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6年度\★R6確報等(R7.1文部科学省)\03_R6_HP用\"/>
    </mc:Choice>
  </mc:AlternateContent>
  <xr:revisionPtr revIDLastSave="0" documentId="13_ncr:1_{400E6988-7451-446B-97FD-673187FA6F5B}" xr6:coauthVersionLast="36" xr6:coauthVersionMax="36" xr10:uidLastSave="{00000000-0000-0000-0000-000000000000}"/>
  <bookViews>
    <workbookView xWindow="-105" yWindow="-105" windowWidth="23250" windowHeight="12570" tabRatio="942" xr2:uid="{00000000-000D-0000-FFFF-FFFF00000000}"/>
  </bookViews>
  <sheets>
    <sheet name="Ｐ８" sheetId="104" r:id="rId1"/>
    <sheet name="P９" sheetId="50" r:id="rId2"/>
    <sheet name="P10" sheetId="105" r:id="rId3"/>
    <sheet name="P11" sheetId="43" r:id="rId4"/>
    <sheet name="P12" sheetId="45" r:id="rId5"/>
    <sheet name="Ｐ13" sheetId="123" r:id="rId6"/>
    <sheet name="Ｐ14" sheetId="108" r:id="rId7"/>
    <sheet name="Ｐ15" sheetId="109" r:id="rId8"/>
    <sheet name="Ｐ　13" sheetId="107" state="hidden" r:id="rId9"/>
  </sheets>
  <definedNames>
    <definedName name="_xlnm.Print_Area" localSheetId="8">'Ｐ　13'!$A$1:$M$58</definedName>
    <definedName name="_xlnm.Print_Area" localSheetId="2">'P10'!$A$1:$N$54</definedName>
    <definedName name="_xlnm.Print_Area" localSheetId="3">'P11'!$A$1:$N$22</definedName>
    <definedName name="_xlnm.Print_Area" localSheetId="4">'P12'!$A$1:$W$32</definedName>
    <definedName name="_xlnm.Print_Area" localSheetId="5">'Ｐ13'!$A$1:$M$58</definedName>
    <definedName name="_xlnm.Print_Area" localSheetId="6">'Ｐ14'!$A$1:$M$56</definedName>
    <definedName name="_xlnm.Print_Area" localSheetId="7">'Ｐ15'!$A$1:$M$55</definedName>
    <definedName name="_xlnm.Print_Area" localSheetId="0">'Ｐ８'!$A$1:$F$36</definedName>
    <definedName name="_xlnm.Print_Area" localSheetId="1">'P９'!$A$1:$M$37</definedName>
  </definedNames>
  <calcPr calcId="191029"/>
</workbook>
</file>

<file path=xl/calcChain.xml><?xml version="1.0" encoding="utf-8"?>
<calcChain xmlns="http://schemas.openxmlformats.org/spreadsheetml/2006/main">
  <c r="B39" i="107" l="1"/>
  <c r="B20" i="107" l="1"/>
  <c r="H6" i="107"/>
  <c r="O49" i="107" l="1"/>
  <c r="O47" i="107"/>
  <c r="O45" i="107"/>
  <c r="O43" i="107"/>
  <c r="O30" i="107"/>
  <c r="O28" i="107"/>
  <c r="O26" i="107"/>
  <c r="O24" i="107"/>
  <c r="O11" i="107"/>
  <c r="O9" i="107"/>
  <c r="O7" i="107"/>
  <c r="O5" i="107"/>
  <c r="G5" i="107" l="1"/>
  <c r="R4" i="107" s="1"/>
  <c r="F5" i="107" l="1"/>
  <c r="Q4" i="107" s="1"/>
  <c r="Z5" i="107"/>
  <c r="G24" i="107"/>
  <c r="H5" i="107"/>
  <c r="E5" i="107" l="1"/>
  <c r="E24" i="107" s="1"/>
  <c r="E43" i="107" s="1"/>
  <c r="X5" i="107"/>
  <c r="Y5" i="107"/>
  <c r="F24" i="107"/>
  <c r="Q23" i="107" s="1"/>
  <c r="R23" i="107"/>
  <c r="G43" i="107"/>
  <c r="R42" i="107" s="1"/>
  <c r="S4" i="107"/>
  <c r="H24" i="107"/>
  <c r="D5" i="107" l="1"/>
  <c r="F43" i="107"/>
  <c r="Q42" i="107" s="1"/>
  <c r="S23" i="107"/>
  <c r="H43" i="107"/>
  <c r="S42" i="107" s="1"/>
  <c r="D24" i="107" l="1"/>
  <c r="D43" i="107" s="1"/>
  <c r="W5" i="107"/>
  <c r="C5" i="107"/>
  <c r="C24" i="107" l="1"/>
  <c r="C43" i="107" s="1"/>
  <c r="V5" i="107"/>
  <c r="C13" i="107"/>
  <c r="D49" i="107"/>
  <c r="E35" i="107"/>
  <c r="D50" i="107"/>
  <c r="H48" i="107"/>
  <c r="H45" i="107"/>
  <c r="H7" i="107"/>
  <c r="D33" i="107"/>
  <c r="C49" i="107"/>
  <c r="H29" i="107"/>
  <c r="G13" i="107"/>
  <c r="F54" i="107"/>
  <c r="H51" i="107"/>
  <c r="G31" i="107"/>
  <c r="H34" i="107"/>
  <c r="G26" i="107"/>
  <c r="F48" i="107"/>
  <c r="D8" i="107"/>
  <c r="D29" i="107"/>
  <c r="F26" i="107"/>
  <c r="G6" i="107"/>
  <c r="G9" i="107"/>
  <c r="E54" i="107"/>
  <c r="C14" i="107"/>
  <c r="F17" i="107"/>
  <c r="G34" i="107"/>
  <c r="F16" i="107"/>
  <c r="E6" i="107"/>
  <c r="F30" i="107"/>
  <c r="D25" i="107"/>
  <c r="G51" i="107"/>
  <c r="E45" i="107"/>
  <c r="G46" i="107"/>
  <c r="E7" i="107"/>
  <c r="E44" i="107"/>
  <c r="E8" i="107"/>
  <c r="C48" i="107"/>
  <c r="D47" i="107"/>
  <c r="H35" i="107"/>
  <c r="F32" i="107"/>
  <c r="E12" i="107"/>
  <c r="C33" i="107"/>
  <c r="H36" i="107"/>
  <c r="E48" i="107"/>
  <c r="E28" i="107"/>
  <c r="H33" i="107"/>
  <c r="E16" i="107"/>
  <c r="F34" i="107"/>
  <c r="C50" i="107"/>
  <c r="C34" i="107"/>
  <c r="H30" i="107"/>
  <c r="E47" i="107"/>
  <c r="D44" i="107"/>
  <c r="F51" i="107"/>
  <c r="C45" i="107"/>
  <c r="E50" i="107"/>
  <c r="F49" i="107"/>
  <c r="F10" i="107"/>
  <c r="C17" i="107"/>
  <c r="D31" i="107"/>
  <c r="C28" i="107"/>
  <c r="E27" i="107"/>
  <c r="E46" i="107"/>
  <c r="H44" i="107"/>
  <c r="G16" i="107"/>
  <c r="C51" i="107"/>
  <c r="C35" i="107"/>
  <c r="C12" i="107"/>
  <c r="F12" i="107"/>
  <c r="H53" i="107"/>
  <c r="G12" i="107"/>
  <c r="G28" i="107"/>
  <c r="C16" i="107"/>
  <c r="H28" i="107"/>
  <c r="E26" i="107"/>
  <c r="H13" i="107"/>
  <c r="F7" i="107"/>
  <c r="G47" i="107"/>
  <c r="D32" i="107"/>
  <c r="F13" i="107"/>
  <c r="H50" i="107"/>
  <c r="D53" i="107"/>
  <c r="G52" i="107"/>
  <c r="H9" i="107"/>
  <c r="D46" i="107"/>
  <c r="C55" i="107"/>
  <c r="D17" i="107"/>
  <c r="E53" i="107"/>
  <c r="D13" i="107"/>
  <c r="G53" i="107"/>
  <c r="C26" i="107"/>
  <c r="E49" i="107"/>
  <c r="D14" i="107"/>
  <c r="F53" i="107"/>
  <c r="D11" i="107"/>
  <c r="F11" i="107"/>
  <c r="E52" i="107"/>
  <c r="D54" i="107"/>
  <c r="H25" i="107"/>
  <c r="F44" i="107"/>
  <c r="E14" i="107"/>
  <c r="D35" i="107"/>
  <c r="F29" i="107"/>
  <c r="F9" i="107"/>
  <c r="H52" i="107"/>
  <c r="G54" i="107"/>
  <c r="C32" i="107"/>
  <c r="C52" i="107"/>
  <c r="H8" i="107"/>
  <c r="E30" i="107"/>
  <c r="E55" i="107"/>
  <c r="F45" i="107"/>
  <c r="H49" i="107"/>
  <c r="E34" i="107"/>
  <c r="H14" i="107"/>
  <c r="H26" i="107"/>
  <c r="H15" i="107"/>
  <c r="C11" i="107"/>
  <c r="G45" i="107"/>
  <c r="G17" i="107"/>
  <c r="E10" i="107"/>
  <c r="G32" i="107"/>
  <c r="C53" i="107"/>
  <c r="G7" i="107"/>
  <c r="F25" i="107"/>
  <c r="D34" i="107"/>
  <c r="F27" i="107"/>
  <c r="D36" i="107"/>
  <c r="G30" i="107"/>
  <c r="C7" i="107"/>
  <c r="G48" i="107"/>
  <c r="G44" i="107"/>
  <c r="C44" i="107"/>
  <c r="H55" i="107"/>
  <c r="F35" i="107"/>
  <c r="C9" i="107"/>
  <c r="E17" i="107"/>
  <c r="H16" i="107"/>
  <c r="D6" i="107"/>
  <c r="D16" i="107"/>
  <c r="H54" i="107"/>
  <c r="F15" i="107"/>
  <c r="C54" i="107"/>
  <c r="E32" i="107"/>
  <c r="C15" i="107"/>
  <c r="D15" i="107"/>
  <c r="E11" i="107"/>
  <c r="F50" i="107"/>
  <c r="E36" i="107"/>
  <c r="C10" i="107"/>
  <c r="E51" i="107"/>
  <c r="H32" i="107"/>
  <c r="F55" i="107"/>
  <c r="D10" i="107"/>
  <c r="D27" i="107"/>
  <c r="G8" i="107"/>
  <c r="D45" i="107"/>
  <c r="C36" i="107"/>
  <c r="G33" i="107"/>
  <c r="F28" i="107"/>
  <c r="F47" i="107"/>
  <c r="G27" i="107"/>
  <c r="D48" i="107"/>
  <c r="F36" i="107"/>
  <c r="E29" i="107"/>
  <c r="D28" i="107"/>
  <c r="G35" i="107"/>
  <c r="E31" i="107"/>
  <c r="H31" i="107"/>
  <c r="F52" i="107"/>
  <c r="H17" i="107"/>
  <c r="G25" i="107"/>
  <c r="C27" i="107"/>
  <c r="D7" i="107"/>
  <c r="F8" i="107"/>
  <c r="F31" i="107"/>
  <c r="F46" i="107"/>
  <c r="E33" i="107"/>
  <c r="C31" i="107"/>
  <c r="G55" i="107"/>
  <c r="H11" i="107"/>
  <c r="C47" i="107"/>
  <c r="G11" i="107"/>
  <c r="D30" i="107"/>
  <c r="F33" i="107"/>
  <c r="E15" i="107"/>
  <c r="C25" i="107"/>
  <c r="D26" i="107"/>
  <c r="D51" i="107"/>
  <c r="D52" i="107"/>
  <c r="E13" i="107"/>
  <c r="G29" i="107"/>
  <c r="C8" i="107"/>
  <c r="C46" i="107"/>
  <c r="G14" i="107"/>
  <c r="H46" i="107"/>
  <c r="G49" i="107"/>
  <c r="D12" i="107"/>
  <c r="E25" i="107"/>
  <c r="C29" i="107"/>
  <c r="H10" i="107"/>
  <c r="E9" i="107"/>
  <c r="G36" i="107"/>
  <c r="H47" i="107"/>
  <c r="C30" i="107"/>
  <c r="F6" i="107"/>
  <c r="G10" i="107"/>
  <c r="F14" i="107"/>
  <c r="G15" i="107"/>
  <c r="D55" i="107"/>
  <c r="C6" i="107"/>
  <c r="G50" i="107"/>
  <c r="H12" i="107"/>
  <c r="H27" i="107"/>
  <c r="D9" i="107"/>
  <c r="S9" i="107" l="1"/>
  <c r="R47" i="107"/>
  <c r="AC50" i="107"/>
  <c r="AE50" i="107"/>
  <c r="AE15" i="107"/>
  <c r="R8" i="107"/>
  <c r="AC15" i="107"/>
  <c r="Q6" i="107"/>
  <c r="R5" i="107"/>
  <c r="AE10" i="107"/>
  <c r="AF10" i="107" s="1"/>
  <c r="AC10" i="107"/>
  <c r="AD10" i="107" s="1"/>
  <c r="AC36" i="107"/>
  <c r="R31" i="107"/>
  <c r="AE36" i="107"/>
  <c r="S5" i="107"/>
  <c r="AE49" i="107"/>
  <c r="R45" i="107"/>
  <c r="AC49" i="107"/>
  <c r="AC14" i="107"/>
  <c r="AD14" i="107" s="1"/>
  <c r="R6" i="107"/>
  <c r="AE14" i="107"/>
  <c r="AF14" i="107" s="1"/>
  <c r="R24" i="107"/>
  <c r="AC29" i="107"/>
  <c r="AD29" i="107" s="1"/>
  <c r="AE29" i="107"/>
  <c r="AF29" i="107" s="1"/>
  <c r="Q25" i="107"/>
  <c r="AE11" i="107"/>
  <c r="R7" i="107"/>
  <c r="AC11" i="107"/>
  <c r="S7" i="107"/>
  <c r="AC55" i="107"/>
  <c r="AE55" i="107"/>
  <c r="R50" i="107"/>
  <c r="Q28" i="107"/>
  <c r="S12" i="107"/>
  <c r="Q44" i="107"/>
  <c r="S28" i="107"/>
  <c r="AC35" i="107"/>
  <c r="AE35" i="107"/>
  <c r="R29" i="107"/>
  <c r="Q31" i="107"/>
  <c r="AC33" i="107"/>
  <c r="AD33" i="107" s="1"/>
  <c r="R25" i="107"/>
  <c r="AE33" i="107"/>
  <c r="AF33" i="107" s="1"/>
  <c r="Q50" i="107"/>
  <c r="S30" i="107"/>
  <c r="Q47" i="107"/>
  <c r="Q8" i="107"/>
  <c r="S48" i="107"/>
  <c r="S10" i="107"/>
  <c r="Q29" i="107"/>
  <c r="S50" i="107"/>
  <c r="AE48" i="107"/>
  <c r="AF48" i="107" s="1"/>
  <c r="AC48" i="107"/>
  <c r="AD48" i="107" s="1"/>
  <c r="R43" i="107"/>
  <c r="R26" i="107"/>
  <c r="AC30" i="107"/>
  <c r="AE30" i="107"/>
  <c r="R30" i="107"/>
  <c r="AC32" i="107"/>
  <c r="AE32" i="107"/>
  <c r="R12" i="107"/>
  <c r="AE17" i="107"/>
  <c r="AC17" i="107"/>
  <c r="S8" i="107"/>
  <c r="S6" i="107"/>
  <c r="S45" i="107"/>
  <c r="R48" i="107"/>
  <c r="AE54" i="107"/>
  <c r="AC54" i="107"/>
  <c r="S44" i="107"/>
  <c r="Q24" i="107"/>
  <c r="Q7" i="107"/>
  <c r="Q46" i="107"/>
  <c r="AC53" i="107"/>
  <c r="R46" i="107"/>
  <c r="AE53" i="107"/>
  <c r="R44" i="107"/>
  <c r="AC52" i="107"/>
  <c r="AD52" i="107" s="1"/>
  <c r="AE52" i="107"/>
  <c r="AF52" i="107" s="1"/>
  <c r="S47" i="107"/>
  <c r="Q11" i="107"/>
  <c r="S11" i="107"/>
  <c r="R9" i="107"/>
  <c r="AC12" i="107"/>
  <c r="AE12" i="107"/>
  <c r="S46" i="107"/>
  <c r="Q9" i="107"/>
  <c r="R10" i="107"/>
  <c r="AE16" i="107"/>
  <c r="AC16" i="107"/>
  <c r="Q5" i="107"/>
  <c r="Q45" i="107"/>
  <c r="Q49" i="107"/>
  <c r="S26" i="107"/>
  <c r="Q27" i="107"/>
  <c r="S25" i="107"/>
  <c r="S31" i="107"/>
  <c r="Q30" i="107"/>
  <c r="S29" i="107"/>
  <c r="AE51" i="107"/>
  <c r="AC51" i="107"/>
  <c r="R49" i="107"/>
  <c r="Q26" i="107"/>
  <c r="Q10" i="107"/>
  <c r="R27" i="107"/>
  <c r="AE34" i="107"/>
  <c r="AC34" i="107"/>
  <c r="Q12" i="107"/>
  <c r="Q43" i="107"/>
  <c r="S27" i="107"/>
  <c r="AE31" i="107"/>
  <c r="R28" i="107"/>
  <c r="AC31" i="107"/>
  <c r="S49" i="107"/>
  <c r="Q48" i="107"/>
  <c r="AC13" i="107"/>
  <c r="AE13" i="107"/>
  <c r="R11" i="107"/>
  <c r="S24" i="107"/>
  <c r="S43" i="107"/>
  <c r="AD49" i="107" l="1"/>
  <c r="AD50" i="107" s="1"/>
  <c r="AF53" i="107"/>
  <c r="AF54" i="107" s="1"/>
  <c r="AF55" i="107" s="1"/>
  <c r="AF46" i="107" s="1"/>
  <c r="AD11" i="107"/>
  <c r="AD30" i="107"/>
  <c r="AD31" i="107" s="1"/>
  <c r="AD32" i="107" s="1"/>
  <c r="AD26" i="107" s="1"/>
  <c r="AG26" i="107" s="1"/>
  <c r="AD15" i="107"/>
  <c r="AD16" i="107" s="1"/>
  <c r="AD17" i="107" s="1"/>
  <c r="AD8" i="107" s="1"/>
  <c r="AF11" i="107"/>
  <c r="AF12" i="107" s="1"/>
  <c r="AF13" i="107" s="1"/>
  <c r="AF7" i="107" s="1"/>
  <c r="AD51" i="107"/>
  <c r="AD45" i="107" s="1"/>
  <c r="AG45" i="107" s="1"/>
  <c r="AD12" i="107"/>
  <c r="AD13" i="107" s="1"/>
  <c r="AD7" i="107" s="1"/>
  <c r="AG7" i="107" s="1"/>
  <c r="AF49" i="107"/>
  <c r="AF50" i="107" s="1"/>
  <c r="AF51" i="107" s="1"/>
  <c r="AF45" i="107" s="1"/>
  <c r="AF30" i="107"/>
  <c r="AF31" i="107" s="1"/>
  <c r="AF32" i="107" s="1"/>
  <c r="AF26" i="107" s="1"/>
  <c r="AF15" i="107"/>
  <c r="AF16" i="107" s="1"/>
  <c r="AF17" i="107" s="1"/>
  <c r="AF8" i="107" s="1"/>
  <c r="AD53" i="107"/>
  <c r="AD54" i="107" s="1"/>
  <c r="AD55" i="107" s="1"/>
  <c r="AD46" i="107" s="1"/>
  <c r="AD34" i="107"/>
  <c r="AD35" i="107" s="1"/>
  <c r="AD36" i="107" s="1"/>
  <c r="AF34" i="107"/>
  <c r="AF35" i="107" s="1"/>
  <c r="AF36" i="107" s="1"/>
  <c r="AF27" i="107" s="1"/>
  <c r="AG8" i="107" l="1"/>
  <c r="AG6" i="107" s="1"/>
  <c r="B2" i="107" s="1"/>
  <c r="AG27" i="107"/>
  <c r="AG25" i="107" s="1"/>
  <c r="AG46" i="107"/>
  <c r="AG44" i="107" s="1"/>
</calcChain>
</file>

<file path=xl/sharedStrings.xml><?xml version="1.0" encoding="utf-8"?>
<sst xmlns="http://schemas.openxmlformats.org/spreadsheetml/2006/main" count="624" uniqueCount="239">
  <si>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2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</si>
  <si>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2"/>
  </si>
  <si>
    <t>未処置歯数</t>
    <rPh sb="0" eb="3">
      <t>ミショチ</t>
    </rPh>
    <rPh sb="3" eb="4">
      <t>バ</t>
    </rPh>
    <rPh sb="4" eb="5">
      <t>スウ</t>
    </rPh>
    <phoneticPr fontId="2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</si>
  <si>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2"/>
  </si>
  <si>
    <t>０．１未満</t>
    <rPh sb="3" eb="5">
      <t>ミマン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</si>
  <si>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</si>
  <si>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</si>
  <si>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</si>
  <si>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</si>
  <si>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計</t>
    <rPh sb="0" eb="1">
      <t>ケイ</t>
    </rPh>
    <phoneticPr fontId="2"/>
  </si>
  <si>
    <t>（単位：％）</t>
    <rPh sb="1" eb="3">
      <t>タンイ</t>
    </rPh>
    <phoneticPr fontId="2"/>
  </si>
  <si>
    <t>合計</t>
    <rPh sb="0" eb="2">
      <t>ゴウケイ</t>
    </rPh>
    <phoneticPr fontId="2"/>
  </si>
  <si>
    <t>（単位：本）</t>
    <rPh sb="1" eb="3">
      <t>タンイ</t>
    </rPh>
    <rPh sb="4" eb="5">
      <t>ホン</t>
    </rPh>
    <phoneticPr fontId="2"/>
  </si>
  <si>
    <t>区      分</t>
    <rPh sb="0" eb="1">
      <t>ク</t>
    </rPh>
    <rPh sb="7" eb="8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</si>
  <si>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</si>
  <si>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</si>
  <si>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X</t>
  </si>
  <si>
    <t>高等学校</t>
    <rPh sb="0" eb="2">
      <t>コウトウ</t>
    </rPh>
    <rPh sb="2" eb="4">
      <t>ガッコウ</t>
    </rPh>
    <phoneticPr fontId="2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</si>
  <si>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2"/>
  </si>
  <si>
    <t>むし歯（う歯）</t>
  </si>
  <si>
    <t>計</t>
  </si>
  <si>
    <t>幼稚園</t>
  </si>
  <si>
    <t>５</t>
  </si>
  <si>
    <t>-</t>
  </si>
  <si>
    <t>６</t>
  </si>
  <si>
    <t>７</t>
  </si>
  <si>
    <t>８</t>
  </si>
  <si>
    <t>９</t>
  </si>
  <si>
    <t>11</t>
  </si>
  <si>
    <t>12</t>
  </si>
  <si>
    <t>13</t>
  </si>
  <si>
    <t>14</t>
  </si>
  <si>
    <t>15</t>
  </si>
  <si>
    <t>16</t>
  </si>
  <si>
    <t>17</t>
  </si>
  <si>
    <t>小学校</t>
  </si>
  <si>
    <t>中学校</t>
  </si>
  <si>
    <t>高等学校</t>
  </si>
  <si>
    <t>中学校</t>
    <rPh sb="0" eb="1">
      <t>ナカ</t>
    </rPh>
    <rPh sb="1" eb="3">
      <t>ガッコウ</t>
    </rPh>
    <phoneticPr fontId="2"/>
  </si>
  <si>
    <t>小学校</t>
    <rPh sb="1" eb="3">
      <t>ガッコウ</t>
    </rPh>
    <phoneticPr fontId="2"/>
  </si>
  <si>
    <t>高等学校</t>
    <rPh sb="1" eb="2">
      <t>トウ</t>
    </rPh>
    <rPh sb="2" eb="4">
      <t>ガッコウ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</si>
  <si>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</si>
  <si>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</si>
  <si>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</si>
  <si>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2"/>
  </si>
  <si>
    <t>1．0未満0．7以上</t>
  </si>
  <si>
    <t>0．7未満0．3以上</t>
  </si>
  <si>
    <t>0．3未満</t>
  </si>
  <si>
    <t>５０～６０</t>
    <phoneticPr fontId="2"/>
  </si>
  <si>
    <t>４０～５０</t>
    <phoneticPr fontId="2"/>
  </si>
  <si>
    <t>３０～４０</t>
    <phoneticPr fontId="2"/>
  </si>
  <si>
    <t>２０～３０</t>
    <phoneticPr fontId="2"/>
  </si>
  <si>
    <t>１０～２０</t>
    <phoneticPr fontId="2"/>
  </si>
  <si>
    <t>0.5～ １</t>
    <phoneticPr fontId="2"/>
  </si>
  <si>
    <t>0.1～0.5</t>
    <phoneticPr fontId="2"/>
  </si>
  <si>
    <t>全国との差</t>
  </si>
  <si>
    <t>年度</t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</si>
  <si>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2"/>
  </si>
  <si>
    <t>蛋白検出の者</t>
  </si>
  <si>
    <t>　　　   のある者である。</t>
    <rPh sb="9" eb="10">
      <t>モノ</t>
    </rPh>
    <phoneticPr fontId="2"/>
  </si>
  <si>
    <t>　 ２　主な疾病・異常等の推移</t>
  </si>
  <si>
    <t>　　　　疾病・異常等のうち，主なものについては次表のとおりである。</t>
  </si>
  <si>
    <t>裸眼視力１．０未満の者</t>
  </si>
  <si>
    <t>耳疾患</t>
  </si>
  <si>
    <t>鼻・副鼻腔疾患</t>
  </si>
  <si>
    <t>ぜん息</t>
  </si>
  <si>
    <t>心電図異常</t>
  </si>
  <si>
    <t>口腔咽喉頭疾患・異常</t>
  </si>
  <si>
    <t>アトピー性皮膚炎</t>
  </si>
  <si>
    <t>Ａ</t>
  </si>
  <si>
    <t>Ｂ</t>
  </si>
  <si>
    <t>Ｂ－Ａ</t>
  </si>
  <si>
    <t>Ｃ</t>
  </si>
  <si>
    <t>Ｂ－Ｃ</t>
  </si>
  <si>
    <t>処置完了者</t>
  </si>
  <si>
    <t>未処置歯のある者</t>
  </si>
  <si>
    <t>（２）　裸眼視力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</si>
  <si>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</si>
  <si>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</si>
  <si>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前年度との差</t>
    <rPh sb="2" eb="3">
      <t>ド</t>
    </rPh>
    <phoneticPr fontId="2"/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</si>
  <si>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2"/>
  </si>
  <si>
    <t>(単位：％）</t>
  </si>
  <si>
    <t xml:space="preserve">  表４　12歳の永久歯の１人当たり平均むし歯（う歯）等数　</t>
    <rPh sb="2" eb="3">
      <t>ヒョウ</t>
    </rPh>
    <phoneticPr fontId="2"/>
  </si>
  <si>
    <t>区分 （％）</t>
    <rPh sb="0" eb="2">
      <t>クブン</t>
    </rPh>
    <phoneticPr fontId="2"/>
  </si>
  <si>
    <t>　　　表３　むし歯（う歯）の者の割合の推移</t>
    <phoneticPr fontId="2"/>
  </si>
  <si>
    <t xml:space="preserve">    （単位：％）</t>
    <phoneticPr fontId="2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</si>
  <si>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2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</si>
  <si>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2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</si>
  <si>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2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</si>
  <si>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2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</si>
  <si>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2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</si>
  <si>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2"/>
  </si>
  <si>
    <t xml:space="preserve"> １～ ２</t>
    <phoneticPr fontId="2"/>
  </si>
  <si>
    <t>表２　主な疾病・異常等の推移</t>
    <phoneticPr fontId="2"/>
  </si>
  <si>
    <t xml:space="preserve"> （１）　 むし歯（う歯）</t>
    <phoneticPr fontId="2"/>
  </si>
  <si>
    <t xml:space="preserve">　　 </t>
    <phoneticPr fontId="2"/>
  </si>
  <si>
    <t>表５　裸眼視力1.0未満の者の割合</t>
    <phoneticPr fontId="2"/>
  </si>
  <si>
    <t>（単位：％）</t>
  </si>
  <si>
    <t>　　   「裸眼視力1.0未満」の者の割合及び内訳は次表のとおりである。</t>
    <phoneticPr fontId="2"/>
  </si>
  <si>
    <t xml:space="preserve"> （３）　蛋白検出 </t>
    <phoneticPr fontId="2"/>
  </si>
  <si>
    <t xml:space="preserve"> （６）　ぜん息 </t>
    <phoneticPr fontId="2"/>
  </si>
  <si>
    <t xml:space="preserve"> （７）　心電図異常 </t>
    <phoneticPr fontId="2"/>
  </si>
  <si>
    <t xml:space="preserve"> （８）　口腔咽喉頭疾患・異常 </t>
    <phoneticPr fontId="2"/>
  </si>
  <si>
    <t>　８～１０</t>
    <phoneticPr fontId="2"/>
  </si>
  <si>
    <t xml:space="preserve"> ６～ ８</t>
    <phoneticPr fontId="2"/>
  </si>
  <si>
    <t xml:space="preserve"> ４～ ６</t>
    <phoneticPr fontId="2"/>
  </si>
  <si>
    <t xml:space="preserve"> ２～ ４</t>
    <phoneticPr fontId="2"/>
  </si>
  <si>
    <t>むし歯
（う歯）</t>
    <rPh sb="2" eb="3">
      <t>バ</t>
    </rPh>
    <rPh sb="6" eb="7">
      <t>ハ</t>
    </rPh>
    <phoneticPr fontId="2"/>
  </si>
  <si>
    <t>むし歯
（う歯）</t>
    <rPh sb="2" eb="3">
      <t>バ</t>
    </rPh>
    <phoneticPr fontId="2"/>
  </si>
  <si>
    <t>A</t>
    <phoneticPr fontId="2"/>
  </si>
  <si>
    <t>B</t>
    <phoneticPr fontId="2"/>
  </si>
  <si>
    <t>C</t>
    <phoneticPr fontId="2"/>
  </si>
  <si>
    <t xml:space="preserve"> （４）　耳疾患 </t>
    <phoneticPr fontId="2"/>
  </si>
  <si>
    <t xml:space="preserve"> （５）　鼻・副鼻腔疾患 </t>
    <phoneticPr fontId="2"/>
  </si>
  <si>
    <t xml:space="preserve">  （単位：％）</t>
    <rPh sb="3" eb="5">
      <t>タンイ</t>
    </rPh>
    <phoneticPr fontId="2"/>
  </si>
  <si>
    <t xml:space="preserve"> （９）　アトピー性皮膚炎 </t>
    <phoneticPr fontId="2"/>
  </si>
  <si>
    <t>c</t>
    <phoneticPr fontId="2"/>
  </si>
  <si>
    <t>f</t>
    <phoneticPr fontId="2"/>
  </si>
  <si>
    <t>i</t>
    <phoneticPr fontId="2"/>
  </si>
  <si>
    <t>l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</si>
  <si>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</si>
  <si>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</si>
  <si>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</si>
  <si>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</si>
  <si>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</si>
  <si>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</si>
  <si>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</si>
  <si>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</si>
  <si>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</si>
  <si>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</si>
  <si>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</si>
  <si>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</si>
  <si>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ag</t>
    <phoneticPr fontId="2"/>
  </si>
  <si>
    <t>ak</t>
    <phoneticPr fontId="2"/>
  </si>
  <si>
    <t>ao</t>
    <phoneticPr fontId="2"/>
  </si>
  <si>
    <t>ae</t>
    <phoneticPr fontId="2"/>
  </si>
  <si>
    <t>af</t>
    <phoneticPr fontId="2"/>
  </si>
  <si>
    <t>ah</t>
    <phoneticPr fontId="2"/>
  </si>
  <si>
    <t>ai</t>
    <phoneticPr fontId="2"/>
  </si>
  <si>
    <t>aj</t>
    <phoneticPr fontId="2"/>
  </si>
  <si>
    <t>al</t>
    <phoneticPr fontId="2"/>
  </si>
  <si>
    <t>am</t>
    <phoneticPr fontId="2"/>
  </si>
  <si>
    <t>an</t>
    <phoneticPr fontId="2"/>
  </si>
  <si>
    <t>ap</t>
    <phoneticPr fontId="2"/>
  </si>
  <si>
    <t>男</t>
  </si>
  <si>
    <t>男</t>
    <phoneticPr fontId="2"/>
  </si>
  <si>
    <t>女</t>
  </si>
  <si>
    <t>女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</si>
  <si>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</si>
  <si>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</si>
  <si>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</si>
  <si>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</si>
  <si>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j</t>
    <phoneticPr fontId="2"/>
  </si>
  <si>
    <t>k</t>
    <phoneticPr fontId="2"/>
  </si>
  <si>
    <t>m</t>
    <phoneticPr fontId="2"/>
  </si>
  <si>
    <t>n</t>
    <phoneticPr fontId="2"/>
  </si>
  <si>
    <t>data_P13_15!</t>
    <phoneticPr fontId="2"/>
  </si>
  <si>
    <t>Ｘ</t>
    <phoneticPr fontId="2"/>
  </si>
  <si>
    <t>70以上～8０未満</t>
    <rPh sb="2" eb="4">
      <t>イジョウ</t>
    </rPh>
    <rPh sb="7" eb="9">
      <t>ミマン</t>
    </rPh>
    <phoneticPr fontId="2"/>
  </si>
  <si>
    <t>６０～７０</t>
    <phoneticPr fontId="2"/>
  </si>
  <si>
    <t xml:space="preserve">         ストロフィー等）である。</t>
    <rPh sb="15" eb="16">
      <t>トウ</t>
    </rPh>
    <phoneticPr fontId="2"/>
  </si>
  <si>
    <t xml:space="preserve">      5  「その他の疾病・異常」とは，本調査のいずれの調査項目にも該当しない疾病及び異常（例えば貧血，てんかん，ダウン症，筋ジ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2"/>
  </si>
  <si>
    <t xml:space="preserve">      6  「X」は，疾病・異常被患率等の標準誤差が５％以上，受検者数が100人(5歳50人）未満又は回答校が１校以下のため，統計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phoneticPr fontId="2"/>
  </si>
  <si>
    <t xml:space="preserve">         数値を公表しない取扱いであることを示す。</t>
    <rPh sb="17" eb="18">
      <t>ト</t>
    </rPh>
    <rPh sb="18" eb="19">
      <t>アツカ</t>
    </rPh>
    <rPh sb="26" eb="27">
      <t>シメ</t>
    </rPh>
    <phoneticPr fontId="2"/>
  </si>
  <si>
    <t>全国との差B－Ｃ</t>
    <rPh sb="0" eb="2">
      <t>ゼンコク</t>
    </rPh>
    <rPh sb="4" eb="5">
      <t>サ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</si>
  <si>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</si>
  <si>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</si>
  <si>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</si>
  <si>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</si>
  <si>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</si>
  <si>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</si>
  <si>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 xml:space="preserve"> 　   ①　</t>
    <phoneticPr fontId="2"/>
  </si>
  <si>
    <t>増加１減少２</t>
    <rPh sb="0" eb="2">
      <t>ゾウカ</t>
    </rPh>
    <rPh sb="3" eb="5">
      <t>ゲンショウ</t>
    </rPh>
    <phoneticPr fontId="2"/>
  </si>
  <si>
    <t xml:space="preserve">  　 ②　　12歳の永久歯の１人当たり平均むし歯（う歯）等数（喪失歯及び処置歯数を含む）は，次表の</t>
    <phoneticPr fontId="2"/>
  </si>
  <si>
    <t xml:space="preserve">   　　　とおりである。</t>
    <phoneticPr fontId="2"/>
  </si>
  <si>
    <t>　　  図１　年度別・むし歯の者の推移</t>
    <phoneticPr fontId="2"/>
  </si>
  <si>
    <t>　  　 　　(処置完了者+未処置者）</t>
    <phoneticPr fontId="2"/>
  </si>
  <si>
    <t xml:space="preserve">     %</t>
    <phoneticPr fontId="2"/>
  </si>
  <si>
    <t>(単位：％）</t>
    <phoneticPr fontId="2"/>
  </si>
  <si>
    <t>幼稚園</t>
    <rPh sb="0" eb="3">
      <t>ヨウチエン</t>
    </rPh>
    <phoneticPr fontId="2"/>
  </si>
  <si>
    <t xml:space="preserve">   -</t>
  </si>
  <si>
    <t>前年度との差B－A</t>
    <rPh sb="0" eb="2">
      <t>ゼンネン</t>
    </rPh>
    <rPh sb="2" eb="3">
      <t>ド</t>
    </rPh>
    <rPh sb="5" eb="6">
      <t>サ</t>
    </rPh>
    <phoneticPr fontId="2"/>
  </si>
  <si>
    <t xml:space="preserve">      7  「せき柱の状態」，「胸郭の状態」，「四肢の状態」については，令和４年度までは「せき柱・胸郭・四肢の状態」をまとめて調査して</t>
    <rPh sb="12" eb="13">
      <t>チュウ</t>
    </rPh>
    <rPh sb="14" eb="16">
      <t>ジョウタイ</t>
    </rPh>
    <rPh sb="19" eb="21">
      <t>キョウカク</t>
    </rPh>
    <rPh sb="22" eb="24">
      <t>ジョウタイ</t>
    </rPh>
    <rPh sb="27" eb="29">
      <t>シシ</t>
    </rPh>
    <rPh sb="30" eb="32">
      <t>ジョウタイ</t>
    </rPh>
    <rPh sb="39" eb="41">
      <t>レイワ</t>
    </rPh>
    <rPh sb="42" eb="43">
      <t>ネン</t>
    </rPh>
    <rPh sb="43" eb="44">
      <t>ド</t>
    </rPh>
    <rPh sb="44" eb="45">
      <t>ヘイネン</t>
    </rPh>
    <rPh sb="50" eb="51">
      <t>チュウ</t>
    </rPh>
    <rPh sb="52" eb="54">
      <t>キョウカク</t>
    </rPh>
    <rPh sb="55" eb="57">
      <t>シシ</t>
    </rPh>
    <rPh sb="58" eb="60">
      <t>ジョウタイ</t>
    </rPh>
    <rPh sb="66" eb="68">
      <t>チョウサ</t>
    </rPh>
    <phoneticPr fontId="2"/>
  </si>
  <si>
    <t>　　　　いる。</t>
    <phoneticPr fontId="2"/>
  </si>
  <si>
    <t>・・・</t>
    <phoneticPr fontId="2"/>
  </si>
  <si>
    <t xml:space="preserve">（注）  ①　数値は，小数点以下第２位を四捨五入している。（以下Ⅱ2の各表において同じ。） </t>
    <rPh sb="35" eb="37">
      <t>カクヒョウ</t>
    </rPh>
    <phoneticPr fontId="2"/>
  </si>
  <si>
    <t>・・・</t>
  </si>
  <si>
    <t>１０</t>
  </si>
  <si>
    <t>　 疾病・異常を被患率等別にみると，小学校では「むし歯（う歯）」の割合が最も高く，次いで「裸眼視力1.0未満」の順となっている。また，中学校及び高等学校では「裸眼視力1.0未満」の割合が最も高く，次いで「むし歯（う歯）」の順となっている。</t>
  </si>
  <si>
    <t xml:space="preserve">
</t>
  </si>
  <si>
    <t xml:space="preserve">裸眼視力1.0未満     75.5
</t>
  </si>
  <si>
    <t xml:space="preserve">裸眼視力1.0未満     60.5
</t>
  </si>
  <si>
    <t xml:space="preserve">むし歯（う歯）      51.3
</t>
  </si>
  <si>
    <t xml:space="preserve">むし歯（う歯）      40.3
</t>
  </si>
  <si>
    <t xml:space="preserve">裸眼視力1.0未満     32.4
</t>
  </si>
  <si>
    <t xml:space="preserve">むし歯（う歯）      37.9
</t>
  </si>
  <si>
    <t xml:space="preserve">むし歯（う歯）      20.7
</t>
  </si>
  <si>
    <t xml:space="preserve">鼻・副鼻腔疾患      18.8
歯・口腔のその他の疾病・異常                10.3
</t>
  </si>
  <si>
    <t xml:space="preserve">鼻・副鼻腔疾患      14.7
</t>
  </si>
  <si>
    <t xml:space="preserve">鼻・副鼻腔疾患       9.9
</t>
  </si>
  <si>
    <t xml:space="preserve">耳疾患               6.9
眼の疾病・異常       6.8
</t>
  </si>
  <si>
    <t xml:space="preserve">歯垢の状態           7.1
歯・口腔のその他の疾病・異常                 6.8
</t>
  </si>
  <si>
    <t xml:space="preserve">歯列・咬合           4.6
</t>
  </si>
  <si>
    <t xml:space="preserve">歯列・咬合           5.7
眼の疾病・異常       5.5
歯肉の状態           5.4
耳疾患               4.1
</t>
  </si>
  <si>
    <t xml:space="preserve">歯肉の状態           5.1
歯列・咬合           4.6
歯垢の状態           4.1
</t>
  </si>
  <si>
    <t xml:space="preserve">歯列・咬合           3.6
歯・口腔のその他の疾病・異常                 2.7
</t>
  </si>
  <si>
    <t xml:space="preserve">歯垢の状態           2.4
心電図異常           2.1
その他の疾病・異常   2.0
</t>
  </si>
  <si>
    <t xml:space="preserve">心電図異常           3.1
その他の疾病・異常   2.7
アトピー性皮膚炎     2.1
蛋白検出の者         2.1
</t>
  </si>
  <si>
    <t xml:space="preserve">蛋白検出の者         3.8
その他の疾病・異常   3.8
心電図異常           3.5
眼の疾病・異常       3.0
アトピー性皮膚炎     2.9
歯・口腔のその他の疾病・異常                 2.2
耳疾患               2.1
</t>
  </si>
  <si>
    <t xml:space="preserve">眼の疾病・異常       1.1
鼻・副鼻腔疾患       1.1
</t>
  </si>
  <si>
    <t xml:space="preserve">アトピー性皮膚炎     1.6
歯肉の状態           1.4
ぜん息               1.3
栄養状態             1.1
口腔咽喉頭疾患・異常 1.0
</t>
  </si>
  <si>
    <t xml:space="preserve">ぜん息               1.8
</t>
  </si>
  <si>
    <t xml:space="preserve">ぜん息               1.8
心臓の疾病・異常     1.0
</t>
  </si>
  <si>
    <t xml:space="preserve">その他の皮膚疾患     0.8
その他の疾病・異常   0.8
耳疾患               0.7
歯肉の状態           0.7
アトピー性皮膚炎     0.6
</t>
  </si>
  <si>
    <t xml:space="preserve">難聴                 0.7
心臓の疾病・異常     0.7
蛋白検出の者         0.5
</t>
  </si>
  <si>
    <t xml:space="preserve">心臓の疾病・異常     0.9
栄養状態             0.5
</t>
  </si>
  <si>
    <t xml:space="preserve">顎関節               0.5
</t>
  </si>
  <si>
    <t>歯垢の状態           0.4
言語障害             0.4
心臓の疾病・異常     0.2
栄養状態             0.1
せき柱の状態         0.1
四肢の状態           0.1
蛋白検出の者         0.1
ぜん息               0.1</t>
  </si>
  <si>
    <t>言語障害             0.3
その他の皮膚疾患     0.2
せき柱の状態         0.1
尿糖検出の者         0.1
腎臓疾患             0.1</t>
  </si>
  <si>
    <t xml:space="preserve">口腔咽喉頭疾患・異常 0.4
難聴                 0.3
顎関節               0.3
せき柱の状態         0.2
四肢の状態           0.1
その他の皮膚疾患     0.1
尿糖検出の者         0.1
腎臓疾患             0.1
</t>
  </si>
  <si>
    <t>栄養状態             0.4
その他の皮膚疾患     0.3
口腔咽喉頭疾患・異常 0.2
せき柱の状態         0.2
四肢の状態           0.2
尿糖検出の者         0.2
腎臓疾患             0.2
難聴                 0.1
胸郭の状態           0.1
言語障害             0.1</t>
  </si>
  <si>
    <t>顎関節               0.0
胸郭の状態           0.0
四肢の状態           0.0
結核                 0.0
結核の精密検査の対象者　
                     0.0</t>
  </si>
  <si>
    <t>胸郭の状態           0.0
結核の精密検査の対象者　
                     0.0
言語障害             0.0</t>
  </si>
  <si>
    <t xml:space="preserve">結核                 0.0
</t>
  </si>
  <si>
    <t xml:space="preserve">裸眼視力1.0未満
</t>
  </si>
  <si>
    <t>令和2年度</t>
  </si>
  <si>
    <t>3</t>
  </si>
  <si>
    <t>4</t>
  </si>
  <si>
    <t>5</t>
  </si>
  <si>
    <t>6</t>
  </si>
  <si>
    <t>　令和６年度の「むし歯（う歯）」の者の割合（処置完了者を含む。）は，幼稚園20.7％，小学校40.3％，中学校37.9％，高等学校51.3％と，幼稚園，小学校，中学校では前年度より減少しているが，高等学校では増加している。
　「処置完了者」の割合については，幼稚園，小学校，中学校では前年度より減少している。
　また，　「未処置歯のある者」の割合については，幼稚園，小学校，中学校では前年度より減少している。
　なお，「むし歯（う歯）」の者の割合を全国と比べると，小学校，中学校，高等学校では全国平均を上回っている。</t>
  </si>
  <si>
    <t>　「裸眼視力1.0未満」の者の割合及び内訳は次表のとおりである。
　「裸眼視力1.0未満」の者の割合を前年度と比べると，７歳，12歳，14歳，17歳は増加している。</t>
  </si>
  <si>
    <t>　「蛋白検出」の者の割合を前年度と比べると，男子は小学校，中学校で，女子は中学校で増加している。</t>
  </si>
  <si>
    <t>　「耳疾患」の者の割合を前年度と比べると，男子・女子ともに高等学校で増加している。</t>
  </si>
  <si>
    <t>　「鼻・副鼻腔疾患」の者の割合を前年度と比べると，男子は高等学校で増加している。</t>
  </si>
  <si>
    <t>　「ぜん息」の者の割合を前年度と比べると，男子・女子ともに中学校，高等学校で増加している。</t>
  </si>
  <si>
    <t>　「心電図異常」の者の割合を前年度と比べると，男子は小学校で，女子は中学校で増加している。</t>
  </si>
  <si>
    <t>　「口腔咽喉頭疾患・異常」の者の割合を前年度と比べると，男子は高等学校で増加している。</t>
  </si>
  <si>
    <t>　「アトピー性皮膚炎」の者の割合を前年度と比べると，男子は幼稚園，高等学校で，女子は中学校，高等学校で増加している。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</si>
</sst>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 "/>
    <numFmt numFmtId="177" formatCode="0.0_);[Red]\(0.0\)"/>
    <numFmt numFmtId="178" formatCode="#,##0.0;&quot;△&quot;#,##0.0"/>
    <numFmt numFmtId="179" formatCode="0.0;&quot;△ &quot;0.0"/>
    <numFmt numFmtId="180" formatCode="#,##0.0;&quot;△ &quot;#,##0.0"/>
    <numFmt numFmtId="181" formatCode="[=1]&quot;令和元&quot;;[&lt;20]&quot;令和&quot;0;&quot;平成&quot;0"/>
    <numFmt numFmtId="182" formatCode="[=1]&quot;全国（令和元)&quot;;[&lt;20]&quot;全国（令和&quot;0&quot;）&quot;;&quot;全国（平成&quot;0\)"/>
    <numFmt numFmtId="183" formatCode="[=1]&quot;令和元年度&quot;;[&lt;20]&quot;令和&quot;0&quot;年&quot;&quot;度&quot;;&quot;平成&quot;0&quot;年&quot;&quot;度&quot;"/>
    <numFmt numFmtId="184" formatCode="0;&quot;△ &quot;0"/>
    <numFmt numFmtId="185" formatCode="[=1]&quot;元&quot;;0"/>
    <numFmt numFmtId="186" formatCode="[=1]&quot;元(全国）&quot;;0\(&quot;全&quot;&quot;国&quot;\)"/>
    <numFmt numFmtId="187" formatCode="[=1]&quot;元年度&quot;;0&quot;年&quot;&quot;度&quot;"/>
    <numFmt numFmtId="193" formatCode="0.0\ ;&quot;△ &quot;0.0\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.5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明朝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4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2" applyFont="1" applyFill="1"/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distributed" textRotation="255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0" xfId="2" applyNumberFormat="1" applyFont="1" applyFill="1" applyAlignment="1">
      <alignment vertical="center"/>
    </xf>
    <xf numFmtId="177" fontId="10" fillId="0" borderId="24" xfId="0" applyNumberFormat="1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9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10" fillId="0" borderId="25" xfId="0" applyFont="1" applyFill="1" applyBorder="1" applyAlignment="1">
      <alignment horizontal="right" vertical="center"/>
    </xf>
    <xf numFmtId="178" fontId="4" fillId="3" borderId="0" xfId="2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7" fillId="0" borderId="25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9" fontId="10" fillId="0" borderId="36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34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9" fontId="10" fillId="0" borderId="40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9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>
      <alignment vertical="center"/>
    </xf>
    <xf numFmtId="176" fontId="10" fillId="0" borderId="40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>
      <alignment horizontal="center" vertical="center" shrinkToFit="1"/>
    </xf>
    <xf numFmtId="177" fontId="17" fillId="0" borderId="49" xfId="0" applyNumberFormat="1" applyFont="1" applyFill="1" applyBorder="1" applyAlignment="1">
      <alignment horizontal="center" vertical="center" shrinkToFit="1"/>
    </xf>
    <xf numFmtId="177" fontId="17" fillId="0" borderId="50" xfId="0" applyNumberFormat="1" applyFont="1" applyFill="1" applyBorder="1" applyAlignment="1">
      <alignment horizontal="center" vertical="center" shrinkToFit="1"/>
    </xf>
    <xf numFmtId="177" fontId="17" fillId="0" borderId="51" xfId="0" applyNumberFormat="1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 shrinkToFit="1"/>
    </xf>
    <xf numFmtId="177" fontId="17" fillId="0" borderId="52" xfId="0" applyNumberFormat="1" applyFont="1" applyFill="1" applyBorder="1" applyAlignment="1">
      <alignment horizontal="center" vertical="center" shrinkToFit="1"/>
    </xf>
    <xf numFmtId="177" fontId="17" fillId="0" borderId="53" xfId="0" applyNumberFormat="1" applyFont="1" applyFill="1" applyBorder="1" applyAlignment="1">
      <alignment horizontal="center" vertical="center" shrinkToFit="1"/>
    </xf>
    <xf numFmtId="177" fontId="17" fillId="0" borderId="54" xfId="0" applyNumberFormat="1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/>
    </xf>
    <xf numFmtId="177" fontId="17" fillId="0" borderId="40" xfId="0" applyNumberFormat="1" applyFont="1" applyFill="1" applyBorder="1" applyAlignment="1">
      <alignment horizontal="center" vertical="center" shrinkToFit="1"/>
    </xf>
    <xf numFmtId="177" fontId="17" fillId="0" borderId="55" xfId="0" applyNumberFormat="1" applyFont="1" applyFill="1" applyBorder="1" applyAlignment="1">
      <alignment horizontal="center" vertical="center" shrinkToFit="1"/>
    </xf>
    <xf numFmtId="177" fontId="17" fillId="0" borderId="56" xfId="0" applyNumberFormat="1" applyFont="1" applyFill="1" applyBorder="1" applyAlignment="1">
      <alignment horizontal="center" vertical="center" shrinkToFit="1"/>
    </xf>
    <xf numFmtId="177" fontId="17" fillId="0" borderId="57" xfId="0" applyNumberFormat="1" applyFont="1" applyFill="1" applyBorder="1" applyAlignment="1">
      <alignment horizontal="center" vertical="center" shrinkToFit="1"/>
    </xf>
    <xf numFmtId="0" fontId="6" fillId="0" borderId="44" xfId="2" applyFont="1" applyFill="1" applyBorder="1" applyAlignment="1">
      <alignment horizontal="center" vertical="center"/>
    </xf>
    <xf numFmtId="177" fontId="17" fillId="0" borderId="44" xfId="0" applyNumberFormat="1" applyFont="1" applyFill="1" applyBorder="1" applyAlignment="1">
      <alignment horizontal="center" vertical="center" shrinkToFit="1"/>
    </xf>
    <xf numFmtId="177" fontId="17" fillId="0" borderId="58" xfId="0" applyNumberFormat="1" applyFont="1" applyFill="1" applyBorder="1" applyAlignment="1">
      <alignment horizontal="center" vertical="center" shrinkToFit="1"/>
    </xf>
    <xf numFmtId="177" fontId="17" fillId="0" borderId="59" xfId="0" applyNumberFormat="1" applyFont="1" applyFill="1" applyBorder="1" applyAlignment="1">
      <alignment horizontal="center" vertical="center" shrinkToFit="1"/>
    </xf>
    <xf numFmtId="177" fontId="17" fillId="0" borderId="60" xfId="0" applyNumberFormat="1" applyFont="1" applyFill="1" applyBorder="1" applyAlignment="1">
      <alignment horizontal="center" vertical="center" shrinkToFit="1"/>
    </xf>
    <xf numFmtId="179" fontId="17" fillId="0" borderId="55" xfId="0" applyNumberFormat="1" applyFont="1" applyFill="1" applyBorder="1" applyAlignment="1">
      <alignment horizontal="center" vertical="center" shrinkToFit="1"/>
    </xf>
    <xf numFmtId="179" fontId="17" fillId="0" borderId="56" xfId="0" applyNumberFormat="1" applyFont="1" applyFill="1" applyBorder="1" applyAlignment="1">
      <alignment horizontal="center" vertical="center" shrinkToFit="1"/>
    </xf>
    <xf numFmtId="179" fontId="17" fillId="0" borderId="57" xfId="0" applyNumberFormat="1" applyFont="1" applyFill="1" applyBorder="1" applyAlignment="1">
      <alignment horizontal="center" vertical="center" shrinkToFit="1"/>
    </xf>
    <xf numFmtId="179" fontId="17" fillId="0" borderId="58" xfId="0" applyNumberFormat="1" applyFont="1" applyFill="1" applyBorder="1" applyAlignment="1">
      <alignment horizontal="center" vertical="center" shrinkToFit="1"/>
    </xf>
    <xf numFmtId="179" fontId="17" fillId="0" borderId="59" xfId="0" applyNumberFormat="1" applyFont="1" applyFill="1" applyBorder="1" applyAlignment="1">
      <alignment horizontal="center" vertical="center" shrinkToFit="1"/>
    </xf>
    <xf numFmtId="179" fontId="17" fillId="0" borderId="60" xfId="0" applyNumberFormat="1" applyFont="1" applyFill="1" applyBorder="1" applyAlignment="1">
      <alignment horizontal="center" vertical="center" shrinkToFit="1"/>
    </xf>
    <xf numFmtId="0" fontId="9" fillId="0" borderId="61" xfId="2" applyFont="1" applyFill="1" applyBorder="1" applyAlignment="1">
      <alignment horizontal="center" vertical="center" shrinkToFit="1"/>
    </xf>
    <xf numFmtId="0" fontId="9" fillId="0" borderId="62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3" fillId="0" borderId="0" xfId="0" applyNumberFormat="1" applyFont="1" applyFill="1" applyAlignment="1">
      <alignment vertical="center"/>
    </xf>
    <xf numFmtId="180" fontId="10" fillId="0" borderId="65" xfId="2" applyNumberFormat="1" applyFont="1" applyFill="1" applyBorder="1" applyAlignment="1" applyProtection="1">
      <alignment horizontal="right"/>
    </xf>
    <xf numFmtId="180" fontId="10" fillId="0" borderId="66" xfId="2" applyNumberFormat="1" applyFont="1" applyFill="1" applyBorder="1" applyAlignment="1" applyProtection="1">
      <alignment horizontal="right"/>
    </xf>
    <xf numFmtId="180" fontId="10" fillId="0" borderId="67" xfId="2" applyNumberFormat="1" applyFont="1" applyFill="1" applyBorder="1" applyAlignment="1" applyProtection="1">
      <alignment horizontal="right"/>
    </xf>
    <xf numFmtId="180" fontId="10" fillId="0" borderId="34" xfId="2" applyNumberFormat="1" applyFont="1" applyFill="1" applyBorder="1" applyAlignment="1" applyProtection="1">
      <alignment horizontal="right"/>
    </xf>
    <xf numFmtId="180" fontId="10" fillId="0" borderId="40" xfId="2" applyNumberFormat="1" applyFont="1" applyFill="1" applyBorder="1" applyAlignment="1" applyProtection="1">
      <alignment horizontal="right"/>
    </xf>
    <xf numFmtId="180" fontId="10" fillId="0" borderId="41" xfId="2" applyNumberFormat="1" applyFont="1" applyFill="1" applyBorder="1" applyAlignment="1" applyProtection="1">
      <alignment horizontal="right"/>
    </xf>
    <xf numFmtId="180" fontId="10" fillId="0" borderId="68" xfId="2" applyNumberFormat="1" applyFont="1" applyFill="1" applyBorder="1" applyAlignment="1" applyProtection="1">
      <alignment horizontal="right"/>
    </xf>
    <xf numFmtId="180" fontId="10" fillId="0" borderId="69" xfId="2" applyNumberFormat="1" applyFont="1" applyFill="1" applyBorder="1" applyAlignment="1" applyProtection="1">
      <alignment horizontal="right"/>
    </xf>
    <xf numFmtId="180" fontId="10" fillId="0" borderId="70" xfId="2" applyNumberFormat="1" applyFont="1" applyFill="1" applyBorder="1" applyAlignment="1" applyProtection="1">
      <alignment horizontal="right"/>
    </xf>
    <xf numFmtId="180" fontId="10" fillId="0" borderId="71" xfId="2" applyNumberFormat="1" applyFont="1" applyFill="1" applyBorder="1" applyAlignment="1" applyProtection="1">
      <alignment horizontal="right"/>
    </xf>
    <xf numFmtId="180" fontId="10" fillId="0" borderId="72" xfId="2" applyNumberFormat="1" applyFont="1" applyFill="1" applyBorder="1" applyAlignment="1" applyProtection="1">
      <alignment horizontal="right"/>
    </xf>
    <xf numFmtId="180" fontId="10" fillId="0" borderId="73" xfId="2" applyNumberFormat="1" applyFont="1" applyFill="1" applyBorder="1" applyAlignment="1" applyProtection="1">
      <alignment horizontal="right"/>
    </xf>
    <xf numFmtId="180" fontId="10" fillId="0" borderId="74" xfId="2" applyNumberFormat="1" applyFont="1" applyFill="1" applyBorder="1" applyAlignment="1" applyProtection="1">
      <alignment horizontal="right"/>
    </xf>
    <xf numFmtId="180" fontId="10" fillId="0" borderId="75" xfId="2" applyNumberFormat="1" applyFont="1" applyFill="1" applyBorder="1" applyAlignment="1" applyProtection="1">
      <alignment horizontal="right"/>
    </xf>
    <xf numFmtId="180" fontId="10" fillId="0" borderId="76" xfId="2" applyNumberFormat="1" applyFont="1" applyFill="1" applyBorder="1" applyAlignment="1" applyProtection="1">
      <alignment horizontal="right"/>
    </xf>
    <xf numFmtId="180" fontId="10" fillId="0" borderId="77" xfId="2" applyNumberFormat="1" applyFont="1" applyFill="1" applyBorder="1" applyAlignment="1" applyProtection="1">
      <alignment horizontal="right"/>
    </xf>
    <xf numFmtId="180" fontId="10" fillId="0" borderId="2" xfId="2" applyNumberFormat="1" applyFont="1" applyFill="1" applyBorder="1" applyAlignment="1" applyProtection="1">
      <alignment horizontal="right"/>
    </xf>
    <xf numFmtId="180" fontId="10" fillId="0" borderId="24" xfId="2" applyNumberFormat="1" applyFont="1" applyFill="1" applyBorder="1" applyAlignment="1" applyProtection="1">
      <alignment horizontal="right"/>
    </xf>
    <xf numFmtId="180" fontId="10" fillId="0" borderId="28" xfId="2" applyNumberFormat="1" applyFont="1" applyFill="1" applyBorder="1" applyAlignment="1" applyProtection="1">
      <alignment horizontal="right"/>
    </xf>
    <xf numFmtId="180" fontId="10" fillId="0" borderId="5" xfId="2" applyNumberFormat="1" applyFont="1" applyFill="1" applyBorder="1" applyAlignment="1" applyProtection="1">
      <alignment horizontal="right"/>
    </xf>
    <xf numFmtId="180" fontId="10" fillId="0" borderId="78" xfId="2" applyNumberFormat="1" applyFont="1" applyFill="1" applyBorder="1" applyAlignment="1" applyProtection="1">
      <alignment horizontal="right"/>
    </xf>
    <xf numFmtId="180" fontId="10" fillId="0" borderId="79" xfId="2" applyNumberFormat="1" applyFont="1" applyFill="1" applyBorder="1" applyAlignment="1" applyProtection="1">
      <alignment horizontal="right"/>
    </xf>
    <xf numFmtId="180" fontId="10" fillId="0" borderId="80" xfId="2" applyNumberFormat="1" applyFont="1" applyFill="1" applyBorder="1" applyAlignment="1" applyProtection="1">
      <alignment horizontal="right"/>
    </xf>
    <xf numFmtId="180" fontId="10" fillId="0" borderId="81" xfId="2" applyNumberFormat="1" applyFont="1" applyFill="1" applyBorder="1" applyAlignment="1" applyProtection="1">
      <alignment horizontal="right"/>
    </xf>
    <xf numFmtId="180" fontId="10" fillId="0" borderId="82" xfId="2" applyNumberFormat="1" applyFont="1" applyFill="1" applyBorder="1" applyAlignment="1" applyProtection="1">
      <alignment horizontal="right"/>
    </xf>
    <xf numFmtId="180" fontId="10" fillId="0" borderId="26" xfId="2" applyNumberFormat="1" applyFont="1" applyFill="1" applyBorder="1" applyAlignment="1" applyProtection="1">
      <alignment horizontal="right"/>
    </xf>
    <xf numFmtId="180" fontId="10" fillId="0" borderId="27" xfId="2" applyNumberFormat="1" applyFont="1" applyFill="1" applyBorder="1" applyAlignment="1" applyProtection="1">
      <alignment horizontal="right"/>
    </xf>
    <xf numFmtId="180" fontId="10" fillId="0" borderId="1" xfId="2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1" fontId="9" fillId="0" borderId="20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8" xfId="0" applyNumberFormat="1" applyFont="1" applyFill="1" applyBorder="1" applyAlignment="1">
      <alignment horizontal="center" vertical="center" shrinkToFit="1"/>
    </xf>
    <xf numFmtId="182" fontId="9" fillId="0" borderId="18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9" fontId="17" fillId="0" borderId="24" xfId="0" applyNumberFormat="1" applyFont="1" applyFill="1" applyBorder="1" applyAlignment="1">
      <alignment horizontal="center" vertical="center" shrinkToFit="1"/>
    </xf>
    <xf numFmtId="179" fontId="17" fillId="0" borderId="49" xfId="0" applyNumberFormat="1" applyFont="1" applyFill="1" applyBorder="1" applyAlignment="1">
      <alignment horizontal="center" vertical="center" shrinkToFit="1"/>
    </xf>
    <xf numFmtId="179" fontId="17" fillId="0" borderId="50" xfId="0" applyNumberFormat="1" applyFont="1" applyFill="1" applyBorder="1" applyAlignment="1">
      <alignment horizontal="center" vertical="center" shrinkToFit="1"/>
    </xf>
    <xf numFmtId="179" fontId="17" fillId="0" borderId="51" xfId="0" applyNumberFormat="1" applyFont="1" applyFill="1" applyBorder="1" applyAlignment="1">
      <alignment horizontal="center" vertical="center" shrinkToFit="1"/>
    </xf>
    <xf numFmtId="179" fontId="17" fillId="0" borderId="36" xfId="0" applyNumberFormat="1" applyFont="1" applyFill="1" applyBorder="1" applyAlignment="1">
      <alignment horizontal="center" vertical="center" shrinkToFit="1"/>
    </xf>
    <xf numFmtId="179" fontId="17" fillId="0" borderId="52" xfId="0" applyNumberFormat="1" applyFont="1" applyFill="1" applyBorder="1" applyAlignment="1">
      <alignment horizontal="center" vertical="center" shrinkToFit="1"/>
    </xf>
    <xf numFmtId="179" fontId="17" fillId="0" borderId="53" xfId="0" applyNumberFormat="1" applyFont="1" applyFill="1" applyBorder="1" applyAlignment="1">
      <alignment horizontal="center" vertical="center" shrinkToFit="1"/>
    </xf>
    <xf numFmtId="179" fontId="17" fillId="0" borderId="54" xfId="0" applyNumberFormat="1" applyFont="1" applyFill="1" applyBorder="1" applyAlignment="1">
      <alignment horizontal="center" vertical="center" shrinkToFit="1"/>
    </xf>
    <xf numFmtId="179" fontId="17" fillId="0" borderId="40" xfId="0" applyNumberFormat="1" applyFont="1" applyFill="1" applyBorder="1" applyAlignment="1">
      <alignment horizontal="center" vertical="center" shrinkToFit="1"/>
    </xf>
    <xf numFmtId="179" fontId="17" fillId="0" borderId="44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6" fontId="3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185" fontId="9" fillId="0" borderId="15" xfId="0" applyNumberFormat="1" applyFont="1" applyBorder="1" applyAlignment="1">
      <alignment horizontal="center" vertical="center"/>
    </xf>
    <xf numFmtId="177" fontId="10" fillId="0" borderId="33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101" xfId="0" applyNumberFormat="1" applyFont="1" applyFill="1" applyBorder="1" applyAlignment="1">
      <alignment horizontal="center" vertical="center"/>
    </xf>
    <xf numFmtId="193" fontId="10" fillId="0" borderId="22" xfId="0" applyNumberFormat="1" applyFont="1" applyFill="1" applyBorder="1" applyAlignment="1">
      <alignment horizontal="right" vertical="center"/>
    </xf>
    <xf numFmtId="193" fontId="10" fillId="0" borderId="2" xfId="0" applyNumberFormat="1" applyFont="1" applyFill="1" applyBorder="1" applyAlignment="1">
      <alignment horizontal="right" vertical="center"/>
    </xf>
    <xf numFmtId="193" fontId="10" fillId="0" borderId="39" xfId="0" applyNumberFormat="1" applyFont="1" applyFill="1" applyBorder="1" applyAlignment="1">
      <alignment horizontal="right" vertical="center"/>
    </xf>
    <xf numFmtId="193" fontId="10" fillId="0" borderId="38" xfId="0" applyNumberFormat="1" applyFont="1" applyFill="1" applyBorder="1" applyAlignment="1">
      <alignment horizontal="right" vertical="center"/>
    </xf>
    <xf numFmtId="193" fontId="10" fillId="0" borderId="33" xfId="0" applyNumberFormat="1" applyFont="1" applyFill="1" applyBorder="1" applyAlignment="1">
      <alignment horizontal="right" vertical="center"/>
    </xf>
    <xf numFmtId="193" fontId="10" fillId="0" borderId="43" xfId="0" applyNumberFormat="1" applyFont="1" applyFill="1" applyBorder="1" applyAlignment="1">
      <alignment horizontal="right" vertical="center"/>
    </xf>
    <xf numFmtId="193" fontId="10" fillId="0" borderId="42" xfId="0" applyNumberFormat="1" applyFont="1" applyFill="1" applyBorder="1" applyAlignment="1">
      <alignment horizontal="right" vertical="center"/>
    </xf>
    <xf numFmtId="193" fontId="10" fillId="0" borderId="34" xfId="0" applyNumberFormat="1" applyFont="1" applyFill="1" applyBorder="1" applyAlignment="1">
      <alignment horizontal="right" vertical="center"/>
    </xf>
    <xf numFmtId="193" fontId="10" fillId="0" borderId="47" xfId="0" applyNumberFormat="1" applyFont="1" applyFill="1" applyBorder="1" applyAlignment="1">
      <alignment horizontal="right" vertical="center"/>
    </xf>
    <xf numFmtId="193" fontId="10" fillId="0" borderId="46" xfId="0" applyNumberFormat="1" applyFont="1" applyFill="1" applyBorder="1" applyAlignment="1">
      <alignment horizontal="right" vertical="center"/>
    </xf>
    <xf numFmtId="193" fontId="10" fillId="0" borderId="35" xfId="0" applyNumberFormat="1" applyFont="1" applyFill="1" applyBorder="1" applyAlignment="1">
      <alignment horizontal="right" vertical="center"/>
    </xf>
    <xf numFmtId="193" fontId="10" fillId="0" borderId="4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102" xfId="0" applyFont="1" applyBorder="1" applyAlignment="1">
      <alignment vertical="center" shrinkToFit="1"/>
    </xf>
    <xf numFmtId="0" fontId="15" fillId="0" borderId="10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 shrinkToFit="1"/>
    </xf>
    <xf numFmtId="193" fontId="10" fillId="0" borderId="103" xfId="0" applyNumberFormat="1" applyFont="1" applyFill="1" applyBorder="1" applyAlignment="1">
      <alignment horizontal="right" vertical="center"/>
    </xf>
    <xf numFmtId="193" fontId="10" fillId="0" borderId="62" xfId="0" applyNumberFormat="1" applyFont="1" applyFill="1" applyBorder="1" applyAlignment="1">
      <alignment horizontal="right" vertical="center"/>
    </xf>
    <xf numFmtId="193" fontId="10" fillId="0" borderId="104" xfId="0" applyNumberFormat="1" applyFont="1" applyFill="1" applyBorder="1" applyAlignment="1">
      <alignment horizontal="right" vertical="center"/>
    </xf>
    <xf numFmtId="184" fontId="17" fillId="0" borderId="36" xfId="0" applyNumberFormat="1" applyFont="1" applyFill="1" applyBorder="1" applyAlignment="1">
      <alignment horizontal="center" vertical="center" shrinkToFit="1"/>
    </xf>
    <xf numFmtId="184" fontId="17" fillId="0" borderId="52" xfId="0" applyNumberFormat="1" applyFont="1" applyFill="1" applyBorder="1" applyAlignment="1">
      <alignment horizontal="center" vertical="center" shrinkToFit="1"/>
    </xf>
    <xf numFmtId="184" fontId="17" fillId="0" borderId="53" xfId="0" applyNumberFormat="1" applyFont="1" applyFill="1" applyBorder="1" applyAlignment="1">
      <alignment horizontal="center" vertical="center" shrinkToFit="1"/>
    </xf>
    <xf numFmtId="184" fontId="17" fillId="0" borderId="54" xfId="0" applyNumberFormat="1" applyFont="1" applyFill="1" applyBorder="1" applyAlignment="1">
      <alignment horizontal="center" vertical="center" shrinkToFit="1"/>
    </xf>
    <xf numFmtId="0" fontId="9" fillId="0" borderId="25" xfId="0" applyFont="1" applyBorder="1" applyAlignment="1"/>
    <xf numFmtId="0" fontId="9" fillId="0" borderId="0" xfId="0" applyFont="1" applyFill="1" applyAlignment="1">
      <alignment vertical="top"/>
    </xf>
    <xf numFmtId="0" fontId="0" fillId="4" borderId="0" xfId="0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1" fillId="0" borderId="0" xfId="0" applyFont="1" applyAlignment="1">
      <alignment vertical="top"/>
    </xf>
    <xf numFmtId="0" fontId="32" fillId="0" borderId="2" xfId="0" applyFont="1" applyBorder="1" applyAlignment="1">
      <alignment horizontal="left" vertical="top" wrapText="1" indent="1"/>
    </xf>
    <xf numFmtId="0" fontId="32" fillId="0" borderId="28" xfId="0" applyFont="1" applyBorder="1" applyAlignment="1">
      <alignment horizontal="left" vertical="top" wrapText="1" indent="1"/>
    </xf>
    <xf numFmtId="0" fontId="32" fillId="0" borderId="28" xfId="0" applyFont="1" applyFill="1" applyBorder="1" applyAlignment="1">
      <alignment horizontal="left" vertical="top" wrapText="1" indent="1"/>
    </xf>
    <xf numFmtId="0" fontId="32" fillId="0" borderId="2" xfId="0" applyFont="1" applyFill="1" applyBorder="1" applyAlignment="1">
      <alignment horizontal="left" vertical="top" wrapText="1" indent="1"/>
    </xf>
    <xf numFmtId="0" fontId="32" fillId="0" borderId="80" xfId="0" applyFont="1" applyBorder="1" applyAlignment="1">
      <alignment horizontal="left" vertical="top" wrapText="1" indent="1"/>
    </xf>
    <xf numFmtId="0" fontId="32" fillId="2" borderId="80" xfId="0" applyFont="1" applyFill="1" applyBorder="1" applyAlignment="1">
      <alignment horizontal="left" vertical="top" wrapText="1" indent="1"/>
    </xf>
    <xf numFmtId="0" fontId="32" fillId="0" borderId="82" xfId="0" applyFont="1" applyBorder="1" applyAlignment="1">
      <alignment horizontal="left" vertical="top" wrapText="1" indent="1"/>
    </xf>
    <xf numFmtId="0" fontId="31" fillId="0" borderId="0" xfId="0" applyFont="1" applyFill="1" applyAlignment="1">
      <alignment horizontal="left" vertical="center" shrinkToFit="1"/>
    </xf>
    <xf numFmtId="0" fontId="16" fillId="0" borderId="25" xfId="0" applyFont="1" applyBorder="1" applyAlignment="1">
      <alignment horizontal="right"/>
    </xf>
    <xf numFmtId="180" fontId="3" fillId="0" borderId="0" xfId="0" applyNumberFormat="1" applyFont="1" applyFill="1">
      <alignment vertical="center"/>
    </xf>
    <xf numFmtId="177" fontId="10" fillId="0" borderId="34" xfId="0" quotePrefix="1" applyNumberFormat="1" applyFont="1" applyBorder="1" applyAlignment="1">
      <alignment horizontal="center" vertical="center"/>
    </xf>
    <xf numFmtId="177" fontId="13" fillId="0" borderId="35" xfId="0" quotePrefix="1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top" wrapText="1" indent="1"/>
    </xf>
    <xf numFmtId="0" fontId="17" fillId="0" borderId="2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180" fontId="10" fillId="0" borderId="105" xfId="2" applyNumberFormat="1" applyFont="1" applyFill="1" applyBorder="1" applyAlignment="1" applyProtection="1">
      <alignment horizontal="right"/>
    </xf>
    <xf numFmtId="0" fontId="0" fillId="0" borderId="30" xfId="0" applyBorder="1">
      <alignment vertical="center"/>
    </xf>
    <xf numFmtId="0" fontId="12" fillId="0" borderId="0" xfId="0" applyFont="1" applyAlignment="1">
      <alignment horizontal="left" vertical="distributed" wrapText="1" indent="1"/>
    </xf>
    <xf numFmtId="49" fontId="22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distributed" textRotation="255" shrinkToFit="1"/>
    </xf>
    <xf numFmtId="0" fontId="9" fillId="0" borderId="21" xfId="0" applyFont="1" applyBorder="1" applyAlignment="1">
      <alignment vertical="distributed" textRotation="255" shrinkToFit="1"/>
    </xf>
    <xf numFmtId="0" fontId="9" fillId="0" borderId="16" xfId="0" applyFont="1" applyBorder="1">
      <alignment vertical="center"/>
    </xf>
    <xf numFmtId="0" fontId="9" fillId="0" borderId="20" xfId="0" applyFont="1" applyBorder="1" applyAlignment="1">
      <alignment vertical="distributed" textRotation="255"/>
    </xf>
    <xf numFmtId="0" fontId="9" fillId="0" borderId="21" xfId="0" applyFont="1" applyBorder="1" applyAlignment="1">
      <alignment vertical="distributed" textRotation="255"/>
    </xf>
    <xf numFmtId="0" fontId="9" fillId="0" borderId="20" xfId="0" applyFont="1" applyBorder="1" applyAlignment="1">
      <alignment vertical="distributed" textRotation="255" wrapText="1" shrinkToFit="1"/>
    </xf>
    <xf numFmtId="0" fontId="9" fillId="0" borderId="21" xfId="0" applyFont="1" applyBorder="1" applyAlignment="1">
      <alignment vertical="distributed" textRotation="255" wrapText="1" shrinkToFit="1"/>
    </xf>
    <xf numFmtId="0" fontId="10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distributed" vertical="center" shrinkToFit="1"/>
    </xf>
    <xf numFmtId="0" fontId="0" fillId="0" borderId="87" xfId="0" applyBorder="1" applyAlignment="1">
      <alignment horizontal="distributed" vertical="center" shrinkToFit="1"/>
    </xf>
    <xf numFmtId="0" fontId="9" fillId="0" borderId="44" xfId="0" applyFont="1" applyFill="1" applyBorder="1" applyAlignment="1">
      <alignment horizontal="distributed" vertical="distributed" shrinkToFit="1"/>
    </xf>
    <xf numFmtId="0" fontId="0" fillId="0" borderId="88" xfId="0" applyBorder="1" applyAlignment="1">
      <alignment horizontal="distributed" vertical="distributed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distributed" wrapText="1"/>
    </xf>
    <xf numFmtId="0" fontId="9" fillId="0" borderId="0" xfId="0" applyFont="1" applyFill="1" applyAlignment="1">
      <alignment horizontal="left" vertical="top"/>
    </xf>
    <xf numFmtId="0" fontId="9" fillId="0" borderId="36" xfId="0" applyFont="1" applyFill="1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24" xfId="0" applyFont="1" applyBorder="1" applyAlignment="1">
      <alignment horizontal="distributed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10" fillId="0" borderId="20" xfId="0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9" fillId="0" borderId="40" xfId="0" applyFont="1" applyFill="1" applyBorder="1" applyAlignment="1">
      <alignment horizontal="distributed" vertical="center"/>
    </xf>
    <xf numFmtId="0" fontId="9" fillId="0" borderId="87" xfId="0" applyFont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 textRotation="255"/>
    </xf>
    <xf numFmtId="0" fontId="16" fillId="0" borderId="1" xfId="2" applyFont="1" applyFill="1" applyBorder="1" applyAlignment="1">
      <alignment horizontal="center" vertical="center" textRotation="255"/>
    </xf>
    <xf numFmtId="182" fontId="6" fillId="0" borderId="24" xfId="0" applyNumberFormat="1" applyFont="1" applyBorder="1" applyAlignment="1">
      <alignment horizontal="center" vertical="center" shrinkToFit="1"/>
    </xf>
    <xf numFmtId="182" fontId="0" fillId="0" borderId="17" xfId="0" applyNumberForma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3" fontId="6" fillId="0" borderId="2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center" vertical="center" textRotation="255"/>
    </xf>
    <xf numFmtId="49" fontId="6" fillId="0" borderId="0" xfId="0" applyNumberFormat="1" applyFont="1" applyFill="1" applyAlignment="1">
      <alignment horizontal="center" vertical="center"/>
    </xf>
    <xf numFmtId="0" fontId="9" fillId="0" borderId="95" xfId="0" applyFont="1" applyBorder="1" applyAlignment="1">
      <alignment vertical="center" textRotation="255"/>
    </xf>
    <xf numFmtId="0" fontId="9" fillId="0" borderId="96" xfId="0" applyFont="1" applyBorder="1" applyAlignment="1">
      <alignment vertical="center" textRotation="255"/>
    </xf>
    <xf numFmtId="0" fontId="9" fillId="0" borderId="98" xfId="0" applyFont="1" applyBorder="1" applyAlignment="1">
      <alignment vertical="center" textRotation="255"/>
    </xf>
    <xf numFmtId="0" fontId="9" fillId="0" borderId="0" xfId="0" applyFont="1" applyFill="1" applyAlignment="1">
      <alignment horizontal="left" vertical="top" wrapText="1"/>
    </xf>
    <xf numFmtId="0" fontId="17" fillId="0" borderId="25" xfId="0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7" xfId="0" applyFont="1" applyBorder="1" applyAlignment="1">
      <alignment vertical="center" textRotation="255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center"/>
    </xf>
    <xf numFmtId="0" fontId="0" fillId="0" borderId="96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 textRotation="255"/>
    </xf>
    <xf numFmtId="0" fontId="19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_Form13" xfId="2" xr:uid="{00000000-0005-0000-0000-000004000000}"/>
  </cellStyles>
  <dxfs count="0"/>
  <tableStyles count="0" defaultTableStyle="TableStyleMedium2" defaultPivotStyle="PivotStyleLight16"/>
  <colors>
    <mruColors>
      <color rgb="FFFF99FF"/>
      <color rgb="FFD7E5F5"/>
      <color rgb="FFCFDEAC"/>
      <color rgb="FFCFCFCF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2-4B14-A94F-E6A6CAA89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2-4B14-A94F-E6A6CAA890D9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2-4B14-A94F-E6A6CAA8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2015"/>
        <c:axId val="1"/>
      </c:barChart>
      <c:catAx>
        <c:axId val="143171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2015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1-42F8-A497-9214F9B8D8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1-42F8-A497-9214F9B8D8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1-42F8-A497-9214F9B8D8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1-42F8-A497-9214F9B8D8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1-42F8-A497-9214F9B8D8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1-42F8-A497-9214F9B8D8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1-42F8-A497-9214F9B8D8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1-42F8-A497-9214F9B8D8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1-42F8-A497-9214F9B8D8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1-42F8-A497-9214F9B8D8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1-42F8-A497-9214F9B8D8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1-42F8-A497-9214F9B8D8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1-42F8-A497-9214F9B8D8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CFD1-42F8-A497-9214F9B8D8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1-42F8-A497-9214F9B8D8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1-42F8-A497-9214F9B8D8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1-42F8-A497-9214F9B8D8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1-42F8-A497-9214F9B8D8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1-42F8-A497-9214F9B8D8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1-42F8-A497-9214F9B8D8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1-42F8-A497-9214F9B8D8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1-42F8-A497-9214F9B8D8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1-42F8-A497-9214F9B8D8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1-42F8-A497-9214F9B8D8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1-42F8-A497-9214F9B8D8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1-42F8-A497-9214F9B8D8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CFD1-42F8-A497-9214F9B8D8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1-42F8-A497-9214F9B8D8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1-42F8-A497-9214F9B8D8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1-42F8-A497-9214F9B8D8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D1-42F8-A497-9214F9B8D8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D1-42F8-A497-9214F9B8D8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D1-42F8-A497-9214F9B8D8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D1-42F8-A497-9214F9B8D8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D1-42F8-A497-9214F9B8D8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D1-42F8-A497-9214F9B8D8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D1-42F8-A497-9214F9B8D8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D1-42F8-A497-9214F9B8D8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D1-42F8-A497-9214F9B8D8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D1-42F8-A497-9214F9B8D8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CFD1-42F8-A497-9214F9B8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4-4A43-A641-65DE677F7A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4-4A43-A641-65DE677F7A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4-4A43-A641-65DE677F7A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4-4A43-A641-65DE677F7A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4-4A43-A641-65DE677F7A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4-4A43-A641-65DE677F7A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4-4A43-A641-65DE677F7A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4-4A43-A641-65DE677F7A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4-4A43-A641-65DE677F7A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4-4A43-A641-65DE677F7A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4-4A43-A641-65DE677F7A8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4-4A43-A641-65DE677F7A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4-4A43-A641-65DE677F7A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D4-4A43-A641-65DE677F7A85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4-4A43-A641-65DE677F7A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4-4A43-A641-65DE677F7A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4-4A43-A641-65DE677F7A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4-4A43-A641-65DE677F7A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4-4A43-A641-65DE677F7A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D4-4A43-A641-65DE677F7A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D4-4A43-A641-65DE677F7A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D4-4A43-A641-65DE677F7A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D4-4A43-A641-65DE677F7A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D4-4A43-A641-65DE677F7A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D4-4A43-A641-65DE677F7A8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D4-4A43-A641-65DE677F7A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D4-4A43-A641-65DE677F7A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26D4-4A43-A641-65DE677F7A85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D4-4A43-A641-65DE677F7A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D4-4A43-A641-65DE677F7A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D4-4A43-A641-65DE677F7A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D4-4A43-A641-65DE677F7A8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D4-4A43-A641-65DE677F7A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D4-4A43-A641-65DE677F7A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D4-4A43-A641-65DE677F7A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D4-4A43-A641-65DE677F7A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D4-4A43-A641-65DE677F7A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D4-4A43-A641-65DE677F7A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D4-4A43-A641-65DE677F7A8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D4-4A43-A641-65DE677F7A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D4-4A43-A641-65DE677F7A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26D4-4A43-A641-65DE677F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D4-4645-AD71-C9AFD74E0B4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4-4645-AD71-C9AFD74E0B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4-4645-AD71-C9AFD74E0B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4-4645-AD71-C9AFD74E0B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4-4645-AD71-C9AFD74E0B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4-4645-AD71-C9AFD74E0B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4-4645-AD71-C9AFD74E0B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4-4645-AD71-C9AFD74E0B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4-4645-AD71-C9AFD74E0B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4-4645-AD71-C9AFD74E0B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4-4645-AD71-C9AFD74E0B4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4-4645-AD71-C9AFD74E0B4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4-4645-AD71-C9AFD74E0B4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4-4645-AD71-C9AFD74E0B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CBD4-4645-AD71-C9AFD74E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A4-4D43-8FB0-E2CF2566C7C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4-4D43-8FB0-E2CF2566C7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4-4D43-8FB0-E2CF2566C7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4-4D43-8FB0-E2CF2566C7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4-4D43-8FB0-E2CF2566C7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4-4D43-8FB0-E2CF2566C7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4-4D43-8FB0-E2CF2566C7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4-4D43-8FB0-E2CF2566C7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4-4D43-8FB0-E2CF2566C7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4-4D43-8FB0-E2CF2566C7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4-4D43-8FB0-E2CF2566C7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4-4D43-8FB0-E2CF2566C7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4-4D43-8FB0-E2CF2566C7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FA4-4D43-8FB0-E2CF2566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38-4841-9CB6-676FA4C805E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38-4841-9CB6-676FA4C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AA-45FE-A959-65FACC63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AA-45FE-A959-65FACC63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'Ｐ13'!$AC$17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C-4B7D-86C6-B4DB6F5539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C-4B7D-86C6-B4DB6F5539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C-4B7D-86C6-B4DB6F5539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C-4B7D-86C6-B4DB6F5539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C-4B7D-86C6-B4DB6F5539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C-4B7D-86C6-B4DB6F5539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C-4B7D-86C6-B4DB6F5539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C-4B7D-86C6-B4DB6F5539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C-4B7D-86C6-B4DB6F5539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C-4B7D-86C6-B4DB6F5539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C-4B7D-86C6-B4DB6F5539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C-4B7D-86C6-B4DB6F5539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C-4B7D-86C6-B4DB6F5539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'Ｐ13'!$AC$19:$AC$31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C-4B7D-86C6-B4DB6F5539F2}"/>
            </c:ext>
          </c:extLst>
        </c:ser>
        <c:ser>
          <c:idx val="1"/>
          <c:order val="1"/>
          <c:tx>
            <c:strRef>
              <c:f>'Ｐ13'!$AD$17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FC-4B7D-86C6-B4DB6F5539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C-4B7D-86C6-B4DB6F5539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FC-4B7D-86C6-B4DB6F5539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FC-4B7D-86C6-B4DB6F5539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FC-4B7D-86C6-B4DB6F5539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FC-4B7D-86C6-B4DB6F5539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FC-4B7D-86C6-B4DB6F5539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FC-4B7D-86C6-B4DB6F5539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C-4B7D-86C6-B4DB6F5539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C-4B7D-86C6-B4DB6F5539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C-4B7D-86C6-B4DB6F5539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C-4B7D-86C6-B4DB6F5539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'Ｐ13'!$AD$19:$AD$31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FC-4B7D-86C6-B4DB6F5539F2}"/>
            </c:ext>
          </c:extLst>
        </c:ser>
        <c:ser>
          <c:idx val="2"/>
          <c:order val="2"/>
          <c:tx>
            <c:strRef>
              <c:f>'Ｐ13'!$AE$17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FC-4B7D-86C6-B4DB6F5539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FC-4B7D-86C6-B4DB6F5539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FC-4B7D-86C6-B4DB6F5539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FC-4B7D-86C6-B4DB6F5539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FC-4B7D-86C6-B4DB6F5539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FC-4B7D-86C6-B4DB6F5539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FC-4B7D-86C6-B4DB6F5539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FC-4B7D-86C6-B4DB6F5539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FC-4B7D-86C6-B4DB6F5539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FC-4B7D-86C6-B4DB6F5539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FC-4B7D-86C6-B4DB6F5539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FC-4B7D-86C6-B4DB6F5539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FC-4B7D-86C6-B4DB6F5539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'Ｐ13'!$AE$19:$AE$31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AFC-4B7D-86C6-B4DB6F55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'P10'!$AA$39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C-40B3-96F1-E81CE71108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C-40B3-96F1-E81CE71108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C-40B3-96F1-E81CE71108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C-40B3-96F1-E81CE71108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C-40B3-96F1-E81CE71108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C-40B3-96F1-E81CE71108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C-40B3-96F1-E81CE71108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C-40B3-96F1-E81CE71108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C-40B3-96F1-E81CE71108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C-40B3-96F1-E81CE71108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C-40B3-96F1-E81CE71108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C-40B3-96F1-E81CE71108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C-40B3-96F1-E81CE71108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'P10'!$AA$40:$AA$52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0C-40B3-96F1-E81CE71108F0}"/>
            </c:ext>
          </c:extLst>
        </c:ser>
        <c:ser>
          <c:idx val="1"/>
          <c:order val="1"/>
          <c:tx>
            <c:strRef>
              <c:f>'P10'!$AB$39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C-40B3-96F1-E81CE71108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C-40B3-96F1-E81CE71108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C-40B3-96F1-E81CE71108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C-40B3-96F1-E81CE71108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C-40B3-96F1-E81CE71108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C-40B3-96F1-E81CE71108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C-40B3-96F1-E81CE71108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C-40B3-96F1-E81CE71108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0C-40B3-96F1-E81CE71108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C-40B3-96F1-E81CE71108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C-40B3-96F1-E81CE71108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C-40B3-96F1-E81CE71108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C-40B3-96F1-E81CE71108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'P10'!$AB$40:$AB$52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0C-40B3-96F1-E81CE71108F0}"/>
            </c:ext>
          </c:extLst>
        </c:ser>
        <c:ser>
          <c:idx val="2"/>
          <c:order val="2"/>
          <c:tx>
            <c:strRef>
              <c:f>'P10'!$AC$39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C-40B3-96F1-E81CE71108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C-40B3-96F1-E81CE71108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C-40B3-96F1-E81CE71108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0C-40B3-96F1-E81CE71108F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0C-40B3-96F1-E81CE71108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0C-40B3-96F1-E81CE71108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0C-40B3-96F1-E81CE71108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0C-40B3-96F1-E81CE71108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0C-40B3-96F1-E81CE71108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0C-40B3-96F1-E81CE71108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0C-40B3-96F1-E81CE71108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0C-40B3-96F1-E81CE71108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0C-40B3-96F1-E81CE71108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'P10'!$AC$40:$AC$52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E0C-40B3-96F1-E81CE711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'Ｐ８'!$L$3:$L$16</c:f>
              <c:numCache>
                <c:formatCode>General</c:formatCode>
                <c:ptCount val="14"/>
              </c:numCache>
            </c:numRef>
          </c:cat>
          <c:val>
            <c:numRef>
              <c:f>'Ｐ８'!$M$3:$M$16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FB-4A28-BD3F-E769C29CCA3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B-4A28-BD3F-E769C29CC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B-4A28-BD3F-E769C29CC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B-4A28-BD3F-E769C29CC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B-4A28-BD3F-E769C29CC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B-4A28-BD3F-E769C29CC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B-4A28-BD3F-E769C29CC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B-4A28-BD3F-E769C29CC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B-4A28-BD3F-E769C29CC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B-4A28-BD3F-E769C29CC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B-4A28-BD3F-E769C29CCA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B-4A28-BD3F-E769C29CCA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B-4A28-BD3F-E769C29CCA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B-4A28-BD3F-E769C29CCA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'Ｐ８'!$L$3:$L$16</c:f>
              <c:numCache>
                <c:formatCode>General</c:formatCode>
                <c:ptCount val="14"/>
              </c:numCache>
            </c:numRef>
          </c:cat>
          <c:val>
            <c:numRef>
              <c:f>'Ｐ８'!$N$3:$N$16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FB-4A28-BD3F-E769C29C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5-43FC-9DFF-6F3FB32D26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5-43FC-9DFF-6F3FB32D26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5-43FC-9DFF-6F3FB32D26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5-43FC-9DFF-6F3FB32D26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5-43FC-9DFF-6F3FB32D26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5-43FC-9DFF-6F3FB32D26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5-43FC-9DFF-6F3FB32D26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5-43FC-9DFF-6F3FB32D26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5-43FC-9DFF-6F3FB32D26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5-43FC-9DFF-6F3FB32D26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5-43FC-9DFF-6F3FB32D26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5-43FC-9DFF-6F3FB32D26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65-43FC-9DFF-6F3FB32D26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5E65-43FC-9DFF-6F3FB32D2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'P９'!$BN$32:$BN$44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FA8-42D3-886F-3E1F2914EB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'P９'!$BO$32:$BO$44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FA8-42D3-886F-3E1F2914E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D2-41D9-AB29-783BBD97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D2-41D9-AB29-783BBD97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'Ｐ13'!$AC$17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9-412F-A518-00182EB4DE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9-412F-A518-00182EB4DE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9-412F-A518-00182EB4DE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9-412F-A518-00182EB4DE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9-412F-A518-00182EB4DE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9-412F-A518-00182EB4D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9-412F-A518-00182EB4D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9-412F-A518-00182EB4DE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9-412F-A518-00182EB4D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9-412F-A518-00182EB4DE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9-412F-A518-00182EB4DE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9-412F-A518-00182EB4D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09-412F-A518-00182EB4DE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'Ｐ13'!$AC$19:$AC$31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09-412F-A518-00182EB4DEA5}"/>
            </c:ext>
          </c:extLst>
        </c:ser>
        <c:ser>
          <c:idx val="1"/>
          <c:order val="1"/>
          <c:tx>
            <c:strRef>
              <c:f>'Ｐ13'!$AD$17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09-412F-A518-00182EB4DE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09-412F-A518-00182EB4DE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09-412F-A518-00182EB4DE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09-412F-A518-00182EB4DE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09-412F-A518-00182EB4D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09-412F-A518-00182EB4D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09-412F-A518-00182EB4DE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09-412F-A518-00182EB4D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09-412F-A518-00182EB4DE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09-412F-A518-00182EB4DE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09-412F-A518-00182EB4D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09-412F-A518-00182EB4DE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'Ｐ13'!$AD$19:$AD$31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09-412F-A518-00182EB4DEA5}"/>
            </c:ext>
          </c:extLst>
        </c:ser>
        <c:ser>
          <c:idx val="2"/>
          <c:order val="2"/>
          <c:tx>
            <c:strRef>
              <c:f>'Ｐ13'!$AE$17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09-412F-A518-00182EB4DE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09-412F-A518-00182EB4DE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09-412F-A518-00182EB4DE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09-412F-A518-00182EB4DE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09-412F-A518-00182EB4DE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09-412F-A518-00182EB4D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09-412F-A518-00182EB4D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09-412F-A518-00182EB4DE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09-412F-A518-00182EB4D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09-412F-A518-00182EB4DE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09-412F-A518-00182EB4DE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09-412F-A518-00182EB4D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09-412F-A518-00182EB4DE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'Ｐ13'!$AB$19:$AB$31</c:f>
              <c:numCache>
                <c:formatCode>General</c:formatCode>
                <c:ptCount val="13"/>
              </c:numCache>
            </c:numRef>
          </c:cat>
          <c:val>
            <c:numRef>
              <c:f>'Ｐ13'!$AE$19:$AE$31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109-412F-A518-00182EB4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'P10'!$AA$39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B-4844-B58F-D089DB4D69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B-4844-B58F-D089DB4D69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B-4844-B58F-D089DB4D69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B-4844-B58F-D089DB4D69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B-4844-B58F-D089DB4D69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B-4844-B58F-D089DB4D69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B-4844-B58F-D089DB4D69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B-4844-B58F-D089DB4D69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B-4844-B58F-D089DB4D69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B-4844-B58F-D089DB4D69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B-4844-B58F-D089DB4D69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B-4844-B58F-D089DB4D69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B-4844-B58F-D089DB4D69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'P10'!$AA$40:$AA$52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FB-4844-B58F-D089DB4D69CA}"/>
            </c:ext>
          </c:extLst>
        </c:ser>
        <c:ser>
          <c:idx val="1"/>
          <c:order val="1"/>
          <c:tx>
            <c:strRef>
              <c:f>'P10'!$AB$39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B-4844-B58F-D089DB4D69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B-4844-B58F-D089DB4D69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B-4844-B58F-D089DB4D69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FB-4844-B58F-D089DB4D69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FB-4844-B58F-D089DB4D69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FB-4844-B58F-D089DB4D69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FB-4844-B58F-D089DB4D69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FB-4844-B58F-D089DB4D69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FB-4844-B58F-D089DB4D69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FB-4844-B58F-D089DB4D69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FB-4844-B58F-D089DB4D69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FB-4844-B58F-D089DB4D69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FB-4844-B58F-D089DB4D69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'P10'!$AB$40:$AB$52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FB-4844-B58F-D089DB4D69CA}"/>
            </c:ext>
          </c:extLst>
        </c:ser>
        <c:ser>
          <c:idx val="2"/>
          <c:order val="2"/>
          <c:tx>
            <c:strRef>
              <c:f>'P10'!$AC$39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FB-4844-B58F-D089DB4D69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FB-4844-B58F-D089DB4D69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FB-4844-B58F-D089DB4D69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FB-4844-B58F-D089DB4D69C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FB-4844-B58F-D089DB4D69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FB-4844-B58F-D089DB4D69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FB-4844-B58F-D089DB4D69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FB-4844-B58F-D089DB4D69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FB-4844-B58F-D089DB4D69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FB-4844-B58F-D089DB4D69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FB-4844-B58F-D089DB4D69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FB-4844-B58F-D089DB4D69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FB-4844-B58F-D089DB4D69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'P10'!$AC$40:$AC$52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FFB-4844-B58F-D089DB4D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'Ｐ８'!$M$17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'Ｐ８'!$L$4:$L$16</c:f>
              <c:numCache>
                <c:formatCode>General</c:formatCode>
                <c:ptCount val="13"/>
              </c:numCache>
            </c:numRef>
          </c:cat>
          <c:val>
            <c:numRef>
              <c:f>'Ｐ８'!$M$4:$M$16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FAA-4E00-A21F-246AB806A41B}"/>
            </c:ext>
          </c:extLst>
        </c:ser>
        <c:ser>
          <c:idx val="1"/>
          <c:order val="1"/>
          <c:tx>
            <c:strRef>
              <c:f>'Ｐ８'!$N$17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A-4E00-A21F-246AB806A4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A-4E00-A21F-246AB806A4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A-4E00-A21F-246AB806A4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A-4E00-A21F-246AB806A4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A-4E00-A21F-246AB806A4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A-4E00-A21F-246AB806A41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A-4E00-A21F-246AB806A4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A-4E00-A21F-246AB806A4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A-4E00-A21F-246AB806A4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A-4E00-A21F-246AB806A4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A-4E00-A21F-246AB806A4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A-4E00-A21F-246AB806A41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A-4E00-A21F-246AB806A4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'Ｐ８'!$L$4:$L$16</c:f>
              <c:numCache>
                <c:formatCode>General</c:formatCode>
                <c:ptCount val="13"/>
              </c:numCache>
            </c:numRef>
          </c:cat>
          <c:val>
            <c:numRef>
              <c:f>'Ｐ８'!$N$4:$N$16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8FAA-4E00-A21F-246AB806A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DA-43C0-849D-90BA01B625A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A-43C0-849D-90BA01B625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A-43C0-849D-90BA01B625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A-43C0-849D-90BA01B625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A-43C0-849D-90BA01B625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A-43C0-849D-90BA01B625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A-43C0-849D-90BA01B625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A-43C0-849D-90BA01B625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A-43C0-849D-90BA01B625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A-43C0-849D-90BA01B625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A-43C0-849D-90BA01B625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A-43C0-849D-90BA01B625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A-43C0-849D-90BA01B625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BDA-43C0-849D-90BA01B6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'P９'!$BN$32:$BN$44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99E-4B85-917A-F5D5EA0E966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'P９'!$BO$32:$BO$44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99E-4B85-917A-F5D5EA0E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CF-4B21-AA96-DDE6E5FD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CF-4B21-AA96-DDE6E5FD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C7-4DB7-B623-75CA195AEAD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DB7-B623-75CA195AEA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DB7-B623-75CA195AE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7-4DB7-B623-75CA195AEA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DB7-B623-75CA195AEA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DB7-B623-75CA195AEA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DB7-B623-75CA195AEA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7-4DB7-B623-75CA195AEA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7-4DB7-B623-75CA195AEA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7-4DB7-B623-75CA195AEA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7-4DB7-B623-75CA195AEA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7-4DB7-B623-75CA195AEA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7-4DB7-B623-75CA195AEA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7-4DB7-B623-75CA195AEA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6C7-4DB7-B623-75CA195A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2495"/>
        <c:axId val="1"/>
      </c:barChart>
      <c:catAx>
        <c:axId val="143516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42-4D9D-A331-34DD2D2AE9B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2-4D9D-A331-34DD2D2AE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D9D-A331-34DD2D2AE9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D9D-A331-34DD2D2AE9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D9D-A331-34DD2D2AE9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2-4D9D-A331-34DD2D2AE9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2-4D9D-A331-34DD2D2AE9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2-4D9D-A331-34DD2D2AE9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2-4D9D-A331-34DD2D2AE9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2-4D9D-A331-34DD2D2AE9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2-4D9D-A331-34DD2D2AE9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2-4D9D-A331-34DD2D2AE9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2-4D9D-A331-34DD2D2AE9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2-4D9D-A331-34DD2D2AE9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442-4D9D-A331-34DD2D2A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7487"/>
        <c:axId val="1"/>
      </c:barChart>
      <c:catAx>
        <c:axId val="143516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7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0F-4007-AF83-923513A328E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007-AF83-923513A32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007-AF83-923513A32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007-AF83-923513A32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007-AF83-923513A32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007-AF83-923513A32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F-4007-AF83-923513A328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F-4007-AF83-923513A328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007-AF83-923513A328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F-4007-AF83-923513A328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007-AF83-923513A328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F-4007-AF83-923513A328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007-AF83-923513A328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F-4007-AF83-923513A32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20F-4007-AF83-923513A3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8335"/>
        <c:axId val="1"/>
      </c:barChart>
      <c:catAx>
        <c:axId val="1435158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E-4010-A68E-F1CB21C3413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E-4010-A68E-F1CB21C341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E-4010-A68E-F1CB21C34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E-4010-A68E-F1CB21C341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E-4010-A68E-F1CB21C341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E-4010-A68E-F1CB21C341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E-4010-A68E-F1CB21C341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E-4010-A68E-F1CB21C341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E-4010-A68E-F1CB21C341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E-4010-A68E-F1CB21C341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E-4010-A68E-F1CB21C341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E-4010-A68E-F1CB21C341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E-4010-A68E-F1CB21C341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E-4010-A68E-F1CB21C341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BEE-4010-A68E-F1CB21C3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5423"/>
        <c:axId val="1"/>
      </c:barChart>
      <c:catAx>
        <c:axId val="143515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91-443F-A293-9711B79C280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1-443F-A293-9711B79C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1-443F-A293-9711B79C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1-443F-A293-9711B79C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1-443F-A293-9711B79C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1-443F-A293-9711B79C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1-443F-A293-9711B79C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1-443F-A293-9711B79C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1-443F-A293-9711B79C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1-443F-A293-9711B79C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1-443F-A293-9711B79C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1-443F-A293-9711B79C2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1-443F-A293-9711B79C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1-443F-A293-9711B79C2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C91-443F-A293-9711B79C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159"/>
        <c:axId val="1"/>
      </c:barChart>
      <c:catAx>
        <c:axId val="1435164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1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AF-4492-8143-762079AF225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492-8143-762079AF2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492-8143-762079AF2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492-8143-762079AF2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492-8143-762079AF2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492-8143-762079AF2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492-8143-762079AF22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492-8143-762079AF22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492-8143-762079AF22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492-8143-762079AF22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492-8143-762079AF22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492-8143-762079AF22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492-8143-762079AF22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492-8143-762079AF2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4AF-4492-8143-762079A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8319"/>
        <c:axId val="1"/>
      </c:barChart>
      <c:catAx>
        <c:axId val="143516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8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9-4B61-83D5-AB29A38B49C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9-4B61-83D5-AB29A38B49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9-4B61-83D5-AB29A38B49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9-4B61-83D5-AB29A38B49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B61-83D5-AB29A38B49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9-4B61-83D5-AB29A38B49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B61-83D5-AB29A38B49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9-4B61-83D5-AB29A38B49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9-4B61-83D5-AB29A38B49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B61-83D5-AB29A38B49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9-4B61-83D5-AB29A38B49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B61-83D5-AB29A38B49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9-4B61-83D5-AB29A38B49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9-4B61-83D5-AB29A38B4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C29-4B61-83D5-AB29A38B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7103"/>
        <c:axId val="1"/>
      </c:barChart>
      <c:catAx>
        <c:axId val="14254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71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46-42E6-A23F-35D7AF47D97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2E6-A23F-35D7AF47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2E6-A23F-35D7AF47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2E6-A23F-35D7AF47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2E6-A23F-35D7AF47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2E6-A23F-35D7AF47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6-42E6-A23F-35D7AF47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6-42E6-A23F-35D7AF47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6-42E6-A23F-35D7AF47D9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6-42E6-A23F-35D7AF47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6-42E6-A23F-35D7AF47D9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6-42E6-A23F-35D7AF47D9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6-42E6-A23F-35D7AF47D9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6-42E6-A23F-35D7AF47D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B46-42E6-A23F-35D7AF47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6255"/>
        <c:axId val="1"/>
      </c:barChart>
      <c:catAx>
        <c:axId val="142544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62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EE-4930-9678-244A3EA5D0F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E-4930-9678-244A3EA5D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E-4930-9678-244A3EA5D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E-4930-9678-244A3EA5D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E-4930-9678-244A3EA5D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E-4930-9678-244A3EA5D0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E-4930-9678-244A3EA5D0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E-4930-9678-244A3EA5D0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E-4930-9678-244A3EA5D0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E-4930-9678-244A3EA5D0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E-4930-9678-244A3EA5D0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E-4930-9678-244A3EA5D0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E-4930-9678-244A3EA5D0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E-4930-9678-244A3EA5D0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3EE-4930-9678-244A3EA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7087"/>
        <c:axId val="1"/>
      </c:barChart>
      <c:catAx>
        <c:axId val="1425447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7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9A-B05F-E01A4F7D79E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B-489A-B05F-E01A4F7D7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B-489A-B05F-E01A4F7D7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B-489A-B05F-E01A4F7D7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89A-B05F-E01A4F7D7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B-489A-B05F-E01A4F7D7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B-489A-B05F-E01A4F7D7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B-489A-B05F-E01A4F7D7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B-489A-B05F-E01A4F7D7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B-489A-B05F-E01A4F7D79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B-489A-B05F-E01A4F7D79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89A-B05F-E01A4F7D79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B-489A-B05F-E01A4F7D79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B-489A-B05F-E01A4F7D79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34B-489A-B05F-E01A4F7D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8351"/>
        <c:axId val="1"/>
      </c:barChart>
      <c:catAx>
        <c:axId val="142543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8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76-491F-A3FF-DA023EA8A9D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6-491F-A3FF-DA023EA8A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91F-A3FF-DA023EA8A9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91F-A3FF-DA023EA8A9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91F-A3FF-DA023EA8A9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91F-A3FF-DA023EA8A9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6-491F-A3FF-DA023EA8A9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6-491F-A3FF-DA023EA8A9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6-491F-A3FF-DA023EA8A9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6-491F-A3FF-DA023EA8A9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6-491F-A3FF-DA023EA8A9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6-491F-A3FF-DA023EA8A9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6-491F-A3FF-DA023EA8A9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6-491F-A3FF-DA023EA8A9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76-491F-A3FF-DA023EA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4991"/>
        <c:axId val="1"/>
      </c:barChart>
      <c:catAx>
        <c:axId val="1425324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CF-42F3-BD63-0429D7EB7B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F-42F3-BD63-0429D7EB7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F-42F3-BD63-0429D7EB7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2F3-BD63-0429D7EB7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2F3-BD63-0429D7EB7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2F3-BD63-0429D7EB7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2F3-BD63-0429D7EB7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2F3-BD63-0429D7EB7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2F3-BD63-0429D7EB7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2F3-BD63-0429D7EB7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2F3-BD63-0429D7EB7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2F3-BD63-0429D7EB7B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2F3-BD63-0429D7EB7B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2F3-BD63-0429D7EB7B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8CF-42F3-BD63-0429D7EB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1663"/>
        <c:axId val="1"/>
      </c:barChart>
      <c:catAx>
        <c:axId val="14253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16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B4-443B-986D-5C017279D3F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26B4-443B-986D-5C017279D3F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26B4-443B-986D-5C017279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F8E-4D04-B806-D9EEB4A2697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4F8E-4D04-B806-D9EEB4A2697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E-4D04-B806-D9EEB4A2697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4F8E-4D04-B806-D9EEB4A2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73-4C1E-8E67-3E3EE4BA410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3-4C1E-8E67-3E3EE4BA41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3-4C1E-8E67-3E3EE4BA41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3-4C1E-8E67-3E3EE4BA41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C1E-8E67-3E3EE4BA41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3-4C1E-8E67-3E3EE4BA41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C1E-8E67-3E3EE4BA41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3-4C1E-8E67-3E3EE4BA41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C1E-8E67-3E3EE4BA41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3-4C1E-8E67-3E3EE4BA41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C1E-8E67-3E3EE4BA41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3-4C1E-8E67-3E3EE4BA41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C1E-8E67-3E3EE4BA41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C1E-8E67-3E3EE4BA4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A73-4C1E-8E67-3E3EE4B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83-4371-91A7-A6D16CAA7B6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3-4371-91A7-A6D16CAA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371-91A7-A6D16CAA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371-91A7-A6D16CAA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371-91A7-A6D16CAA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371-91A7-A6D16CAA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371-91A7-A6D16CAA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3-4371-91A7-A6D16CAA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3-4371-91A7-A6D16CAA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3-4371-91A7-A6D16CAA7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3-4371-91A7-A6D16CAA7B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371-91A7-A6D16CAA7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371-91A7-A6D16CAA7B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83-4371-91A7-A6D16CA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8-474A-A581-7A1AE745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C8-474A-A581-7A1AE745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　13'!$BM$17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13'!$BM$19:$BM$31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7B-4094-8256-D4F0BCBEEDC9}"/>
            </c:ext>
          </c:extLst>
        </c:ser>
        <c:ser>
          <c:idx val="1"/>
          <c:order val="1"/>
          <c:tx>
            <c:strRef>
              <c:f>'Ｐ　13'!$BN$17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13'!$BN$19:$BN$31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7B-4094-8256-D4F0BCBEEDC9}"/>
            </c:ext>
          </c:extLst>
        </c:ser>
        <c:ser>
          <c:idx val="2"/>
          <c:order val="2"/>
          <c:tx>
            <c:strRef>
              <c:f>'Ｐ　13'!$BO$17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13'!$BO$19:$BO$31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97B-4094-8256-D4F0BCBE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'P10'!$AA$39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'P10'!$AA$40:$AA$52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DD-41E0-96C6-4CA5B7366343}"/>
            </c:ext>
          </c:extLst>
        </c:ser>
        <c:ser>
          <c:idx val="1"/>
          <c:order val="1"/>
          <c:tx>
            <c:strRef>
              <c:f>'P10'!$AB$39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'P10'!$AB$40:$AB$52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DD-41E0-96C6-4CA5B7366343}"/>
            </c:ext>
          </c:extLst>
        </c:ser>
        <c:ser>
          <c:idx val="2"/>
          <c:order val="2"/>
          <c:tx>
            <c:strRef>
              <c:f>'P10'!$AC$39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D-41E0-96C6-4CA5B73663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'P10'!$AC$40:$AC$52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7DD-41E0-96C6-4CA5B73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'Ｐ８'!$L$3:$L$16</c:f>
              <c:numCache>
                <c:formatCode>General</c:formatCode>
                <c:ptCount val="14"/>
              </c:numCache>
            </c:numRef>
          </c:cat>
          <c:val>
            <c:numRef>
              <c:f>'Ｐ８'!$M$3:$M$16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1-4110-B8AD-9DC5B90508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110-B8AD-9DC5B9050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110-B8AD-9DC5B90508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110-B8AD-9DC5B90508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1-4110-B8AD-9DC5B90508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110-B8AD-9DC5B90508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110-B8AD-9DC5B90508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110-B8AD-9DC5B90508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1-4110-B8AD-9DC5B90508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110-B8AD-9DC5B90508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110-B8AD-9DC5B90508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110-B8AD-9DC5B90508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110-B8AD-9DC5B90508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110-B8AD-9DC5B9050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'Ｐ８'!$L$3:$L$16</c:f>
              <c:numCache>
                <c:formatCode>General</c:formatCode>
                <c:ptCount val="14"/>
              </c:numCache>
            </c:numRef>
          </c:cat>
          <c:val>
            <c:numRef>
              <c:f>'Ｐ８'!$N$3:$N$16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81-4110-B8AD-9DC5B905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3-4C44-8DA7-E1F3EFD3C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3-4C44-8DA7-E1F3EFD3CF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3-4C44-8DA7-E1F3EFD3CF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3-4C44-8DA7-E1F3EFD3CF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3-4C44-8DA7-E1F3EFD3CF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3-4C44-8DA7-E1F3EFD3CF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3-4C44-8DA7-E1F3EFD3CF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3-4C44-8DA7-E1F3EFD3CF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3-4C44-8DA7-E1F3EFD3CF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3-4C44-8DA7-E1F3EFD3CF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3-4C44-8DA7-E1F3EFD3CF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3-4C44-8DA7-E1F3EFD3CF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3-4C44-8DA7-E1F3EFD3CF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DB3-4C44-8DA7-E1F3EFD3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'P９'!$BN$32:$BN$44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8D-4D5D-AA95-B4FA9046A8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'P９'!$BO$32:$BO$44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88D-4D5D-AA95-B4FA9046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　13'!$BM$17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13'!$BM$19:$BM$31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A8-4783-BF20-DAB545218781}"/>
            </c:ext>
          </c:extLst>
        </c:ser>
        <c:ser>
          <c:idx val="1"/>
          <c:order val="1"/>
          <c:tx>
            <c:strRef>
              <c:f>'Ｐ　13'!$BN$17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13'!$BN$19:$BN$31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8-4783-BF20-DAB545218781}"/>
            </c:ext>
          </c:extLst>
        </c:ser>
        <c:ser>
          <c:idx val="2"/>
          <c:order val="2"/>
          <c:tx>
            <c:strRef>
              <c:f>'Ｐ　13'!$BO$17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　13'!$BL$19:$BL$31</c:f>
              <c:numCache>
                <c:formatCode>General</c:formatCode>
                <c:ptCount val="13"/>
              </c:numCache>
            </c:numRef>
          </c:cat>
          <c:val>
            <c:numRef>
              <c:f>'Ｐ　13'!$BO$19:$BO$31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7A8-4783-BF20-DAB54521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'P10'!$AA$39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'P10'!$AA$40:$AA$52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59-4FA3-BA02-122164CE1EF9}"/>
            </c:ext>
          </c:extLst>
        </c:ser>
        <c:ser>
          <c:idx val="1"/>
          <c:order val="1"/>
          <c:tx>
            <c:strRef>
              <c:f>'P10'!$AB$39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'P10'!$AB$40:$AB$52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59-4FA3-BA02-122164CE1EF9}"/>
            </c:ext>
          </c:extLst>
        </c:ser>
        <c:ser>
          <c:idx val="2"/>
          <c:order val="2"/>
          <c:tx>
            <c:strRef>
              <c:f>'P10'!$AC$39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59-4FA3-BA02-122164CE1EF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'P10'!$Z$40:$Z$52</c:f>
              <c:numCache>
                <c:formatCode>General</c:formatCode>
                <c:ptCount val="13"/>
              </c:numCache>
            </c:numRef>
          </c:cat>
          <c:val>
            <c:numRef>
              <c:f>'P10'!$AC$40:$AC$52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59-4FA3-BA02-122164CE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'Ｐ８'!$M$17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'Ｐ８'!$L$4:$L$16</c:f>
              <c:numCache>
                <c:formatCode>General</c:formatCode>
                <c:ptCount val="13"/>
              </c:numCache>
            </c:numRef>
          </c:cat>
          <c:val>
            <c:numRef>
              <c:f>'Ｐ８'!$M$4:$M$16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FE4-40C4-8473-D8A93D71D893}"/>
            </c:ext>
          </c:extLst>
        </c:ser>
        <c:ser>
          <c:idx val="1"/>
          <c:order val="1"/>
          <c:tx>
            <c:strRef>
              <c:f>'Ｐ８'!$N$17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4-40C4-8473-D8A93D71D8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4-40C4-8473-D8A93D71D8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0C4-8473-D8A93D71D8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0C4-8473-D8A93D71D8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0C4-8473-D8A93D71D8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4-40C4-8473-D8A93D71D8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0C4-8473-D8A93D71D8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0C4-8473-D8A93D71D8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0C4-8473-D8A93D71D8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0C4-8473-D8A93D71D8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0C4-8473-D8A93D71D8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4-40C4-8473-D8A93D71D89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4-40C4-8473-D8A93D71D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'Ｐ８'!$L$4:$L$16</c:f>
              <c:numCache>
                <c:formatCode>General</c:formatCode>
                <c:ptCount val="13"/>
              </c:numCache>
            </c:numRef>
          </c:cat>
          <c:val>
            <c:numRef>
              <c:f>'Ｐ８'!$N$4:$N$16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9FE4-40C4-8473-D8A93D71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DA-4586-9A9D-F0AF0FF85C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A-4586-9A9D-F0AF0FF85C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A-4586-9A9D-F0AF0FF85C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A-4586-9A9D-F0AF0FF85C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A-4586-9A9D-F0AF0FF85C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A-4586-9A9D-F0AF0FF85C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A-4586-9A9D-F0AF0FF85C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A-4586-9A9D-F0AF0FF85CA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A-4586-9A9D-F0AF0FF85C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A-4586-9A9D-F0AF0FF85C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A-4586-9A9D-F0AF0FF85CA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A-4586-9A9D-F0AF0FF85C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A-4586-9A9D-F0AF0FF85C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EDA-4586-9A9D-F0AF0FF8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'P９'!$BN$32:$BN$44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116-4C9B-B452-C54A65B701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'P９'!$BM$32:$BM$44</c:f>
              <c:numCache>
                <c:formatCode>General</c:formatCode>
                <c:ptCount val="13"/>
              </c:numCache>
            </c:numRef>
          </c:cat>
          <c:val>
            <c:numRef>
              <c:f>'P９'!$BO$32:$BO$44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116-4C9B-B452-C54A65B7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 i="0" baseline="0">
                <a:latin typeface="ＭＳ Ｐ明朝" panose="02020600040205080304" pitchFamily="18" charset="-128"/>
              </a:rPr>
              <a:t>図</a:t>
            </a:r>
            <a:r>
              <a:rPr lang="en-US" altLang="ja-JP" sz="1000" b="1" i="0" baseline="0">
                <a:latin typeface="ＭＳ Ｐ明朝" panose="02020600040205080304" pitchFamily="18" charset="-128"/>
              </a:rPr>
              <a:t>2</a:t>
            </a:r>
            <a:r>
              <a:rPr lang="ja-JP" altLang="en-US" sz="1000" b="1" i="0" baseline="0">
                <a:latin typeface="ＭＳ Ｐ明朝" panose="02020600040205080304" pitchFamily="18" charset="-128"/>
              </a:rPr>
              <a:t>　蛋白の検出割合比較</a:t>
            </a:r>
            <a:endParaRPr lang="ja-JP" altLang="en-US" sz="800" b="0" i="0" baseline="0">
              <a:latin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10957053706655245"/>
          <c:y val="4.2126184608603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24746598877605E-2"/>
          <c:y val="0.15140670393300074"/>
          <c:w val="0.85618502747579517"/>
          <c:h val="0.65314499809661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'Ｐ　13'!$Q$4</c:f>
              <c:strCache>
                <c:ptCount val="1"/>
                <c:pt idx="0">
                  <c:v>5年度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'Ｐ　13'!$O$5:$P$12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13'!$Q$5:$Q$12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5-407D-BD24-75AFF7DA629E}"/>
            </c:ext>
          </c:extLst>
        </c:ser>
        <c:ser>
          <c:idx val="1"/>
          <c:order val="1"/>
          <c:tx>
            <c:strRef>
              <c:f>'Ｐ　13'!$R$4</c:f>
              <c:strCache>
                <c:ptCount val="1"/>
                <c:pt idx="0">
                  <c:v>6年度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'Ｐ　13'!$O$5:$P$12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13'!$R$5:$R$12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5-407D-BD24-75AFF7DA629E}"/>
            </c:ext>
          </c:extLst>
        </c:ser>
        <c:ser>
          <c:idx val="2"/>
          <c:order val="2"/>
          <c:tx>
            <c:strRef>
              <c:f>'Ｐ　13'!$S$4</c:f>
              <c:strCache>
                <c:ptCount val="1"/>
                <c:pt idx="0">
                  <c:v>6(全国)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'Ｐ　13'!$O$5:$P$12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13'!$S$5:$S$12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5-407D-BD24-75AFF7DA6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404383"/>
        <c:axId val="1258410207"/>
      </c:barChart>
      <c:catAx>
        <c:axId val="1258404383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10207"/>
        <c:crosses val="autoZero"/>
        <c:auto val="1"/>
        <c:lblAlgn val="ctr"/>
        <c:lblOffset val="100"/>
        <c:noMultiLvlLbl val="0"/>
      </c:catAx>
      <c:valAx>
        <c:axId val="125841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04383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708011196485636"/>
          <c:y val="0.17742301296307425"/>
          <c:w val="0.26606172212344426"/>
          <c:h val="0.185561098755785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 i="0" baseline="0">
                <a:latin typeface="ＭＳ Ｐ明朝" panose="02020600040205080304" pitchFamily="18" charset="-128"/>
              </a:rPr>
              <a:t>図</a:t>
            </a:r>
            <a:r>
              <a:rPr lang="en-US" altLang="ja-JP" sz="1000" b="1" i="0" baseline="0">
                <a:latin typeface="ＭＳ Ｐ明朝" panose="02020600040205080304" pitchFamily="18" charset="-128"/>
              </a:rPr>
              <a:t>3</a:t>
            </a:r>
            <a:r>
              <a:rPr lang="ja-JP" altLang="en-US" sz="1000" b="1" i="0" baseline="0">
                <a:latin typeface="ＭＳ Ｐ明朝" panose="02020600040205080304" pitchFamily="18" charset="-128"/>
              </a:rPr>
              <a:t>　耳疾患の割合比較</a:t>
            </a:r>
            <a:endParaRPr lang="ja-JP" altLang="en-US" sz="800" b="0" i="0" baseline="0">
              <a:latin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10957053706655245"/>
          <c:y val="3.7037126084430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24746598877605E-2"/>
          <c:y val="0.15140670393300074"/>
          <c:w val="0.83538565743798154"/>
          <c:h val="0.65314499809661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'Ｐ　13'!$Q$23</c:f>
              <c:strCache>
                <c:ptCount val="1"/>
                <c:pt idx="0">
                  <c:v>5年度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'Ｐ　13'!$O$24:$P$31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13'!$Q$24:$Q$31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7-420F-9819-9CBC2AF86802}"/>
            </c:ext>
          </c:extLst>
        </c:ser>
        <c:ser>
          <c:idx val="1"/>
          <c:order val="1"/>
          <c:tx>
            <c:strRef>
              <c:f>'Ｐ　13'!$R$23</c:f>
              <c:strCache>
                <c:ptCount val="1"/>
                <c:pt idx="0">
                  <c:v>6年度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'Ｐ　13'!$O$24:$P$31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13'!$R$24:$R$31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7-420F-9819-9CBC2AF86802}"/>
            </c:ext>
          </c:extLst>
        </c:ser>
        <c:ser>
          <c:idx val="2"/>
          <c:order val="2"/>
          <c:tx>
            <c:strRef>
              <c:f>'Ｐ　13'!$S$23</c:f>
              <c:strCache>
                <c:ptCount val="1"/>
                <c:pt idx="0">
                  <c:v>6(全国)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'Ｐ　13'!$O$24:$P$31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13'!$S$24:$S$31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7-420F-9819-9CBC2AF8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404383"/>
        <c:axId val="1258410207"/>
      </c:barChart>
      <c:catAx>
        <c:axId val="1258404383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10207"/>
        <c:crosses val="autoZero"/>
        <c:auto val="1"/>
        <c:lblAlgn val="ctr"/>
        <c:lblOffset val="100"/>
        <c:noMultiLvlLbl val="0"/>
      </c:catAx>
      <c:valAx>
        <c:axId val="125841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04383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670058550373511"/>
          <c:y val="0.15754082266434249"/>
          <c:w val="0.21709486087652941"/>
          <c:h val="0.1756992654024755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 i="0" baseline="0">
                <a:latin typeface="ＭＳ Ｐ明朝" panose="02020600040205080304" pitchFamily="18" charset="-128"/>
              </a:rPr>
              <a:t>図</a:t>
            </a:r>
            <a:r>
              <a:rPr lang="en-US" altLang="ja-JP" sz="1000" b="1" i="0" baseline="0">
                <a:latin typeface="ＭＳ Ｐ明朝" panose="02020600040205080304" pitchFamily="18" charset="-128"/>
              </a:rPr>
              <a:t>4</a:t>
            </a:r>
            <a:r>
              <a:rPr lang="ja-JP" altLang="en-US" sz="1000" b="1" i="0" baseline="0">
                <a:latin typeface="ＭＳ Ｐ明朝" panose="02020600040205080304" pitchFamily="18" charset="-128"/>
              </a:rPr>
              <a:t>　鼻・副鼻腔疾患の割合比較</a:t>
            </a:r>
            <a:r>
              <a:rPr lang="ja-JP" altLang="en-US" sz="1100" b="1" i="0" baseline="0">
                <a:latin typeface="ＭＳ Ｐ明朝" panose="02020600040205080304" pitchFamily="18" charset="-128"/>
              </a:rPr>
              <a:t> </a:t>
            </a:r>
            <a:endParaRPr lang="ja-JP" altLang="en-US" sz="800" b="0" i="0" baseline="0">
              <a:latin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10957053706655245"/>
          <c:y val="4.212618460860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24746598877605E-2"/>
          <c:y val="0.15140670393300074"/>
          <c:w val="0.84611453402161585"/>
          <c:h val="0.65314499809661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'Ｐ　13'!$Q$42</c:f>
              <c:strCache>
                <c:ptCount val="1"/>
                <c:pt idx="0">
                  <c:v>5年度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'Ｐ　13'!$O$43:$P$50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13'!$Q$43:$Q$50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2-49F3-B6BC-460BB7876134}"/>
            </c:ext>
          </c:extLst>
        </c:ser>
        <c:ser>
          <c:idx val="1"/>
          <c:order val="1"/>
          <c:tx>
            <c:strRef>
              <c:f>'Ｐ　13'!$R$42</c:f>
              <c:strCache>
                <c:ptCount val="1"/>
                <c:pt idx="0">
                  <c:v>6年度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'Ｐ　13'!$O$43:$P$50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13'!$R$43:$R$50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2-49F3-B6BC-460BB7876134}"/>
            </c:ext>
          </c:extLst>
        </c:ser>
        <c:ser>
          <c:idx val="2"/>
          <c:order val="2"/>
          <c:tx>
            <c:strRef>
              <c:f>'Ｐ　13'!$S$42</c:f>
              <c:strCache>
                <c:ptCount val="1"/>
                <c:pt idx="0">
                  <c:v>6(全国)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'Ｐ　13'!$O$43:$P$50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幼稚園</c:v>
                  </c:pt>
                  <c:pt idx="2">
                    <c:v>小学校</c:v>
                  </c:pt>
                  <c:pt idx="4">
                    <c:v>中学校</c:v>
                  </c:pt>
                  <c:pt idx="6">
                    <c:v>高等学校</c:v>
                  </c:pt>
                </c:lvl>
              </c:multiLvlStrCache>
            </c:multiLvlStrRef>
          </c:cat>
          <c:val>
            <c:numRef>
              <c:f>'Ｐ　13'!$S$43:$S$50</c:f>
              <c:numCache>
                <c:formatCode>#,##0.0;"△ "#,##0.0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2-49F3-B6BC-460BB787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404383"/>
        <c:axId val="1258410207"/>
      </c:barChart>
      <c:catAx>
        <c:axId val="1258404383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10207"/>
        <c:crosses val="autoZero"/>
        <c:auto val="1"/>
        <c:lblAlgn val="ctr"/>
        <c:lblOffset val="100"/>
        <c:noMultiLvlLbl val="0"/>
      </c:catAx>
      <c:valAx>
        <c:axId val="125841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404383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046879336457565"/>
          <c:y val="0.15754082266434249"/>
          <c:w val="0.21610704656468349"/>
          <c:h val="0.185561098755785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4.png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3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7.png"/><Relationship Id="rId7" Type="http://schemas.openxmlformats.org/officeDocument/2006/relationships/chart" Target="../charts/chart23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8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" Type="http://schemas.openxmlformats.org/officeDocument/2006/relationships/chart" Target="../charts/chart33.xml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8466</xdr:rowOff>
    </xdr:from>
    <xdr:to>
      <xdr:col>4</xdr:col>
      <xdr:colOff>0</xdr:colOff>
      <xdr:row>17</xdr:row>
      <xdr:rowOff>213360</xdr:rowOff>
    </xdr:to>
    <xdr:sp macro="" textlink="">
      <xdr:nvSpPr>
        <xdr:cNvPr id="2150" name="Line 2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118533" y="1820333"/>
          <a:ext cx="1778000" cy="39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293077</xdr:colOff>
      <xdr:row>36</xdr:row>
      <xdr:rowOff>161190</xdr:rowOff>
    </xdr:from>
    <xdr:to>
      <xdr:col>13</xdr:col>
      <xdr:colOff>59654</xdr:colOff>
      <xdr:row>54</xdr:row>
      <xdr:rowOff>22077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BCF266-4FA4-491F-9E57-D7D35895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635" y="7055825"/>
          <a:ext cx="6565961" cy="315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25</xdr:row>
      <xdr:rowOff>161925</xdr:rowOff>
    </xdr:from>
    <xdr:ext cx="526473" cy="161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 flipH="1" flipV="1">
          <a:off x="15859124" y="5819775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 flipV="1">
          <a:off x="9286875" y="5438775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 flipH="1" flipV="1">
          <a:off x="8410575" y="8334375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7470</xdr:colOff>
      <xdr:row>4</xdr:row>
      <xdr:rowOff>7472</xdr:rowOff>
    </xdr:from>
    <xdr:to>
      <xdr:col>4</xdr:col>
      <xdr:colOff>0</xdr:colOff>
      <xdr:row>5</xdr:row>
      <xdr:rowOff>261470</xdr:rowOff>
    </xdr:to>
    <xdr:sp macro="" textlink="">
      <xdr:nvSpPr>
        <xdr:cNvPr id="40673903" name="Line 4">
          <a:extLst>
            <a:ext uri="{FF2B5EF4-FFF2-40B4-BE49-F238E27FC236}">
              <a16:creationId xmlns:a16="http://schemas.microsoft.com/office/drawing/2014/main" id="{00000000-0008-0000-0400-00006FA26C02}"/>
            </a:ext>
          </a:extLst>
        </xdr:cNvPr>
        <xdr:cNvSpPr>
          <a:spLocks noChangeShapeType="1"/>
        </xdr:cNvSpPr>
      </xdr:nvSpPr>
      <xdr:spPr bwMode="auto">
        <a:xfrm>
          <a:off x="7470" y="1090707"/>
          <a:ext cx="1434354" cy="5229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137160</xdr:rowOff>
    </xdr:from>
    <xdr:to>
      <xdr:col>0</xdr:col>
      <xdr:colOff>0</xdr:colOff>
      <xdr:row>40</xdr:row>
      <xdr:rowOff>0</xdr:rowOff>
    </xdr:to>
    <xdr:graphicFrame macro="">
      <xdr:nvGraphicFramePr>
        <xdr:cNvPr id="63242841" name="グラフ 25">
          <a:extLst>
            <a:ext uri="{FF2B5EF4-FFF2-40B4-BE49-F238E27FC236}">
              <a16:creationId xmlns:a16="http://schemas.microsoft.com/office/drawing/2014/main" id="{00000000-0008-0000-0500-00005902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99060</xdr:rowOff>
    </xdr:from>
    <xdr:to>
      <xdr:col>0</xdr:col>
      <xdr:colOff>65405</xdr:colOff>
      <xdr:row>38</xdr:row>
      <xdr:rowOff>114300</xdr:rowOff>
    </xdr:to>
    <xdr:sp macro="" textlink="">
      <xdr:nvSpPr>
        <xdr:cNvPr id="63242842" name="Text Box 29">
          <a:extLst>
            <a:ext uri="{FF2B5EF4-FFF2-40B4-BE49-F238E27FC236}">
              <a16:creationId xmlns:a16="http://schemas.microsoft.com/office/drawing/2014/main" id="{00000000-0008-0000-0500-00005A02C503}"/>
            </a:ext>
          </a:extLst>
        </xdr:cNvPr>
        <xdr:cNvSpPr txBox="1">
          <a:spLocks noChangeArrowheads="1"/>
        </xdr:cNvSpPr>
      </xdr:nvSpPr>
      <xdr:spPr bwMode="auto">
        <a:xfrm>
          <a:off x="0" y="1161288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39429" name="Text Box 39">
          <a:extLst>
            <a:ext uri="{FF2B5EF4-FFF2-40B4-BE49-F238E27FC236}">
              <a16:creationId xmlns:a16="http://schemas.microsoft.com/office/drawing/2014/main" id="{00000000-0008-0000-0500-0000059A0000}"/>
            </a:ext>
          </a:extLst>
        </xdr:cNvPr>
        <xdr:cNvSpPr txBox="1">
          <a:spLocks noChangeArrowheads="1"/>
        </xdr:cNvSpPr>
      </xdr:nvSpPr>
      <xdr:spPr bwMode="auto">
        <a:xfrm>
          <a:off x="7096125" y="76104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39430" name="Text Box 40">
          <a:extLst>
            <a:ext uri="{FF2B5EF4-FFF2-40B4-BE49-F238E27FC236}">
              <a16:creationId xmlns:a16="http://schemas.microsoft.com/office/drawing/2014/main" id="{00000000-0008-0000-0500-000006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73818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39431" name="Text Box 41">
          <a:extLst>
            <a:ext uri="{FF2B5EF4-FFF2-40B4-BE49-F238E27FC236}">
              <a16:creationId xmlns:a16="http://schemas.microsoft.com/office/drawing/2014/main" id="{00000000-0008-0000-0500-0000079A0000}"/>
            </a:ext>
          </a:extLst>
        </xdr:cNvPr>
        <xdr:cNvSpPr txBox="1">
          <a:spLocks noChangeArrowheads="1"/>
        </xdr:cNvSpPr>
      </xdr:nvSpPr>
      <xdr:spPr bwMode="auto">
        <a:xfrm>
          <a:off x="7096125" y="75819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39432" name="Text Box 42">
          <a:extLst>
            <a:ext uri="{FF2B5EF4-FFF2-40B4-BE49-F238E27FC236}">
              <a16:creationId xmlns:a16="http://schemas.microsoft.com/office/drawing/2014/main" id="{00000000-0008-0000-0500-0000089A0000}"/>
            </a:ext>
          </a:extLst>
        </xdr:cNvPr>
        <xdr:cNvSpPr txBox="1">
          <a:spLocks noChangeArrowheads="1"/>
        </xdr:cNvSpPr>
      </xdr:nvSpPr>
      <xdr:spPr bwMode="auto">
        <a:xfrm>
          <a:off x="7096125" y="82200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39433" name="Text Box 43">
          <a:extLst>
            <a:ext uri="{FF2B5EF4-FFF2-40B4-BE49-F238E27FC236}">
              <a16:creationId xmlns:a16="http://schemas.microsoft.com/office/drawing/2014/main" id="{00000000-0008-0000-0500-000009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8181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39434" name="Text Box 44">
          <a:extLst>
            <a:ext uri="{FF2B5EF4-FFF2-40B4-BE49-F238E27FC236}">
              <a16:creationId xmlns:a16="http://schemas.microsoft.com/office/drawing/2014/main" id="{00000000-0008-0000-0500-00000A9A0000}"/>
            </a:ext>
          </a:extLst>
        </xdr:cNvPr>
        <xdr:cNvSpPr txBox="1">
          <a:spLocks noChangeArrowheads="1"/>
        </xdr:cNvSpPr>
      </xdr:nvSpPr>
      <xdr:spPr bwMode="auto">
        <a:xfrm>
          <a:off x="7096125" y="80200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2</xdr:row>
      <xdr:rowOff>7326</xdr:rowOff>
    </xdr:from>
    <xdr:to>
      <xdr:col>12</xdr:col>
      <xdr:colOff>150827</xdr:colOff>
      <xdr:row>16</xdr:row>
      <xdr:rowOff>46121</xdr:rowOff>
    </xdr:to>
    <xdr:pic>
      <xdr:nvPicPr>
        <xdr:cNvPr id="485" name="図 484">
          <a:extLst>
            <a:ext uri="{FF2B5EF4-FFF2-40B4-BE49-F238E27FC236}">
              <a16:creationId xmlns:a16="http://schemas.microsoft.com/office/drawing/2014/main" id="{426085E4-F189-45D2-B03E-08918C7B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1481" y="564172"/>
          <a:ext cx="2810500" cy="2603218"/>
        </a:xfrm>
        <a:prstGeom prst="rect">
          <a:avLst/>
        </a:prstGeom>
      </xdr:spPr>
    </xdr:pic>
    <xdr:clientData/>
  </xdr:twoCellAnchor>
  <xdr:twoCellAnchor editAs="oneCell">
    <xdr:from>
      <xdr:col>8</xdr:col>
      <xdr:colOff>117231</xdr:colOff>
      <xdr:row>40</xdr:row>
      <xdr:rowOff>7327</xdr:rowOff>
    </xdr:from>
    <xdr:to>
      <xdr:col>12</xdr:col>
      <xdr:colOff>172808</xdr:colOff>
      <xdr:row>54</xdr:row>
      <xdr:rowOff>52218</xdr:rowOff>
    </xdr:to>
    <xdr:pic>
      <xdr:nvPicPr>
        <xdr:cNvPr id="484" name="図 483">
          <a:extLst>
            <a:ext uri="{FF2B5EF4-FFF2-40B4-BE49-F238E27FC236}">
              <a16:creationId xmlns:a16="http://schemas.microsoft.com/office/drawing/2014/main" id="{0EC7C322-C667-407B-BB5F-23D38B432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462" y="7524750"/>
          <a:ext cx="2810500" cy="2609314"/>
        </a:xfrm>
        <a:prstGeom prst="rect">
          <a:avLst/>
        </a:prstGeom>
      </xdr:spPr>
    </xdr:pic>
    <xdr:clientData/>
  </xdr:twoCellAnchor>
  <xdr:twoCellAnchor editAs="oneCell">
    <xdr:from>
      <xdr:col>8</xdr:col>
      <xdr:colOff>65943</xdr:colOff>
      <xdr:row>20</xdr:row>
      <xdr:rowOff>161192</xdr:rowOff>
    </xdr:from>
    <xdr:to>
      <xdr:col>12</xdr:col>
      <xdr:colOff>78844</xdr:colOff>
      <xdr:row>35</xdr:row>
      <xdr:rowOff>22910</xdr:rowOff>
    </xdr:to>
    <xdr:pic>
      <xdr:nvPicPr>
        <xdr:cNvPr id="483" name="図 482">
          <a:extLst>
            <a:ext uri="{FF2B5EF4-FFF2-40B4-BE49-F238E27FC236}">
              <a16:creationId xmlns:a16="http://schemas.microsoft.com/office/drawing/2014/main" id="{6ADC97C1-8B35-404B-BB2F-C963E0F8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2174" y="4015154"/>
          <a:ext cx="2767824" cy="260931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933700" y="1014412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933700" y="1014412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30" name="Text Box 2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0" y="1014412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3" name="Text Box 2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4" name="Text Box 2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6" name="Text Box 28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7" name="Text Box 32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0" y="48139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48" name="Text Box 2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4" name="Text Box 2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0" y="80714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07645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2076450" y="80714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6478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2076450" y="80714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647825" y="80714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2076450" y="80714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207645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6478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207645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250507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79" name="Text Box 10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33623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33623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2933700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33623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33623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3362325" y="48139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97" name="Text Box 10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29" name="Text Box 10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131" name="グラフ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132" name="グラフ 2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133" name="グラフ 3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134" name="グラフ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136" name="グラフ 6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137" name="グラフ 7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2933700" y="105060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141" name="Text Box 12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2933700" y="105060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142" name="Text Box 13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1" name="Text Box 2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52" name="Text Box 23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53" name="Text Box 2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54" name="Text Box 25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5" name="Text Box 2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6" name="Text Box 2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8" name="Text Box 23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59" name="Text Box 27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0" name="Text Box 28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1" name="Text Box 32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3" name="Text Box 2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4" name="Text Box 2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5" name="Text Box 27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166" name="Text Box 28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0" y="1050607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67" name="Text Box 22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68" name="Text Box 23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1" name="Text Box 32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3" name="Text Box 2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4" name="Text Box 2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5" name="Text Box 27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6" name="Text Box 28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7" name="Text Box 32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79" name="Text Box 22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0" name="Text Box 23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1" name="Text Box 27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2" name="Text Box 28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3" name="Text Box 3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5" name="Text Box 22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6" name="Text Box 23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89" name="Text Box 32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199" name="Text Box 10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6478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6478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4" name="Text Box 10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6" name="Text Box 10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9" name="Text Box 10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26" name="Text Box 10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30" name="Text Box 10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36" name="Text Box 10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38" name="Text Box 10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4" name="Text Box 10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0" name="Text Box 10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2" name="Text Box 10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" name="Text Box 10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9" name="Text Box 10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6478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6478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12192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69" name="Text Box 10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1" name="Text Box 1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3" name="Text Box 10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7" name="Text Box 10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8" name="Text Box 10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79" name="Text Box 10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82" name="Text Box 10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84" name="Text Box 10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85" name="Text Box 10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12192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89" name="Text Box 10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90" name="Text Box 10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4" name="Text Box 2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5" name="Text Box 25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7" name="Text Box 23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8" name="Text Box 2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99" name="Text Box 2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0" name="Text Box 32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3" name="Text Box 23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4" name="Text Box 27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5" name="Text Box 28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07" name="Text Box 33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09" name="Text Box 10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313" name="Text Box 10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316" name="Text Box 10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22" name="Text Box 10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192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324" name="Text Box 10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26" name="Text Box 10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328" name="グラフ 1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329" name="グラフ 2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330" name="グラフ 3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331" name="グラフ 4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333" name="グラフ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334" name="グラフ 7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2933700" y="1032510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338" name="Text Box 12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2933700" y="1032510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339" name="Text Box 13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40" name="Text Box 14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43" name="Text Box 17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0" y="155638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46" name="Text Box 20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47" name="Text Box 21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48" name="Text Box 22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49" name="Text Box 23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50" name="Text Box 24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51" name="Text Box 25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2" name="Text Box 2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3" name="Text Box 27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5" name="Text Box 23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6" name="Text Box 27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59" name="Text Box 33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61" name="Text Box 23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62" name="Text Box 27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363" name="Text Box 28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0" y="103251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4" name="Text Box 22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5" name="Text Box 23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7" name="Text Box 28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0" name="Text Box 22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1" name="Text Box 23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2" name="Text Box 27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3" name="Text Box 28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99491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0" name="Text Box 32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1" name="Text Box 33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2" name="Text Box 22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3" name="Text Box 23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4" name="Text Box 27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5" name="Text Box 28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0" y="8433435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395" name="Text Box 10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250507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16478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207645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29337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09" name="Text Box 10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19" name="Text Box 10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21" name="Text Box 1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29337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424" name="Text Box 10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425" name="Text Box 10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336232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250507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1" name="Text Box 1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3" name="Text Box 10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7" name="Text Box 10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39" name="Text Box 10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2933700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7" name="Text Box 10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453" name="Text Box 10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3362325" y="155638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1920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59" name="Text Box 10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61" name="Text Box 1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2076450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3" name="Text Box 10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2505075" y="499491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468" name="Text Box 10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470" name="Text Box 10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472" name="Text Box 10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207645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1219200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647825" y="843343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259080</xdr:colOff>
      <xdr:row>40</xdr:row>
      <xdr:rowOff>114300</xdr:rowOff>
    </xdr:from>
    <xdr:to>
      <xdr:col>12</xdr:col>
      <xdr:colOff>236220</xdr:colOff>
      <xdr:row>41</xdr:row>
      <xdr:rowOff>114300</xdr:rowOff>
    </xdr:to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 bwMode="auto">
        <a:xfrm>
          <a:off x="5840730" y="7543800"/>
          <a:ext cx="662940" cy="180975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114300</xdr:colOff>
      <xdr:row>2</xdr:row>
      <xdr:rowOff>106680</xdr:rowOff>
    </xdr:from>
    <xdr:to>
      <xdr:col>12</xdr:col>
      <xdr:colOff>123614</xdr:colOff>
      <xdr:row>3</xdr:row>
      <xdr:rowOff>160020</xdr:rowOff>
    </xdr:to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 bwMode="auto">
        <a:xfrm>
          <a:off x="5695950" y="659130"/>
          <a:ext cx="695114" cy="234315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45720</xdr:colOff>
      <xdr:row>21</xdr:row>
      <xdr:rowOff>83820</xdr:rowOff>
    </xdr:from>
    <xdr:to>
      <xdr:col>12</xdr:col>
      <xdr:colOff>55034</xdr:colOff>
      <xdr:row>22</xdr:row>
      <xdr:rowOff>137160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 bwMode="auto">
        <a:xfrm>
          <a:off x="5627370" y="4074795"/>
          <a:ext cx="695114" cy="234315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8</xdr:col>
      <xdr:colOff>424961</xdr:colOff>
      <xdr:row>16</xdr:row>
      <xdr:rowOff>0</xdr:rowOff>
    </xdr:from>
    <xdr:to>
      <xdr:col>12</xdr:col>
      <xdr:colOff>65942</xdr:colOff>
      <xdr:row>16</xdr:row>
      <xdr:rowOff>29308</xdr:rowOff>
    </xdr:to>
    <xdr:cxnSp macro="">
      <xdr:nvCxnSpPr>
        <xdr:cNvPr id="481" name="直線コネクタ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CxnSpPr/>
      </xdr:nvCxnSpPr>
      <xdr:spPr bwMode="auto">
        <a:xfrm flipV="1">
          <a:off x="3949211" y="3086100"/>
          <a:ext cx="2384181" cy="2930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38</xdr:row>
      <xdr:rowOff>47625</xdr:rowOff>
    </xdr:from>
    <xdr:to>
      <xdr:col>12</xdr:col>
      <xdr:colOff>179705</xdr:colOff>
      <xdr:row>52</xdr:row>
      <xdr:rowOff>84042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CDC5316-C20F-4512-821F-3EC939C8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7248525"/>
          <a:ext cx="2932430" cy="256054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21</xdr:row>
      <xdr:rowOff>28575</xdr:rowOff>
    </xdr:from>
    <xdr:to>
      <xdr:col>12</xdr:col>
      <xdr:colOff>253250</xdr:colOff>
      <xdr:row>34</xdr:row>
      <xdr:rowOff>35256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A42B77A-7EF3-412D-9DB2-760DFC881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3775" y="4152900"/>
          <a:ext cx="3072650" cy="235935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</xdr:row>
      <xdr:rowOff>0</xdr:rowOff>
    </xdr:from>
    <xdr:to>
      <xdr:col>12</xdr:col>
      <xdr:colOff>306211</xdr:colOff>
      <xdr:row>16</xdr:row>
      <xdr:rowOff>39085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8C11EB-1417-4AFF-9E16-7A30465C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2350" y="523875"/>
          <a:ext cx="3097036" cy="257273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58301" name="Text Box 5">
          <a:extLst>
            <a:ext uri="{FF2B5EF4-FFF2-40B4-BE49-F238E27FC236}">
              <a16:creationId xmlns:a16="http://schemas.microsoft.com/office/drawing/2014/main" id="{00000000-0008-0000-0700-0000FDF003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2" name="Text Box 12">
          <a:extLst>
            <a:ext uri="{FF2B5EF4-FFF2-40B4-BE49-F238E27FC236}">
              <a16:creationId xmlns:a16="http://schemas.microsoft.com/office/drawing/2014/main" id="{00000000-0008-0000-0700-0000FE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3" name="Text Box 15">
          <a:extLst>
            <a:ext uri="{FF2B5EF4-FFF2-40B4-BE49-F238E27FC236}">
              <a16:creationId xmlns:a16="http://schemas.microsoft.com/office/drawing/2014/main" id="{00000000-0008-0000-0700-0000FF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4" name="Text Box 16">
          <a:extLst>
            <a:ext uri="{FF2B5EF4-FFF2-40B4-BE49-F238E27FC236}">
              <a16:creationId xmlns:a16="http://schemas.microsoft.com/office/drawing/2014/main" id="{00000000-0008-0000-0700-000000F1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305" name="Text Box 17">
          <a:extLst>
            <a:ext uri="{FF2B5EF4-FFF2-40B4-BE49-F238E27FC236}">
              <a16:creationId xmlns:a16="http://schemas.microsoft.com/office/drawing/2014/main" id="{00000000-0008-0000-0700-000001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306" name="Text Box 18">
          <a:extLst>
            <a:ext uri="{FF2B5EF4-FFF2-40B4-BE49-F238E27FC236}">
              <a16:creationId xmlns:a16="http://schemas.microsoft.com/office/drawing/2014/main" id="{00000000-0008-0000-0700-000002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7" name="Text Box 19">
          <a:extLst>
            <a:ext uri="{FF2B5EF4-FFF2-40B4-BE49-F238E27FC236}">
              <a16:creationId xmlns:a16="http://schemas.microsoft.com/office/drawing/2014/main" id="{00000000-0008-0000-0700-000003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8" name="Text Box 20">
          <a:extLst>
            <a:ext uri="{FF2B5EF4-FFF2-40B4-BE49-F238E27FC236}">
              <a16:creationId xmlns:a16="http://schemas.microsoft.com/office/drawing/2014/main" id="{00000000-0008-0000-0700-000004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9" name="Text Box 21">
          <a:extLst>
            <a:ext uri="{FF2B5EF4-FFF2-40B4-BE49-F238E27FC236}">
              <a16:creationId xmlns:a16="http://schemas.microsoft.com/office/drawing/2014/main" id="{00000000-0008-0000-0700-000005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10" name="Text Box 22">
          <a:extLst>
            <a:ext uri="{FF2B5EF4-FFF2-40B4-BE49-F238E27FC236}">
              <a16:creationId xmlns:a16="http://schemas.microsoft.com/office/drawing/2014/main" id="{00000000-0008-0000-0700-000006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11" name="Text Box 23">
          <a:extLst>
            <a:ext uri="{FF2B5EF4-FFF2-40B4-BE49-F238E27FC236}">
              <a16:creationId xmlns:a16="http://schemas.microsoft.com/office/drawing/2014/main" id="{00000000-0008-0000-0700-000007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2" name="Text Box 24">
          <a:extLst>
            <a:ext uri="{FF2B5EF4-FFF2-40B4-BE49-F238E27FC236}">
              <a16:creationId xmlns:a16="http://schemas.microsoft.com/office/drawing/2014/main" id="{00000000-0008-0000-0700-000008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3" name="Text Box 25">
          <a:extLst>
            <a:ext uri="{FF2B5EF4-FFF2-40B4-BE49-F238E27FC236}">
              <a16:creationId xmlns:a16="http://schemas.microsoft.com/office/drawing/2014/main" id="{00000000-0008-0000-0700-000009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4" name="Text Box 26">
          <a:extLst>
            <a:ext uri="{FF2B5EF4-FFF2-40B4-BE49-F238E27FC236}">
              <a16:creationId xmlns:a16="http://schemas.microsoft.com/office/drawing/2014/main" id="{00000000-0008-0000-0700-00000A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15" name="Text Box 27">
          <a:extLst>
            <a:ext uri="{FF2B5EF4-FFF2-40B4-BE49-F238E27FC236}">
              <a16:creationId xmlns:a16="http://schemas.microsoft.com/office/drawing/2014/main" id="{00000000-0008-0000-0700-00000B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16" name="Text Box 28">
          <a:extLst>
            <a:ext uri="{FF2B5EF4-FFF2-40B4-BE49-F238E27FC236}">
              <a16:creationId xmlns:a16="http://schemas.microsoft.com/office/drawing/2014/main" id="{00000000-0008-0000-0700-00000C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7" name="Text Box 29">
          <a:extLst>
            <a:ext uri="{FF2B5EF4-FFF2-40B4-BE49-F238E27FC236}">
              <a16:creationId xmlns:a16="http://schemas.microsoft.com/office/drawing/2014/main" id="{00000000-0008-0000-0700-00000D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8" name="Text Box 30">
          <a:extLst>
            <a:ext uri="{FF2B5EF4-FFF2-40B4-BE49-F238E27FC236}">
              <a16:creationId xmlns:a16="http://schemas.microsoft.com/office/drawing/2014/main" id="{00000000-0008-0000-0700-00000E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9" name="Text Box 31">
          <a:extLst>
            <a:ext uri="{FF2B5EF4-FFF2-40B4-BE49-F238E27FC236}">
              <a16:creationId xmlns:a16="http://schemas.microsoft.com/office/drawing/2014/main" id="{00000000-0008-0000-0700-00000F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20" name="Text Box 32">
          <a:extLst>
            <a:ext uri="{FF2B5EF4-FFF2-40B4-BE49-F238E27FC236}">
              <a16:creationId xmlns:a16="http://schemas.microsoft.com/office/drawing/2014/main" id="{00000000-0008-0000-0700-000010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105410</xdr:rowOff>
    </xdr:to>
    <xdr:sp macro="" textlink="">
      <xdr:nvSpPr>
        <xdr:cNvPr id="258321" name="Text Box 33">
          <a:extLst>
            <a:ext uri="{FF2B5EF4-FFF2-40B4-BE49-F238E27FC236}">
              <a16:creationId xmlns:a16="http://schemas.microsoft.com/office/drawing/2014/main" id="{00000000-0008-0000-0700-000011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2" name="Text Box 22">
          <a:extLst>
            <a:ext uri="{FF2B5EF4-FFF2-40B4-BE49-F238E27FC236}">
              <a16:creationId xmlns:a16="http://schemas.microsoft.com/office/drawing/2014/main" id="{00000000-0008-0000-0700-000012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3" name="Text Box 23">
          <a:extLst>
            <a:ext uri="{FF2B5EF4-FFF2-40B4-BE49-F238E27FC236}">
              <a16:creationId xmlns:a16="http://schemas.microsoft.com/office/drawing/2014/main" id="{00000000-0008-0000-0700-000013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4" name="Text Box 27">
          <a:extLst>
            <a:ext uri="{FF2B5EF4-FFF2-40B4-BE49-F238E27FC236}">
              <a16:creationId xmlns:a16="http://schemas.microsoft.com/office/drawing/2014/main" id="{00000000-0008-0000-0700-000014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5" name="Text Box 28">
          <a:extLst>
            <a:ext uri="{FF2B5EF4-FFF2-40B4-BE49-F238E27FC236}">
              <a16:creationId xmlns:a16="http://schemas.microsoft.com/office/drawing/2014/main" id="{00000000-0008-0000-0700-000015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6" name="Text Box 32">
          <a:extLst>
            <a:ext uri="{FF2B5EF4-FFF2-40B4-BE49-F238E27FC236}">
              <a16:creationId xmlns:a16="http://schemas.microsoft.com/office/drawing/2014/main" id="{00000000-0008-0000-0700-000016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27" name="Text Box 33">
          <a:extLst>
            <a:ext uri="{FF2B5EF4-FFF2-40B4-BE49-F238E27FC236}">
              <a16:creationId xmlns:a16="http://schemas.microsoft.com/office/drawing/2014/main" id="{00000000-0008-0000-0700-000017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328" name="Text Box 17">
          <a:extLst>
            <a:ext uri="{FF2B5EF4-FFF2-40B4-BE49-F238E27FC236}">
              <a16:creationId xmlns:a16="http://schemas.microsoft.com/office/drawing/2014/main" id="{00000000-0008-0000-0700-000018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329" name="Text Box 18">
          <a:extLst>
            <a:ext uri="{FF2B5EF4-FFF2-40B4-BE49-F238E27FC236}">
              <a16:creationId xmlns:a16="http://schemas.microsoft.com/office/drawing/2014/main" id="{00000000-0008-0000-0700-000019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30" name="Text Box 22">
          <a:extLst>
            <a:ext uri="{FF2B5EF4-FFF2-40B4-BE49-F238E27FC236}">
              <a16:creationId xmlns:a16="http://schemas.microsoft.com/office/drawing/2014/main" id="{00000000-0008-0000-0700-00001A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31" name="Text Box 23">
          <a:extLst>
            <a:ext uri="{FF2B5EF4-FFF2-40B4-BE49-F238E27FC236}">
              <a16:creationId xmlns:a16="http://schemas.microsoft.com/office/drawing/2014/main" id="{00000000-0008-0000-0700-00001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32" name="Text Box 27">
          <a:extLst>
            <a:ext uri="{FF2B5EF4-FFF2-40B4-BE49-F238E27FC236}">
              <a16:creationId xmlns:a16="http://schemas.microsoft.com/office/drawing/2014/main" id="{00000000-0008-0000-0700-00001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33" name="Text Box 28">
          <a:extLst>
            <a:ext uri="{FF2B5EF4-FFF2-40B4-BE49-F238E27FC236}">
              <a16:creationId xmlns:a16="http://schemas.microsoft.com/office/drawing/2014/main" id="{00000000-0008-0000-0700-00001D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334" name="Text Box 17">
          <a:extLst>
            <a:ext uri="{FF2B5EF4-FFF2-40B4-BE49-F238E27FC236}">
              <a16:creationId xmlns:a16="http://schemas.microsoft.com/office/drawing/2014/main" id="{00000000-0008-0000-0700-00001E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335" name="Text Box 18">
          <a:extLst>
            <a:ext uri="{FF2B5EF4-FFF2-40B4-BE49-F238E27FC236}">
              <a16:creationId xmlns:a16="http://schemas.microsoft.com/office/drawing/2014/main" id="{00000000-0008-0000-0700-00001F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36" name="Text Box 27">
          <a:extLst>
            <a:ext uri="{FF2B5EF4-FFF2-40B4-BE49-F238E27FC236}">
              <a16:creationId xmlns:a16="http://schemas.microsoft.com/office/drawing/2014/main" id="{00000000-0008-0000-0700-000020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37" name="Text Box 28">
          <a:extLst>
            <a:ext uri="{FF2B5EF4-FFF2-40B4-BE49-F238E27FC236}">
              <a16:creationId xmlns:a16="http://schemas.microsoft.com/office/drawing/2014/main" id="{00000000-0008-0000-0700-000021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38" name="Text Box 32">
          <a:extLst>
            <a:ext uri="{FF2B5EF4-FFF2-40B4-BE49-F238E27FC236}">
              <a16:creationId xmlns:a16="http://schemas.microsoft.com/office/drawing/2014/main" id="{00000000-0008-0000-0700-000022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39" name="Text Box 33">
          <a:extLst>
            <a:ext uri="{FF2B5EF4-FFF2-40B4-BE49-F238E27FC236}">
              <a16:creationId xmlns:a16="http://schemas.microsoft.com/office/drawing/2014/main" id="{00000000-0008-0000-0700-000023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340" name="Text Box 18">
          <a:extLst>
            <a:ext uri="{FF2B5EF4-FFF2-40B4-BE49-F238E27FC236}">
              <a16:creationId xmlns:a16="http://schemas.microsoft.com/office/drawing/2014/main" id="{00000000-0008-0000-0700-000024F1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41" name="Text Box 22">
          <a:extLst>
            <a:ext uri="{FF2B5EF4-FFF2-40B4-BE49-F238E27FC236}">
              <a16:creationId xmlns:a16="http://schemas.microsoft.com/office/drawing/2014/main" id="{00000000-0008-0000-0700-000025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42" name="Text Box 23">
          <a:extLst>
            <a:ext uri="{FF2B5EF4-FFF2-40B4-BE49-F238E27FC236}">
              <a16:creationId xmlns:a16="http://schemas.microsoft.com/office/drawing/2014/main" id="{00000000-0008-0000-0700-000026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43" name="Text Box 27">
          <a:extLst>
            <a:ext uri="{FF2B5EF4-FFF2-40B4-BE49-F238E27FC236}">
              <a16:creationId xmlns:a16="http://schemas.microsoft.com/office/drawing/2014/main" id="{00000000-0008-0000-0700-000027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44" name="Text Box 28">
          <a:extLst>
            <a:ext uri="{FF2B5EF4-FFF2-40B4-BE49-F238E27FC236}">
              <a16:creationId xmlns:a16="http://schemas.microsoft.com/office/drawing/2014/main" id="{00000000-0008-0000-0700-000028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345" name="Text Box 17">
          <a:extLst>
            <a:ext uri="{FF2B5EF4-FFF2-40B4-BE49-F238E27FC236}">
              <a16:creationId xmlns:a16="http://schemas.microsoft.com/office/drawing/2014/main" id="{00000000-0008-0000-0700-000029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346" name="Text Box 18">
          <a:extLst>
            <a:ext uri="{FF2B5EF4-FFF2-40B4-BE49-F238E27FC236}">
              <a16:creationId xmlns:a16="http://schemas.microsoft.com/office/drawing/2014/main" id="{00000000-0008-0000-0700-00002A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47" name="Text Box 32">
          <a:extLst>
            <a:ext uri="{FF2B5EF4-FFF2-40B4-BE49-F238E27FC236}">
              <a16:creationId xmlns:a16="http://schemas.microsoft.com/office/drawing/2014/main" id="{00000000-0008-0000-0700-00002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348" name="Text Box 33">
          <a:extLst>
            <a:ext uri="{FF2B5EF4-FFF2-40B4-BE49-F238E27FC236}">
              <a16:creationId xmlns:a16="http://schemas.microsoft.com/office/drawing/2014/main" id="{00000000-0008-0000-0700-00002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49" name="Text Box 32">
          <a:extLst>
            <a:ext uri="{FF2B5EF4-FFF2-40B4-BE49-F238E27FC236}">
              <a16:creationId xmlns:a16="http://schemas.microsoft.com/office/drawing/2014/main" id="{00000000-0008-0000-0700-00002D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350" name="Text Box 33">
          <a:extLst>
            <a:ext uri="{FF2B5EF4-FFF2-40B4-BE49-F238E27FC236}">
              <a16:creationId xmlns:a16="http://schemas.microsoft.com/office/drawing/2014/main" id="{00000000-0008-0000-0700-00002E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1" name="Text Box 22">
          <a:extLst>
            <a:ext uri="{FF2B5EF4-FFF2-40B4-BE49-F238E27FC236}">
              <a16:creationId xmlns:a16="http://schemas.microsoft.com/office/drawing/2014/main" id="{00000000-0008-0000-0700-00002F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2" name="Text Box 23">
          <a:extLst>
            <a:ext uri="{FF2B5EF4-FFF2-40B4-BE49-F238E27FC236}">
              <a16:creationId xmlns:a16="http://schemas.microsoft.com/office/drawing/2014/main" id="{00000000-0008-0000-0700-000030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3" name="Text Box 27">
          <a:extLst>
            <a:ext uri="{FF2B5EF4-FFF2-40B4-BE49-F238E27FC236}">
              <a16:creationId xmlns:a16="http://schemas.microsoft.com/office/drawing/2014/main" id="{00000000-0008-0000-0700-000031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4" name="Text Box 28">
          <a:extLst>
            <a:ext uri="{FF2B5EF4-FFF2-40B4-BE49-F238E27FC236}">
              <a16:creationId xmlns:a16="http://schemas.microsoft.com/office/drawing/2014/main" id="{00000000-0008-0000-0700-000032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5" name="Text Box 32">
          <a:extLst>
            <a:ext uri="{FF2B5EF4-FFF2-40B4-BE49-F238E27FC236}">
              <a16:creationId xmlns:a16="http://schemas.microsoft.com/office/drawing/2014/main" id="{00000000-0008-0000-0700-000033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6" name="Text Box 33">
          <a:extLst>
            <a:ext uri="{FF2B5EF4-FFF2-40B4-BE49-F238E27FC236}">
              <a16:creationId xmlns:a16="http://schemas.microsoft.com/office/drawing/2014/main" id="{00000000-0008-0000-0700-000034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7" name="Text Box 22">
          <a:extLst>
            <a:ext uri="{FF2B5EF4-FFF2-40B4-BE49-F238E27FC236}">
              <a16:creationId xmlns:a16="http://schemas.microsoft.com/office/drawing/2014/main" id="{00000000-0008-0000-0700-000035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8" name="Text Box 23">
          <a:extLst>
            <a:ext uri="{FF2B5EF4-FFF2-40B4-BE49-F238E27FC236}">
              <a16:creationId xmlns:a16="http://schemas.microsoft.com/office/drawing/2014/main" id="{00000000-0008-0000-0700-000036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59" name="Text Box 27">
          <a:extLst>
            <a:ext uri="{FF2B5EF4-FFF2-40B4-BE49-F238E27FC236}">
              <a16:creationId xmlns:a16="http://schemas.microsoft.com/office/drawing/2014/main" id="{00000000-0008-0000-0700-000037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60" name="Text Box 28">
          <a:extLst>
            <a:ext uri="{FF2B5EF4-FFF2-40B4-BE49-F238E27FC236}">
              <a16:creationId xmlns:a16="http://schemas.microsoft.com/office/drawing/2014/main" id="{00000000-0008-0000-0700-000038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61" name="Text Box 32">
          <a:extLst>
            <a:ext uri="{FF2B5EF4-FFF2-40B4-BE49-F238E27FC236}">
              <a16:creationId xmlns:a16="http://schemas.microsoft.com/office/drawing/2014/main" id="{00000000-0008-0000-0700-000039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362" name="Text Box 33">
          <a:extLst>
            <a:ext uri="{FF2B5EF4-FFF2-40B4-BE49-F238E27FC236}">
              <a16:creationId xmlns:a16="http://schemas.microsoft.com/office/drawing/2014/main" id="{00000000-0008-0000-0700-00003A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3" name="Text Box 22">
          <a:extLst>
            <a:ext uri="{FF2B5EF4-FFF2-40B4-BE49-F238E27FC236}">
              <a16:creationId xmlns:a16="http://schemas.microsoft.com/office/drawing/2014/main" id="{00000000-0008-0000-0700-00003B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4" name="Text Box 23">
          <a:extLst>
            <a:ext uri="{FF2B5EF4-FFF2-40B4-BE49-F238E27FC236}">
              <a16:creationId xmlns:a16="http://schemas.microsoft.com/office/drawing/2014/main" id="{00000000-0008-0000-0700-00003C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5" name="Text Box 27">
          <a:extLst>
            <a:ext uri="{FF2B5EF4-FFF2-40B4-BE49-F238E27FC236}">
              <a16:creationId xmlns:a16="http://schemas.microsoft.com/office/drawing/2014/main" id="{00000000-0008-0000-0700-00003D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6" name="Text Box 28">
          <a:extLst>
            <a:ext uri="{FF2B5EF4-FFF2-40B4-BE49-F238E27FC236}">
              <a16:creationId xmlns:a16="http://schemas.microsoft.com/office/drawing/2014/main" id="{00000000-0008-0000-0700-00003E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7" name="Text Box 32">
          <a:extLst>
            <a:ext uri="{FF2B5EF4-FFF2-40B4-BE49-F238E27FC236}">
              <a16:creationId xmlns:a16="http://schemas.microsoft.com/office/drawing/2014/main" id="{00000000-0008-0000-0700-00003F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8" name="Text Box 33">
          <a:extLst>
            <a:ext uri="{FF2B5EF4-FFF2-40B4-BE49-F238E27FC236}">
              <a16:creationId xmlns:a16="http://schemas.microsoft.com/office/drawing/2014/main" id="{00000000-0008-0000-0700-000040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69" name="Text Box 22">
          <a:extLst>
            <a:ext uri="{FF2B5EF4-FFF2-40B4-BE49-F238E27FC236}">
              <a16:creationId xmlns:a16="http://schemas.microsoft.com/office/drawing/2014/main" id="{00000000-0008-0000-0700-000041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70" name="Text Box 23">
          <a:extLst>
            <a:ext uri="{FF2B5EF4-FFF2-40B4-BE49-F238E27FC236}">
              <a16:creationId xmlns:a16="http://schemas.microsoft.com/office/drawing/2014/main" id="{00000000-0008-0000-0700-000042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71" name="Text Box 27">
          <a:extLst>
            <a:ext uri="{FF2B5EF4-FFF2-40B4-BE49-F238E27FC236}">
              <a16:creationId xmlns:a16="http://schemas.microsoft.com/office/drawing/2014/main" id="{00000000-0008-0000-0700-000043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72" name="Text Box 28">
          <a:extLst>
            <a:ext uri="{FF2B5EF4-FFF2-40B4-BE49-F238E27FC236}">
              <a16:creationId xmlns:a16="http://schemas.microsoft.com/office/drawing/2014/main" id="{00000000-0008-0000-0700-000044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73" name="Text Box 32">
          <a:extLst>
            <a:ext uri="{FF2B5EF4-FFF2-40B4-BE49-F238E27FC236}">
              <a16:creationId xmlns:a16="http://schemas.microsoft.com/office/drawing/2014/main" id="{00000000-0008-0000-0700-000045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105410</xdr:rowOff>
    </xdr:to>
    <xdr:sp macro="" textlink="">
      <xdr:nvSpPr>
        <xdr:cNvPr id="258374" name="Text Box 33">
          <a:extLst>
            <a:ext uri="{FF2B5EF4-FFF2-40B4-BE49-F238E27FC236}">
              <a16:creationId xmlns:a16="http://schemas.microsoft.com/office/drawing/2014/main" id="{00000000-0008-0000-0700-000046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5" name="Text Box 22">
          <a:extLst>
            <a:ext uri="{FF2B5EF4-FFF2-40B4-BE49-F238E27FC236}">
              <a16:creationId xmlns:a16="http://schemas.microsoft.com/office/drawing/2014/main" id="{00000000-0008-0000-0700-00004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6" name="Text Box 23">
          <a:extLst>
            <a:ext uri="{FF2B5EF4-FFF2-40B4-BE49-F238E27FC236}">
              <a16:creationId xmlns:a16="http://schemas.microsoft.com/office/drawing/2014/main" id="{00000000-0008-0000-0700-00004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7" name="Text Box 27">
          <a:extLst>
            <a:ext uri="{FF2B5EF4-FFF2-40B4-BE49-F238E27FC236}">
              <a16:creationId xmlns:a16="http://schemas.microsoft.com/office/drawing/2014/main" id="{00000000-0008-0000-0700-00004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8" name="Text Box 28">
          <a:extLst>
            <a:ext uri="{FF2B5EF4-FFF2-40B4-BE49-F238E27FC236}">
              <a16:creationId xmlns:a16="http://schemas.microsoft.com/office/drawing/2014/main" id="{00000000-0008-0000-0700-00004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9" name="Text Box 32">
          <a:extLst>
            <a:ext uri="{FF2B5EF4-FFF2-40B4-BE49-F238E27FC236}">
              <a16:creationId xmlns:a16="http://schemas.microsoft.com/office/drawing/2014/main" id="{00000000-0008-0000-0700-00004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0" name="Text Box 33">
          <a:extLst>
            <a:ext uri="{FF2B5EF4-FFF2-40B4-BE49-F238E27FC236}">
              <a16:creationId xmlns:a16="http://schemas.microsoft.com/office/drawing/2014/main" id="{00000000-0008-0000-0700-00004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1" name="Text Box 22">
          <a:extLst>
            <a:ext uri="{FF2B5EF4-FFF2-40B4-BE49-F238E27FC236}">
              <a16:creationId xmlns:a16="http://schemas.microsoft.com/office/drawing/2014/main" id="{00000000-0008-0000-0700-00004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2" name="Text Box 23">
          <a:extLst>
            <a:ext uri="{FF2B5EF4-FFF2-40B4-BE49-F238E27FC236}">
              <a16:creationId xmlns:a16="http://schemas.microsoft.com/office/drawing/2014/main" id="{00000000-0008-0000-0700-00004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3" name="Text Box 27">
          <a:extLst>
            <a:ext uri="{FF2B5EF4-FFF2-40B4-BE49-F238E27FC236}">
              <a16:creationId xmlns:a16="http://schemas.microsoft.com/office/drawing/2014/main" id="{00000000-0008-0000-0700-00004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4" name="Text Box 28">
          <a:extLst>
            <a:ext uri="{FF2B5EF4-FFF2-40B4-BE49-F238E27FC236}">
              <a16:creationId xmlns:a16="http://schemas.microsoft.com/office/drawing/2014/main" id="{00000000-0008-0000-0700-00005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5" name="Text Box 32">
          <a:extLst>
            <a:ext uri="{FF2B5EF4-FFF2-40B4-BE49-F238E27FC236}">
              <a16:creationId xmlns:a16="http://schemas.microsoft.com/office/drawing/2014/main" id="{00000000-0008-0000-0700-00005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6" name="Text Box 33">
          <a:extLst>
            <a:ext uri="{FF2B5EF4-FFF2-40B4-BE49-F238E27FC236}">
              <a16:creationId xmlns:a16="http://schemas.microsoft.com/office/drawing/2014/main" id="{00000000-0008-0000-0700-00005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7" name="Text Box 22">
          <a:extLst>
            <a:ext uri="{FF2B5EF4-FFF2-40B4-BE49-F238E27FC236}">
              <a16:creationId xmlns:a16="http://schemas.microsoft.com/office/drawing/2014/main" id="{00000000-0008-0000-0700-00005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8" name="Text Box 23">
          <a:extLst>
            <a:ext uri="{FF2B5EF4-FFF2-40B4-BE49-F238E27FC236}">
              <a16:creationId xmlns:a16="http://schemas.microsoft.com/office/drawing/2014/main" id="{00000000-0008-0000-0700-00005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9" name="Text Box 27">
          <a:extLst>
            <a:ext uri="{FF2B5EF4-FFF2-40B4-BE49-F238E27FC236}">
              <a16:creationId xmlns:a16="http://schemas.microsoft.com/office/drawing/2014/main" id="{00000000-0008-0000-0700-00005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0" name="Text Box 28">
          <a:extLst>
            <a:ext uri="{FF2B5EF4-FFF2-40B4-BE49-F238E27FC236}">
              <a16:creationId xmlns:a16="http://schemas.microsoft.com/office/drawing/2014/main" id="{00000000-0008-0000-0700-00005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1" name="Text Box 32">
          <a:extLst>
            <a:ext uri="{FF2B5EF4-FFF2-40B4-BE49-F238E27FC236}">
              <a16:creationId xmlns:a16="http://schemas.microsoft.com/office/drawing/2014/main" id="{00000000-0008-0000-0700-00005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2" name="Text Box 33">
          <a:extLst>
            <a:ext uri="{FF2B5EF4-FFF2-40B4-BE49-F238E27FC236}">
              <a16:creationId xmlns:a16="http://schemas.microsoft.com/office/drawing/2014/main" id="{00000000-0008-0000-0700-00005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3" name="Text Box 22">
          <a:extLst>
            <a:ext uri="{FF2B5EF4-FFF2-40B4-BE49-F238E27FC236}">
              <a16:creationId xmlns:a16="http://schemas.microsoft.com/office/drawing/2014/main" id="{00000000-0008-0000-0700-00005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4" name="Text Box 23">
          <a:extLst>
            <a:ext uri="{FF2B5EF4-FFF2-40B4-BE49-F238E27FC236}">
              <a16:creationId xmlns:a16="http://schemas.microsoft.com/office/drawing/2014/main" id="{00000000-0008-0000-0700-00005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5" name="Text Box 27">
          <a:extLst>
            <a:ext uri="{FF2B5EF4-FFF2-40B4-BE49-F238E27FC236}">
              <a16:creationId xmlns:a16="http://schemas.microsoft.com/office/drawing/2014/main" id="{00000000-0008-0000-0700-00005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6" name="Text Box 28">
          <a:extLst>
            <a:ext uri="{FF2B5EF4-FFF2-40B4-BE49-F238E27FC236}">
              <a16:creationId xmlns:a16="http://schemas.microsoft.com/office/drawing/2014/main" id="{00000000-0008-0000-0700-00005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7" name="Text Box 32">
          <a:extLst>
            <a:ext uri="{FF2B5EF4-FFF2-40B4-BE49-F238E27FC236}">
              <a16:creationId xmlns:a16="http://schemas.microsoft.com/office/drawing/2014/main" id="{00000000-0008-0000-0700-00005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8" name="Text Box 33">
          <a:extLst>
            <a:ext uri="{FF2B5EF4-FFF2-40B4-BE49-F238E27FC236}">
              <a16:creationId xmlns:a16="http://schemas.microsoft.com/office/drawing/2014/main" id="{00000000-0008-0000-0700-00005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9" name="Text Box 22">
          <a:extLst>
            <a:ext uri="{FF2B5EF4-FFF2-40B4-BE49-F238E27FC236}">
              <a16:creationId xmlns:a16="http://schemas.microsoft.com/office/drawing/2014/main" id="{00000000-0008-0000-0700-00005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0" name="Text Box 23">
          <a:extLst>
            <a:ext uri="{FF2B5EF4-FFF2-40B4-BE49-F238E27FC236}">
              <a16:creationId xmlns:a16="http://schemas.microsoft.com/office/drawing/2014/main" id="{00000000-0008-0000-0700-00006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1" name="Text Box 27">
          <a:extLst>
            <a:ext uri="{FF2B5EF4-FFF2-40B4-BE49-F238E27FC236}">
              <a16:creationId xmlns:a16="http://schemas.microsoft.com/office/drawing/2014/main" id="{00000000-0008-0000-0700-00006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2" name="Text Box 28">
          <a:extLst>
            <a:ext uri="{FF2B5EF4-FFF2-40B4-BE49-F238E27FC236}">
              <a16:creationId xmlns:a16="http://schemas.microsoft.com/office/drawing/2014/main" id="{00000000-0008-0000-0700-00006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3" name="Text Box 32">
          <a:extLst>
            <a:ext uri="{FF2B5EF4-FFF2-40B4-BE49-F238E27FC236}">
              <a16:creationId xmlns:a16="http://schemas.microsoft.com/office/drawing/2014/main" id="{00000000-0008-0000-0700-00006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4" name="Text Box 33">
          <a:extLst>
            <a:ext uri="{FF2B5EF4-FFF2-40B4-BE49-F238E27FC236}">
              <a16:creationId xmlns:a16="http://schemas.microsoft.com/office/drawing/2014/main" id="{00000000-0008-0000-0700-00006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5" name="Text Box 22">
          <a:extLst>
            <a:ext uri="{FF2B5EF4-FFF2-40B4-BE49-F238E27FC236}">
              <a16:creationId xmlns:a16="http://schemas.microsoft.com/office/drawing/2014/main" id="{00000000-0008-0000-0700-00006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6" name="Text Box 23">
          <a:extLst>
            <a:ext uri="{FF2B5EF4-FFF2-40B4-BE49-F238E27FC236}">
              <a16:creationId xmlns:a16="http://schemas.microsoft.com/office/drawing/2014/main" id="{00000000-0008-0000-0700-00006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7" name="Text Box 27">
          <a:extLst>
            <a:ext uri="{FF2B5EF4-FFF2-40B4-BE49-F238E27FC236}">
              <a16:creationId xmlns:a16="http://schemas.microsoft.com/office/drawing/2014/main" id="{00000000-0008-0000-0700-00006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8" name="Text Box 28">
          <a:extLst>
            <a:ext uri="{FF2B5EF4-FFF2-40B4-BE49-F238E27FC236}">
              <a16:creationId xmlns:a16="http://schemas.microsoft.com/office/drawing/2014/main" id="{00000000-0008-0000-0700-00006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9" name="Text Box 32">
          <a:extLst>
            <a:ext uri="{FF2B5EF4-FFF2-40B4-BE49-F238E27FC236}">
              <a16:creationId xmlns:a16="http://schemas.microsoft.com/office/drawing/2014/main" id="{00000000-0008-0000-0700-00006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0" name="Text Box 33">
          <a:extLst>
            <a:ext uri="{FF2B5EF4-FFF2-40B4-BE49-F238E27FC236}">
              <a16:creationId xmlns:a16="http://schemas.microsoft.com/office/drawing/2014/main" id="{00000000-0008-0000-0700-00006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1" name="Text Box 22">
          <a:extLst>
            <a:ext uri="{FF2B5EF4-FFF2-40B4-BE49-F238E27FC236}">
              <a16:creationId xmlns:a16="http://schemas.microsoft.com/office/drawing/2014/main" id="{00000000-0008-0000-0700-00006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2" name="Text Box 23">
          <a:extLst>
            <a:ext uri="{FF2B5EF4-FFF2-40B4-BE49-F238E27FC236}">
              <a16:creationId xmlns:a16="http://schemas.microsoft.com/office/drawing/2014/main" id="{00000000-0008-0000-0700-00006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3" name="Text Box 27">
          <a:extLst>
            <a:ext uri="{FF2B5EF4-FFF2-40B4-BE49-F238E27FC236}">
              <a16:creationId xmlns:a16="http://schemas.microsoft.com/office/drawing/2014/main" id="{00000000-0008-0000-0700-00006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4" name="Text Box 28">
          <a:extLst>
            <a:ext uri="{FF2B5EF4-FFF2-40B4-BE49-F238E27FC236}">
              <a16:creationId xmlns:a16="http://schemas.microsoft.com/office/drawing/2014/main" id="{00000000-0008-0000-0700-00006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5" name="Text Box 32">
          <a:extLst>
            <a:ext uri="{FF2B5EF4-FFF2-40B4-BE49-F238E27FC236}">
              <a16:creationId xmlns:a16="http://schemas.microsoft.com/office/drawing/2014/main" id="{00000000-0008-0000-0700-00006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6" name="Text Box 33">
          <a:extLst>
            <a:ext uri="{FF2B5EF4-FFF2-40B4-BE49-F238E27FC236}">
              <a16:creationId xmlns:a16="http://schemas.microsoft.com/office/drawing/2014/main" id="{00000000-0008-0000-0700-00007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7" name="Text Box 22">
          <a:extLst>
            <a:ext uri="{FF2B5EF4-FFF2-40B4-BE49-F238E27FC236}">
              <a16:creationId xmlns:a16="http://schemas.microsoft.com/office/drawing/2014/main" id="{00000000-0008-0000-0700-00007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8" name="Text Box 23">
          <a:extLst>
            <a:ext uri="{FF2B5EF4-FFF2-40B4-BE49-F238E27FC236}">
              <a16:creationId xmlns:a16="http://schemas.microsoft.com/office/drawing/2014/main" id="{00000000-0008-0000-0700-00007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9" name="Text Box 27">
          <a:extLst>
            <a:ext uri="{FF2B5EF4-FFF2-40B4-BE49-F238E27FC236}">
              <a16:creationId xmlns:a16="http://schemas.microsoft.com/office/drawing/2014/main" id="{00000000-0008-0000-0700-00007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0" name="Text Box 28">
          <a:extLst>
            <a:ext uri="{FF2B5EF4-FFF2-40B4-BE49-F238E27FC236}">
              <a16:creationId xmlns:a16="http://schemas.microsoft.com/office/drawing/2014/main" id="{00000000-0008-0000-0700-00007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1" name="Text Box 32">
          <a:extLst>
            <a:ext uri="{FF2B5EF4-FFF2-40B4-BE49-F238E27FC236}">
              <a16:creationId xmlns:a16="http://schemas.microsoft.com/office/drawing/2014/main" id="{00000000-0008-0000-0700-00007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2" name="Text Box 33">
          <a:extLst>
            <a:ext uri="{FF2B5EF4-FFF2-40B4-BE49-F238E27FC236}">
              <a16:creationId xmlns:a16="http://schemas.microsoft.com/office/drawing/2014/main" id="{00000000-0008-0000-0700-00007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3" name="Text Box 22">
          <a:extLst>
            <a:ext uri="{FF2B5EF4-FFF2-40B4-BE49-F238E27FC236}">
              <a16:creationId xmlns:a16="http://schemas.microsoft.com/office/drawing/2014/main" id="{00000000-0008-0000-0700-00007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4" name="Text Box 23">
          <a:extLst>
            <a:ext uri="{FF2B5EF4-FFF2-40B4-BE49-F238E27FC236}">
              <a16:creationId xmlns:a16="http://schemas.microsoft.com/office/drawing/2014/main" id="{00000000-0008-0000-0700-00007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5" name="Text Box 27">
          <a:extLst>
            <a:ext uri="{FF2B5EF4-FFF2-40B4-BE49-F238E27FC236}">
              <a16:creationId xmlns:a16="http://schemas.microsoft.com/office/drawing/2014/main" id="{00000000-0008-0000-0700-00007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6" name="Text Box 28">
          <a:extLst>
            <a:ext uri="{FF2B5EF4-FFF2-40B4-BE49-F238E27FC236}">
              <a16:creationId xmlns:a16="http://schemas.microsoft.com/office/drawing/2014/main" id="{00000000-0008-0000-0700-00007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7" name="Text Box 32">
          <a:extLst>
            <a:ext uri="{FF2B5EF4-FFF2-40B4-BE49-F238E27FC236}">
              <a16:creationId xmlns:a16="http://schemas.microsoft.com/office/drawing/2014/main" id="{00000000-0008-0000-0700-00007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8" name="Text Box 33">
          <a:extLst>
            <a:ext uri="{FF2B5EF4-FFF2-40B4-BE49-F238E27FC236}">
              <a16:creationId xmlns:a16="http://schemas.microsoft.com/office/drawing/2014/main" id="{00000000-0008-0000-0700-00007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9" name="Text Box 22">
          <a:extLst>
            <a:ext uri="{FF2B5EF4-FFF2-40B4-BE49-F238E27FC236}">
              <a16:creationId xmlns:a16="http://schemas.microsoft.com/office/drawing/2014/main" id="{00000000-0008-0000-0700-00007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0" name="Text Box 23">
          <a:extLst>
            <a:ext uri="{FF2B5EF4-FFF2-40B4-BE49-F238E27FC236}">
              <a16:creationId xmlns:a16="http://schemas.microsoft.com/office/drawing/2014/main" id="{00000000-0008-0000-0700-00007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1" name="Text Box 27">
          <a:extLst>
            <a:ext uri="{FF2B5EF4-FFF2-40B4-BE49-F238E27FC236}">
              <a16:creationId xmlns:a16="http://schemas.microsoft.com/office/drawing/2014/main" id="{00000000-0008-0000-0700-00007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2" name="Text Box 28">
          <a:extLst>
            <a:ext uri="{FF2B5EF4-FFF2-40B4-BE49-F238E27FC236}">
              <a16:creationId xmlns:a16="http://schemas.microsoft.com/office/drawing/2014/main" id="{00000000-0008-0000-0700-00008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3" name="Text Box 32">
          <a:extLst>
            <a:ext uri="{FF2B5EF4-FFF2-40B4-BE49-F238E27FC236}">
              <a16:creationId xmlns:a16="http://schemas.microsoft.com/office/drawing/2014/main" id="{00000000-0008-0000-0700-00008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4" name="Text Box 33">
          <a:extLst>
            <a:ext uri="{FF2B5EF4-FFF2-40B4-BE49-F238E27FC236}">
              <a16:creationId xmlns:a16="http://schemas.microsoft.com/office/drawing/2014/main" id="{00000000-0008-0000-0700-00008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5" name="Text Box 22">
          <a:extLst>
            <a:ext uri="{FF2B5EF4-FFF2-40B4-BE49-F238E27FC236}">
              <a16:creationId xmlns:a16="http://schemas.microsoft.com/office/drawing/2014/main" id="{00000000-0008-0000-0700-00008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6" name="Text Box 23">
          <a:extLst>
            <a:ext uri="{FF2B5EF4-FFF2-40B4-BE49-F238E27FC236}">
              <a16:creationId xmlns:a16="http://schemas.microsoft.com/office/drawing/2014/main" id="{00000000-0008-0000-0700-00008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7" name="Text Box 27">
          <a:extLst>
            <a:ext uri="{FF2B5EF4-FFF2-40B4-BE49-F238E27FC236}">
              <a16:creationId xmlns:a16="http://schemas.microsoft.com/office/drawing/2014/main" id="{00000000-0008-0000-0700-00008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8" name="Text Box 28">
          <a:extLst>
            <a:ext uri="{FF2B5EF4-FFF2-40B4-BE49-F238E27FC236}">
              <a16:creationId xmlns:a16="http://schemas.microsoft.com/office/drawing/2014/main" id="{00000000-0008-0000-0700-00008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9" name="Text Box 32">
          <a:extLst>
            <a:ext uri="{FF2B5EF4-FFF2-40B4-BE49-F238E27FC236}">
              <a16:creationId xmlns:a16="http://schemas.microsoft.com/office/drawing/2014/main" id="{00000000-0008-0000-0700-00008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0" name="Text Box 33">
          <a:extLst>
            <a:ext uri="{FF2B5EF4-FFF2-40B4-BE49-F238E27FC236}">
              <a16:creationId xmlns:a16="http://schemas.microsoft.com/office/drawing/2014/main" id="{00000000-0008-0000-0700-00008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1" name="Text Box 22">
          <a:extLst>
            <a:ext uri="{FF2B5EF4-FFF2-40B4-BE49-F238E27FC236}">
              <a16:creationId xmlns:a16="http://schemas.microsoft.com/office/drawing/2014/main" id="{00000000-0008-0000-0700-00008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2" name="Text Box 23">
          <a:extLst>
            <a:ext uri="{FF2B5EF4-FFF2-40B4-BE49-F238E27FC236}">
              <a16:creationId xmlns:a16="http://schemas.microsoft.com/office/drawing/2014/main" id="{00000000-0008-0000-0700-00008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3" name="Text Box 27">
          <a:extLst>
            <a:ext uri="{FF2B5EF4-FFF2-40B4-BE49-F238E27FC236}">
              <a16:creationId xmlns:a16="http://schemas.microsoft.com/office/drawing/2014/main" id="{00000000-0008-0000-0700-00008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4" name="Text Box 28">
          <a:extLst>
            <a:ext uri="{FF2B5EF4-FFF2-40B4-BE49-F238E27FC236}">
              <a16:creationId xmlns:a16="http://schemas.microsoft.com/office/drawing/2014/main" id="{00000000-0008-0000-0700-00008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5" name="Text Box 32">
          <a:extLst>
            <a:ext uri="{FF2B5EF4-FFF2-40B4-BE49-F238E27FC236}">
              <a16:creationId xmlns:a16="http://schemas.microsoft.com/office/drawing/2014/main" id="{00000000-0008-0000-0700-00008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6" name="Text Box 33">
          <a:extLst>
            <a:ext uri="{FF2B5EF4-FFF2-40B4-BE49-F238E27FC236}">
              <a16:creationId xmlns:a16="http://schemas.microsoft.com/office/drawing/2014/main" id="{00000000-0008-0000-0700-00008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7" name="Text Box 23">
          <a:extLst>
            <a:ext uri="{FF2B5EF4-FFF2-40B4-BE49-F238E27FC236}">
              <a16:creationId xmlns:a16="http://schemas.microsoft.com/office/drawing/2014/main" id="{00000000-0008-0000-0700-00008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8" name="Text Box 27">
          <a:extLst>
            <a:ext uri="{FF2B5EF4-FFF2-40B4-BE49-F238E27FC236}">
              <a16:creationId xmlns:a16="http://schemas.microsoft.com/office/drawing/2014/main" id="{00000000-0008-0000-0700-00009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9" name="Text Box 28">
          <a:extLst>
            <a:ext uri="{FF2B5EF4-FFF2-40B4-BE49-F238E27FC236}">
              <a16:creationId xmlns:a16="http://schemas.microsoft.com/office/drawing/2014/main" id="{00000000-0008-0000-0700-00009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0" name="Text Box 32">
          <a:extLst>
            <a:ext uri="{FF2B5EF4-FFF2-40B4-BE49-F238E27FC236}">
              <a16:creationId xmlns:a16="http://schemas.microsoft.com/office/drawing/2014/main" id="{00000000-0008-0000-0700-00009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1" name="Text Box 33">
          <a:extLst>
            <a:ext uri="{FF2B5EF4-FFF2-40B4-BE49-F238E27FC236}">
              <a16:creationId xmlns:a16="http://schemas.microsoft.com/office/drawing/2014/main" id="{00000000-0008-0000-0700-00009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2" name="Text Box 22">
          <a:extLst>
            <a:ext uri="{FF2B5EF4-FFF2-40B4-BE49-F238E27FC236}">
              <a16:creationId xmlns:a16="http://schemas.microsoft.com/office/drawing/2014/main" id="{00000000-0008-0000-0700-00009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3" name="Text Box 23">
          <a:extLst>
            <a:ext uri="{FF2B5EF4-FFF2-40B4-BE49-F238E27FC236}">
              <a16:creationId xmlns:a16="http://schemas.microsoft.com/office/drawing/2014/main" id="{00000000-0008-0000-0700-00009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4" name="Text Box 27">
          <a:extLst>
            <a:ext uri="{FF2B5EF4-FFF2-40B4-BE49-F238E27FC236}">
              <a16:creationId xmlns:a16="http://schemas.microsoft.com/office/drawing/2014/main" id="{00000000-0008-0000-0700-00009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5" name="Text Box 28">
          <a:extLst>
            <a:ext uri="{FF2B5EF4-FFF2-40B4-BE49-F238E27FC236}">
              <a16:creationId xmlns:a16="http://schemas.microsoft.com/office/drawing/2014/main" id="{00000000-0008-0000-0700-00009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6" name="Text Box 32">
          <a:extLst>
            <a:ext uri="{FF2B5EF4-FFF2-40B4-BE49-F238E27FC236}">
              <a16:creationId xmlns:a16="http://schemas.microsoft.com/office/drawing/2014/main" id="{00000000-0008-0000-0700-00009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7" name="Text Box 33">
          <a:extLst>
            <a:ext uri="{FF2B5EF4-FFF2-40B4-BE49-F238E27FC236}">
              <a16:creationId xmlns:a16="http://schemas.microsoft.com/office/drawing/2014/main" id="{00000000-0008-0000-0700-00009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8" name="Text Box 23">
          <a:extLst>
            <a:ext uri="{FF2B5EF4-FFF2-40B4-BE49-F238E27FC236}">
              <a16:creationId xmlns:a16="http://schemas.microsoft.com/office/drawing/2014/main" id="{00000000-0008-0000-0700-00009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9" name="Text Box 27">
          <a:extLst>
            <a:ext uri="{FF2B5EF4-FFF2-40B4-BE49-F238E27FC236}">
              <a16:creationId xmlns:a16="http://schemas.microsoft.com/office/drawing/2014/main" id="{00000000-0008-0000-0700-00009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0" name="Text Box 28">
          <a:extLst>
            <a:ext uri="{FF2B5EF4-FFF2-40B4-BE49-F238E27FC236}">
              <a16:creationId xmlns:a16="http://schemas.microsoft.com/office/drawing/2014/main" id="{00000000-0008-0000-0700-00009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1" name="Text Box 32">
          <a:extLst>
            <a:ext uri="{FF2B5EF4-FFF2-40B4-BE49-F238E27FC236}">
              <a16:creationId xmlns:a16="http://schemas.microsoft.com/office/drawing/2014/main" id="{00000000-0008-0000-0700-00009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2" name="Text Box 33">
          <a:extLst>
            <a:ext uri="{FF2B5EF4-FFF2-40B4-BE49-F238E27FC236}">
              <a16:creationId xmlns:a16="http://schemas.microsoft.com/office/drawing/2014/main" id="{00000000-0008-0000-0700-00009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3" name="Text Box 22">
          <a:extLst>
            <a:ext uri="{FF2B5EF4-FFF2-40B4-BE49-F238E27FC236}">
              <a16:creationId xmlns:a16="http://schemas.microsoft.com/office/drawing/2014/main" id="{00000000-0008-0000-0700-00009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4" name="Text Box 23">
          <a:extLst>
            <a:ext uri="{FF2B5EF4-FFF2-40B4-BE49-F238E27FC236}">
              <a16:creationId xmlns:a16="http://schemas.microsoft.com/office/drawing/2014/main" id="{00000000-0008-0000-0700-0000A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5" name="Text Box 27">
          <a:extLst>
            <a:ext uri="{FF2B5EF4-FFF2-40B4-BE49-F238E27FC236}">
              <a16:creationId xmlns:a16="http://schemas.microsoft.com/office/drawing/2014/main" id="{00000000-0008-0000-0700-0000A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6" name="Text Box 28">
          <a:extLst>
            <a:ext uri="{FF2B5EF4-FFF2-40B4-BE49-F238E27FC236}">
              <a16:creationId xmlns:a16="http://schemas.microsoft.com/office/drawing/2014/main" id="{00000000-0008-0000-0700-0000A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7" name="Text Box 32">
          <a:extLst>
            <a:ext uri="{FF2B5EF4-FFF2-40B4-BE49-F238E27FC236}">
              <a16:creationId xmlns:a16="http://schemas.microsoft.com/office/drawing/2014/main" id="{00000000-0008-0000-0700-0000A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8" name="Text Box 33">
          <a:extLst>
            <a:ext uri="{FF2B5EF4-FFF2-40B4-BE49-F238E27FC236}">
              <a16:creationId xmlns:a16="http://schemas.microsoft.com/office/drawing/2014/main" id="{00000000-0008-0000-0700-0000A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9" name="Text Box 23">
          <a:extLst>
            <a:ext uri="{FF2B5EF4-FFF2-40B4-BE49-F238E27FC236}">
              <a16:creationId xmlns:a16="http://schemas.microsoft.com/office/drawing/2014/main" id="{00000000-0008-0000-0700-0000A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0" name="Text Box 27">
          <a:extLst>
            <a:ext uri="{FF2B5EF4-FFF2-40B4-BE49-F238E27FC236}">
              <a16:creationId xmlns:a16="http://schemas.microsoft.com/office/drawing/2014/main" id="{00000000-0008-0000-0700-0000A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1" name="Text Box 28">
          <a:extLst>
            <a:ext uri="{FF2B5EF4-FFF2-40B4-BE49-F238E27FC236}">
              <a16:creationId xmlns:a16="http://schemas.microsoft.com/office/drawing/2014/main" id="{00000000-0008-0000-0700-0000A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2" name="Text Box 32">
          <a:extLst>
            <a:ext uri="{FF2B5EF4-FFF2-40B4-BE49-F238E27FC236}">
              <a16:creationId xmlns:a16="http://schemas.microsoft.com/office/drawing/2014/main" id="{00000000-0008-0000-0700-0000A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3" name="Text Box 33">
          <a:extLst>
            <a:ext uri="{FF2B5EF4-FFF2-40B4-BE49-F238E27FC236}">
              <a16:creationId xmlns:a16="http://schemas.microsoft.com/office/drawing/2014/main" id="{00000000-0008-0000-0700-0000A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4" name="Text Box 22">
          <a:extLst>
            <a:ext uri="{FF2B5EF4-FFF2-40B4-BE49-F238E27FC236}">
              <a16:creationId xmlns:a16="http://schemas.microsoft.com/office/drawing/2014/main" id="{00000000-0008-0000-0700-0000A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5" name="Text Box 23">
          <a:extLst>
            <a:ext uri="{FF2B5EF4-FFF2-40B4-BE49-F238E27FC236}">
              <a16:creationId xmlns:a16="http://schemas.microsoft.com/office/drawing/2014/main" id="{00000000-0008-0000-0700-0000A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6" name="Text Box 27">
          <a:extLst>
            <a:ext uri="{FF2B5EF4-FFF2-40B4-BE49-F238E27FC236}">
              <a16:creationId xmlns:a16="http://schemas.microsoft.com/office/drawing/2014/main" id="{00000000-0008-0000-0700-0000A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7" name="Text Box 28">
          <a:extLst>
            <a:ext uri="{FF2B5EF4-FFF2-40B4-BE49-F238E27FC236}">
              <a16:creationId xmlns:a16="http://schemas.microsoft.com/office/drawing/2014/main" id="{00000000-0008-0000-0700-0000A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8" name="Text Box 32">
          <a:extLst>
            <a:ext uri="{FF2B5EF4-FFF2-40B4-BE49-F238E27FC236}">
              <a16:creationId xmlns:a16="http://schemas.microsoft.com/office/drawing/2014/main" id="{00000000-0008-0000-0700-0000A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9" name="Text Box 33">
          <a:extLst>
            <a:ext uri="{FF2B5EF4-FFF2-40B4-BE49-F238E27FC236}">
              <a16:creationId xmlns:a16="http://schemas.microsoft.com/office/drawing/2014/main" id="{00000000-0008-0000-0700-0000A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0" name="Text Box 23">
          <a:extLst>
            <a:ext uri="{FF2B5EF4-FFF2-40B4-BE49-F238E27FC236}">
              <a16:creationId xmlns:a16="http://schemas.microsoft.com/office/drawing/2014/main" id="{00000000-0008-0000-0700-0000B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1" name="Text Box 27">
          <a:extLst>
            <a:ext uri="{FF2B5EF4-FFF2-40B4-BE49-F238E27FC236}">
              <a16:creationId xmlns:a16="http://schemas.microsoft.com/office/drawing/2014/main" id="{00000000-0008-0000-0700-0000B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2" name="Text Box 28">
          <a:extLst>
            <a:ext uri="{FF2B5EF4-FFF2-40B4-BE49-F238E27FC236}">
              <a16:creationId xmlns:a16="http://schemas.microsoft.com/office/drawing/2014/main" id="{00000000-0008-0000-0700-0000B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3" name="Text Box 32">
          <a:extLst>
            <a:ext uri="{FF2B5EF4-FFF2-40B4-BE49-F238E27FC236}">
              <a16:creationId xmlns:a16="http://schemas.microsoft.com/office/drawing/2014/main" id="{00000000-0008-0000-0700-0000B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4" name="Text Box 33">
          <a:extLst>
            <a:ext uri="{FF2B5EF4-FFF2-40B4-BE49-F238E27FC236}">
              <a16:creationId xmlns:a16="http://schemas.microsoft.com/office/drawing/2014/main" id="{00000000-0008-0000-0700-0000B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5" name="Text Box 22">
          <a:extLst>
            <a:ext uri="{FF2B5EF4-FFF2-40B4-BE49-F238E27FC236}">
              <a16:creationId xmlns:a16="http://schemas.microsoft.com/office/drawing/2014/main" id="{00000000-0008-0000-0700-0000B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6" name="Text Box 23">
          <a:extLst>
            <a:ext uri="{FF2B5EF4-FFF2-40B4-BE49-F238E27FC236}">
              <a16:creationId xmlns:a16="http://schemas.microsoft.com/office/drawing/2014/main" id="{00000000-0008-0000-0700-0000B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7" name="Text Box 27">
          <a:extLst>
            <a:ext uri="{FF2B5EF4-FFF2-40B4-BE49-F238E27FC236}">
              <a16:creationId xmlns:a16="http://schemas.microsoft.com/office/drawing/2014/main" id="{00000000-0008-0000-0700-0000B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8" name="Text Box 28">
          <a:extLst>
            <a:ext uri="{FF2B5EF4-FFF2-40B4-BE49-F238E27FC236}">
              <a16:creationId xmlns:a16="http://schemas.microsoft.com/office/drawing/2014/main" id="{00000000-0008-0000-0700-0000B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9" name="Text Box 32">
          <a:extLst>
            <a:ext uri="{FF2B5EF4-FFF2-40B4-BE49-F238E27FC236}">
              <a16:creationId xmlns:a16="http://schemas.microsoft.com/office/drawing/2014/main" id="{00000000-0008-0000-0700-0000B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0" name="Text Box 33">
          <a:extLst>
            <a:ext uri="{FF2B5EF4-FFF2-40B4-BE49-F238E27FC236}">
              <a16:creationId xmlns:a16="http://schemas.microsoft.com/office/drawing/2014/main" id="{00000000-0008-0000-0700-0000B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1" name="Text Box 32">
          <a:extLst>
            <a:ext uri="{FF2B5EF4-FFF2-40B4-BE49-F238E27FC236}">
              <a16:creationId xmlns:a16="http://schemas.microsoft.com/office/drawing/2014/main" id="{00000000-0008-0000-0700-0000B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2" name="Text Box 33">
          <a:extLst>
            <a:ext uri="{FF2B5EF4-FFF2-40B4-BE49-F238E27FC236}">
              <a16:creationId xmlns:a16="http://schemas.microsoft.com/office/drawing/2014/main" id="{00000000-0008-0000-0700-0000B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3" name="Text Box 32">
          <a:extLst>
            <a:ext uri="{FF2B5EF4-FFF2-40B4-BE49-F238E27FC236}">
              <a16:creationId xmlns:a16="http://schemas.microsoft.com/office/drawing/2014/main" id="{00000000-0008-0000-0700-0000B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4" name="Text Box 33">
          <a:extLst>
            <a:ext uri="{FF2B5EF4-FFF2-40B4-BE49-F238E27FC236}">
              <a16:creationId xmlns:a16="http://schemas.microsoft.com/office/drawing/2014/main" id="{00000000-0008-0000-0700-0000B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5" name="Text Box 32">
          <a:extLst>
            <a:ext uri="{FF2B5EF4-FFF2-40B4-BE49-F238E27FC236}">
              <a16:creationId xmlns:a16="http://schemas.microsoft.com/office/drawing/2014/main" id="{00000000-0008-0000-0700-0000B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6" name="Text Box 33">
          <a:extLst>
            <a:ext uri="{FF2B5EF4-FFF2-40B4-BE49-F238E27FC236}">
              <a16:creationId xmlns:a16="http://schemas.microsoft.com/office/drawing/2014/main" id="{00000000-0008-0000-0700-0000C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7" name="Text Box 32">
          <a:extLst>
            <a:ext uri="{FF2B5EF4-FFF2-40B4-BE49-F238E27FC236}">
              <a16:creationId xmlns:a16="http://schemas.microsoft.com/office/drawing/2014/main" id="{00000000-0008-0000-0700-0000C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8" name="Text Box 33">
          <a:extLst>
            <a:ext uri="{FF2B5EF4-FFF2-40B4-BE49-F238E27FC236}">
              <a16:creationId xmlns:a16="http://schemas.microsoft.com/office/drawing/2014/main" id="{00000000-0008-0000-0700-0000C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9" name="Text Box 32">
          <a:extLst>
            <a:ext uri="{FF2B5EF4-FFF2-40B4-BE49-F238E27FC236}">
              <a16:creationId xmlns:a16="http://schemas.microsoft.com/office/drawing/2014/main" id="{00000000-0008-0000-0700-0000C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0" name="Text Box 33">
          <a:extLst>
            <a:ext uri="{FF2B5EF4-FFF2-40B4-BE49-F238E27FC236}">
              <a16:creationId xmlns:a16="http://schemas.microsoft.com/office/drawing/2014/main" id="{00000000-0008-0000-0700-0000C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1" name="Text Box 32">
          <a:extLst>
            <a:ext uri="{FF2B5EF4-FFF2-40B4-BE49-F238E27FC236}">
              <a16:creationId xmlns:a16="http://schemas.microsoft.com/office/drawing/2014/main" id="{00000000-0008-0000-0700-0000C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2" name="Text Box 33">
          <a:extLst>
            <a:ext uri="{FF2B5EF4-FFF2-40B4-BE49-F238E27FC236}">
              <a16:creationId xmlns:a16="http://schemas.microsoft.com/office/drawing/2014/main" id="{00000000-0008-0000-0700-0000C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3" name="Text Box 32">
          <a:extLst>
            <a:ext uri="{FF2B5EF4-FFF2-40B4-BE49-F238E27FC236}">
              <a16:creationId xmlns:a16="http://schemas.microsoft.com/office/drawing/2014/main" id="{00000000-0008-0000-0700-0000C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4" name="Text Box 33">
          <a:extLst>
            <a:ext uri="{FF2B5EF4-FFF2-40B4-BE49-F238E27FC236}">
              <a16:creationId xmlns:a16="http://schemas.microsoft.com/office/drawing/2014/main" id="{00000000-0008-0000-0700-0000C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5" name="Text Box 32">
          <a:extLst>
            <a:ext uri="{FF2B5EF4-FFF2-40B4-BE49-F238E27FC236}">
              <a16:creationId xmlns:a16="http://schemas.microsoft.com/office/drawing/2014/main" id="{00000000-0008-0000-0700-0000C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6" name="Text Box 33">
          <a:extLst>
            <a:ext uri="{FF2B5EF4-FFF2-40B4-BE49-F238E27FC236}">
              <a16:creationId xmlns:a16="http://schemas.microsoft.com/office/drawing/2014/main" id="{00000000-0008-0000-0700-0000C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7" name="Text Box 32">
          <a:extLst>
            <a:ext uri="{FF2B5EF4-FFF2-40B4-BE49-F238E27FC236}">
              <a16:creationId xmlns:a16="http://schemas.microsoft.com/office/drawing/2014/main" id="{00000000-0008-0000-0700-0000C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8" name="Text Box 33">
          <a:extLst>
            <a:ext uri="{FF2B5EF4-FFF2-40B4-BE49-F238E27FC236}">
              <a16:creationId xmlns:a16="http://schemas.microsoft.com/office/drawing/2014/main" id="{00000000-0008-0000-0700-0000C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9" name="Text Box 32">
          <a:extLst>
            <a:ext uri="{FF2B5EF4-FFF2-40B4-BE49-F238E27FC236}">
              <a16:creationId xmlns:a16="http://schemas.microsoft.com/office/drawing/2014/main" id="{00000000-0008-0000-0700-0000C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0" name="Text Box 33">
          <a:extLst>
            <a:ext uri="{FF2B5EF4-FFF2-40B4-BE49-F238E27FC236}">
              <a16:creationId xmlns:a16="http://schemas.microsoft.com/office/drawing/2014/main" id="{00000000-0008-0000-0700-0000C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1" name="Text Box 32">
          <a:extLst>
            <a:ext uri="{FF2B5EF4-FFF2-40B4-BE49-F238E27FC236}">
              <a16:creationId xmlns:a16="http://schemas.microsoft.com/office/drawing/2014/main" id="{00000000-0008-0000-0700-0000C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2" name="Text Box 33">
          <a:extLst>
            <a:ext uri="{FF2B5EF4-FFF2-40B4-BE49-F238E27FC236}">
              <a16:creationId xmlns:a16="http://schemas.microsoft.com/office/drawing/2014/main" id="{00000000-0008-0000-0700-0000D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3" name="Text Box 32">
          <a:extLst>
            <a:ext uri="{FF2B5EF4-FFF2-40B4-BE49-F238E27FC236}">
              <a16:creationId xmlns:a16="http://schemas.microsoft.com/office/drawing/2014/main" id="{00000000-0008-0000-0700-0000D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4" name="Text Box 33">
          <a:extLst>
            <a:ext uri="{FF2B5EF4-FFF2-40B4-BE49-F238E27FC236}">
              <a16:creationId xmlns:a16="http://schemas.microsoft.com/office/drawing/2014/main" id="{00000000-0008-0000-0700-0000D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5" name="Text Box 32">
          <a:extLst>
            <a:ext uri="{FF2B5EF4-FFF2-40B4-BE49-F238E27FC236}">
              <a16:creationId xmlns:a16="http://schemas.microsoft.com/office/drawing/2014/main" id="{00000000-0008-0000-0700-0000D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6" name="Text Box 33">
          <a:extLst>
            <a:ext uri="{FF2B5EF4-FFF2-40B4-BE49-F238E27FC236}">
              <a16:creationId xmlns:a16="http://schemas.microsoft.com/office/drawing/2014/main" id="{00000000-0008-0000-0700-0000D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7" name="Text Box 32">
          <a:extLst>
            <a:ext uri="{FF2B5EF4-FFF2-40B4-BE49-F238E27FC236}">
              <a16:creationId xmlns:a16="http://schemas.microsoft.com/office/drawing/2014/main" id="{00000000-0008-0000-0700-0000D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8" name="Text Box 33">
          <a:extLst>
            <a:ext uri="{FF2B5EF4-FFF2-40B4-BE49-F238E27FC236}">
              <a16:creationId xmlns:a16="http://schemas.microsoft.com/office/drawing/2014/main" id="{00000000-0008-0000-0700-0000D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9" name="Text Box 22">
          <a:extLst>
            <a:ext uri="{FF2B5EF4-FFF2-40B4-BE49-F238E27FC236}">
              <a16:creationId xmlns:a16="http://schemas.microsoft.com/office/drawing/2014/main" id="{00000000-0008-0000-0700-0000D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0" name="Text Box 23">
          <a:extLst>
            <a:ext uri="{FF2B5EF4-FFF2-40B4-BE49-F238E27FC236}">
              <a16:creationId xmlns:a16="http://schemas.microsoft.com/office/drawing/2014/main" id="{00000000-0008-0000-0700-0000D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1" name="Text Box 27">
          <a:extLst>
            <a:ext uri="{FF2B5EF4-FFF2-40B4-BE49-F238E27FC236}">
              <a16:creationId xmlns:a16="http://schemas.microsoft.com/office/drawing/2014/main" id="{00000000-0008-0000-0700-0000D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2" name="Text Box 28">
          <a:extLst>
            <a:ext uri="{FF2B5EF4-FFF2-40B4-BE49-F238E27FC236}">
              <a16:creationId xmlns:a16="http://schemas.microsoft.com/office/drawing/2014/main" id="{00000000-0008-0000-0700-0000D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3" name="Text Box 32">
          <a:extLst>
            <a:ext uri="{FF2B5EF4-FFF2-40B4-BE49-F238E27FC236}">
              <a16:creationId xmlns:a16="http://schemas.microsoft.com/office/drawing/2014/main" id="{00000000-0008-0000-0700-0000D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4" name="Text Box 33">
          <a:extLst>
            <a:ext uri="{FF2B5EF4-FFF2-40B4-BE49-F238E27FC236}">
              <a16:creationId xmlns:a16="http://schemas.microsoft.com/office/drawing/2014/main" id="{00000000-0008-0000-0700-0000D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5" name="Text Box 22">
          <a:extLst>
            <a:ext uri="{FF2B5EF4-FFF2-40B4-BE49-F238E27FC236}">
              <a16:creationId xmlns:a16="http://schemas.microsoft.com/office/drawing/2014/main" id="{00000000-0008-0000-0700-0000D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6" name="Text Box 23">
          <a:extLst>
            <a:ext uri="{FF2B5EF4-FFF2-40B4-BE49-F238E27FC236}">
              <a16:creationId xmlns:a16="http://schemas.microsoft.com/office/drawing/2014/main" id="{00000000-0008-0000-0700-0000D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7" name="Text Box 27">
          <a:extLst>
            <a:ext uri="{FF2B5EF4-FFF2-40B4-BE49-F238E27FC236}">
              <a16:creationId xmlns:a16="http://schemas.microsoft.com/office/drawing/2014/main" id="{00000000-0008-0000-0700-0000D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8" name="Text Box 28">
          <a:extLst>
            <a:ext uri="{FF2B5EF4-FFF2-40B4-BE49-F238E27FC236}">
              <a16:creationId xmlns:a16="http://schemas.microsoft.com/office/drawing/2014/main" id="{00000000-0008-0000-0700-0000E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198120</xdr:colOff>
      <xdr:row>56</xdr:row>
      <xdr:rowOff>7620</xdr:rowOff>
    </xdr:from>
    <xdr:to>
      <xdr:col>9</xdr:col>
      <xdr:colOff>7620</xdr:colOff>
      <xdr:row>56</xdr:row>
      <xdr:rowOff>13970</xdr:rowOff>
    </xdr:to>
    <xdr:sp macro="" textlink="">
      <xdr:nvSpPr>
        <xdr:cNvPr id="258529" name="Text Box 17">
          <a:extLst>
            <a:ext uri="{FF2B5EF4-FFF2-40B4-BE49-F238E27FC236}">
              <a16:creationId xmlns:a16="http://schemas.microsoft.com/office/drawing/2014/main" id="{00000000-0008-0000-0700-0000E1F10300}"/>
            </a:ext>
          </a:extLst>
        </xdr:cNvPr>
        <xdr:cNvSpPr txBox="1">
          <a:spLocks noChangeArrowheads="1"/>
        </xdr:cNvSpPr>
      </xdr:nvSpPr>
      <xdr:spPr bwMode="auto">
        <a:xfrm>
          <a:off x="3390900" y="98221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0" name="Text Box 32">
          <a:extLst>
            <a:ext uri="{FF2B5EF4-FFF2-40B4-BE49-F238E27FC236}">
              <a16:creationId xmlns:a16="http://schemas.microsoft.com/office/drawing/2014/main" id="{00000000-0008-0000-0700-0000E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1" name="Text Box 33">
          <a:extLst>
            <a:ext uri="{FF2B5EF4-FFF2-40B4-BE49-F238E27FC236}">
              <a16:creationId xmlns:a16="http://schemas.microsoft.com/office/drawing/2014/main" id="{00000000-0008-0000-0700-0000E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2" name="Text Box 22">
          <a:extLst>
            <a:ext uri="{FF2B5EF4-FFF2-40B4-BE49-F238E27FC236}">
              <a16:creationId xmlns:a16="http://schemas.microsoft.com/office/drawing/2014/main" id="{00000000-0008-0000-0700-0000E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3" name="Text Box 23">
          <a:extLst>
            <a:ext uri="{FF2B5EF4-FFF2-40B4-BE49-F238E27FC236}">
              <a16:creationId xmlns:a16="http://schemas.microsoft.com/office/drawing/2014/main" id="{00000000-0008-0000-0700-0000E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4" name="Text Box 27">
          <a:extLst>
            <a:ext uri="{FF2B5EF4-FFF2-40B4-BE49-F238E27FC236}">
              <a16:creationId xmlns:a16="http://schemas.microsoft.com/office/drawing/2014/main" id="{00000000-0008-0000-0700-0000E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5" name="Text Box 28">
          <a:extLst>
            <a:ext uri="{FF2B5EF4-FFF2-40B4-BE49-F238E27FC236}">
              <a16:creationId xmlns:a16="http://schemas.microsoft.com/office/drawing/2014/main" id="{00000000-0008-0000-0700-0000E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6" name="Text Box 32">
          <a:extLst>
            <a:ext uri="{FF2B5EF4-FFF2-40B4-BE49-F238E27FC236}">
              <a16:creationId xmlns:a16="http://schemas.microsoft.com/office/drawing/2014/main" id="{00000000-0008-0000-0700-0000E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7" name="Text Box 33">
          <a:extLst>
            <a:ext uri="{FF2B5EF4-FFF2-40B4-BE49-F238E27FC236}">
              <a16:creationId xmlns:a16="http://schemas.microsoft.com/office/drawing/2014/main" id="{00000000-0008-0000-0700-0000E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8" name="Text Box 17">
          <a:extLst>
            <a:ext uri="{FF2B5EF4-FFF2-40B4-BE49-F238E27FC236}">
              <a16:creationId xmlns:a16="http://schemas.microsoft.com/office/drawing/2014/main" id="{00000000-0008-0000-0700-0000EA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9" name="Text Box 18">
          <a:extLst>
            <a:ext uri="{FF2B5EF4-FFF2-40B4-BE49-F238E27FC236}">
              <a16:creationId xmlns:a16="http://schemas.microsoft.com/office/drawing/2014/main" id="{00000000-0008-0000-0700-0000EB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0" name="Text Box 22">
          <a:extLst>
            <a:ext uri="{FF2B5EF4-FFF2-40B4-BE49-F238E27FC236}">
              <a16:creationId xmlns:a16="http://schemas.microsoft.com/office/drawing/2014/main" id="{00000000-0008-0000-0700-0000E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1" name="Text Box 23">
          <a:extLst>
            <a:ext uri="{FF2B5EF4-FFF2-40B4-BE49-F238E27FC236}">
              <a16:creationId xmlns:a16="http://schemas.microsoft.com/office/drawing/2014/main" id="{00000000-0008-0000-0700-0000E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2" name="Text Box 27">
          <a:extLst>
            <a:ext uri="{FF2B5EF4-FFF2-40B4-BE49-F238E27FC236}">
              <a16:creationId xmlns:a16="http://schemas.microsoft.com/office/drawing/2014/main" id="{00000000-0008-0000-0700-0000E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3" name="Text Box 28">
          <a:extLst>
            <a:ext uri="{FF2B5EF4-FFF2-40B4-BE49-F238E27FC236}">
              <a16:creationId xmlns:a16="http://schemas.microsoft.com/office/drawing/2014/main" id="{00000000-0008-0000-0700-0000E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56</xdr:row>
      <xdr:rowOff>0</xdr:rowOff>
    </xdr:from>
    <xdr:to>
      <xdr:col>8</xdr:col>
      <xdr:colOff>76200</xdr:colOff>
      <xdr:row>56</xdr:row>
      <xdr:rowOff>0</xdr:rowOff>
    </xdr:to>
    <xdr:sp macro="" textlink="">
      <xdr:nvSpPr>
        <xdr:cNvPr id="258544" name="Text Box 18">
          <a:extLst>
            <a:ext uri="{FF2B5EF4-FFF2-40B4-BE49-F238E27FC236}">
              <a16:creationId xmlns:a16="http://schemas.microsoft.com/office/drawing/2014/main" id="{00000000-0008-0000-0700-0000F0F10300}"/>
            </a:ext>
          </a:extLst>
        </xdr:cNvPr>
        <xdr:cNvSpPr txBox="1">
          <a:spLocks noChangeArrowheads="1"/>
        </xdr:cNvSpPr>
      </xdr:nvSpPr>
      <xdr:spPr bwMode="auto">
        <a:xfrm>
          <a:off x="307086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5" name="Text Box 32">
          <a:extLst>
            <a:ext uri="{FF2B5EF4-FFF2-40B4-BE49-F238E27FC236}">
              <a16:creationId xmlns:a16="http://schemas.microsoft.com/office/drawing/2014/main" id="{00000000-0008-0000-0700-0000F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6" name="Text Box 33">
          <a:extLst>
            <a:ext uri="{FF2B5EF4-FFF2-40B4-BE49-F238E27FC236}">
              <a16:creationId xmlns:a16="http://schemas.microsoft.com/office/drawing/2014/main" id="{00000000-0008-0000-0700-0000F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547" name="Text Box 17">
          <a:extLst>
            <a:ext uri="{FF2B5EF4-FFF2-40B4-BE49-F238E27FC236}">
              <a16:creationId xmlns:a16="http://schemas.microsoft.com/office/drawing/2014/main" id="{00000000-0008-0000-0700-0000F3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548" name="Text Box 18">
          <a:extLst>
            <a:ext uri="{FF2B5EF4-FFF2-40B4-BE49-F238E27FC236}">
              <a16:creationId xmlns:a16="http://schemas.microsoft.com/office/drawing/2014/main" id="{00000000-0008-0000-0700-0000F4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49" name="Text Box 17">
          <a:extLst>
            <a:ext uri="{FF2B5EF4-FFF2-40B4-BE49-F238E27FC236}">
              <a16:creationId xmlns:a16="http://schemas.microsoft.com/office/drawing/2014/main" id="{00000000-0008-0000-0700-0000F5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50" name="Text Box 18">
          <a:extLst>
            <a:ext uri="{FF2B5EF4-FFF2-40B4-BE49-F238E27FC236}">
              <a16:creationId xmlns:a16="http://schemas.microsoft.com/office/drawing/2014/main" id="{00000000-0008-0000-0700-0000F6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551" name="Text Box 17">
          <a:extLst>
            <a:ext uri="{FF2B5EF4-FFF2-40B4-BE49-F238E27FC236}">
              <a16:creationId xmlns:a16="http://schemas.microsoft.com/office/drawing/2014/main" id="{00000000-0008-0000-0700-0000F7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552" name="Text Box 18">
          <a:extLst>
            <a:ext uri="{FF2B5EF4-FFF2-40B4-BE49-F238E27FC236}">
              <a16:creationId xmlns:a16="http://schemas.microsoft.com/office/drawing/2014/main" id="{00000000-0008-0000-0700-0000F8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553" name="Text Box 17">
          <a:extLst>
            <a:ext uri="{FF2B5EF4-FFF2-40B4-BE49-F238E27FC236}">
              <a16:creationId xmlns:a16="http://schemas.microsoft.com/office/drawing/2014/main" id="{00000000-0008-0000-0700-0000F9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554" name="Text Box 18">
          <a:extLst>
            <a:ext uri="{FF2B5EF4-FFF2-40B4-BE49-F238E27FC236}">
              <a16:creationId xmlns:a16="http://schemas.microsoft.com/office/drawing/2014/main" id="{00000000-0008-0000-0700-0000FA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105410</xdr:rowOff>
    </xdr:to>
    <xdr:sp macro="" textlink="">
      <xdr:nvSpPr>
        <xdr:cNvPr id="258555" name="Text Box 17">
          <a:extLst>
            <a:ext uri="{FF2B5EF4-FFF2-40B4-BE49-F238E27FC236}">
              <a16:creationId xmlns:a16="http://schemas.microsoft.com/office/drawing/2014/main" id="{00000000-0008-0000-0700-0000FB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105410</xdr:rowOff>
    </xdr:to>
    <xdr:sp macro="" textlink="">
      <xdr:nvSpPr>
        <xdr:cNvPr id="258556" name="Text Box 18">
          <a:extLst>
            <a:ext uri="{FF2B5EF4-FFF2-40B4-BE49-F238E27FC236}">
              <a16:creationId xmlns:a16="http://schemas.microsoft.com/office/drawing/2014/main" id="{00000000-0008-0000-0700-0000FC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57" name="Text Box 17">
          <a:extLst>
            <a:ext uri="{FF2B5EF4-FFF2-40B4-BE49-F238E27FC236}">
              <a16:creationId xmlns:a16="http://schemas.microsoft.com/office/drawing/2014/main" id="{00000000-0008-0000-0700-0000FD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58" name="Text Box 18">
          <a:extLst>
            <a:ext uri="{FF2B5EF4-FFF2-40B4-BE49-F238E27FC236}">
              <a16:creationId xmlns:a16="http://schemas.microsoft.com/office/drawing/2014/main" id="{00000000-0008-0000-0700-0000FE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559" name="Text Box 17">
          <a:extLst>
            <a:ext uri="{FF2B5EF4-FFF2-40B4-BE49-F238E27FC236}">
              <a16:creationId xmlns:a16="http://schemas.microsoft.com/office/drawing/2014/main" id="{00000000-0008-0000-0700-0000FFF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560" name="Text Box 18">
          <a:extLst>
            <a:ext uri="{FF2B5EF4-FFF2-40B4-BE49-F238E27FC236}">
              <a16:creationId xmlns:a16="http://schemas.microsoft.com/office/drawing/2014/main" id="{00000000-0008-0000-0700-000000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561" name="Text Box 17">
          <a:extLst>
            <a:ext uri="{FF2B5EF4-FFF2-40B4-BE49-F238E27FC236}">
              <a16:creationId xmlns:a16="http://schemas.microsoft.com/office/drawing/2014/main" id="{00000000-0008-0000-0700-000001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562" name="Text Box 18">
          <a:extLst>
            <a:ext uri="{FF2B5EF4-FFF2-40B4-BE49-F238E27FC236}">
              <a16:creationId xmlns:a16="http://schemas.microsoft.com/office/drawing/2014/main" id="{00000000-0008-0000-0700-000002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563" name="Text Box 17">
          <a:extLst>
            <a:ext uri="{FF2B5EF4-FFF2-40B4-BE49-F238E27FC236}">
              <a16:creationId xmlns:a16="http://schemas.microsoft.com/office/drawing/2014/main" id="{00000000-0008-0000-0700-00000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564" name="Text Box 18">
          <a:extLst>
            <a:ext uri="{FF2B5EF4-FFF2-40B4-BE49-F238E27FC236}">
              <a16:creationId xmlns:a16="http://schemas.microsoft.com/office/drawing/2014/main" id="{00000000-0008-0000-0700-000004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565" name="Text Box 17">
          <a:extLst>
            <a:ext uri="{FF2B5EF4-FFF2-40B4-BE49-F238E27FC236}">
              <a16:creationId xmlns:a16="http://schemas.microsoft.com/office/drawing/2014/main" id="{00000000-0008-0000-0700-00000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566" name="Text Box 18">
          <a:extLst>
            <a:ext uri="{FF2B5EF4-FFF2-40B4-BE49-F238E27FC236}">
              <a16:creationId xmlns:a16="http://schemas.microsoft.com/office/drawing/2014/main" id="{00000000-0008-0000-0700-000006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58567" name="グラフ 3">
          <a:extLst>
            <a:ext uri="{FF2B5EF4-FFF2-40B4-BE49-F238E27FC236}">
              <a16:creationId xmlns:a16="http://schemas.microsoft.com/office/drawing/2014/main" id="{00000000-0008-0000-0700-000007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68" name="Text Box 5">
          <a:extLst>
            <a:ext uri="{FF2B5EF4-FFF2-40B4-BE49-F238E27FC236}">
              <a16:creationId xmlns:a16="http://schemas.microsoft.com/office/drawing/2014/main" id="{00000000-0008-0000-0700-000008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69" name="Text Box 5">
          <a:extLst>
            <a:ext uri="{FF2B5EF4-FFF2-40B4-BE49-F238E27FC236}">
              <a16:creationId xmlns:a16="http://schemas.microsoft.com/office/drawing/2014/main" id="{00000000-0008-0000-0700-00000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0" name="Text Box 5">
          <a:extLst>
            <a:ext uri="{FF2B5EF4-FFF2-40B4-BE49-F238E27FC236}">
              <a16:creationId xmlns:a16="http://schemas.microsoft.com/office/drawing/2014/main" id="{00000000-0008-0000-0700-00000A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1" name="Text Box 5">
          <a:extLst>
            <a:ext uri="{FF2B5EF4-FFF2-40B4-BE49-F238E27FC236}">
              <a16:creationId xmlns:a16="http://schemas.microsoft.com/office/drawing/2014/main" id="{00000000-0008-0000-0700-00000B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2" name="Text Box 8">
          <a:extLst>
            <a:ext uri="{FF2B5EF4-FFF2-40B4-BE49-F238E27FC236}">
              <a16:creationId xmlns:a16="http://schemas.microsoft.com/office/drawing/2014/main" id="{00000000-0008-0000-0700-00000C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73" name="Text Box 8">
          <a:extLst>
            <a:ext uri="{FF2B5EF4-FFF2-40B4-BE49-F238E27FC236}">
              <a16:creationId xmlns:a16="http://schemas.microsoft.com/office/drawing/2014/main" id="{00000000-0008-0000-0700-00000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4" name="Text Box 8">
          <a:extLst>
            <a:ext uri="{FF2B5EF4-FFF2-40B4-BE49-F238E27FC236}">
              <a16:creationId xmlns:a16="http://schemas.microsoft.com/office/drawing/2014/main" id="{00000000-0008-0000-0700-00000E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5" name="Text Box 8">
          <a:extLst>
            <a:ext uri="{FF2B5EF4-FFF2-40B4-BE49-F238E27FC236}">
              <a16:creationId xmlns:a16="http://schemas.microsoft.com/office/drawing/2014/main" id="{00000000-0008-0000-0700-00000F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6" name="Text Box 10">
          <a:extLst>
            <a:ext uri="{FF2B5EF4-FFF2-40B4-BE49-F238E27FC236}">
              <a16:creationId xmlns:a16="http://schemas.microsoft.com/office/drawing/2014/main" id="{00000000-0008-0000-0700-000010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77" name="Text Box 10">
          <a:extLst>
            <a:ext uri="{FF2B5EF4-FFF2-40B4-BE49-F238E27FC236}">
              <a16:creationId xmlns:a16="http://schemas.microsoft.com/office/drawing/2014/main" id="{00000000-0008-0000-0700-00001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8" name="Text Box 10">
          <a:extLst>
            <a:ext uri="{FF2B5EF4-FFF2-40B4-BE49-F238E27FC236}">
              <a16:creationId xmlns:a16="http://schemas.microsoft.com/office/drawing/2014/main" id="{00000000-0008-0000-0700-000012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105410</xdr:rowOff>
    </xdr:to>
    <xdr:sp macro="" textlink="">
      <xdr:nvSpPr>
        <xdr:cNvPr id="258579" name="Text Box 10">
          <a:extLst>
            <a:ext uri="{FF2B5EF4-FFF2-40B4-BE49-F238E27FC236}">
              <a16:creationId xmlns:a16="http://schemas.microsoft.com/office/drawing/2014/main" id="{00000000-0008-0000-0700-000013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0" name="Text Box 10">
          <a:extLst>
            <a:ext uri="{FF2B5EF4-FFF2-40B4-BE49-F238E27FC236}">
              <a16:creationId xmlns:a16="http://schemas.microsoft.com/office/drawing/2014/main" id="{00000000-0008-0000-0700-00001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1" name="Text Box 10">
          <a:extLst>
            <a:ext uri="{FF2B5EF4-FFF2-40B4-BE49-F238E27FC236}">
              <a16:creationId xmlns:a16="http://schemas.microsoft.com/office/drawing/2014/main" id="{00000000-0008-0000-0700-00001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2" name="Text Box 10">
          <a:extLst>
            <a:ext uri="{FF2B5EF4-FFF2-40B4-BE49-F238E27FC236}">
              <a16:creationId xmlns:a16="http://schemas.microsoft.com/office/drawing/2014/main" id="{00000000-0008-0000-0700-000016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3" name="Text Box 8">
          <a:extLst>
            <a:ext uri="{FF2B5EF4-FFF2-40B4-BE49-F238E27FC236}">
              <a16:creationId xmlns:a16="http://schemas.microsoft.com/office/drawing/2014/main" id="{00000000-0008-0000-0700-00001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4" name="Text Box 8">
          <a:extLst>
            <a:ext uri="{FF2B5EF4-FFF2-40B4-BE49-F238E27FC236}">
              <a16:creationId xmlns:a16="http://schemas.microsoft.com/office/drawing/2014/main" id="{00000000-0008-0000-0700-00001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5" name="Text Box 8">
          <a:extLst>
            <a:ext uri="{FF2B5EF4-FFF2-40B4-BE49-F238E27FC236}">
              <a16:creationId xmlns:a16="http://schemas.microsoft.com/office/drawing/2014/main" id="{00000000-0008-0000-0700-00001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6" name="Text Box 10">
          <a:extLst>
            <a:ext uri="{FF2B5EF4-FFF2-40B4-BE49-F238E27FC236}">
              <a16:creationId xmlns:a16="http://schemas.microsoft.com/office/drawing/2014/main" id="{00000000-0008-0000-0700-00001A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7" name="Text Box 10">
          <a:extLst>
            <a:ext uri="{FF2B5EF4-FFF2-40B4-BE49-F238E27FC236}">
              <a16:creationId xmlns:a16="http://schemas.microsoft.com/office/drawing/2014/main" id="{00000000-0008-0000-0700-00001B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8" name="Text Box 10">
          <a:extLst>
            <a:ext uri="{FF2B5EF4-FFF2-40B4-BE49-F238E27FC236}">
              <a16:creationId xmlns:a16="http://schemas.microsoft.com/office/drawing/2014/main" id="{00000000-0008-0000-0700-00001C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89" name="Text Box 5">
          <a:extLst>
            <a:ext uri="{FF2B5EF4-FFF2-40B4-BE49-F238E27FC236}">
              <a16:creationId xmlns:a16="http://schemas.microsoft.com/office/drawing/2014/main" id="{00000000-0008-0000-0700-00001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590" name="Text Box 5">
          <a:extLst>
            <a:ext uri="{FF2B5EF4-FFF2-40B4-BE49-F238E27FC236}">
              <a16:creationId xmlns:a16="http://schemas.microsoft.com/office/drawing/2014/main" id="{00000000-0008-0000-0700-00001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1" name="Text Box 5">
          <a:extLst>
            <a:ext uri="{FF2B5EF4-FFF2-40B4-BE49-F238E27FC236}">
              <a16:creationId xmlns:a16="http://schemas.microsoft.com/office/drawing/2014/main" id="{00000000-0008-0000-0700-00001F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2" name="Text Box 5">
          <a:extLst>
            <a:ext uri="{FF2B5EF4-FFF2-40B4-BE49-F238E27FC236}">
              <a16:creationId xmlns:a16="http://schemas.microsoft.com/office/drawing/2014/main" id="{00000000-0008-0000-0700-000020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3" name="Text Box 8">
          <a:extLst>
            <a:ext uri="{FF2B5EF4-FFF2-40B4-BE49-F238E27FC236}">
              <a16:creationId xmlns:a16="http://schemas.microsoft.com/office/drawing/2014/main" id="{00000000-0008-0000-0700-00002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594" name="Text Box 8">
          <a:extLst>
            <a:ext uri="{FF2B5EF4-FFF2-40B4-BE49-F238E27FC236}">
              <a16:creationId xmlns:a16="http://schemas.microsoft.com/office/drawing/2014/main" id="{00000000-0008-0000-0700-000022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5" name="Text Box 8">
          <a:extLst>
            <a:ext uri="{FF2B5EF4-FFF2-40B4-BE49-F238E27FC236}">
              <a16:creationId xmlns:a16="http://schemas.microsoft.com/office/drawing/2014/main" id="{00000000-0008-0000-0700-000023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6" name="Text Box 8">
          <a:extLst>
            <a:ext uri="{FF2B5EF4-FFF2-40B4-BE49-F238E27FC236}">
              <a16:creationId xmlns:a16="http://schemas.microsoft.com/office/drawing/2014/main" id="{00000000-0008-0000-0700-00002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7" name="Text Box 10">
          <a:extLst>
            <a:ext uri="{FF2B5EF4-FFF2-40B4-BE49-F238E27FC236}">
              <a16:creationId xmlns:a16="http://schemas.microsoft.com/office/drawing/2014/main" id="{00000000-0008-0000-0700-00002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598" name="Text Box 10">
          <a:extLst>
            <a:ext uri="{FF2B5EF4-FFF2-40B4-BE49-F238E27FC236}">
              <a16:creationId xmlns:a16="http://schemas.microsoft.com/office/drawing/2014/main" id="{00000000-0008-0000-0700-000026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599" name="Text Box 10">
          <a:extLst>
            <a:ext uri="{FF2B5EF4-FFF2-40B4-BE49-F238E27FC236}">
              <a16:creationId xmlns:a16="http://schemas.microsoft.com/office/drawing/2014/main" id="{00000000-0008-0000-0700-00002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105410</xdr:rowOff>
    </xdr:to>
    <xdr:sp macro="" textlink="">
      <xdr:nvSpPr>
        <xdr:cNvPr id="258600" name="Text Box 10">
          <a:extLst>
            <a:ext uri="{FF2B5EF4-FFF2-40B4-BE49-F238E27FC236}">
              <a16:creationId xmlns:a16="http://schemas.microsoft.com/office/drawing/2014/main" id="{00000000-0008-0000-0700-00002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1" name="Text Box 10">
          <a:extLst>
            <a:ext uri="{FF2B5EF4-FFF2-40B4-BE49-F238E27FC236}">
              <a16:creationId xmlns:a16="http://schemas.microsoft.com/office/drawing/2014/main" id="{00000000-0008-0000-0700-000029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2" name="Text Box 10">
          <a:extLst>
            <a:ext uri="{FF2B5EF4-FFF2-40B4-BE49-F238E27FC236}">
              <a16:creationId xmlns:a16="http://schemas.microsoft.com/office/drawing/2014/main" id="{00000000-0008-0000-0700-00002A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3" name="Text Box 10">
          <a:extLst>
            <a:ext uri="{FF2B5EF4-FFF2-40B4-BE49-F238E27FC236}">
              <a16:creationId xmlns:a16="http://schemas.microsoft.com/office/drawing/2014/main" id="{00000000-0008-0000-0700-00002B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4" name="Text Box 8">
          <a:extLst>
            <a:ext uri="{FF2B5EF4-FFF2-40B4-BE49-F238E27FC236}">
              <a16:creationId xmlns:a16="http://schemas.microsoft.com/office/drawing/2014/main" id="{00000000-0008-0000-0700-00002C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5" name="Text Box 8">
          <a:extLst>
            <a:ext uri="{FF2B5EF4-FFF2-40B4-BE49-F238E27FC236}">
              <a16:creationId xmlns:a16="http://schemas.microsoft.com/office/drawing/2014/main" id="{00000000-0008-0000-0700-00002D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6" name="Text Box 8">
          <a:extLst>
            <a:ext uri="{FF2B5EF4-FFF2-40B4-BE49-F238E27FC236}">
              <a16:creationId xmlns:a16="http://schemas.microsoft.com/office/drawing/2014/main" id="{00000000-0008-0000-0700-00002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7" name="Text Box 10">
          <a:extLst>
            <a:ext uri="{FF2B5EF4-FFF2-40B4-BE49-F238E27FC236}">
              <a16:creationId xmlns:a16="http://schemas.microsoft.com/office/drawing/2014/main" id="{00000000-0008-0000-0700-00002F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8" name="Text Box 10">
          <a:extLst>
            <a:ext uri="{FF2B5EF4-FFF2-40B4-BE49-F238E27FC236}">
              <a16:creationId xmlns:a16="http://schemas.microsoft.com/office/drawing/2014/main" id="{00000000-0008-0000-0700-000030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105410</xdr:rowOff>
    </xdr:to>
    <xdr:sp macro="" textlink="">
      <xdr:nvSpPr>
        <xdr:cNvPr id="258609" name="Text Box 10">
          <a:extLst>
            <a:ext uri="{FF2B5EF4-FFF2-40B4-BE49-F238E27FC236}">
              <a16:creationId xmlns:a16="http://schemas.microsoft.com/office/drawing/2014/main" id="{00000000-0008-0000-0700-000031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610" name="Text Box 17">
          <a:extLst>
            <a:ext uri="{FF2B5EF4-FFF2-40B4-BE49-F238E27FC236}">
              <a16:creationId xmlns:a16="http://schemas.microsoft.com/office/drawing/2014/main" id="{00000000-0008-0000-0700-000032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611" name="Text Box 18">
          <a:extLst>
            <a:ext uri="{FF2B5EF4-FFF2-40B4-BE49-F238E27FC236}">
              <a16:creationId xmlns:a16="http://schemas.microsoft.com/office/drawing/2014/main" id="{00000000-0008-0000-0700-000033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612" name="Text Box 17">
          <a:extLst>
            <a:ext uri="{FF2B5EF4-FFF2-40B4-BE49-F238E27FC236}">
              <a16:creationId xmlns:a16="http://schemas.microsoft.com/office/drawing/2014/main" id="{00000000-0008-0000-0700-000034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613" name="Text Box 18">
          <a:extLst>
            <a:ext uri="{FF2B5EF4-FFF2-40B4-BE49-F238E27FC236}">
              <a16:creationId xmlns:a16="http://schemas.microsoft.com/office/drawing/2014/main" id="{00000000-0008-0000-0700-000035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614" name="Text Box 17">
          <a:extLst>
            <a:ext uri="{FF2B5EF4-FFF2-40B4-BE49-F238E27FC236}">
              <a16:creationId xmlns:a16="http://schemas.microsoft.com/office/drawing/2014/main" id="{00000000-0008-0000-0700-000036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615" name="Text Box 18">
          <a:extLst>
            <a:ext uri="{FF2B5EF4-FFF2-40B4-BE49-F238E27FC236}">
              <a16:creationId xmlns:a16="http://schemas.microsoft.com/office/drawing/2014/main" id="{00000000-0008-0000-0700-000037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616" name="Text Box 17">
          <a:extLst>
            <a:ext uri="{FF2B5EF4-FFF2-40B4-BE49-F238E27FC236}">
              <a16:creationId xmlns:a16="http://schemas.microsoft.com/office/drawing/2014/main" id="{00000000-0008-0000-0700-000038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617" name="Text Box 18">
          <a:extLst>
            <a:ext uri="{FF2B5EF4-FFF2-40B4-BE49-F238E27FC236}">
              <a16:creationId xmlns:a16="http://schemas.microsoft.com/office/drawing/2014/main" id="{00000000-0008-0000-0700-000039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18" name="Text Box 17">
          <a:extLst>
            <a:ext uri="{FF2B5EF4-FFF2-40B4-BE49-F238E27FC236}">
              <a16:creationId xmlns:a16="http://schemas.microsoft.com/office/drawing/2014/main" id="{00000000-0008-0000-0700-00003A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19" name="Text Box 18">
          <a:extLst>
            <a:ext uri="{FF2B5EF4-FFF2-40B4-BE49-F238E27FC236}">
              <a16:creationId xmlns:a16="http://schemas.microsoft.com/office/drawing/2014/main" id="{00000000-0008-0000-0700-00003B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620" name="Text Box 17">
          <a:extLst>
            <a:ext uri="{FF2B5EF4-FFF2-40B4-BE49-F238E27FC236}">
              <a16:creationId xmlns:a16="http://schemas.microsoft.com/office/drawing/2014/main" id="{00000000-0008-0000-0700-00003C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621" name="Text Box 18">
          <a:extLst>
            <a:ext uri="{FF2B5EF4-FFF2-40B4-BE49-F238E27FC236}">
              <a16:creationId xmlns:a16="http://schemas.microsoft.com/office/drawing/2014/main" id="{00000000-0008-0000-0700-00003D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22" name="Text Box 17">
          <a:extLst>
            <a:ext uri="{FF2B5EF4-FFF2-40B4-BE49-F238E27FC236}">
              <a16:creationId xmlns:a16="http://schemas.microsoft.com/office/drawing/2014/main" id="{00000000-0008-0000-0700-00003E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23" name="Text Box 18">
          <a:extLst>
            <a:ext uri="{FF2B5EF4-FFF2-40B4-BE49-F238E27FC236}">
              <a16:creationId xmlns:a16="http://schemas.microsoft.com/office/drawing/2014/main" id="{00000000-0008-0000-0700-00003F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24" name="Text Box 17">
          <a:extLst>
            <a:ext uri="{FF2B5EF4-FFF2-40B4-BE49-F238E27FC236}">
              <a16:creationId xmlns:a16="http://schemas.microsoft.com/office/drawing/2014/main" id="{00000000-0008-0000-0700-000040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105410</xdr:rowOff>
    </xdr:to>
    <xdr:sp macro="" textlink="">
      <xdr:nvSpPr>
        <xdr:cNvPr id="258625" name="Text Box 18">
          <a:extLst>
            <a:ext uri="{FF2B5EF4-FFF2-40B4-BE49-F238E27FC236}">
              <a16:creationId xmlns:a16="http://schemas.microsoft.com/office/drawing/2014/main" id="{00000000-0008-0000-0700-000041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626" name="Text Box 17">
          <a:extLst>
            <a:ext uri="{FF2B5EF4-FFF2-40B4-BE49-F238E27FC236}">
              <a16:creationId xmlns:a16="http://schemas.microsoft.com/office/drawing/2014/main" id="{00000000-0008-0000-0700-000042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627" name="Text Box 18">
          <a:extLst>
            <a:ext uri="{FF2B5EF4-FFF2-40B4-BE49-F238E27FC236}">
              <a16:creationId xmlns:a16="http://schemas.microsoft.com/office/drawing/2014/main" id="{00000000-0008-0000-0700-00004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28" name="Text Box 17">
          <a:extLst>
            <a:ext uri="{FF2B5EF4-FFF2-40B4-BE49-F238E27FC236}">
              <a16:creationId xmlns:a16="http://schemas.microsoft.com/office/drawing/2014/main" id="{00000000-0008-0000-0700-00004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29" name="Text Box 18">
          <a:extLst>
            <a:ext uri="{FF2B5EF4-FFF2-40B4-BE49-F238E27FC236}">
              <a16:creationId xmlns:a16="http://schemas.microsoft.com/office/drawing/2014/main" id="{00000000-0008-0000-0700-00004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105410</xdr:rowOff>
    </xdr:to>
    <xdr:sp macro="" textlink="">
      <xdr:nvSpPr>
        <xdr:cNvPr id="258630" name="Text Box 17">
          <a:extLst>
            <a:ext uri="{FF2B5EF4-FFF2-40B4-BE49-F238E27FC236}">
              <a16:creationId xmlns:a16="http://schemas.microsoft.com/office/drawing/2014/main" id="{00000000-0008-0000-0700-000046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105410</xdr:rowOff>
    </xdr:to>
    <xdr:sp macro="" textlink="">
      <xdr:nvSpPr>
        <xdr:cNvPr id="258631" name="Text Box 18">
          <a:extLst>
            <a:ext uri="{FF2B5EF4-FFF2-40B4-BE49-F238E27FC236}">
              <a16:creationId xmlns:a16="http://schemas.microsoft.com/office/drawing/2014/main" id="{00000000-0008-0000-0700-000047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632" name="Text Box 17">
          <a:extLst>
            <a:ext uri="{FF2B5EF4-FFF2-40B4-BE49-F238E27FC236}">
              <a16:creationId xmlns:a16="http://schemas.microsoft.com/office/drawing/2014/main" id="{00000000-0008-0000-0700-000048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633" name="Text Box 18">
          <a:extLst>
            <a:ext uri="{FF2B5EF4-FFF2-40B4-BE49-F238E27FC236}">
              <a16:creationId xmlns:a16="http://schemas.microsoft.com/office/drawing/2014/main" id="{00000000-0008-0000-0700-000049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34" name="Text Box 17">
          <a:extLst>
            <a:ext uri="{FF2B5EF4-FFF2-40B4-BE49-F238E27FC236}">
              <a16:creationId xmlns:a16="http://schemas.microsoft.com/office/drawing/2014/main" id="{00000000-0008-0000-0700-00004A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35" name="Text Box 18">
          <a:extLst>
            <a:ext uri="{FF2B5EF4-FFF2-40B4-BE49-F238E27FC236}">
              <a16:creationId xmlns:a16="http://schemas.microsoft.com/office/drawing/2014/main" id="{00000000-0008-0000-0700-00004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36" name="Text Box 17">
          <a:extLst>
            <a:ext uri="{FF2B5EF4-FFF2-40B4-BE49-F238E27FC236}">
              <a16:creationId xmlns:a16="http://schemas.microsoft.com/office/drawing/2014/main" id="{00000000-0008-0000-0700-00004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37" name="Text Box 18">
          <a:extLst>
            <a:ext uri="{FF2B5EF4-FFF2-40B4-BE49-F238E27FC236}">
              <a16:creationId xmlns:a16="http://schemas.microsoft.com/office/drawing/2014/main" id="{00000000-0008-0000-0700-00004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38" name="Text Box 17">
          <a:extLst>
            <a:ext uri="{FF2B5EF4-FFF2-40B4-BE49-F238E27FC236}">
              <a16:creationId xmlns:a16="http://schemas.microsoft.com/office/drawing/2014/main" id="{00000000-0008-0000-0700-00004E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39" name="Text Box 18">
          <a:extLst>
            <a:ext uri="{FF2B5EF4-FFF2-40B4-BE49-F238E27FC236}">
              <a16:creationId xmlns:a16="http://schemas.microsoft.com/office/drawing/2014/main" id="{00000000-0008-0000-0700-00004F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640" name="グラフ 3">
          <a:extLst>
            <a:ext uri="{FF2B5EF4-FFF2-40B4-BE49-F238E27FC236}">
              <a16:creationId xmlns:a16="http://schemas.microsoft.com/office/drawing/2014/main" id="{00000000-0008-0000-0700-000050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1" name="Text Box 5">
          <a:extLst>
            <a:ext uri="{FF2B5EF4-FFF2-40B4-BE49-F238E27FC236}">
              <a16:creationId xmlns:a16="http://schemas.microsoft.com/office/drawing/2014/main" id="{00000000-0008-0000-0700-000051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42" name="Text Box 5">
          <a:extLst>
            <a:ext uri="{FF2B5EF4-FFF2-40B4-BE49-F238E27FC236}">
              <a16:creationId xmlns:a16="http://schemas.microsoft.com/office/drawing/2014/main" id="{00000000-0008-0000-0700-00005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3" name="Text Box 5">
          <a:extLst>
            <a:ext uri="{FF2B5EF4-FFF2-40B4-BE49-F238E27FC236}">
              <a16:creationId xmlns:a16="http://schemas.microsoft.com/office/drawing/2014/main" id="{00000000-0008-0000-0700-000053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4" name="Text Box 5">
          <a:extLst>
            <a:ext uri="{FF2B5EF4-FFF2-40B4-BE49-F238E27FC236}">
              <a16:creationId xmlns:a16="http://schemas.microsoft.com/office/drawing/2014/main" id="{00000000-0008-0000-0700-00005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5" name="Text Box 8">
          <a:extLst>
            <a:ext uri="{FF2B5EF4-FFF2-40B4-BE49-F238E27FC236}">
              <a16:creationId xmlns:a16="http://schemas.microsoft.com/office/drawing/2014/main" id="{00000000-0008-0000-0700-00005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46" name="Text Box 8">
          <a:extLst>
            <a:ext uri="{FF2B5EF4-FFF2-40B4-BE49-F238E27FC236}">
              <a16:creationId xmlns:a16="http://schemas.microsoft.com/office/drawing/2014/main" id="{00000000-0008-0000-0700-00005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7" name="Text Box 8">
          <a:extLst>
            <a:ext uri="{FF2B5EF4-FFF2-40B4-BE49-F238E27FC236}">
              <a16:creationId xmlns:a16="http://schemas.microsoft.com/office/drawing/2014/main" id="{00000000-0008-0000-0700-000057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8" name="Text Box 8">
          <a:extLst>
            <a:ext uri="{FF2B5EF4-FFF2-40B4-BE49-F238E27FC236}">
              <a16:creationId xmlns:a16="http://schemas.microsoft.com/office/drawing/2014/main" id="{00000000-0008-0000-0700-000058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49" name="Text Box 10">
          <a:extLst>
            <a:ext uri="{FF2B5EF4-FFF2-40B4-BE49-F238E27FC236}">
              <a16:creationId xmlns:a16="http://schemas.microsoft.com/office/drawing/2014/main" id="{00000000-0008-0000-0700-000059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0" name="Text Box 10">
          <a:extLst>
            <a:ext uri="{FF2B5EF4-FFF2-40B4-BE49-F238E27FC236}">
              <a16:creationId xmlns:a16="http://schemas.microsoft.com/office/drawing/2014/main" id="{00000000-0008-0000-0700-00005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51" name="Text Box 10">
          <a:extLst>
            <a:ext uri="{FF2B5EF4-FFF2-40B4-BE49-F238E27FC236}">
              <a16:creationId xmlns:a16="http://schemas.microsoft.com/office/drawing/2014/main" id="{00000000-0008-0000-0700-00005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652" name="Text Box 10">
          <a:extLst>
            <a:ext uri="{FF2B5EF4-FFF2-40B4-BE49-F238E27FC236}">
              <a16:creationId xmlns:a16="http://schemas.microsoft.com/office/drawing/2014/main" id="{00000000-0008-0000-0700-00005C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3" name="Text Box 10">
          <a:extLst>
            <a:ext uri="{FF2B5EF4-FFF2-40B4-BE49-F238E27FC236}">
              <a16:creationId xmlns:a16="http://schemas.microsoft.com/office/drawing/2014/main" id="{00000000-0008-0000-0700-00005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4" name="Text Box 10">
          <a:extLst>
            <a:ext uri="{FF2B5EF4-FFF2-40B4-BE49-F238E27FC236}">
              <a16:creationId xmlns:a16="http://schemas.microsoft.com/office/drawing/2014/main" id="{00000000-0008-0000-0700-00005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5" name="Text Box 10">
          <a:extLst>
            <a:ext uri="{FF2B5EF4-FFF2-40B4-BE49-F238E27FC236}">
              <a16:creationId xmlns:a16="http://schemas.microsoft.com/office/drawing/2014/main" id="{00000000-0008-0000-0700-00005F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6" name="Text Box 8">
          <a:extLst>
            <a:ext uri="{FF2B5EF4-FFF2-40B4-BE49-F238E27FC236}">
              <a16:creationId xmlns:a16="http://schemas.microsoft.com/office/drawing/2014/main" id="{00000000-0008-0000-0700-00006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7" name="Text Box 8">
          <a:extLst>
            <a:ext uri="{FF2B5EF4-FFF2-40B4-BE49-F238E27FC236}">
              <a16:creationId xmlns:a16="http://schemas.microsoft.com/office/drawing/2014/main" id="{00000000-0008-0000-0700-00006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8" name="Text Box 8">
          <a:extLst>
            <a:ext uri="{FF2B5EF4-FFF2-40B4-BE49-F238E27FC236}">
              <a16:creationId xmlns:a16="http://schemas.microsoft.com/office/drawing/2014/main" id="{00000000-0008-0000-0700-00006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59" name="Text Box 10">
          <a:extLst>
            <a:ext uri="{FF2B5EF4-FFF2-40B4-BE49-F238E27FC236}">
              <a16:creationId xmlns:a16="http://schemas.microsoft.com/office/drawing/2014/main" id="{00000000-0008-0000-0700-000063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0" name="Text Box 10">
          <a:extLst>
            <a:ext uri="{FF2B5EF4-FFF2-40B4-BE49-F238E27FC236}">
              <a16:creationId xmlns:a16="http://schemas.microsoft.com/office/drawing/2014/main" id="{00000000-0008-0000-0700-000064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1" name="Text Box 10">
          <a:extLst>
            <a:ext uri="{FF2B5EF4-FFF2-40B4-BE49-F238E27FC236}">
              <a16:creationId xmlns:a16="http://schemas.microsoft.com/office/drawing/2014/main" id="{00000000-0008-0000-0700-000065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2" name="Text Box 5">
          <a:extLst>
            <a:ext uri="{FF2B5EF4-FFF2-40B4-BE49-F238E27FC236}">
              <a16:creationId xmlns:a16="http://schemas.microsoft.com/office/drawing/2014/main" id="{00000000-0008-0000-0700-00006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63" name="Text Box 5">
          <a:extLst>
            <a:ext uri="{FF2B5EF4-FFF2-40B4-BE49-F238E27FC236}">
              <a16:creationId xmlns:a16="http://schemas.microsoft.com/office/drawing/2014/main" id="{00000000-0008-0000-0700-00006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4" name="Text Box 5">
          <a:extLst>
            <a:ext uri="{FF2B5EF4-FFF2-40B4-BE49-F238E27FC236}">
              <a16:creationId xmlns:a16="http://schemas.microsoft.com/office/drawing/2014/main" id="{00000000-0008-0000-0700-000068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5" name="Text Box 5">
          <a:extLst>
            <a:ext uri="{FF2B5EF4-FFF2-40B4-BE49-F238E27FC236}">
              <a16:creationId xmlns:a16="http://schemas.microsoft.com/office/drawing/2014/main" id="{00000000-0008-0000-0700-000069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6" name="Text Box 8">
          <a:extLst>
            <a:ext uri="{FF2B5EF4-FFF2-40B4-BE49-F238E27FC236}">
              <a16:creationId xmlns:a16="http://schemas.microsoft.com/office/drawing/2014/main" id="{00000000-0008-0000-0700-00006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67" name="Text Box 8">
          <a:extLst>
            <a:ext uri="{FF2B5EF4-FFF2-40B4-BE49-F238E27FC236}">
              <a16:creationId xmlns:a16="http://schemas.microsoft.com/office/drawing/2014/main" id="{00000000-0008-0000-0700-00006B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8" name="Text Box 8">
          <a:extLst>
            <a:ext uri="{FF2B5EF4-FFF2-40B4-BE49-F238E27FC236}">
              <a16:creationId xmlns:a16="http://schemas.microsoft.com/office/drawing/2014/main" id="{00000000-0008-0000-0700-00006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69" name="Text Box 8">
          <a:extLst>
            <a:ext uri="{FF2B5EF4-FFF2-40B4-BE49-F238E27FC236}">
              <a16:creationId xmlns:a16="http://schemas.microsoft.com/office/drawing/2014/main" id="{00000000-0008-0000-0700-00006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70" name="Text Box 10">
          <a:extLst>
            <a:ext uri="{FF2B5EF4-FFF2-40B4-BE49-F238E27FC236}">
              <a16:creationId xmlns:a16="http://schemas.microsoft.com/office/drawing/2014/main" id="{00000000-0008-0000-0700-00006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1" name="Text Box 10">
          <a:extLst>
            <a:ext uri="{FF2B5EF4-FFF2-40B4-BE49-F238E27FC236}">
              <a16:creationId xmlns:a16="http://schemas.microsoft.com/office/drawing/2014/main" id="{00000000-0008-0000-0700-00006F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72" name="Text Box 10">
          <a:extLst>
            <a:ext uri="{FF2B5EF4-FFF2-40B4-BE49-F238E27FC236}">
              <a16:creationId xmlns:a16="http://schemas.microsoft.com/office/drawing/2014/main" id="{00000000-0008-0000-0700-00007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673" name="Text Box 10">
          <a:extLst>
            <a:ext uri="{FF2B5EF4-FFF2-40B4-BE49-F238E27FC236}">
              <a16:creationId xmlns:a16="http://schemas.microsoft.com/office/drawing/2014/main" id="{00000000-0008-0000-0700-00007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4" name="Text Box 10">
          <a:extLst>
            <a:ext uri="{FF2B5EF4-FFF2-40B4-BE49-F238E27FC236}">
              <a16:creationId xmlns:a16="http://schemas.microsoft.com/office/drawing/2014/main" id="{00000000-0008-0000-0700-000072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5" name="Text Box 10">
          <a:extLst>
            <a:ext uri="{FF2B5EF4-FFF2-40B4-BE49-F238E27FC236}">
              <a16:creationId xmlns:a16="http://schemas.microsoft.com/office/drawing/2014/main" id="{00000000-0008-0000-0700-000073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6" name="Text Box 10">
          <a:extLst>
            <a:ext uri="{FF2B5EF4-FFF2-40B4-BE49-F238E27FC236}">
              <a16:creationId xmlns:a16="http://schemas.microsoft.com/office/drawing/2014/main" id="{00000000-0008-0000-0700-000074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7" name="Text Box 8">
          <a:extLst>
            <a:ext uri="{FF2B5EF4-FFF2-40B4-BE49-F238E27FC236}">
              <a16:creationId xmlns:a16="http://schemas.microsoft.com/office/drawing/2014/main" id="{00000000-0008-0000-0700-000075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8" name="Text Box 8">
          <a:extLst>
            <a:ext uri="{FF2B5EF4-FFF2-40B4-BE49-F238E27FC236}">
              <a16:creationId xmlns:a16="http://schemas.microsoft.com/office/drawing/2014/main" id="{00000000-0008-0000-0700-000076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79" name="Text Box 8">
          <a:extLst>
            <a:ext uri="{FF2B5EF4-FFF2-40B4-BE49-F238E27FC236}">
              <a16:creationId xmlns:a16="http://schemas.microsoft.com/office/drawing/2014/main" id="{00000000-0008-0000-0700-00007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80" name="Text Box 10">
          <a:extLst>
            <a:ext uri="{FF2B5EF4-FFF2-40B4-BE49-F238E27FC236}">
              <a16:creationId xmlns:a16="http://schemas.microsoft.com/office/drawing/2014/main" id="{00000000-0008-0000-0700-000078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81" name="Text Box 10">
          <a:extLst>
            <a:ext uri="{FF2B5EF4-FFF2-40B4-BE49-F238E27FC236}">
              <a16:creationId xmlns:a16="http://schemas.microsoft.com/office/drawing/2014/main" id="{00000000-0008-0000-0700-000079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682" name="Text Box 10">
          <a:extLst>
            <a:ext uri="{FF2B5EF4-FFF2-40B4-BE49-F238E27FC236}">
              <a16:creationId xmlns:a16="http://schemas.microsoft.com/office/drawing/2014/main" id="{00000000-0008-0000-0700-00007A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683" name="Text Box 17">
          <a:extLst>
            <a:ext uri="{FF2B5EF4-FFF2-40B4-BE49-F238E27FC236}">
              <a16:creationId xmlns:a16="http://schemas.microsoft.com/office/drawing/2014/main" id="{00000000-0008-0000-0700-00007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684" name="Text Box 18">
          <a:extLst>
            <a:ext uri="{FF2B5EF4-FFF2-40B4-BE49-F238E27FC236}">
              <a16:creationId xmlns:a16="http://schemas.microsoft.com/office/drawing/2014/main" id="{00000000-0008-0000-0700-00007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85" name="Text Box 22">
          <a:extLst>
            <a:ext uri="{FF2B5EF4-FFF2-40B4-BE49-F238E27FC236}">
              <a16:creationId xmlns:a16="http://schemas.microsoft.com/office/drawing/2014/main" id="{00000000-0008-0000-0700-00007D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86" name="Text Box 23">
          <a:extLst>
            <a:ext uri="{FF2B5EF4-FFF2-40B4-BE49-F238E27FC236}">
              <a16:creationId xmlns:a16="http://schemas.microsoft.com/office/drawing/2014/main" id="{00000000-0008-0000-0700-00007E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87" name="Text Box 27">
          <a:extLst>
            <a:ext uri="{FF2B5EF4-FFF2-40B4-BE49-F238E27FC236}">
              <a16:creationId xmlns:a16="http://schemas.microsoft.com/office/drawing/2014/main" id="{00000000-0008-0000-0700-00007F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88" name="Text Box 28">
          <a:extLst>
            <a:ext uri="{FF2B5EF4-FFF2-40B4-BE49-F238E27FC236}">
              <a16:creationId xmlns:a16="http://schemas.microsoft.com/office/drawing/2014/main" id="{00000000-0008-0000-0700-000080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89" name="Text Box 32">
          <a:extLst>
            <a:ext uri="{FF2B5EF4-FFF2-40B4-BE49-F238E27FC236}">
              <a16:creationId xmlns:a16="http://schemas.microsoft.com/office/drawing/2014/main" id="{00000000-0008-0000-0700-000081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105410</xdr:rowOff>
    </xdr:to>
    <xdr:sp macro="" textlink="">
      <xdr:nvSpPr>
        <xdr:cNvPr id="258690" name="Text Box 33">
          <a:extLst>
            <a:ext uri="{FF2B5EF4-FFF2-40B4-BE49-F238E27FC236}">
              <a16:creationId xmlns:a16="http://schemas.microsoft.com/office/drawing/2014/main" id="{00000000-0008-0000-0700-000082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691" name="Text Box 17">
          <a:extLst>
            <a:ext uri="{FF2B5EF4-FFF2-40B4-BE49-F238E27FC236}">
              <a16:creationId xmlns:a16="http://schemas.microsoft.com/office/drawing/2014/main" id="{00000000-0008-0000-0700-00008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692" name="Text Box 18">
          <a:extLst>
            <a:ext uri="{FF2B5EF4-FFF2-40B4-BE49-F238E27FC236}">
              <a16:creationId xmlns:a16="http://schemas.microsoft.com/office/drawing/2014/main" id="{00000000-0008-0000-0700-000084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693" name="Text Box 17">
          <a:extLst>
            <a:ext uri="{FF2B5EF4-FFF2-40B4-BE49-F238E27FC236}">
              <a16:creationId xmlns:a16="http://schemas.microsoft.com/office/drawing/2014/main" id="{00000000-0008-0000-0700-00008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694" name="Text Box 18">
          <a:extLst>
            <a:ext uri="{FF2B5EF4-FFF2-40B4-BE49-F238E27FC236}">
              <a16:creationId xmlns:a16="http://schemas.microsoft.com/office/drawing/2014/main" id="{00000000-0008-0000-0700-00008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695" name="Text Box 17">
          <a:extLst>
            <a:ext uri="{FF2B5EF4-FFF2-40B4-BE49-F238E27FC236}">
              <a16:creationId xmlns:a16="http://schemas.microsoft.com/office/drawing/2014/main" id="{00000000-0008-0000-0700-00008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696" name="Text Box 18">
          <a:extLst>
            <a:ext uri="{FF2B5EF4-FFF2-40B4-BE49-F238E27FC236}">
              <a16:creationId xmlns:a16="http://schemas.microsoft.com/office/drawing/2014/main" id="{00000000-0008-0000-0700-00008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58697" name="グラフ 3">
          <a:extLst>
            <a:ext uri="{FF2B5EF4-FFF2-40B4-BE49-F238E27FC236}">
              <a16:creationId xmlns:a16="http://schemas.microsoft.com/office/drawing/2014/main" id="{00000000-0008-0000-0700-000089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698" name="Text Box 5">
          <a:extLst>
            <a:ext uri="{FF2B5EF4-FFF2-40B4-BE49-F238E27FC236}">
              <a16:creationId xmlns:a16="http://schemas.microsoft.com/office/drawing/2014/main" id="{00000000-0008-0000-0700-00008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699" name="Text Box 5">
          <a:extLst>
            <a:ext uri="{FF2B5EF4-FFF2-40B4-BE49-F238E27FC236}">
              <a16:creationId xmlns:a16="http://schemas.microsoft.com/office/drawing/2014/main" id="{00000000-0008-0000-0700-00008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0" name="Text Box 5">
          <a:extLst>
            <a:ext uri="{FF2B5EF4-FFF2-40B4-BE49-F238E27FC236}">
              <a16:creationId xmlns:a16="http://schemas.microsoft.com/office/drawing/2014/main" id="{00000000-0008-0000-0700-00008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1" name="Text Box 5">
          <a:extLst>
            <a:ext uri="{FF2B5EF4-FFF2-40B4-BE49-F238E27FC236}">
              <a16:creationId xmlns:a16="http://schemas.microsoft.com/office/drawing/2014/main" id="{00000000-0008-0000-0700-00008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2" name="Text Box 8">
          <a:extLst>
            <a:ext uri="{FF2B5EF4-FFF2-40B4-BE49-F238E27FC236}">
              <a16:creationId xmlns:a16="http://schemas.microsoft.com/office/drawing/2014/main" id="{00000000-0008-0000-0700-00008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03" name="Text Box 8">
          <a:extLst>
            <a:ext uri="{FF2B5EF4-FFF2-40B4-BE49-F238E27FC236}">
              <a16:creationId xmlns:a16="http://schemas.microsoft.com/office/drawing/2014/main" id="{00000000-0008-0000-0700-00008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4" name="Text Box 8">
          <a:extLst>
            <a:ext uri="{FF2B5EF4-FFF2-40B4-BE49-F238E27FC236}">
              <a16:creationId xmlns:a16="http://schemas.microsoft.com/office/drawing/2014/main" id="{00000000-0008-0000-0700-00009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5" name="Text Box 8">
          <a:extLst>
            <a:ext uri="{FF2B5EF4-FFF2-40B4-BE49-F238E27FC236}">
              <a16:creationId xmlns:a16="http://schemas.microsoft.com/office/drawing/2014/main" id="{00000000-0008-0000-0700-00009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6" name="Text Box 10">
          <a:extLst>
            <a:ext uri="{FF2B5EF4-FFF2-40B4-BE49-F238E27FC236}">
              <a16:creationId xmlns:a16="http://schemas.microsoft.com/office/drawing/2014/main" id="{00000000-0008-0000-0700-00009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07" name="Text Box 10">
          <a:extLst>
            <a:ext uri="{FF2B5EF4-FFF2-40B4-BE49-F238E27FC236}">
              <a16:creationId xmlns:a16="http://schemas.microsoft.com/office/drawing/2014/main" id="{00000000-0008-0000-0700-00009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8" name="Text Box 10">
          <a:extLst>
            <a:ext uri="{FF2B5EF4-FFF2-40B4-BE49-F238E27FC236}">
              <a16:creationId xmlns:a16="http://schemas.microsoft.com/office/drawing/2014/main" id="{00000000-0008-0000-0700-00009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09" name="Text Box 10">
          <a:extLst>
            <a:ext uri="{FF2B5EF4-FFF2-40B4-BE49-F238E27FC236}">
              <a16:creationId xmlns:a16="http://schemas.microsoft.com/office/drawing/2014/main" id="{00000000-0008-0000-0700-00009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0" name="Text Box 10">
          <a:extLst>
            <a:ext uri="{FF2B5EF4-FFF2-40B4-BE49-F238E27FC236}">
              <a16:creationId xmlns:a16="http://schemas.microsoft.com/office/drawing/2014/main" id="{00000000-0008-0000-0700-00009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1" name="Text Box 10">
          <a:extLst>
            <a:ext uri="{FF2B5EF4-FFF2-40B4-BE49-F238E27FC236}">
              <a16:creationId xmlns:a16="http://schemas.microsoft.com/office/drawing/2014/main" id="{00000000-0008-0000-0700-00009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2" name="Text Box 10">
          <a:extLst>
            <a:ext uri="{FF2B5EF4-FFF2-40B4-BE49-F238E27FC236}">
              <a16:creationId xmlns:a16="http://schemas.microsoft.com/office/drawing/2014/main" id="{00000000-0008-0000-0700-000098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3" name="Text Box 8">
          <a:extLst>
            <a:ext uri="{FF2B5EF4-FFF2-40B4-BE49-F238E27FC236}">
              <a16:creationId xmlns:a16="http://schemas.microsoft.com/office/drawing/2014/main" id="{00000000-0008-0000-0700-00009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4" name="Text Box 8">
          <a:extLst>
            <a:ext uri="{FF2B5EF4-FFF2-40B4-BE49-F238E27FC236}">
              <a16:creationId xmlns:a16="http://schemas.microsoft.com/office/drawing/2014/main" id="{00000000-0008-0000-0700-00009A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5" name="Text Box 8">
          <a:extLst>
            <a:ext uri="{FF2B5EF4-FFF2-40B4-BE49-F238E27FC236}">
              <a16:creationId xmlns:a16="http://schemas.microsoft.com/office/drawing/2014/main" id="{00000000-0008-0000-0700-00009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6" name="Text Box 10">
          <a:extLst>
            <a:ext uri="{FF2B5EF4-FFF2-40B4-BE49-F238E27FC236}">
              <a16:creationId xmlns:a16="http://schemas.microsoft.com/office/drawing/2014/main" id="{00000000-0008-0000-0700-00009C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7" name="Text Box 10">
          <a:extLst>
            <a:ext uri="{FF2B5EF4-FFF2-40B4-BE49-F238E27FC236}">
              <a16:creationId xmlns:a16="http://schemas.microsoft.com/office/drawing/2014/main" id="{00000000-0008-0000-0700-00009D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8" name="Text Box 10">
          <a:extLst>
            <a:ext uri="{FF2B5EF4-FFF2-40B4-BE49-F238E27FC236}">
              <a16:creationId xmlns:a16="http://schemas.microsoft.com/office/drawing/2014/main" id="{00000000-0008-0000-0700-00009E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19" name="Text Box 5">
          <a:extLst>
            <a:ext uri="{FF2B5EF4-FFF2-40B4-BE49-F238E27FC236}">
              <a16:creationId xmlns:a16="http://schemas.microsoft.com/office/drawing/2014/main" id="{00000000-0008-0000-0700-00009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20" name="Text Box 5">
          <a:extLst>
            <a:ext uri="{FF2B5EF4-FFF2-40B4-BE49-F238E27FC236}">
              <a16:creationId xmlns:a16="http://schemas.microsoft.com/office/drawing/2014/main" id="{00000000-0008-0000-0700-0000A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1" name="Text Box 5">
          <a:extLst>
            <a:ext uri="{FF2B5EF4-FFF2-40B4-BE49-F238E27FC236}">
              <a16:creationId xmlns:a16="http://schemas.microsoft.com/office/drawing/2014/main" id="{00000000-0008-0000-0700-0000A1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2" name="Text Box 5">
          <a:extLst>
            <a:ext uri="{FF2B5EF4-FFF2-40B4-BE49-F238E27FC236}">
              <a16:creationId xmlns:a16="http://schemas.microsoft.com/office/drawing/2014/main" id="{00000000-0008-0000-0700-0000A2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3" name="Text Box 8">
          <a:extLst>
            <a:ext uri="{FF2B5EF4-FFF2-40B4-BE49-F238E27FC236}">
              <a16:creationId xmlns:a16="http://schemas.microsoft.com/office/drawing/2014/main" id="{00000000-0008-0000-0700-0000A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24" name="Text Box 8">
          <a:extLst>
            <a:ext uri="{FF2B5EF4-FFF2-40B4-BE49-F238E27FC236}">
              <a16:creationId xmlns:a16="http://schemas.microsoft.com/office/drawing/2014/main" id="{00000000-0008-0000-0700-0000A4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5" name="Text Box 8">
          <a:extLst>
            <a:ext uri="{FF2B5EF4-FFF2-40B4-BE49-F238E27FC236}">
              <a16:creationId xmlns:a16="http://schemas.microsoft.com/office/drawing/2014/main" id="{00000000-0008-0000-0700-0000A5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6" name="Text Box 8">
          <a:extLst>
            <a:ext uri="{FF2B5EF4-FFF2-40B4-BE49-F238E27FC236}">
              <a16:creationId xmlns:a16="http://schemas.microsoft.com/office/drawing/2014/main" id="{00000000-0008-0000-0700-0000A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7" name="Text Box 10">
          <a:extLst>
            <a:ext uri="{FF2B5EF4-FFF2-40B4-BE49-F238E27FC236}">
              <a16:creationId xmlns:a16="http://schemas.microsoft.com/office/drawing/2014/main" id="{00000000-0008-0000-0700-0000A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28" name="Text Box 10">
          <a:extLst>
            <a:ext uri="{FF2B5EF4-FFF2-40B4-BE49-F238E27FC236}">
              <a16:creationId xmlns:a16="http://schemas.microsoft.com/office/drawing/2014/main" id="{00000000-0008-0000-0700-0000A8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105410</xdr:rowOff>
    </xdr:to>
    <xdr:sp macro="" textlink="">
      <xdr:nvSpPr>
        <xdr:cNvPr id="258729" name="Text Box 10">
          <a:extLst>
            <a:ext uri="{FF2B5EF4-FFF2-40B4-BE49-F238E27FC236}">
              <a16:creationId xmlns:a16="http://schemas.microsoft.com/office/drawing/2014/main" id="{00000000-0008-0000-0700-0000A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0" name="Text Box 10">
          <a:extLst>
            <a:ext uri="{FF2B5EF4-FFF2-40B4-BE49-F238E27FC236}">
              <a16:creationId xmlns:a16="http://schemas.microsoft.com/office/drawing/2014/main" id="{00000000-0008-0000-0700-0000AA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1" name="Text Box 10">
          <a:extLst>
            <a:ext uri="{FF2B5EF4-FFF2-40B4-BE49-F238E27FC236}">
              <a16:creationId xmlns:a16="http://schemas.microsoft.com/office/drawing/2014/main" id="{00000000-0008-0000-0700-0000AB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2" name="Text Box 10">
          <a:extLst>
            <a:ext uri="{FF2B5EF4-FFF2-40B4-BE49-F238E27FC236}">
              <a16:creationId xmlns:a16="http://schemas.microsoft.com/office/drawing/2014/main" id="{00000000-0008-0000-0700-0000AC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3" name="Text Box 8">
          <a:extLst>
            <a:ext uri="{FF2B5EF4-FFF2-40B4-BE49-F238E27FC236}">
              <a16:creationId xmlns:a16="http://schemas.microsoft.com/office/drawing/2014/main" id="{00000000-0008-0000-0700-0000AD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4" name="Text Box 8">
          <a:extLst>
            <a:ext uri="{FF2B5EF4-FFF2-40B4-BE49-F238E27FC236}">
              <a16:creationId xmlns:a16="http://schemas.microsoft.com/office/drawing/2014/main" id="{00000000-0008-0000-0700-0000AE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5" name="Text Box 8">
          <a:extLst>
            <a:ext uri="{FF2B5EF4-FFF2-40B4-BE49-F238E27FC236}">
              <a16:creationId xmlns:a16="http://schemas.microsoft.com/office/drawing/2014/main" id="{00000000-0008-0000-0700-0000AF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6" name="Text Box 10">
          <a:extLst>
            <a:ext uri="{FF2B5EF4-FFF2-40B4-BE49-F238E27FC236}">
              <a16:creationId xmlns:a16="http://schemas.microsoft.com/office/drawing/2014/main" id="{00000000-0008-0000-0700-0000B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7" name="Text Box 10">
          <a:extLst>
            <a:ext uri="{FF2B5EF4-FFF2-40B4-BE49-F238E27FC236}">
              <a16:creationId xmlns:a16="http://schemas.microsoft.com/office/drawing/2014/main" id="{00000000-0008-0000-0700-0000B1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105410</xdr:rowOff>
    </xdr:to>
    <xdr:sp macro="" textlink="">
      <xdr:nvSpPr>
        <xdr:cNvPr id="258738" name="Text Box 10">
          <a:extLst>
            <a:ext uri="{FF2B5EF4-FFF2-40B4-BE49-F238E27FC236}">
              <a16:creationId xmlns:a16="http://schemas.microsoft.com/office/drawing/2014/main" id="{00000000-0008-0000-0700-0000B2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39" name="Text Box 17">
          <a:extLst>
            <a:ext uri="{FF2B5EF4-FFF2-40B4-BE49-F238E27FC236}">
              <a16:creationId xmlns:a16="http://schemas.microsoft.com/office/drawing/2014/main" id="{00000000-0008-0000-0700-0000B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40" name="Text Box 18">
          <a:extLst>
            <a:ext uri="{FF2B5EF4-FFF2-40B4-BE49-F238E27FC236}">
              <a16:creationId xmlns:a16="http://schemas.microsoft.com/office/drawing/2014/main" id="{00000000-0008-0000-0700-0000B4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41" name="Text Box 17">
          <a:extLst>
            <a:ext uri="{FF2B5EF4-FFF2-40B4-BE49-F238E27FC236}">
              <a16:creationId xmlns:a16="http://schemas.microsoft.com/office/drawing/2014/main" id="{00000000-0008-0000-0700-0000B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42" name="Text Box 18">
          <a:extLst>
            <a:ext uri="{FF2B5EF4-FFF2-40B4-BE49-F238E27FC236}">
              <a16:creationId xmlns:a16="http://schemas.microsoft.com/office/drawing/2014/main" id="{00000000-0008-0000-0700-0000B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105410</xdr:rowOff>
    </xdr:to>
    <xdr:sp macro="" textlink="">
      <xdr:nvSpPr>
        <xdr:cNvPr id="258743" name="Text Box 17">
          <a:extLst>
            <a:ext uri="{FF2B5EF4-FFF2-40B4-BE49-F238E27FC236}">
              <a16:creationId xmlns:a16="http://schemas.microsoft.com/office/drawing/2014/main" id="{00000000-0008-0000-0700-0000B7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105410</xdr:rowOff>
    </xdr:to>
    <xdr:sp macro="" textlink="">
      <xdr:nvSpPr>
        <xdr:cNvPr id="258744" name="Text Box 18">
          <a:extLst>
            <a:ext uri="{FF2B5EF4-FFF2-40B4-BE49-F238E27FC236}">
              <a16:creationId xmlns:a16="http://schemas.microsoft.com/office/drawing/2014/main" id="{00000000-0008-0000-0700-0000B8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45" name="Text Box 17">
          <a:extLst>
            <a:ext uri="{FF2B5EF4-FFF2-40B4-BE49-F238E27FC236}">
              <a16:creationId xmlns:a16="http://schemas.microsoft.com/office/drawing/2014/main" id="{00000000-0008-0000-0700-0000B9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46" name="Text Box 18">
          <a:extLst>
            <a:ext uri="{FF2B5EF4-FFF2-40B4-BE49-F238E27FC236}">
              <a16:creationId xmlns:a16="http://schemas.microsoft.com/office/drawing/2014/main" id="{00000000-0008-0000-0700-0000BA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47" name="Text Box 5">
          <a:extLst>
            <a:ext uri="{FF2B5EF4-FFF2-40B4-BE49-F238E27FC236}">
              <a16:creationId xmlns:a16="http://schemas.microsoft.com/office/drawing/2014/main" id="{00000000-0008-0000-0700-0000BB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48" name="Text Box 5">
          <a:extLst>
            <a:ext uri="{FF2B5EF4-FFF2-40B4-BE49-F238E27FC236}">
              <a16:creationId xmlns:a16="http://schemas.microsoft.com/office/drawing/2014/main" id="{00000000-0008-0000-0700-0000B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49" name="Text Box 5">
          <a:extLst>
            <a:ext uri="{FF2B5EF4-FFF2-40B4-BE49-F238E27FC236}">
              <a16:creationId xmlns:a16="http://schemas.microsoft.com/office/drawing/2014/main" id="{00000000-0008-0000-0700-0000BD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0" name="Text Box 5">
          <a:extLst>
            <a:ext uri="{FF2B5EF4-FFF2-40B4-BE49-F238E27FC236}">
              <a16:creationId xmlns:a16="http://schemas.microsoft.com/office/drawing/2014/main" id="{00000000-0008-0000-0700-0000BE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1" name="Text Box 8">
          <a:extLst>
            <a:ext uri="{FF2B5EF4-FFF2-40B4-BE49-F238E27FC236}">
              <a16:creationId xmlns:a16="http://schemas.microsoft.com/office/drawing/2014/main" id="{00000000-0008-0000-0700-0000BF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52" name="Text Box 8">
          <a:extLst>
            <a:ext uri="{FF2B5EF4-FFF2-40B4-BE49-F238E27FC236}">
              <a16:creationId xmlns:a16="http://schemas.microsoft.com/office/drawing/2014/main" id="{00000000-0008-0000-0700-0000C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3" name="Text Box 8">
          <a:extLst>
            <a:ext uri="{FF2B5EF4-FFF2-40B4-BE49-F238E27FC236}">
              <a16:creationId xmlns:a16="http://schemas.microsoft.com/office/drawing/2014/main" id="{00000000-0008-0000-0700-0000C1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4" name="Text Box 8">
          <a:extLst>
            <a:ext uri="{FF2B5EF4-FFF2-40B4-BE49-F238E27FC236}">
              <a16:creationId xmlns:a16="http://schemas.microsoft.com/office/drawing/2014/main" id="{00000000-0008-0000-0700-0000C2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5" name="Text Box 10">
          <a:extLst>
            <a:ext uri="{FF2B5EF4-FFF2-40B4-BE49-F238E27FC236}">
              <a16:creationId xmlns:a16="http://schemas.microsoft.com/office/drawing/2014/main" id="{00000000-0008-0000-0700-0000C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56" name="Text Box 10">
          <a:extLst>
            <a:ext uri="{FF2B5EF4-FFF2-40B4-BE49-F238E27FC236}">
              <a16:creationId xmlns:a16="http://schemas.microsoft.com/office/drawing/2014/main" id="{00000000-0008-0000-0700-0000C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7" name="Text Box 10">
          <a:extLst>
            <a:ext uri="{FF2B5EF4-FFF2-40B4-BE49-F238E27FC236}">
              <a16:creationId xmlns:a16="http://schemas.microsoft.com/office/drawing/2014/main" id="{00000000-0008-0000-0700-0000C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105410</xdr:rowOff>
    </xdr:to>
    <xdr:sp macro="" textlink="">
      <xdr:nvSpPr>
        <xdr:cNvPr id="258758" name="Text Box 10">
          <a:extLst>
            <a:ext uri="{FF2B5EF4-FFF2-40B4-BE49-F238E27FC236}">
              <a16:creationId xmlns:a16="http://schemas.microsoft.com/office/drawing/2014/main" id="{00000000-0008-0000-0700-0000C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59" name="Text Box 10">
          <a:extLst>
            <a:ext uri="{FF2B5EF4-FFF2-40B4-BE49-F238E27FC236}">
              <a16:creationId xmlns:a16="http://schemas.microsoft.com/office/drawing/2014/main" id="{00000000-0008-0000-0700-0000C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0" name="Text Box 10">
          <a:extLst>
            <a:ext uri="{FF2B5EF4-FFF2-40B4-BE49-F238E27FC236}">
              <a16:creationId xmlns:a16="http://schemas.microsoft.com/office/drawing/2014/main" id="{00000000-0008-0000-0700-0000C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1" name="Text Box 10">
          <a:extLst>
            <a:ext uri="{FF2B5EF4-FFF2-40B4-BE49-F238E27FC236}">
              <a16:creationId xmlns:a16="http://schemas.microsoft.com/office/drawing/2014/main" id="{00000000-0008-0000-0700-0000C9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2" name="Text Box 8">
          <a:extLst>
            <a:ext uri="{FF2B5EF4-FFF2-40B4-BE49-F238E27FC236}">
              <a16:creationId xmlns:a16="http://schemas.microsoft.com/office/drawing/2014/main" id="{00000000-0008-0000-0700-0000C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3" name="Text Box 8">
          <a:extLst>
            <a:ext uri="{FF2B5EF4-FFF2-40B4-BE49-F238E27FC236}">
              <a16:creationId xmlns:a16="http://schemas.microsoft.com/office/drawing/2014/main" id="{00000000-0008-0000-0700-0000C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4" name="Text Box 8">
          <a:extLst>
            <a:ext uri="{FF2B5EF4-FFF2-40B4-BE49-F238E27FC236}">
              <a16:creationId xmlns:a16="http://schemas.microsoft.com/office/drawing/2014/main" id="{00000000-0008-0000-0700-0000C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5" name="Text Box 10">
          <a:extLst>
            <a:ext uri="{FF2B5EF4-FFF2-40B4-BE49-F238E27FC236}">
              <a16:creationId xmlns:a16="http://schemas.microsoft.com/office/drawing/2014/main" id="{00000000-0008-0000-0700-0000C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6" name="Text Box 10">
          <a:extLst>
            <a:ext uri="{FF2B5EF4-FFF2-40B4-BE49-F238E27FC236}">
              <a16:creationId xmlns:a16="http://schemas.microsoft.com/office/drawing/2014/main" id="{00000000-0008-0000-0700-0000C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7" name="Text Box 10">
          <a:extLst>
            <a:ext uri="{FF2B5EF4-FFF2-40B4-BE49-F238E27FC236}">
              <a16:creationId xmlns:a16="http://schemas.microsoft.com/office/drawing/2014/main" id="{00000000-0008-0000-0700-0000CF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8" name="Text Box 5">
          <a:extLst>
            <a:ext uri="{FF2B5EF4-FFF2-40B4-BE49-F238E27FC236}">
              <a16:creationId xmlns:a16="http://schemas.microsoft.com/office/drawing/2014/main" id="{00000000-0008-0000-0700-0000D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69" name="Text Box 5">
          <a:extLst>
            <a:ext uri="{FF2B5EF4-FFF2-40B4-BE49-F238E27FC236}">
              <a16:creationId xmlns:a16="http://schemas.microsoft.com/office/drawing/2014/main" id="{00000000-0008-0000-0700-0000D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0" name="Text Box 5">
          <a:extLst>
            <a:ext uri="{FF2B5EF4-FFF2-40B4-BE49-F238E27FC236}">
              <a16:creationId xmlns:a16="http://schemas.microsoft.com/office/drawing/2014/main" id="{00000000-0008-0000-0700-0000D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1" name="Text Box 8">
          <a:extLst>
            <a:ext uri="{FF2B5EF4-FFF2-40B4-BE49-F238E27FC236}">
              <a16:creationId xmlns:a16="http://schemas.microsoft.com/office/drawing/2014/main" id="{00000000-0008-0000-0700-0000D3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2" name="Text Box 8">
          <a:extLst>
            <a:ext uri="{FF2B5EF4-FFF2-40B4-BE49-F238E27FC236}">
              <a16:creationId xmlns:a16="http://schemas.microsoft.com/office/drawing/2014/main" id="{00000000-0008-0000-0700-0000D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3" name="Text Box 8">
          <a:extLst>
            <a:ext uri="{FF2B5EF4-FFF2-40B4-BE49-F238E27FC236}">
              <a16:creationId xmlns:a16="http://schemas.microsoft.com/office/drawing/2014/main" id="{00000000-0008-0000-0700-0000D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4" name="Text Box 10">
          <a:extLst>
            <a:ext uri="{FF2B5EF4-FFF2-40B4-BE49-F238E27FC236}">
              <a16:creationId xmlns:a16="http://schemas.microsoft.com/office/drawing/2014/main" id="{00000000-0008-0000-0700-0000D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5" name="Text Box 10">
          <a:extLst>
            <a:ext uri="{FF2B5EF4-FFF2-40B4-BE49-F238E27FC236}">
              <a16:creationId xmlns:a16="http://schemas.microsoft.com/office/drawing/2014/main" id="{00000000-0008-0000-0700-0000D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105410</xdr:rowOff>
    </xdr:to>
    <xdr:sp macro="" textlink="">
      <xdr:nvSpPr>
        <xdr:cNvPr id="258776" name="Text Box 10">
          <a:extLst>
            <a:ext uri="{FF2B5EF4-FFF2-40B4-BE49-F238E27FC236}">
              <a16:creationId xmlns:a16="http://schemas.microsoft.com/office/drawing/2014/main" id="{00000000-0008-0000-0700-0000D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77" name="Text Box 22">
          <a:extLst>
            <a:ext uri="{FF2B5EF4-FFF2-40B4-BE49-F238E27FC236}">
              <a16:creationId xmlns:a16="http://schemas.microsoft.com/office/drawing/2014/main" id="{00000000-0008-0000-0700-0000D9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78" name="Text Box 23">
          <a:extLst>
            <a:ext uri="{FF2B5EF4-FFF2-40B4-BE49-F238E27FC236}">
              <a16:creationId xmlns:a16="http://schemas.microsoft.com/office/drawing/2014/main" id="{00000000-0008-0000-0700-0000DA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79" name="Text Box 27">
          <a:extLst>
            <a:ext uri="{FF2B5EF4-FFF2-40B4-BE49-F238E27FC236}">
              <a16:creationId xmlns:a16="http://schemas.microsoft.com/office/drawing/2014/main" id="{00000000-0008-0000-0700-0000DB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0" name="Text Box 28">
          <a:extLst>
            <a:ext uri="{FF2B5EF4-FFF2-40B4-BE49-F238E27FC236}">
              <a16:creationId xmlns:a16="http://schemas.microsoft.com/office/drawing/2014/main" id="{00000000-0008-0000-0700-0000DC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1" name="Text Box 32">
          <a:extLst>
            <a:ext uri="{FF2B5EF4-FFF2-40B4-BE49-F238E27FC236}">
              <a16:creationId xmlns:a16="http://schemas.microsoft.com/office/drawing/2014/main" id="{00000000-0008-0000-0700-0000DD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2" name="Text Box 33">
          <a:extLst>
            <a:ext uri="{FF2B5EF4-FFF2-40B4-BE49-F238E27FC236}">
              <a16:creationId xmlns:a16="http://schemas.microsoft.com/office/drawing/2014/main" id="{00000000-0008-0000-0700-0000DE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783" name="Text Box 17">
          <a:extLst>
            <a:ext uri="{FF2B5EF4-FFF2-40B4-BE49-F238E27FC236}">
              <a16:creationId xmlns:a16="http://schemas.microsoft.com/office/drawing/2014/main" id="{00000000-0008-0000-0700-0000DF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784" name="Text Box 18">
          <a:extLst>
            <a:ext uri="{FF2B5EF4-FFF2-40B4-BE49-F238E27FC236}">
              <a16:creationId xmlns:a16="http://schemas.microsoft.com/office/drawing/2014/main" id="{00000000-0008-0000-0700-0000E0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5" name="Text Box 22">
          <a:extLst>
            <a:ext uri="{FF2B5EF4-FFF2-40B4-BE49-F238E27FC236}">
              <a16:creationId xmlns:a16="http://schemas.microsoft.com/office/drawing/2014/main" id="{00000000-0008-0000-0700-0000E1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6" name="Text Box 23">
          <a:extLst>
            <a:ext uri="{FF2B5EF4-FFF2-40B4-BE49-F238E27FC236}">
              <a16:creationId xmlns:a16="http://schemas.microsoft.com/office/drawing/2014/main" id="{00000000-0008-0000-0700-0000E2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7" name="Text Box 27">
          <a:extLst>
            <a:ext uri="{FF2B5EF4-FFF2-40B4-BE49-F238E27FC236}">
              <a16:creationId xmlns:a16="http://schemas.microsoft.com/office/drawing/2014/main" id="{00000000-0008-0000-0700-0000E3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88" name="Text Box 28">
          <a:extLst>
            <a:ext uri="{FF2B5EF4-FFF2-40B4-BE49-F238E27FC236}">
              <a16:creationId xmlns:a16="http://schemas.microsoft.com/office/drawing/2014/main" id="{00000000-0008-0000-0700-0000E4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789" name="Text Box 17">
          <a:extLst>
            <a:ext uri="{FF2B5EF4-FFF2-40B4-BE49-F238E27FC236}">
              <a16:creationId xmlns:a16="http://schemas.microsoft.com/office/drawing/2014/main" id="{00000000-0008-0000-0700-0000E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790" name="Text Box 18">
          <a:extLst>
            <a:ext uri="{FF2B5EF4-FFF2-40B4-BE49-F238E27FC236}">
              <a16:creationId xmlns:a16="http://schemas.microsoft.com/office/drawing/2014/main" id="{00000000-0008-0000-0700-0000E6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91" name="Text Box 32">
          <a:extLst>
            <a:ext uri="{FF2B5EF4-FFF2-40B4-BE49-F238E27FC236}">
              <a16:creationId xmlns:a16="http://schemas.microsoft.com/office/drawing/2014/main" id="{00000000-0008-0000-0700-0000E7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105410</xdr:rowOff>
    </xdr:to>
    <xdr:sp macro="" textlink="">
      <xdr:nvSpPr>
        <xdr:cNvPr id="258792" name="Text Box 33">
          <a:extLst>
            <a:ext uri="{FF2B5EF4-FFF2-40B4-BE49-F238E27FC236}">
              <a16:creationId xmlns:a16="http://schemas.microsoft.com/office/drawing/2014/main" id="{00000000-0008-0000-0700-0000E8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3" name="Text Box 22">
          <a:extLst>
            <a:ext uri="{FF2B5EF4-FFF2-40B4-BE49-F238E27FC236}">
              <a16:creationId xmlns:a16="http://schemas.microsoft.com/office/drawing/2014/main" id="{00000000-0008-0000-0700-0000E9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4" name="Text Box 23">
          <a:extLst>
            <a:ext uri="{FF2B5EF4-FFF2-40B4-BE49-F238E27FC236}">
              <a16:creationId xmlns:a16="http://schemas.microsoft.com/office/drawing/2014/main" id="{00000000-0008-0000-0700-0000EA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5" name="Text Box 27">
          <a:extLst>
            <a:ext uri="{FF2B5EF4-FFF2-40B4-BE49-F238E27FC236}">
              <a16:creationId xmlns:a16="http://schemas.microsoft.com/office/drawing/2014/main" id="{00000000-0008-0000-0700-0000EB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6" name="Text Box 28">
          <a:extLst>
            <a:ext uri="{FF2B5EF4-FFF2-40B4-BE49-F238E27FC236}">
              <a16:creationId xmlns:a16="http://schemas.microsoft.com/office/drawing/2014/main" id="{00000000-0008-0000-0700-0000EC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7" name="Text Box 32">
          <a:extLst>
            <a:ext uri="{FF2B5EF4-FFF2-40B4-BE49-F238E27FC236}">
              <a16:creationId xmlns:a16="http://schemas.microsoft.com/office/drawing/2014/main" id="{00000000-0008-0000-0700-0000ED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8" name="Text Box 33">
          <a:extLst>
            <a:ext uri="{FF2B5EF4-FFF2-40B4-BE49-F238E27FC236}">
              <a16:creationId xmlns:a16="http://schemas.microsoft.com/office/drawing/2014/main" id="{00000000-0008-0000-0700-0000EE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799" name="Text Box 22">
          <a:extLst>
            <a:ext uri="{FF2B5EF4-FFF2-40B4-BE49-F238E27FC236}">
              <a16:creationId xmlns:a16="http://schemas.microsoft.com/office/drawing/2014/main" id="{00000000-0008-0000-0700-0000EF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800" name="Text Box 23">
          <a:extLst>
            <a:ext uri="{FF2B5EF4-FFF2-40B4-BE49-F238E27FC236}">
              <a16:creationId xmlns:a16="http://schemas.microsoft.com/office/drawing/2014/main" id="{00000000-0008-0000-0700-0000F0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801" name="Text Box 27">
          <a:extLst>
            <a:ext uri="{FF2B5EF4-FFF2-40B4-BE49-F238E27FC236}">
              <a16:creationId xmlns:a16="http://schemas.microsoft.com/office/drawing/2014/main" id="{00000000-0008-0000-0700-0000F1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802" name="Text Box 28">
          <a:extLst>
            <a:ext uri="{FF2B5EF4-FFF2-40B4-BE49-F238E27FC236}">
              <a16:creationId xmlns:a16="http://schemas.microsoft.com/office/drawing/2014/main" id="{00000000-0008-0000-0700-0000F2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803" name="Text Box 32">
          <a:extLst>
            <a:ext uri="{FF2B5EF4-FFF2-40B4-BE49-F238E27FC236}">
              <a16:creationId xmlns:a16="http://schemas.microsoft.com/office/drawing/2014/main" id="{00000000-0008-0000-0700-0000F3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105410</xdr:rowOff>
    </xdr:to>
    <xdr:sp macro="" textlink="">
      <xdr:nvSpPr>
        <xdr:cNvPr id="258804" name="Text Box 33">
          <a:extLst>
            <a:ext uri="{FF2B5EF4-FFF2-40B4-BE49-F238E27FC236}">
              <a16:creationId xmlns:a16="http://schemas.microsoft.com/office/drawing/2014/main" id="{00000000-0008-0000-0700-0000F4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105410</xdr:rowOff>
    </xdr:to>
    <xdr:sp macro="" textlink="">
      <xdr:nvSpPr>
        <xdr:cNvPr id="258805" name="Text Box 17">
          <a:extLst>
            <a:ext uri="{FF2B5EF4-FFF2-40B4-BE49-F238E27FC236}">
              <a16:creationId xmlns:a16="http://schemas.microsoft.com/office/drawing/2014/main" id="{00000000-0008-0000-0700-0000F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06" name="Text Box 17">
          <a:extLst>
            <a:ext uri="{FF2B5EF4-FFF2-40B4-BE49-F238E27FC236}">
              <a16:creationId xmlns:a16="http://schemas.microsoft.com/office/drawing/2014/main" id="{00000000-0008-0000-0700-0000F6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07" name="Text Box 18">
          <a:extLst>
            <a:ext uri="{FF2B5EF4-FFF2-40B4-BE49-F238E27FC236}">
              <a16:creationId xmlns:a16="http://schemas.microsoft.com/office/drawing/2014/main" id="{00000000-0008-0000-0700-0000F7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08" name="Text Box 17">
          <a:extLst>
            <a:ext uri="{FF2B5EF4-FFF2-40B4-BE49-F238E27FC236}">
              <a16:creationId xmlns:a16="http://schemas.microsoft.com/office/drawing/2014/main" id="{00000000-0008-0000-0700-0000F8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09" name="Text Box 18">
          <a:extLst>
            <a:ext uri="{FF2B5EF4-FFF2-40B4-BE49-F238E27FC236}">
              <a16:creationId xmlns:a16="http://schemas.microsoft.com/office/drawing/2014/main" id="{00000000-0008-0000-0700-0000F9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0" name="Text Box 17">
          <a:extLst>
            <a:ext uri="{FF2B5EF4-FFF2-40B4-BE49-F238E27FC236}">
              <a16:creationId xmlns:a16="http://schemas.microsoft.com/office/drawing/2014/main" id="{00000000-0008-0000-0700-0000FA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1" name="Text Box 18">
          <a:extLst>
            <a:ext uri="{FF2B5EF4-FFF2-40B4-BE49-F238E27FC236}">
              <a16:creationId xmlns:a16="http://schemas.microsoft.com/office/drawing/2014/main" id="{00000000-0008-0000-0700-0000FB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12" name="Text Box 17">
          <a:extLst>
            <a:ext uri="{FF2B5EF4-FFF2-40B4-BE49-F238E27FC236}">
              <a16:creationId xmlns:a16="http://schemas.microsoft.com/office/drawing/2014/main" id="{00000000-0008-0000-0700-0000FC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13" name="Text Box 18">
          <a:extLst>
            <a:ext uri="{FF2B5EF4-FFF2-40B4-BE49-F238E27FC236}">
              <a16:creationId xmlns:a16="http://schemas.microsoft.com/office/drawing/2014/main" id="{00000000-0008-0000-0700-0000FD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14" name="Text Box 17">
          <a:extLst>
            <a:ext uri="{FF2B5EF4-FFF2-40B4-BE49-F238E27FC236}">
              <a16:creationId xmlns:a16="http://schemas.microsoft.com/office/drawing/2014/main" id="{00000000-0008-0000-0700-0000FE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15" name="Text Box 18">
          <a:extLst>
            <a:ext uri="{FF2B5EF4-FFF2-40B4-BE49-F238E27FC236}">
              <a16:creationId xmlns:a16="http://schemas.microsoft.com/office/drawing/2014/main" id="{00000000-0008-0000-0700-0000FF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6" name="Text Box 17">
          <a:extLst>
            <a:ext uri="{FF2B5EF4-FFF2-40B4-BE49-F238E27FC236}">
              <a16:creationId xmlns:a16="http://schemas.microsoft.com/office/drawing/2014/main" id="{00000000-0008-0000-0700-000000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7" name="Text Box 18">
          <a:extLst>
            <a:ext uri="{FF2B5EF4-FFF2-40B4-BE49-F238E27FC236}">
              <a16:creationId xmlns:a16="http://schemas.microsoft.com/office/drawing/2014/main" id="{00000000-0008-0000-0700-000001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8" name="Text Box 17">
          <a:extLst>
            <a:ext uri="{FF2B5EF4-FFF2-40B4-BE49-F238E27FC236}">
              <a16:creationId xmlns:a16="http://schemas.microsoft.com/office/drawing/2014/main" id="{00000000-0008-0000-0700-000002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19" name="Text Box 18">
          <a:extLst>
            <a:ext uri="{FF2B5EF4-FFF2-40B4-BE49-F238E27FC236}">
              <a16:creationId xmlns:a16="http://schemas.microsoft.com/office/drawing/2014/main" id="{00000000-0008-0000-0700-000003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20" name="Text Box 17">
          <a:extLst>
            <a:ext uri="{FF2B5EF4-FFF2-40B4-BE49-F238E27FC236}">
              <a16:creationId xmlns:a16="http://schemas.microsoft.com/office/drawing/2014/main" id="{00000000-0008-0000-0700-00000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21" name="Text Box 18">
          <a:extLst>
            <a:ext uri="{FF2B5EF4-FFF2-40B4-BE49-F238E27FC236}">
              <a16:creationId xmlns:a16="http://schemas.microsoft.com/office/drawing/2014/main" id="{00000000-0008-0000-0700-00000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22" name="Text Box 17">
          <a:extLst>
            <a:ext uri="{FF2B5EF4-FFF2-40B4-BE49-F238E27FC236}">
              <a16:creationId xmlns:a16="http://schemas.microsoft.com/office/drawing/2014/main" id="{00000000-0008-0000-0700-000006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23" name="Text Box 18">
          <a:extLst>
            <a:ext uri="{FF2B5EF4-FFF2-40B4-BE49-F238E27FC236}">
              <a16:creationId xmlns:a16="http://schemas.microsoft.com/office/drawing/2014/main" id="{00000000-0008-0000-0700-000007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24" name="Text Box 17">
          <a:extLst>
            <a:ext uri="{FF2B5EF4-FFF2-40B4-BE49-F238E27FC236}">
              <a16:creationId xmlns:a16="http://schemas.microsoft.com/office/drawing/2014/main" id="{00000000-0008-0000-0700-000008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25" name="Text Box 18">
          <a:extLst>
            <a:ext uri="{FF2B5EF4-FFF2-40B4-BE49-F238E27FC236}">
              <a16:creationId xmlns:a16="http://schemas.microsoft.com/office/drawing/2014/main" id="{00000000-0008-0000-0700-000009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26" name="Text Box 17">
          <a:extLst>
            <a:ext uri="{FF2B5EF4-FFF2-40B4-BE49-F238E27FC236}">
              <a16:creationId xmlns:a16="http://schemas.microsoft.com/office/drawing/2014/main" id="{00000000-0008-0000-0700-00000A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27" name="Text Box 18">
          <a:extLst>
            <a:ext uri="{FF2B5EF4-FFF2-40B4-BE49-F238E27FC236}">
              <a16:creationId xmlns:a16="http://schemas.microsoft.com/office/drawing/2014/main" id="{00000000-0008-0000-0700-00000B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28" name="Text Box 17">
          <a:extLst>
            <a:ext uri="{FF2B5EF4-FFF2-40B4-BE49-F238E27FC236}">
              <a16:creationId xmlns:a16="http://schemas.microsoft.com/office/drawing/2014/main" id="{00000000-0008-0000-0700-00000C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105410</xdr:rowOff>
    </xdr:to>
    <xdr:sp macro="" textlink="">
      <xdr:nvSpPr>
        <xdr:cNvPr id="258829" name="Text Box 18">
          <a:extLst>
            <a:ext uri="{FF2B5EF4-FFF2-40B4-BE49-F238E27FC236}">
              <a16:creationId xmlns:a16="http://schemas.microsoft.com/office/drawing/2014/main" id="{00000000-0008-0000-0700-00000D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105410</xdr:rowOff>
    </xdr:to>
    <xdr:sp macro="" textlink="">
      <xdr:nvSpPr>
        <xdr:cNvPr id="258830" name="Text Box 17">
          <a:extLst>
            <a:ext uri="{FF2B5EF4-FFF2-40B4-BE49-F238E27FC236}">
              <a16:creationId xmlns:a16="http://schemas.microsoft.com/office/drawing/2014/main" id="{00000000-0008-0000-0700-00000E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105410</xdr:rowOff>
    </xdr:to>
    <xdr:sp macro="" textlink="">
      <xdr:nvSpPr>
        <xdr:cNvPr id="258831" name="Text Box 18">
          <a:extLst>
            <a:ext uri="{FF2B5EF4-FFF2-40B4-BE49-F238E27FC236}">
              <a16:creationId xmlns:a16="http://schemas.microsoft.com/office/drawing/2014/main" id="{00000000-0008-0000-0700-00000F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32" name="Text Box 17">
          <a:extLst>
            <a:ext uri="{FF2B5EF4-FFF2-40B4-BE49-F238E27FC236}">
              <a16:creationId xmlns:a16="http://schemas.microsoft.com/office/drawing/2014/main" id="{00000000-0008-0000-0700-000010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105410</xdr:rowOff>
    </xdr:to>
    <xdr:sp macro="" textlink="">
      <xdr:nvSpPr>
        <xdr:cNvPr id="258833" name="Text Box 18">
          <a:extLst>
            <a:ext uri="{FF2B5EF4-FFF2-40B4-BE49-F238E27FC236}">
              <a16:creationId xmlns:a16="http://schemas.microsoft.com/office/drawing/2014/main" id="{00000000-0008-0000-0700-000011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4" name="Text Box 17">
          <a:extLst>
            <a:ext uri="{FF2B5EF4-FFF2-40B4-BE49-F238E27FC236}">
              <a16:creationId xmlns:a16="http://schemas.microsoft.com/office/drawing/2014/main" id="{00000000-0008-0000-0700-000012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5" name="Text Box 18">
          <a:extLst>
            <a:ext uri="{FF2B5EF4-FFF2-40B4-BE49-F238E27FC236}">
              <a16:creationId xmlns:a16="http://schemas.microsoft.com/office/drawing/2014/main" id="{00000000-0008-0000-0700-000013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6" name="Text Box 17">
          <a:extLst>
            <a:ext uri="{FF2B5EF4-FFF2-40B4-BE49-F238E27FC236}">
              <a16:creationId xmlns:a16="http://schemas.microsoft.com/office/drawing/2014/main" id="{00000000-0008-0000-0700-00001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7" name="Text Box 18">
          <a:extLst>
            <a:ext uri="{FF2B5EF4-FFF2-40B4-BE49-F238E27FC236}">
              <a16:creationId xmlns:a16="http://schemas.microsoft.com/office/drawing/2014/main" id="{00000000-0008-0000-0700-00001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8" name="Text Box 17">
          <a:extLst>
            <a:ext uri="{FF2B5EF4-FFF2-40B4-BE49-F238E27FC236}">
              <a16:creationId xmlns:a16="http://schemas.microsoft.com/office/drawing/2014/main" id="{00000000-0008-0000-0700-000016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105410</xdr:rowOff>
    </xdr:to>
    <xdr:sp macro="" textlink="">
      <xdr:nvSpPr>
        <xdr:cNvPr id="258839" name="Text Box 18">
          <a:extLst>
            <a:ext uri="{FF2B5EF4-FFF2-40B4-BE49-F238E27FC236}">
              <a16:creationId xmlns:a16="http://schemas.microsoft.com/office/drawing/2014/main" id="{00000000-0008-0000-0700-000017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0" name="Text Box 27">
          <a:extLst>
            <a:ext uri="{FF2B5EF4-FFF2-40B4-BE49-F238E27FC236}">
              <a16:creationId xmlns:a16="http://schemas.microsoft.com/office/drawing/2014/main" id="{00000000-0008-0000-0700-000018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1" name="Text Box 28">
          <a:extLst>
            <a:ext uri="{FF2B5EF4-FFF2-40B4-BE49-F238E27FC236}">
              <a16:creationId xmlns:a16="http://schemas.microsoft.com/office/drawing/2014/main" id="{00000000-0008-0000-0700-000019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2" name="Text Box 32">
          <a:extLst>
            <a:ext uri="{FF2B5EF4-FFF2-40B4-BE49-F238E27FC236}">
              <a16:creationId xmlns:a16="http://schemas.microsoft.com/office/drawing/2014/main" id="{00000000-0008-0000-0700-00001A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3" name="Text Box 33">
          <a:extLst>
            <a:ext uri="{FF2B5EF4-FFF2-40B4-BE49-F238E27FC236}">
              <a16:creationId xmlns:a16="http://schemas.microsoft.com/office/drawing/2014/main" id="{00000000-0008-0000-0700-00001B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44" name="Text Box 18">
          <a:extLst>
            <a:ext uri="{FF2B5EF4-FFF2-40B4-BE49-F238E27FC236}">
              <a16:creationId xmlns:a16="http://schemas.microsoft.com/office/drawing/2014/main" id="{00000000-0008-0000-0700-00001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5" name="Text Box 22">
          <a:extLst>
            <a:ext uri="{FF2B5EF4-FFF2-40B4-BE49-F238E27FC236}">
              <a16:creationId xmlns:a16="http://schemas.microsoft.com/office/drawing/2014/main" id="{00000000-0008-0000-0700-00001D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6" name="Text Box 23">
          <a:extLst>
            <a:ext uri="{FF2B5EF4-FFF2-40B4-BE49-F238E27FC236}">
              <a16:creationId xmlns:a16="http://schemas.microsoft.com/office/drawing/2014/main" id="{00000000-0008-0000-0700-00001E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7" name="Text Box 27">
          <a:extLst>
            <a:ext uri="{FF2B5EF4-FFF2-40B4-BE49-F238E27FC236}">
              <a16:creationId xmlns:a16="http://schemas.microsoft.com/office/drawing/2014/main" id="{00000000-0008-0000-0700-00001F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48" name="Text Box 28">
          <a:extLst>
            <a:ext uri="{FF2B5EF4-FFF2-40B4-BE49-F238E27FC236}">
              <a16:creationId xmlns:a16="http://schemas.microsoft.com/office/drawing/2014/main" id="{00000000-0008-0000-0700-000020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849" name="Text Box 17">
          <a:extLst>
            <a:ext uri="{FF2B5EF4-FFF2-40B4-BE49-F238E27FC236}">
              <a16:creationId xmlns:a16="http://schemas.microsoft.com/office/drawing/2014/main" id="{00000000-0008-0000-0700-00002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850" name="Text Box 18">
          <a:extLst>
            <a:ext uri="{FF2B5EF4-FFF2-40B4-BE49-F238E27FC236}">
              <a16:creationId xmlns:a16="http://schemas.microsoft.com/office/drawing/2014/main" id="{00000000-0008-0000-0700-00002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51" name="Text Box 32">
          <a:extLst>
            <a:ext uri="{FF2B5EF4-FFF2-40B4-BE49-F238E27FC236}">
              <a16:creationId xmlns:a16="http://schemas.microsoft.com/office/drawing/2014/main" id="{00000000-0008-0000-0700-000023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105410</xdr:rowOff>
    </xdr:to>
    <xdr:sp macro="" textlink="">
      <xdr:nvSpPr>
        <xdr:cNvPr id="258852" name="Text Box 33">
          <a:extLst>
            <a:ext uri="{FF2B5EF4-FFF2-40B4-BE49-F238E27FC236}">
              <a16:creationId xmlns:a16="http://schemas.microsoft.com/office/drawing/2014/main" id="{00000000-0008-0000-0700-000024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53" name="Text Box 17">
          <a:extLst>
            <a:ext uri="{FF2B5EF4-FFF2-40B4-BE49-F238E27FC236}">
              <a16:creationId xmlns:a16="http://schemas.microsoft.com/office/drawing/2014/main" id="{00000000-0008-0000-0700-00002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54" name="Text Box 18">
          <a:extLst>
            <a:ext uri="{FF2B5EF4-FFF2-40B4-BE49-F238E27FC236}">
              <a16:creationId xmlns:a16="http://schemas.microsoft.com/office/drawing/2014/main" id="{00000000-0008-0000-0700-00002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55" name="Text Box 17">
          <a:extLst>
            <a:ext uri="{FF2B5EF4-FFF2-40B4-BE49-F238E27FC236}">
              <a16:creationId xmlns:a16="http://schemas.microsoft.com/office/drawing/2014/main" id="{00000000-0008-0000-0700-000027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56" name="Text Box 18">
          <a:extLst>
            <a:ext uri="{FF2B5EF4-FFF2-40B4-BE49-F238E27FC236}">
              <a16:creationId xmlns:a16="http://schemas.microsoft.com/office/drawing/2014/main" id="{00000000-0008-0000-0700-000028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57" name="Text Box 17">
          <a:extLst>
            <a:ext uri="{FF2B5EF4-FFF2-40B4-BE49-F238E27FC236}">
              <a16:creationId xmlns:a16="http://schemas.microsoft.com/office/drawing/2014/main" id="{00000000-0008-0000-0700-00002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58" name="Text Box 18">
          <a:extLst>
            <a:ext uri="{FF2B5EF4-FFF2-40B4-BE49-F238E27FC236}">
              <a16:creationId xmlns:a16="http://schemas.microsoft.com/office/drawing/2014/main" id="{00000000-0008-0000-0700-00002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59" name="Text Box 17">
          <a:extLst>
            <a:ext uri="{FF2B5EF4-FFF2-40B4-BE49-F238E27FC236}">
              <a16:creationId xmlns:a16="http://schemas.microsoft.com/office/drawing/2014/main" id="{00000000-0008-0000-0700-00002B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60" name="Text Box 18">
          <a:extLst>
            <a:ext uri="{FF2B5EF4-FFF2-40B4-BE49-F238E27FC236}">
              <a16:creationId xmlns:a16="http://schemas.microsoft.com/office/drawing/2014/main" id="{00000000-0008-0000-0700-00002C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61" name="Text Box 17">
          <a:extLst>
            <a:ext uri="{FF2B5EF4-FFF2-40B4-BE49-F238E27FC236}">
              <a16:creationId xmlns:a16="http://schemas.microsoft.com/office/drawing/2014/main" id="{00000000-0008-0000-0700-00002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62" name="Text Box 18">
          <a:extLst>
            <a:ext uri="{FF2B5EF4-FFF2-40B4-BE49-F238E27FC236}">
              <a16:creationId xmlns:a16="http://schemas.microsoft.com/office/drawing/2014/main" id="{00000000-0008-0000-0700-00002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105410</xdr:rowOff>
    </xdr:to>
    <xdr:sp macro="" textlink="">
      <xdr:nvSpPr>
        <xdr:cNvPr id="258863" name="Text Box 17">
          <a:extLst>
            <a:ext uri="{FF2B5EF4-FFF2-40B4-BE49-F238E27FC236}">
              <a16:creationId xmlns:a16="http://schemas.microsoft.com/office/drawing/2014/main" id="{00000000-0008-0000-0700-00002F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105410</xdr:rowOff>
    </xdr:to>
    <xdr:sp macro="" textlink="">
      <xdr:nvSpPr>
        <xdr:cNvPr id="258864" name="Text Box 18">
          <a:extLst>
            <a:ext uri="{FF2B5EF4-FFF2-40B4-BE49-F238E27FC236}">
              <a16:creationId xmlns:a16="http://schemas.microsoft.com/office/drawing/2014/main" id="{00000000-0008-0000-0700-000030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65" name="Text Box 17">
          <a:extLst>
            <a:ext uri="{FF2B5EF4-FFF2-40B4-BE49-F238E27FC236}">
              <a16:creationId xmlns:a16="http://schemas.microsoft.com/office/drawing/2014/main" id="{00000000-0008-0000-0700-000031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105410</xdr:rowOff>
    </xdr:to>
    <xdr:sp macro="" textlink="">
      <xdr:nvSpPr>
        <xdr:cNvPr id="258866" name="Text Box 18">
          <a:extLst>
            <a:ext uri="{FF2B5EF4-FFF2-40B4-BE49-F238E27FC236}">
              <a16:creationId xmlns:a16="http://schemas.microsoft.com/office/drawing/2014/main" id="{00000000-0008-0000-0700-000032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67" name="Text Box 17">
          <a:extLst>
            <a:ext uri="{FF2B5EF4-FFF2-40B4-BE49-F238E27FC236}">
              <a16:creationId xmlns:a16="http://schemas.microsoft.com/office/drawing/2014/main" id="{00000000-0008-0000-0700-00003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68" name="Text Box 18">
          <a:extLst>
            <a:ext uri="{FF2B5EF4-FFF2-40B4-BE49-F238E27FC236}">
              <a16:creationId xmlns:a16="http://schemas.microsoft.com/office/drawing/2014/main" id="{00000000-0008-0000-0700-00003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69" name="Text Box 17">
          <a:extLst>
            <a:ext uri="{FF2B5EF4-FFF2-40B4-BE49-F238E27FC236}">
              <a16:creationId xmlns:a16="http://schemas.microsoft.com/office/drawing/2014/main" id="{00000000-0008-0000-0700-00003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70" name="Text Box 18">
          <a:extLst>
            <a:ext uri="{FF2B5EF4-FFF2-40B4-BE49-F238E27FC236}">
              <a16:creationId xmlns:a16="http://schemas.microsoft.com/office/drawing/2014/main" id="{00000000-0008-0000-0700-00003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1" name="Text Box 17">
          <a:extLst>
            <a:ext uri="{FF2B5EF4-FFF2-40B4-BE49-F238E27FC236}">
              <a16:creationId xmlns:a16="http://schemas.microsoft.com/office/drawing/2014/main" id="{00000000-0008-0000-0700-00003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2" name="Text Box 18">
          <a:extLst>
            <a:ext uri="{FF2B5EF4-FFF2-40B4-BE49-F238E27FC236}">
              <a16:creationId xmlns:a16="http://schemas.microsoft.com/office/drawing/2014/main" id="{00000000-0008-0000-0700-00003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873" name="グラフ 3">
          <a:extLst>
            <a:ext uri="{FF2B5EF4-FFF2-40B4-BE49-F238E27FC236}">
              <a16:creationId xmlns:a16="http://schemas.microsoft.com/office/drawing/2014/main" id="{00000000-0008-0000-0700-000039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4" name="Text Box 5">
          <a:extLst>
            <a:ext uri="{FF2B5EF4-FFF2-40B4-BE49-F238E27FC236}">
              <a16:creationId xmlns:a16="http://schemas.microsoft.com/office/drawing/2014/main" id="{00000000-0008-0000-0700-00003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75" name="Text Box 5">
          <a:extLst>
            <a:ext uri="{FF2B5EF4-FFF2-40B4-BE49-F238E27FC236}">
              <a16:creationId xmlns:a16="http://schemas.microsoft.com/office/drawing/2014/main" id="{00000000-0008-0000-0700-00003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6" name="Text Box 5">
          <a:extLst>
            <a:ext uri="{FF2B5EF4-FFF2-40B4-BE49-F238E27FC236}">
              <a16:creationId xmlns:a16="http://schemas.microsoft.com/office/drawing/2014/main" id="{00000000-0008-0000-0700-00003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7" name="Text Box 5">
          <a:extLst>
            <a:ext uri="{FF2B5EF4-FFF2-40B4-BE49-F238E27FC236}">
              <a16:creationId xmlns:a16="http://schemas.microsoft.com/office/drawing/2014/main" id="{00000000-0008-0000-0700-00003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78" name="Text Box 8">
          <a:extLst>
            <a:ext uri="{FF2B5EF4-FFF2-40B4-BE49-F238E27FC236}">
              <a16:creationId xmlns:a16="http://schemas.microsoft.com/office/drawing/2014/main" id="{00000000-0008-0000-0700-00003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79" name="Text Box 8">
          <a:extLst>
            <a:ext uri="{FF2B5EF4-FFF2-40B4-BE49-F238E27FC236}">
              <a16:creationId xmlns:a16="http://schemas.microsoft.com/office/drawing/2014/main" id="{00000000-0008-0000-0700-00003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80" name="Text Box 8">
          <a:extLst>
            <a:ext uri="{FF2B5EF4-FFF2-40B4-BE49-F238E27FC236}">
              <a16:creationId xmlns:a16="http://schemas.microsoft.com/office/drawing/2014/main" id="{00000000-0008-0000-0700-00004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81" name="Text Box 8">
          <a:extLst>
            <a:ext uri="{FF2B5EF4-FFF2-40B4-BE49-F238E27FC236}">
              <a16:creationId xmlns:a16="http://schemas.microsoft.com/office/drawing/2014/main" id="{00000000-0008-0000-0700-00004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82" name="Text Box 10">
          <a:extLst>
            <a:ext uri="{FF2B5EF4-FFF2-40B4-BE49-F238E27FC236}">
              <a16:creationId xmlns:a16="http://schemas.microsoft.com/office/drawing/2014/main" id="{00000000-0008-0000-0700-00004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83" name="Text Box 10">
          <a:extLst>
            <a:ext uri="{FF2B5EF4-FFF2-40B4-BE49-F238E27FC236}">
              <a16:creationId xmlns:a16="http://schemas.microsoft.com/office/drawing/2014/main" id="{00000000-0008-0000-0700-00004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84" name="Text Box 10">
          <a:extLst>
            <a:ext uri="{FF2B5EF4-FFF2-40B4-BE49-F238E27FC236}">
              <a16:creationId xmlns:a16="http://schemas.microsoft.com/office/drawing/2014/main" id="{00000000-0008-0000-0700-00004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885" name="Text Box 10">
          <a:extLst>
            <a:ext uri="{FF2B5EF4-FFF2-40B4-BE49-F238E27FC236}">
              <a16:creationId xmlns:a16="http://schemas.microsoft.com/office/drawing/2014/main" id="{00000000-0008-0000-0700-00004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86" name="Text Box 10">
          <a:extLst>
            <a:ext uri="{FF2B5EF4-FFF2-40B4-BE49-F238E27FC236}">
              <a16:creationId xmlns:a16="http://schemas.microsoft.com/office/drawing/2014/main" id="{00000000-0008-0000-0700-00004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87" name="Text Box 10">
          <a:extLst>
            <a:ext uri="{FF2B5EF4-FFF2-40B4-BE49-F238E27FC236}">
              <a16:creationId xmlns:a16="http://schemas.microsoft.com/office/drawing/2014/main" id="{00000000-0008-0000-0700-00004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88" name="Text Box 10">
          <a:extLst>
            <a:ext uri="{FF2B5EF4-FFF2-40B4-BE49-F238E27FC236}">
              <a16:creationId xmlns:a16="http://schemas.microsoft.com/office/drawing/2014/main" id="{00000000-0008-0000-0700-00004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89" name="Text Box 8">
          <a:extLst>
            <a:ext uri="{FF2B5EF4-FFF2-40B4-BE49-F238E27FC236}">
              <a16:creationId xmlns:a16="http://schemas.microsoft.com/office/drawing/2014/main" id="{00000000-0008-0000-0700-00004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0" name="Text Box 8">
          <a:extLst>
            <a:ext uri="{FF2B5EF4-FFF2-40B4-BE49-F238E27FC236}">
              <a16:creationId xmlns:a16="http://schemas.microsoft.com/office/drawing/2014/main" id="{00000000-0008-0000-0700-00004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1" name="Text Box 8">
          <a:extLst>
            <a:ext uri="{FF2B5EF4-FFF2-40B4-BE49-F238E27FC236}">
              <a16:creationId xmlns:a16="http://schemas.microsoft.com/office/drawing/2014/main" id="{00000000-0008-0000-0700-00004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2" name="Text Box 10">
          <a:extLst>
            <a:ext uri="{FF2B5EF4-FFF2-40B4-BE49-F238E27FC236}">
              <a16:creationId xmlns:a16="http://schemas.microsoft.com/office/drawing/2014/main" id="{00000000-0008-0000-0700-00004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3" name="Text Box 10">
          <a:extLst>
            <a:ext uri="{FF2B5EF4-FFF2-40B4-BE49-F238E27FC236}">
              <a16:creationId xmlns:a16="http://schemas.microsoft.com/office/drawing/2014/main" id="{00000000-0008-0000-0700-00004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4" name="Text Box 10">
          <a:extLst>
            <a:ext uri="{FF2B5EF4-FFF2-40B4-BE49-F238E27FC236}">
              <a16:creationId xmlns:a16="http://schemas.microsoft.com/office/drawing/2014/main" id="{00000000-0008-0000-0700-00004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5" name="Text Box 5">
          <a:extLst>
            <a:ext uri="{FF2B5EF4-FFF2-40B4-BE49-F238E27FC236}">
              <a16:creationId xmlns:a16="http://schemas.microsoft.com/office/drawing/2014/main" id="{00000000-0008-0000-0700-00004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896" name="Text Box 5">
          <a:extLst>
            <a:ext uri="{FF2B5EF4-FFF2-40B4-BE49-F238E27FC236}">
              <a16:creationId xmlns:a16="http://schemas.microsoft.com/office/drawing/2014/main" id="{00000000-0008-0000-0700-00005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7" name="Text Box 5">
          <a:extLst>
            <a:ext uri="{FF2B5EF4-FFF2-40B4-BE49-F238E27FC236}">
              <a16:creationId xmlns:a16="http://schemas.microsoft.com/office/drawing/2014/main" id="{00000000-0008-0000-0700-000051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8" name="Text Box 5">
          <a:extLst>
            <a:ext uri="{FF2B5EF4-FFF2-40B4-BE49-F238E27FC236}">
              <a16:creationId xmlns:a16="http://schemas.microsoft.com/office/drawing/2014/main" id="{00000000-0008-0000-0700-00005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899" name="Text Box 8">
          <a:extLst>
            <a:ext uri="{FF2B5EF4-FFF2-40B4-BE49-F238E27FC236}">
              <a16:creationId xmlns:a16="http://schemas.microsoft.com/office/drawing/2014/main" id="{00000000-0008-0000-0700-00005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00" name="Text Box 8">
          <a:extLst>
            <a:ext uri="{FF2B5EF4-FFF2-40B4-BE49-F238E27FC236}">
              <a16:creationId xmlns:a16="http://schemas.microsoft.com/office/drawing/2014/main" id="{00000000-0008-0000-0700-00005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01" name="Text Box 8">
          <a:extLst>
            <a:ext uri="{FF2B5EF4-FFF2-40B4-BE49-F238E27FC236}">
              <a16:creationId xmlns:a16="http://schemas.microsoft.com/office/drawing/2014/main" id="{00000000-0008-0000-0700-00005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02" name="Text Box 8">
          <a:extLst>
            <a:ext uri="{FF2B5EF4-FFF2-40B4-BE49-F238E27FC236}">
              <a16:creationId xmlns:a16="http://schemas.microsoft.com/office/drawing/2014/main" id="{00000000-0008-0000-0700-00005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03" name="Text Box 10">
          <a:extLst>
            <a:ext uri="{FF2B5EF4-FFF2-40B4-BE49-F238E27FC236}">
              <a16:creationId xmlns:a16="http://schemas.microsoft.com/office/drawing/2014/main" id="{00000000-0008-0000-0700-00005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04" name="Text Box 10">
          <a:extLst>
            <a:ext uri="{FF2B5EF4-FFF2-40B4-BE49-F238E27FC236}">
              <a16:creationId xmlns:a16="http://schemas.microsoft.com/office/drawing/2014/main" id="{00000000-0008-0000-0700-00005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05" name="Text Box 10">
          <a:extLst>
            <a:ext uri="{FF2B5EF4-FFF2-40B4-BE49-F238E27FC236}">
              <a16:creationId xmlns:a16="http://schemas.microsoft.com/office/drawing/2014/main" id="{00000000-0008-0000-0700-00005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06" name="Text Box 10">
          <a:extLst>
            <a:ext uri="{FF2B5EF4-FFF2-40B4-BE49-F238E27FC236}">
              <a16:creationId xmlns:a16="http://schemas.microsoft.com/office/drawing/2014/main" id="{00000000-0008-0000-0700-00005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07" name="Text Box 10">
          <a:extLst>
            <a:ext uri="{FF2B5EF4-FFF2-40B4-BE49-F238E27FC236}">
              <a16:creationId xmlns:a16="http://schemas.microsoft.com/office/drawing/2014/main" id="{00000000-0008-0000-0700-00005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08" name="Text Box 10">
          <a:extLst>
            <a:ext uri="{FF2B5EF4-FFF2-40B4-BE49-F238E27FC236}">
              <a16:creationId xmlns:a16="http://schemas.microsoft.com/office/drawing/2014/main" id="{00000000-0008-0000-0700-00005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09" name="Text Box 10">
          <a:extLst>
            <a:ext uri="{FF2B5EF4-FFF2-40B4-BE49-F238E27FC236}">
              <a16:creationId xmlns:a16="http://schemas.microsoft.com/office/drawing/2014/main" id="{00000000-0008-0000-0700-00005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0" name="Text Box 8">
          <a:extLst>
            <a:ext uri="{FF2B5EF4-FFF2-40B4-BE49-F238E27FC236}">
              <a16:creationId xmlns:a16="http://schemas.microsoft.com/office/drawing/2014/main" id="{00000000-0008-0000-0700-00005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1" name="Text Box 8">
          <a:extLst>
            <a:ext uri="{FF2B5EF4-FFF2-40B4-BE49-F238E27FC236}">
              <a16:creationId xmlns:a16="http://schemas.microsoft.com/office/drawing/2014/main" id="{00000000-0008-0000-0700-00005F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2" name="Text Box 8">
          <a:extLst>
            <a:ext uri="{FF2B5EF4-FFF2-40B4-BE49-F238E27FC236}">
              <a16:creationId xmlns:a16="http://schemas.microsoft.com/office/drawing/2014/main" id="{00000000-0008-0000-0700-00006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3" name="Text Box 10">
          <a:extLst>
            <a:ext uri="{FF2B5EF4-FFF2-40B4-BE49-F238E27FC236}">
              <a16:creationId xmlns:a16="http://schemas.microsoft.com/office/drawing/2014/main" id="{00000000-0008-0000-0700-00006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4" name="Text Box 10">
          <a:extLst>
            <a:ext uri="{FF2B5EF4-FFF2-40B4-BE49-F238E27FC236}">
              <a16:creationId xmlns:a16="http://schemas.microsoft.com/office/drawing/2014/main" id="{00000000-0008-0000-0700-00006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15" name="Text Box 10">
          <a:extLst>
            <a:ext uri="{FF2B5EF4-FFF2-40B4-BE49-F238E27FC236}">
              <a16:creationId xmlns:a16="http://schemas.microsoft.com/office/drawing/2014/main" id="{00000000-0008-0000-0700-000063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16" name="Text Box 17">
          <a:extLst>
            <a:ext uri="{FF2B5EF4-FFF2-40B4-BE49-F238E27FC236}">
              <a16:creationId xmlns:a16="http://schemas.microsoft.com/office/drawing/2014/main" id="{00000000-0008-0000-0700-00006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17" name="Text Box 18">
          <a:extLst>
            <a:ext uri="{FF2B5EF4-FFF2-40B4-BE49-F238E27FC236}">
              <a16:creationId xmlns:a16="http://schemas.microsoft.com/office/drawing/2014/main" id="{00000000-0008-0000-0700-00006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18" name="Text Box 17">
          <a:extLst>
            <a:ext uri="{FF2B5EF4-FFF2-40B4-BE49-F238E27FC236}">
              <a16:creationId xmlns:a16="http://schemas.microsoft.com/office/drawing/2014/main" id="{00000000-0008-0000-0700-00006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19" name="Text Box 18">
          <a:extLst>
            <a:ext uri="{FF2B5EF4-FFF2-40B4-BE49-F238E27FC236}">
              <a16:creationId xmlns:a16="http://schemas.microsoft.com/office/drawing/2014/main" id="{00000000-0008-0000-0700-00006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0" name="Text Box 17">
          <a:extLst>
            <a:ext uri="{FF2B5EF4-FFF2-40B4-BE49-F238E27FC236}">
              <a16:creationId xmlns:a16="http://schemas.microsoft.com/office/drawing/2014/main" id="{00000000-0008-0000-0700-00006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1" name="Text Box 18">
          <a:extLst>
            <a:ext uri="{FF2B5EF4-FFF2-40B4-BE49-F238E27FC236}">
              <a16:creationId xmlns:a16="http://schemas.microsoft.com/office/drawing/2014/main" id="{00000000-0008-0000-0700-00006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922" name="グラフ 3">
          <a:extLst>
            <a:ext uri="{FF2B5EF4-FFF2-40B4-BE49-F238E27FC236}">
              <a16:creationId xmlns:a16="http://schemas.microsoft.com/office/drawing/2014/main" id="{00000000-0008-0000-0700-00006A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3" name="Text Box 5">
          <a:extLst>
            <a:ext uri="{FF2B5EF4-FFF2-40B4-BE49-F238E27FC236}">
              <a16:creationId xmlns:a16="http://schemas.microsoft.com/office/drawing/2014/main" id="{00000000-0008-0000-0700-00006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24" name="Text Box 5">
          <a:extLst>
            <a:ext uri="{FF2B5EF4-FFF2-40B4-BE49-F238E27FC236}">
              <a16:creationId xmlns:a16="http://schemas.microsoft.com/office/drawing/2014/main" id="{00000000-0008-0000-0700-00006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5" name="Text Box 5">
          <a:extLst>
            <a:ext uri="{FF2B5EF4-FFF2-40B4-BE49-F238E27FC236}">
              <a16:creationId xmlns:a16="http://schemas.microsoft.com/office/drawing/2014/main" id="{00000000-0008-0000-0700-00006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6" name="Text Box 5">
          <a:extLst>
            <a:ext uri="{FF2B5EF4-FFF2-40B4-BE49-F238E27FC236}">
              <a16:creationId xmlns:a16="http://schemas.microsoft.com/office/drawing/2014/main" id="{00000000-0008-0000-0700-00006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7" name="Text Box 8">
          <a:extLst>
            <a:ext uri="{FF2B5EF4-FFF2-40B4-BE49-F238E27FC236}">
              <a16:creationId xmlns:a16="http://schemas.microsoft.com/office/drawing/2014/main" id="{00000000-0008-0000-0700-00006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28" name="Text Box 8">
          <a:extLst>
            <a:ext uri="{FF2B5EF4-FFF2-40B4-BE49-F238E27FC236}">
              <a16:creationId xmlns:a16="http://schemas.microsoft.com/office/drawing/2014/main" id="{00000000-0008-0000-0700-00007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29" name="Text Box 8">
          <a:extLst>
            <a:ext uri="{FF2B5EF4-FFF2-40B4-BE49-F238E27FC236}">
              <a16:creationId xmlns:a16="http://schemas.microsoft.com/office/drawing/2014/main" id="{00000000-0008-0000-0700-00007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30" name="Text Box 8">
          <a:extLst>
            <a:ext uri="{FF2B5EF4-FFF2-40B4-BE49-F238E27FC236}">
              <a16:creationId xmlns:a16="http://schemas.microsoft.com/office/drawing/2014/main" id="{00000000-0008-0000-0700-00007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31" name="Text Box 10">
          <a:extLst>
            <a:ext uri="{FF2B5EF4-FFF2-40B4-BE49-F238E27FC236}">
              <a16:creationId xmlns:a16="http://schemas.microsoft.com/office/drawing/2014/main" id="{00000000-0008-0000-0700-00007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2" name="Text Box 10">
          <a:extLst>
            <a:ext uri="{FF2B5EF4-FFF2-40B4-BE49-F238E27FC236}">
              <a16:creationId xmlns:a16="http://schemas.microsoft.com/office/drawing/2014/main" id="{00000000-0008-0000-0700-000074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33" name="Text Box 10">
          <a:extLst>
            <a:ext uri="{FF2B5EF4-FFF2-40B4-BE49-F238E27FC236}">
              <a16:creationId xmlns:a16="http://schemas.microsoft.com/office/drawing/2014/main" id="{00000000-0008-0000-0700-00007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34" name="Text Box 10">
          <a:extLst>
            <a:ext uri="{FF2B5EF4-FFF2-40B4-BE49-F238E27FC236}">
              <a16:creationId xmlns:a16="http://schemas.microsoft.com/office/drawing/2014/main" id="{00000000-0008-0000-0700-00007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5" name="Text Box 10">
          <a:extLst>
            <a:ext uri="{FF2B5EF4-FFF2-40B4-BE49-F238E27FC236}">
              <a16:creationId xmlns:a16="http://schemas.microsoft.com/office/drawing/2014/main" id="{00000000-0008-0000-0700-00007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6" name="Text Box 10">
          <a:extLst>
            <a:ext uri="{FF2B5EF4-FFF2-40B4-BE49-F238E27FC236}">
              <a16:creationId xmlns:a16="http://schemas.microsoft.com/office/drawing/2014/main" id="{00000000-0008-0000-0700-00007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7" name="Text Box 10">
          <a:extLst>
            <a:ext uri="{FF2B5EF4-FFF2-40B4-BE49-F238E27FC236}">
              <a16:creationId xmlns:a16="http://schemas.microsoft.com/office/drawing/2014/main" id="{00000000-0008-0000-0700-00007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8" name="Text Box 8">
          <a:extLst>
            <a:ext uri="{FF2B5EF4-FFF2-40B4-BE49-F238E27FC236}">
              <a16:creationId xmlns:a16="http://schemas.microsoft.com/office/drawing/2014/main" id="{00000000-0008-0000-0700-00007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39" name="Text Box 8">
          <a:extLst>
            <a:ext uri="{FF2B5EF4-FFF2-40B4-BE49-F238E27FC236}">
              <a16:creationId xmlns:a16="http://schemas.microsoft.com/office/drawing/2014/main" id="{00000000-0008-0000-0700-00007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0" name="Text Box 8">
          <a:extLst>
            <a:ext uri="{FF2B5EF4-FFF2-40B4-BE49-F238E27FC236}">
              <a16:creationId xmlns:a16="http://schemas.microsoft.com/office/drawing/2014/main" id="{00000000-0008-0000-0700-00007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1" name="Text Box 10">
          <a:extLst>
            <a:ext uri="{FF2B5EF4-FFF2-40B4-BE49-F238E27FC236}">
              <a16:creationId xmlns:a16="http://schemas.microsoft.com/office/drawing/2014/main" id="{00000000-0008-0000-0700-00007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2" name="Text Box 10">
          <a:extLst>
            <a:ext uri="{FF2B5EF4-FFF2-40B4-BE49-F238E27FC236}">
              <a16:creationId xmlns:a16="http://schemas.microsoft.com/office/drawing/2014/main" id="{00000000-0008-0000-0700-00007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3" name="Text Box 10">
          <a:extLst>
            <a:ext uri="{FF2B5EF4-FFF2-40B4-BE49-F238E27FC236}">
              <a16:creationId xmlns:a16="http://schemas.microsoft.com/office/drawing/2014/main" id="{00000000-0008-0000-0700-00007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4" name="Text Box 5">
          <a:extLst>
            <a:ext uri="{FF2B5EF4-FFF2-40B4-BE49-F238E27FC236}">
              <a16:creationId xmlns:a16="http://schemas.microsoft.com/office/drawing/2014/main" id="{00000000-0008-0000-0700-00008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45" name="Text Box 5">
          <a:extLst>
            <a:ext uri="{FF2B5EF4-FFF2-40B4-BE49-F238E27FC236}">
              <a16:creationId xmlns:a16="http://schemas.microsoft.com/office/drawing/2014/main" id="{00000000-0008-0000-0700-00008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6" name="Text Box 5">
          <a:extLst>
            <a:ext uri="{FF2B5EF4-FFF2-40B4-BE49-F238E27FC236}">
              <a16:creationId xmlns:a16="http://schemas.microsoft.com/office/drawing/2014/main" id="{00000000-0008-0000-0700-00008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105410</xdr:rowOff>
    </xdr:to>
    <xdr:sp macro="" textlink="">
      <xdr:nvSpPr>
        <xdr:cNvPr id="258947" name="Text Box 5">
          <a:extLst>
            <a:ext uri="{FF2B5EF4-FFF2-40B4-BE49-F238E27FC236}">
              <a16:creationId xmlns:a16="http://schemas.microsoft.com/office/drawing/2014/main" id="{00000000-0008-0000-0700-00008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48" name="Text Box 8">
          <a:extLst>
            <a:ext uri="{FF2B5EF4-FFF2-40B4-BE49-F238E27FC236}">
              <a16:creationId xmlns:a16="http://schemas.microsoft.com/office/drawing/2014/main" id="{00000000-0008-0000-0700-00008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49" name="Text Box 10">
          <a:extLst>
            <a:ext uri="{FF2B5EF4-FFF2-40B4-BE49-F238E27FC236}">
              <a16:creationId xmlns:a16="http://schemas.microsoft.com/office/drawing/2014/main" id="{00000000-0008-0000-0700-000085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0" name="Text Box 10">
          <a:extLst>
            <a:ext uri="{FF2B5EF4-FFF2-40B4-BE49-F238E27FC236}">
              <a16:creationId xmlns:a16="http://schemas.microsoft.com/office/drawing/2014/main" id="{00000000-0008-0000-0700-000086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1" name="Text Box 10">
          <a:extLst>
            <a:ext uri="{FF2B5EF4-FFF2-40B4-BE49-F238E27FC236}">
              <a16:creationId xmlns:a16="http://schemas.microsoft.com/office/drawing/2014/main" id="{00000000-0008-0000-0700-000087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2" name="Text Box 10">
          <a:extLst>
            <a:ext uri="{FF2B5EF4-FFF2-40B4-BE49-F238E27FC236}">
              <a16:creationId xmlns:a16="http://schemas.microsoft.com/office/drawing/2014/main" id="{00000000-0008-0000-0700-00008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3" name="Text Box 8">
          <a:extLst>
            <a:ext uri="{FF2B5EF4-FFF2-40B4-BE49-F238E27FC236}">
              <a16:creationId xmlns:a16="http://schemas.microsoft.com/office/drawing/2014/main" id="{00000000-0008-0000-0700-000089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4" name="Text Box 8">
          <a:extLst>
            <a:ext uri="{FF2B5EF4-FFF2-40B4-BE49-F238E27FC236}">
              <a16:creationId xmlns:a16="http://schemas.microsoft.com/office/drawing/2014/main" id="{00000000-0008-0000-0700-00008A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5" name="Text Box 8">
          <a:extLst>
            <a:ext uri="{FF2B5EF4-FFF2-40B4-BE49-F238E27FC236}">
              <a16:creationId xmlns:a16="http://schemas.microsoft.com/office/drawing/2014/main" id="{00000000-0008-0000-0700-00008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6" name="Text Box 10">
          <a:extLst>
            <a:ext uri="{FF2B5EF4-FFF2-40B4-BE49-F238E27FC236}">
              <a16:creationId xmlns:a16="http://schemas.microsoft.com/office/drawing/2014/main" id="{00000000-0008-0000-0700-00008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7" name="Text Box 10">
          <a:extLst>
            <a:ext uri="{FF2B5EF4-FFF2-40B4-BE49-F238E27FC236}">
              <a16:creationId xmlns:a16="http://schemas.microsoft.com/office/drawing/2014/main" id="{00000000-0008-0000-0700-00008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105410</xdr:rowOff>
    </xdr:to>
    <xdr:sp macro="" textlink="">
      <xdr:nvSpPr>
        <xdr:cNvPr id="258958" name="Text Box 10">
          <a:extLst>
            <a:ext uri="{FF2B5EF4-FFF2-40B4-BE49-F238E27FC236}">
              <a16:creationId xmlns:a16="http://schemas.microsoft.com/office/drawing/2014/main" id="{00000000-0008-0000-0700-00008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59" name="Text Box 17">
          <a:extLst>
            <a:ext uri="{FF2B5EF4-FFF2-40B4-BE49-F238E27FC236}">
              <a16:creationId xmlns:a16="http://schemas.microsoft.com/office/drawing/2014/main" id="{00000000-0008-0000-0700-00008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0" name="Text Box 18">
          <a:extLst>
            <a:ext uri="{FF2B5EF4-FFF2-40B4-BE49-F238E27FC236}">
              <a16:creationId xmlns:a16="http://schemas.microsoft.com/office/drawing/2014/main" id="{00000000-0008-0000-0700-00009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1" name="Text Box 5">
          <a:extLst>
            <a:ext uri="{FF2B5EF4-FFF2-40B4-BE49-F238E27FC236}">
              <a16:creationId xmlns:a16="http://schemas.microsoft.com/office/drawing/2014/main" id="{00000000-0008-0000-0700-00009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2" name="Text Box 8">
          <a:extLst>
            <a:ext uri="{FF2B5EF4-FFF2-40B4-BE49-F238E27FC236}">
              <a16:creationId xmlns:a16="http://schemas.microsoft.com/office/drawing/2014/main" id="{00000000-0008-0000-0700-00009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3" name="Text Box 10">
          <a:extLst>
            <a:ext uri="{FF2B5EF4-FFF2-40B4-BE49-F238E27FC236}">
              <a16:creationId xmlns:a16="http://schemas.microsoft.com/office/drawing/2014/main" id="{00000000-0008-0000-0700-00009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4" name="Text Box 10">
          <a:extLst>
            <a:ext uri="{FF2B5EF4-FFF2-40B4-BE49-F238E27FC236}">
              <a16:creationId xmlns:a16="http://schemas.microsoft.com/office/drawing/2014/main" id="{00000000-0008-0000-0700-00009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5" name="Text Box 10">
          <a:extLst>
            <a:ext uri="{FF2B5EF4-FFF2-40B4-BE49-F238E27FC236}">
              <a16:creationId xmlns:a16="http://schemas.microsoft.com/office/drawing/2014/main" id="{00000000-0008-0000-0700-00009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6" name="Text Box 10">
          <a:extLst>
            <a:ext uri="{FF2B5EF4-FFF2-40B4-BE49-F238E27FC236}">
              <a16:creationId xmlns:a16="http://schemas.microsoft.com/office/drawing/2014/main" id="{00000000-0008-0000-0700-00009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7" name="Text Box 8">
          <a:extLst>
            <a:ext uri="{FF2B5EF4-FFF2-40B4-BE49-F238E27FC236}">
              <a16:creationId xmlns:a16="http://schemas.microsoft.com/office/drawing/2014/main" id="{00000000-0008-0000-0700-00009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8" name="Text Box 8">
          <a:extLst>
            <a:ext uri="{FF2B5EF4-FFF2-40B4-BE49-F238E27FC236}">
              <a16:creationId xmlns:a16="http://schemas.microsoft.com/office/drawing/2014/main" id="{00000000-0008-0000-0700-00009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69" name="Text Box 8">
          <a:extLst>
            <a:ext uri="{FF2B5EF4-FFF2-40B4-BE49-F238E27FC236}">
              <a16:creationId xmlns:a16="http://schemas.microsoft.com/office/drawing/2014/main" id="{00000000-0008-0000-0700-00009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0" name="Text Box 10">
          <a:extLst>
            <a:ext uri="{FF2B5EF4-FFF2-40B4-BE49-F238E27FC236}">
              <a16:creationId xmlns:a16="http://schemas.microsoft.com/office/drawing/2014/main" id="{00000000-0008-0000-0700-00009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1" name="Text Box 10">
          <a:extLst>
            <a:ext uri="{FF2B5EF4-FFF2-40B4-BE49-F238E27FC236}">
              <a16:creationId xmlns:a16="http://schemas.microsoft.com/office/drawing/2014/main" id="{00000000-0008-0000-0700-00009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2" name="Text Box 10">
          <a:extLst>
            <a:ext uri="{FF2B5EF4-FFF2-40B4-BE49-F238E27FC236}">
              <a16:creationId xmlns:a16="http://schemas.microsoft.com/office/drawing/2014/main" id="{00000000-0008-0000-0700-00009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3" name="Text Box 5">
          <a:extLst>
            <a:ext uri="{FF2B5EF4-FFF2-40B4-BE49-F238E27FC236}">
              <a16:creationId xmlns:a16="http://schemas.microsoft.com/office/drawing/2014/main" id="{00000000-0008-0000-0700-00009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4" name="Text Box 5">
          <a:extLst>
            <a:ext uri="{FF2B5EF4-FFF2-40B4-BE49-F238E27FC236}">
              <a16:creationId xmlns:a16="http://schemas.microsoft.com/office/drawing/2014/main" id="{00000000-0008-0000-0700-00009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5" name="Text Box 5">
          <a:extLst>
            <a:ext uri="{FF2B5EF4-FFF2-40B4-BE49-F238E27FC236}">
              <a16:creationId xmlns:a16="http://schemas.microsoft.com/office/drawing/2014/main" id="{00000000-0008-0000-0700-00009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6" name="Text Box 8">
          <a:extLst>
            <a:ext uri="{FF2B5EF4-FFF2-40B4-BE49-F238E27FC236}">
              <a16:creationId xmlns:a16="http://schemas.microsoft.com/office/drawing/2014/main" id="{00000000-0008-0000-0700-0000A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7" name="Text Box 8">
          <a:extLst>
            <a:ext uri="{FF2B5EF4-FFF2-40B4-BE49-F238E27FC236}">
              <a16:creationId xmlns:a16="http://schemas.microsoft.com/office/drawing/2014/main" id="{00000000-0008-0000-0700-0000A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8" name="Text Box 8">
          <a:extLst>
            <a:ext uri="{FF2B5EF4-FFF2-40B4-BE49-F238E27FC236}">
              <a16:creationId xmlns:a16="http://schemas.microsoft.com/office/drawing/2014/main" id="{00000000-0008-0000-0700-0000A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79" name="Text Box 10">
          <a:extLst>
            <a:ext uri="{FF2B5EF4-FFF2-40B4-BE49-F238E27FC236}">
              <a16:creationId xmlns:a16="http://schemas.microsoft.com/office/drawing/2014/main" id="{00000000-0008-0000-0700-0000A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105410</xdr:rowOff>
    </xdr:to>
    <xdr:sp macro="" textlink="">
      <xdr:nvSpPr>
        <xdr:cNvPr id="258980" name="Text Box 10">
          <a:extLst>
            <a:ext uri="{FF2B5EF4-FFF2-40B4-BE49-F238E27FC236}">
              <a16:creationId xmlns:a16="http://schemas.microsoft.com/office/drawing/2014/main" id="{00000000-0008-0000-0700-0000A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702733</xdr:colOff>
      <xdr:row>38</xdr:row>
      <xdr:rowOff>152400</xdr:rowOff>
    </xdr:from>
    <xdr:to>
      <xdr:col>13</xdr:col>
      <xdr:colOff>0</xdr:colOff>
      <xdr:row>40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 bwMode="auto">
        <a:xfrm>
          <a:off x="5528733" y="7247467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313266</xdr:colOff>
      <xdr:row>2</xdr:row>
      <xdr:rowOff>118535</xdr:rowOff>
    </xdr:from>
    <xdr:to>
      <xdr:col>12</xdr:col>
      <xdr:colOff>8467</xdr:colOff>
      <xdr:row>3</xdr:row>
      <xdr:rowOff>169335</xdr:rowOff>
    </xdr:to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 bwMode="auto">
        <a:xfrm>
          <a:off x="5139266" y="643468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491067</xdr:colOff>
      <xdr:row>21</xdr:row>
      <xdr:rowOff>110066</xdr:rowOff>
    </xdr:from>
    <xdr:to>
      <xdr:col>12</xdr:col>
      <xdr:colOff>186268</xdr:colOff>
      <xdr:row>22</xdr:row>
      <xdr:rowOff>160866</xdr:rowOff>
    </xdr:to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 bwMode="auto">
        <a:xfrm>
          <a:off x="5317067" y="4182533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3</xdr:row>
      <xdr:rowOff>66675</xdr:rowOff>
    </xdr:from>
    <xdr:to>
      <xdr:col>12</xdr:col>
      <xdr:colOff>282959</xdr:colOff>
      <xdr:row>17</xdr:row>
      <xdr:rowOff>111857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A55F42-ABFF-4C14-880E-1C325C96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771525"/>
          <a:ext cx="2969009" cy="2578832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68570" name="Text Box 5">
          <a:extLst>
            <a:ext uri="{FF2B5EF4-FFF2-40B4-BE49-F238E27FC236}">
              <a16:creationId xmlns:a16="http://schemas.microsoft.com/office/drawing/2014/main" id="{00000000-0008-0000-0800-00001A1904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1" name="Text Box 12">
          <a:extLst>
            <a:ext uri="{FF2B5EF4-FFF2-40B4-BE49-F238E27FC236}">
              <a16:creationId xmlns:a16="http://schemas.microsoft.com/office/drawing/2014/main" id="{00000000-0008-0000-0800-00001B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2" name="Text Box 15">
          <a:extLst>
            <a:ext uri="{FF2B5EF4-FFF2-40B4-BE49-F238E27FC236}">
              <a16:creationId xmlns:a16="http://schemas.microsoft.com/office/drawing/2014/main" id="{00000000-0008-0000-0800-00001C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3" name="Text Box 16">
          <a:extLst>
            <a:ext uri="{FF2B5EF4-FFF2-40B4-BE49-F238E27FC236}">
              <a16:creationId xmlns:a16="http://schemas.microsoft.com/office/drawing/2014/main" id="{00000000-0008-0000-0800-00001D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4" name="Text Box 17">
          <a:extLst>
            <a:ext uri="{FF2B5EF4-FFF2-40B4-BE49-F238E27FC236}">
              <a16:creationId xmlns:a16="http://schemas.microsoft.com/office/drawing/2014/main" id="{00000000-0008-0000-0800-00001E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5" name="Text Box 18">
          <a:extLst>
            <a:ext uri="{FF2B5EF4-FFF2-40B4-BE49-F238E27FC236}">
              <a16:creationId xmlns:a16="http://schemas.microsoft.com/office/drawing/2014/main" id="{00000000-0008-0000-0800-00001F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76" name="Text Box 19">
          <a:extLst>
            <a:ext uri="{FF2B5EF4-FFF2-40B4-BE49-F238E27FC236}">
              <a16:creationId xmlns:a16="http://schemas.microsoft.com/office/drawing/2014/main" id="{00000000-0008-0000-0800-00002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77" name="Text Box 20">
          <a:extLst>
            <a:ext uri="{FF2B5EF4-FFF2-40B4-BE49-F238E27FC236}">
              <a16:creationId xmlns:a16="http://schemas.microsoft.com/office/drawing/2014/main" id="{00000000-0008-0000-0800-00002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78" name="Text Box 21">
          <a:extLst>
            <a:ext uri="{FF2B5EF4-FFF2-40B4-BE49-F238E27FC236}">
              <a16:creationId xmlns:a16="http://schemas.microsoft.com/office/drawing/2014/main" id="{00000000-0008-0000-0800-00002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79" name="Text Box 22">
          <a:extLst>
            <a:ext uri="{FF2B5EF4-FFF2-40B4-BE49-F238E27FC236}">
              <a16:creationId xmlns:a16="http://schemas.microsoft.com/office/drawing/2014/main" id="{00000000-0008-0000-0800-00002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0" name="Text Box 23">
          <a:extLst>
            <a:ext uri="{FF2B5EF4-FFF2-40B4-BE49-F238E27FC236}">
              <a16:creationId xmlns:a16="http://schemas.microsoft.com/office/drawing/2014/main" id="{00000000-0008-0000-0800-00002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1" name="Text Box 24">
          <a:extLst>
            <a:ext uri="{FF2B5EF4-FFF2-40B4-BE49-F238E27FC236}">
              <a16:creationId xmlns:a16="http://schemas.microsoft.com/office/drawing/2014/main" id="{00000000-0008-0000-0800-00002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2" name="Text Box 25">
          <a:extLst>
            <a:ext uri="{FF2B5EF4-FFF2-40B4-BE49-F238E27FC236}">
              <a16:creationId xmlns:a16="http://schemas.microsoft.com/office/drawing/2014/main" id="{00000000-0008-0000-0800-00002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3" name="Text Box 26">
          <a:extLst>
            <a:ext uri="{FF2B5EF4-FFF2-40B4-BE49-F238E27FC236}">
              <a16:creationId xmlns:a16="http://schemas.microsoft.com/office/drawing/2014/main" id="{00000000-0008-0000-0800-00002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4" name="Text Box 27">
          <a:extLst>
            <a:ext uri="{FF2B5EF4-FFF2-40B4-BE49-F238E27FC236}">
              <a16:creationId xmlns:a16="http://schemas.microsoft.com/office/drawing/2014/main" id="{00000000-0008-0000-0800-00002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5" name="Text Box 28">
          <a:extLst>
            <a:ext uri="{FF2B5EF4-FFF2-40B4-BE49-F238E27FC236}">
              <a16:creationId xmlns:a16="http://schemas.microsoft.com/office/drawing/2014/main" id="{00000000-0008-0000-0800-00002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6" name="Text Box 29">
          <a:extLst>
            <a:ext uri="{FF2B5EF4-FFF2-40B4-BE49-F238E27FC236}">
              <a16:creationId xmlns:a16="http://schemas.microsoft.com/office/drawing/2014/main" id="{00000000-0008-0000-0800-00002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7" name="Text Box 30">
          <a:extLst>
            <a:ext uri="{FF2B5EF4-FFF2-40B4-BE49-F238E27FC236}">
              <a16:creationId xmlns:a16="http://schemas.microsoft.com/office/drawing/2014/main" id="{00000000-0008-0000-0800-00002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8" name="Text Box 31">
          <a:extLst>
            <a:ext uri="{FF2B5EF4-FFF2-40B4-BE49-F238E27FC236}">
              <a16:creationId xmlns:a16="http://schemas.microsoft.com/office/drawing/2014/main" id="{00000000-0008-0000-0800-00002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89" name="Text Box 32">
          <a:extLst>
            <a:ext uri="{FF2B5EF4-FFF2-40B4-BE49-F238E27FC236}">
              <a16:creationId xmlns:a16="http://schemas.microsoft.com/office/drawing/2014/main" id="{00000000-0008-0000-0800-00002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0" name="Text Box 33">
          <a:extLst>
            <a:ext uri="{FF2B5EF4-FFF2-40B4-BE49-F238E27FC236}">
              <a16:creationId xmlns:a16="http://schemas.microsoft.com/office/drawing/2014/main" id="{00000000-0008-0000-0800-00002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1" name="Text Box 22">
          <a:extLst>
            <a:ext uri="{FF2B5EF4-FFF2-40B4-BE49-F238E27FC236}">
              <a16:creationId xmlns:a16="http://schemas.microsoft.com/office/drawing/2014/main" id="{00000000-0008-0000-0800-00002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2" name="Text Box 23">
          <a:extLst>
            <a:ext uri="{FF2B5EF4-FFF2-40B4-BE49-F238E27FC236}">
              <a16:creationId xmlns:a16="http://schemas.microsoft.com/office/drawing/2014/main" id="{00000000-0008-0000-0800-00003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3" name="Text Box 27">
          <a:extLst>
            <a:ext uri="{FF2B5EF4-FFF2-40B4-BE49-F238E27FC236}">
              <a16:creationId xmlns:a16="http://schemas.microsoft.com/office/drawing/2014/main" id="{00000000-0008-0000-0800-00003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4" name="Text Box 28">
          <a:extLst>
            <a:ext uri="{FF2B5EF4-FFF2-40B4-BE49-F238E27FC236}">
              <a16:creationId xmlns:a16="http://schemas.microsoft.com/office/drawing/2014/main" id="{00000000-0008-0000-0800-00003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5" name="Text Box 32">
          <a:extLst>
            <a:ext uri="{FF2B5EF4-FFF2-40B4-BE49-F238E27FC236}">
              <a16:creationId xmlns:a16="http://schemas.microsoft.com/office/drawing/2014/main" id="{00000000-0008-0000-0800-00003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6" name="Text Box 33">
          <a:extLst>
            <a:ext uri="{FF2B5EF4-FFF2-40B4-BE49-F238E27FC236}">
              <a16:creationId xmlns:a16="http://schemas.microsoft.com/office/drawing/2014/main" id="{00000000-0008-0000-0800-00003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7" name="Text Box 17">
          <a:extLst>
            <a:ext uri="{FF2B5EF4-FFF2-40B4-BE49-F238E27FC236}">
              <a16:creationId xmlns:a16="http://schemas.microsoft.com/office/drawing/2014/main" id="{00000000-0008-0000-0800-000035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8" name="Text Box 18">
          <a:extLst>
            <a:ext uri="{FF2B5EF4-FFF2-40B4-BE49-F238E27FC236}">
              <a16:creationId xmlns:a16="http://schemas.microsoft.com/office/drawing/2014/main" id="{00000000-0008-0000-0800-000036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599" name="Text Box 22">
          <a:extLst>
            <a:ext uri="{FF2B5EF4-FFF2-40B4-BE49-F238E27FC236}">
              <a16:creationId xmlns:a16="http://schemas.microsoft.com/office/drawing/2014/main" id="{00000000-0008-0000-0800-00003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0" name="Text Box 23">
          <a:extLst>
            <a:ext uri="{FF2B5EF4-FFF2-40B4-BE49-F238E27FC236}">
              <a16:creationId xmlns:a16="http://schemas.microsoft.com/office/drawing/2014/main" id="{00000000-0008-0000-0800-00003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1" name="Text Box 27">
          <a:extLst>
            <a:ext uri="{FF2B5EF4-FFF2-40B4-BE49-F238E27FC236}">
              <a16:creationId xmlns:a16="http://schemas.microsoft.com/office/drawing/2014/main" id="{00000000-0008-0000-0800-00003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2" name="Text Box 28">
          <a:extLst>
            <a:ext uri="{FF2B5EF4-FFF2-40B4-BE49-F238E27FC236}">
              <a16:creationId xmlns:a16="http://schemas.microsoft.com/office/drawing/2014/main" id="{00000000-0008-0000-0800-00003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3" name="Text Box 17">
          <a:extLst>
            <a:ext uri="{FF2B5EF4-FFF2-40B4-BE49-F238E27FC236}">
              <a16:creationId xmlns:a16="http://schemas.microsoft.com/office/drawing/2014/main" id="{00000000-0008-0000-0800-00003B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4" name="Text Box 18">
          <a:extLst>
            <a:ext uri="{FF2B5EF4-FFF2-40B4-BE49-F238E27FC236}">
              <a16:creationId xmlns:a16="http://schemas.microsoft.com/office/drawing/2014/main" id="{00000000-0008-0000-0800-00003C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5" name="Text Box 22">
          <a:extLst>
            <a:ext uri="{FF2B5EF4-FFF2-40B4-BE49-F238E27FC236}">
              <a16:creationId xmlns:a16="http://schemas.microsoft.com/office/drawing/2014/main" id="{00000000-0008-0000-0800-00003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6" name="Text Box 23">
          <a:extLst>
            <a:ext uri="{FF2B5EF4-FFF2-40B4-BE49-F238E27FC236}">
              <a16:creationId xmlns:a16="http://schemas.microsoft.com/office/drawing/2014/main" id="{00000000-0008-0000-0800-00003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7" name="Text Box 27">
          <a:extLst>
            <a:ext uri="{FF2B5EF4-FFF2-40B4-BE49-F238E27FC236}">
              <a16:creationId xmlns:a16="http://schemas.microsoft.com/office/drawing/2014/main" id="{00000000-0008-0000-0800-00003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8" name="Text Box 28">
          <a:extLst>
            <a:ext uri="{FF2B5EF4-FFF2-40B4-BE49-F238E27FC236}">
              <a16:creationId xmlns:a16="http://schemas.microsoft.com/office/drawing/2014/main" id="{00000000-0008-0000-0800-00004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09" name="Text Box 32">
          <a:extLst>
            <a:ext uri="{FF2B5EF4-FFF2-40B4-BE49-F238E27FC236}">
              <a16:creationId xmlns:a16="http://schemas.microsoft.com/office/drawing/2014/main" id="{00000000-0008-0000-0800-00004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0" name="Text Box 33">
          <a:extLst>
            <a:ext uri="{FF2B5EF4-FFF2-40B4-BE49-F238E27FC236}">
              <a16:creationId xmlns:a16="http://schemas.microsoft.com/office/drawing/2014/main" id="{00000000-0008-0000-0800-00004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1" name="Text Box 17">
          <a:extLst>
            <a:ext uri="{FF2B5EF4-FFF2-40B4-BE49-F238E27FC236}">
              <a16:creationId xmlns:a16="http://schemas.microsoft.com/office/drawing/2014/main" id="{00000000-0008-0000-0800-000043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2" name="Text Box 18">
          <a:extLst>
            <a:ext uri="{FF2B5EF4-FFF2-40B4-BE49-F238E27FC236}">
              <a16:creationId xmlns:a16="http://schemas.microsoft.com/office/drawing/2014/main" id="{00000000-0008-0000-0800-000044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3" name="Text Box 22">
          <a:extLst>
            <a:ext uri="{FF2B5EF4-FFF2-40B4-BE49-F238E27FC236}">
              <a16:creationId xmlns:a16="http://schemas.microsoft.com/office/drawing/2014/main" id="{00000000-0008-0000-0800-00004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4" name="Text Box 23">
          <a:extLst>
            <a:ext uri="{FF2B5EF4-FFF2-40B4-BE49-F238E27FC236}">
              <a16:creationId xmlns:a16="http://schemas.microsoft.com/office/drawing/2014/main" id="{00000000-0008-0000-0800-00004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5" name="Text Box 27">
          <a:extLst>
            <a:ext uri="{FF2B5EF4-FFF2-40B4-BE49-F238E27FC236}">
              <a16:creationId xmlns:a16="http://schemas.microsoft.com/office/drawing/2014/main" id="{00000000-0008-0000-0800-00004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6" name="Text Box 28">
          <a:extLst>
            <a:ext uri="{FF2B5EF4-FFF2-40B4-BE49-F238E27FC236}">
              <a16:creationId xmlns:a16="http://schemas.microsoft.com/office/drawing/2014/main" id="{00000000-0008-0000-0800-00004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7" name="Text Box 17">
          <a:extLst>
            <a:ext uri="{FF2B5EF4-FFF2-40B4-BE49-F238E27FC236}">
              <a16:creationId xmlns:a16="http://schemas.microsoft.com/office/drawing/2014/main" id="{00000000-0008-0000-0800-000049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8" name="Text Box 18">
          <a:extLst>
            <a:ext uri="{FF2B5EF4-FFF2-40B4-BE49-F238E27FC236}">
              <a16:creationId xmlns:a16="http://schemas.microsoft.com/office/drawing/2014/main" id="{00000000-0008-0000-0800-00004A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19" name="Text Box 32">
          <a:extLst>
            <a:ext uri="{FF2B5EF4-FFF2-40B4-BE49-F238E27FC236}">
              <a16:creationId xmlns:a16="http://schemas.microsoft.com/office/drawing/2014/main" id="{00000000-0008-0000-0800-00004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0" name="Text Box 33">
          <a:extLst>
            <a:ext uri="{FF2B5EF4-FFF2-40B4-BE49-F238E27FC236}">
              <a16:creationId xmlns:a16="http://schemas.microsoft.com/office/drawing/2014/main" id="{00000000-0008-0000-0800-00004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1" name="Text Box 32">
          <a:extLst>
            <a:ext uri="{FF2B5EF4-FFF2-40B4-BE49-F238E27FC236}">
              <a16:creationId xmlns:a16="http://schemas.microsoft.com/office/drawing/2014/main" id="{00000000-0008-0000-0800-00004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2" name="Text Box 33">
          <a:extLst>
            <a:ext uri="{FF2B5EF4-FFF2-40B4-BE49-F238E27FC236}">
              <a16:creationId xmlns:a16="http://schemas.microsoft.com/office/drawing/2014/main" id="{00000000-0008-0000-0800-00004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3" name="Text Box 22">
          <a:extLst>
            <a:ext uri="{FF2B5EF4-FFF2-40B4-BE49-F238E27FC236}">
              <a16:creationId xmlns:a16="http://schemas.microsoft.com/office/drawing/2014/main" id="{00000000-0008-0000-0800-00004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4" name="Text Box 23">
          <a:extLst>
            <a:ext uri="{FF2B5EF4-FFF2-40B4-BE49-F238E27FC236}">
              <a16:creationId xmlns:a16="http://schemas.microsoft.com/office/drawing/2014/main" id="{00000000-0008-0000-0800-00005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5" name="Text Box 27">
          <a:extLst>
            <a:ext uri="{FF2B5EF4-FFF2-40B4-BE49-F238E27FC236}">
              <a16:creationId xmlns:a16="http://schemas.microsoft.com/office/drawing/2014/main" id="{00000000-0008-0000-0800-00005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6" name="Text Box 28">
          <a:extLst>
            <a:ext uri="{FF2B5EF4-FFF2-40B4-BE49-F238E27FC236}">
              <a16:creationId xmlns:a16="http://schemas.microsoft.com/office/drawing/2014/main" id="{00000000-0008-0000-0800-00005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7" name="Text Box 32">
          <a:extLst>
            <a:ext uri="{FF2B5EF4-FFF2-40B4-BE49-F238E27FC236}">
              <a16:creationId xmlns:a16="http://schemas.microsoft.com/office/drawing/2014/main" id="{00000000-0008-0000-0800-00005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8" name="Text Box 33">
          <a:extLst>
            <a:ext uri="{FF2B5EF4-FFF2-40B4-BE49-F238E27FC236}">
              <a16:creationId xmlns:a16="http://schemas.microsoft.com/office/drawing/2014/main" id="{00000000-0008-0000-0800-00005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29" name="Text Box 22">
          <a:extLst>
            <a:ext uri="{FF2B5EF4-FFF2-40B4-BE49-F238E27FC236}">
              <a16:creationId xmlns:a16="http://schemas.microsoft.com/office/drawing/2014/main" id="{00000000-0008-0000-0800-00005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0" name="Text Box 23">
          <a:extLst>
            <a:ext uri="{FF2B5EF4-FFF2-40B4-BE49-F238E27FC236}">
              <a16:creationId xmlns:a16="http://schemas.microsoft.com/office/drawing/2014/main" id="{00000000-0008-0000-0800-00005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1" name="Text Box 27">
          <a:extLst>
            <a:ext uri="{FF2B5EF4-FFF2-40B4-BE49-F238E27FC236}">
              <a16:creationId xmlns:a16="http://schemas.microsoft.com/office/drawing/2014/main" id="{00000000-0008-0000-0800-00005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2" name="Text Box 28">
          <a:extLst>
            <a:ext uri="{FF2B5EF4-FFF2-40B4-BE49-F238E27FC236}">
              <a16:creationId xmlns:a16="http://schemas.microsoft.com/office/drawing/2014/main" id="{00000000-0008-0000-0800-00005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3" name="Text Box 32">
          <a:extLst>
            <a:ext uri="{FF2B5EF4-FFF2-40B4-BE49-F238E27FC236}">
              <a16:creationId xmlns:a16="http://schemas.microsoft.com/office/drawing/2014/main" id="{00000000-0008-0000-0800-00005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4" name="Text Box 33">
          <a:extLst>
            <a:ext uri="{FF2B5EF4-FFF2-40B4-BE49-F238E27FC236}">
              <a16:creationId xmlns:a16="http://schemas.microsoft.com/office/drawing/2014/main" id="{00000000-0008-0000-0800-00005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5" name="Text Box 22">
          <a:extLst>
            <a:ext uri="{FF2B5EF4-FFF2-40B4-BE49-F238E27FC236}">
              <a16:creationId xmlns:a16="http://schemas.microsoft.com/office/drawing/2014/main" id="{00000000-0008-0000-0800-00005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6" name="Text Box 23">
          <a:extLst>
            <a:ext uri="{FF2B5EF4-FFF2-40B4-BE49-F238E27FC236}">
              <a16:creationId xmlns:a16="http://schemas.microsoft.com/office/drawing/2014/main" id="{00000000-0008-0000-0800-00005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7" name="Text Box 27">
          <a:extLst>
            <a:ext uri="{FF2B5EF4-FFF2-40B4-BE49-F238E27FC236}">
              <a16:creationId xmlns:a16="http://schemas.microsoft.com/office/drawing/2014/main" id="{00000000-0008-0000-0800-00005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8" name="Text Box 28">
          <a:extLst>
            <a:ext uri="{FF2B5EF4-FFF2-40B4-BE49-F238E27FC236}">
              <a16:creationId xmlns:a16="http://schemas.microsoft.com/office/drawing/2014/main" id="{00000000-0008-0000-0800-00005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39" name="Text Box 32">
          <a:extLst>
            <a:ext uri="{FF2B5EF4-FFF2-40B4-BE49-F238E27FC236}">
              <a16:creationId xmlns:a16="http://schemas.microsoft.com/office/drawing/2014/main" id="{00000000-0008-0000-0800-00005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0" name="Text Box 33">
          <a:extLst>
            <a:ext uri="{FF2B5EF4-FFF2-40B4-BE49-F238E27FC236}">
              <a16:creationId xmlns:a16="http://schemas.microsoft.com/office/drawing/2014/main" id="{00000000-0008-0000-0800-00006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1" name="Text Box 22">
          <a:extLst>
            <a:ext uri="{FF2B5EF4-FFF2-40B4-BE49-F238E27FC236}">
              <a16:creationId xmlns:a16="http://schemas.microsoft.com/office/drawing/2014/main" id="{00000000-0008-0000-0800-00006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2" name="Text Box 23">
          <a:extLst>
            <a:ext uri="{FF2B5EF4-FFF2-40B4-BE49-F238E27FC236}">
              <a16:creationId xmlns:a16="http://schemas.microsoft.com/office/drawing/2014/main" id="{00000000-0008-0000-0800-00006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3" name="Text Box 27">
          <a:extLst>
            <a:ext uri="{FF2B5EF4-FFF2-40B4-BE49-F238E27FC236}">
              <a16:creationId xmlns:a16="http://schemas.microsoft.com/office/drawing/2014/main" id="{00000000-0008-0000-0800-00006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4" name="Text Box 28">
          <a:extLst>
            <a:ext uri="{FF2B5EF4-FFF2-40B4-BE49-F238E27FC236}">
              <a16:creationId xmlns:a16="http://schemas.microsoft.com/office/drawing/2014/main" id="{00000000-0008-0000-0800-00006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201295</xdr:colOff>
      <xdr:row>0</xdr:row>
      <xdr:rowOff>0</xdr:rowOff>
    </xdr:to>
    <xdr:sp macro="" textlink="">
      <xdr:nvSpPr>
        <xdr:cNvPr id="268645" name="Text Box 32">
          <a:extLst>
            <a:ext uri="{FF2B5EF4-FFF2-40B4-BE49-F238E27FC236}">
              <a16:creationId xmlns:a16="http://schemas.microsoft.com/office/drawing/2014/main" id="{00000000-0008-0000-0800-00006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21</xdr:row>
      <xdr:rowOff>0</xdr:rowOff>
    </xdr:from>
    <xdr:to>
      <xdr:col>5</xdr:col>
      <xdr:colOff>255905</xdr:colOff>
      <xdr:row>21</xdr:row>
      <xdr:rowOff>0</xdr:rowOff>
    </xdr:to>
    <xdr:sp macro="" textlink="">
      <xdr:nvSpPr>
        <xdr:cNvPr id="268647" name="Text Box 22">
          <a:extLst>
            <a:ext uri="{FF2B5EF4-FFF2-40B4-BE49-F238E27FC236}">
              <a16:creationId xmlns:a16="http://schemas.microsoft.com/office/drawing/2014/main" id="{00000000-0008-0000-0800-000067190400}"/>
            </a:ext>
          </a:extLst>
        </xdr:cNvPr>
        <xdr:cNvSpPr txBox="1">
          <a:spLocks noChangeArrowheads="1"/>
        </xdr:cNvSpPr>
      </xdr:nvSpPr>
      <xdr:spPr bwMode="auto">
        <a:xfrm>
          <a:off x="208788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48" name="Text Box 23">
          <a:extLst>
            <a:ext uri="{FF2B5EF4-FFF2-40B4-BE49-F238E27FC236}">
              <a16:creationId xmlns:a16="http://schemas.microsoft.com/office/drawing/2014/main" id="{00000000-0008-0000-0800-00006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49" name="Text Box 27">
          <a:extLst>
            <a:ext uri="{FF2B5EF4-FFF2-40B4-BE49-F238E27FC236}">
              <a16:creationId xmlns:a16="http://schemas.microsoft.com/office/drawing/2014/main" id="{00000000-0008-0000-0800-00006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0" name="Text Box 28">
          <a:extLst>
            <a:ext uri="{FF2B5EF4-FFF2-40B4-BE49-F238E27FC236}">
              <a16:creationId xmlns:a16="http://schemas.microsoft.com/office/drawing/2014/main" id="{00000000-0008-0000-0800-00006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1" name="Text Box 32">
          <a:extLst>
            <a:ext uri="{FF2B5EF4-FFF2-40B4-BE49-F238E27FC236}">
              <a16:creationId xmlns:a16="http://schemas.microsoft.com/office/drawing/2014/main" id="{00000000-0008-0000-0800-00006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2" name="Text Box 33">
          <a:extLst>
            <a:ext uri="{FF2B5EF4-FFF2-40B4-BE49-F238E27FC236}">
              <a16:creationId xmlns:a16="http://schemas.microsoft.com/office/drawing/2014/main" id="{00000000-0008-0000-0800-00006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3" name="Text Box 22">
          <a:extLst>
            <a:ext uri="{FF2B5EF4-FFF2-40B4-BE49-F238E27FC236}">
              <a16:creationId xmlns:a16="http://schemas.microsoft.com/office/drawing/2014/main" id="{00000000-0008-0000-0800-00006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4" name="Text Box 23">
          <a:extLst>
            <a:ext uri="{FF2B5EF4-FFF2-40B4-BE49-F238E27FC236}">
              <a16:creationId xmlns:a16="http://schemas.microsoft.com/office/drawing/2014/main" id="{00000000-0008-0000-0800-00006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5" name="Text Box 27">
          <a:extLst>
            <a:ext uri="{FF2B5EF4-FFF2-40B4-BE49-F238E27FC236}">
              <a16:creationId xmlns:a16="http://schemas.microsoft.com/office/drawing/2014/main" id="{00000000-0008-0000-0800-00006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6" name="Text Box 28">
          <a:extLst>
            <a:ext uri="{FF2B5EF4-FFF2-40B4-BE49-F238E27FC236}">
              <a16:creationId xmlns:a16="http://schemas.microsoft.com/office/drawing/2014/main" id="{00000000-0008-0000-0800-00007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7" name="Text Box 32">
          <a:extLst>
            <a:ext uri="{FF2B5EF4-FFF2-40B4-BE49-F238E27FC236}">
              <a16:creationId xmlns:a16="http://schemas.microsoft.com/office/drawing/2014/main" id="{00000000-0008-0000-0800-00007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8" name="Text Box 33">
          <a:extLst>
            <a:ext uri="{FF2B5EF4-FFF2-40B4-BE49-F238E27FC236}">
              <a16:creationId xmlns:a16="http://schemas.microsoft.com/office/drawing/2014/main" id="{00000000-0008-0000-0800-00007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59" name="Text Box 22">
          <a:extLst>
            <a:ext uri="{FF2B5EF4-FFF2-40B4-BE49-F238E27FC236}">
              <a16:creationId xmlns:a16="http://schemas.microsoft.com/office/drawing/2014/main" id="{00000000-0008-0000-0800-00007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0" name="Text Box 23">
          <a:extLst>
            <a:ext uri="{FF2B5EF4-FFF2-40B4-BE49-F238E27FC236}">
              <a16:creationId xmlns:a16="http://schemas.microsoft.com/office/drawing/2014/main" id="{00000000-0008-0000-0800-00007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1" name="Text Box 27">
          <a:extLst>
            <a:ext uri="{FF2B5EF4-FFF2-40B4-BE49-F238E27FC236}">
              <a16:creationId xmlns:a16="http://schemas.microsoft.com/office/drawing/2014/main" id="{00000000-0008-0000-0800-00007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2" name="Text Box 28">
          <a:extLst>
            <a:ext uri="{FF2B5EF4-FFF2-40B4-BE49-F238E27FC236}">
              <a16:creationId xmlns:a16="http://schemas.microsoft.com/office/drawing/2014/main" id="{00000000-0008-0000-0800-00007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3" name="Text Box 32">
          <a:extLst>
            <a:ext uri="{FF2B5EF4-FFF2-40B4-BE49-F238E27FC236}">
              <a16:creationId xmlns:a16="http://schemas.microsoft.com/office/drawing/2014/main" id="{00000000-0008-0000-0800-00007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4" name="Text Box 33">
          <a:extLst>
            <a:ext uri="{FF2B5EF4-FFF2-40B4-BE49-F238E27FC236}">
              <a16:creationId xmlns:a16="http://schemas.microsoft.com/office/drawing/2014/main" id="{00000000-0008-0000-0800-00007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5" name="Text Box 22">
          <a:extLst>
            <a:ext uri="{FF2B5EF4-FFF2-40B4-BE49-F238E27FC236}">
              <a16:creationId xmlns:a16="http://schemas.microsoft.com/office/drawing/2014/main" id="{00000000-0008-0000-0800-00007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6" name="Text Box 23">
          <a:extLst>
            <a:ext uri="{FF2B5EF4-FFF2-40B4-BE49-F238E27FC236}">
              <a16:creationId xmlns:a16="http://schemas.microsoft.com/office/drawing/2014/main" id="{00000000-0008-0000-0800-00007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7" name="Text Box 27">
          <a:extLst>
            <a:ext uri="{FF2B5EF4-FFF2-40B4-BE49-F238E27FC236}">
              <a16:creationId xmlns:a16="http://schemas.microsoft.com/office/drawing/2014/main" id="{00000000-0008-0000-0800-00007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8" name="Text Box 28">
          <a:extLst>
            <a:ext uri="{FF2B5EF4-FFF2-40B4-BE49-F238E27FC236}">
              <a16:creationId xmlns:a16="http://schemas.microsoft.com/office/drawing/2014/main" id="{00000000-0008-0000-0800-00007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69" name="Text Box 32">
          <a:extLst>
            <a:ext uri="{FF2B5EF4-FFF2-40B4-BE49-F238E27FC236}">
              <a16:creationId xmlns:a16="http://schemas.microsoft.com/office/drawing/2014/main" id="{00000000-0008-0000-0800-00007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0" name="Text Box 33">
          <a:extLst>
            <a:ext uri="{FF2B5EF4-FFF2-40B4-BE49-F238E27FC236}">
              <a16:creationId xmlns:a16="http://schemas.microsoft.com/office/drawing/2014/main" id="{00000000-0008-0000-0800-00007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1" name="Text Box 22">
          <a:extLst>
            <a:ext uri="{FF2B5EF4-FFF2-40B4-BE49-F238E27FC236}">
              <a16:creationId xmlns:a16="http://schemas.microsoft.com/office/drawing/2014/main" id="{00000000-0008-0000-0800-00007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2" name="Text Box 23">
          <a:extLst>
            <a:ext uri="{FF2B5EF4-FFF2-40B4-BE49-F238E27FC236}">
              <a16:creationId xmlns:a16="http://schemas.microsoft.com/office/drawing/2014/main" id="{00000000-0008-0000-0800-00008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3" name="Text Box 27">
          <a:extLst>
            <a:ext uri="{FF2B5EF4-FFF2-40B4-BE49-F238E27FC236}">
              <a16:creationId xmlns:a16="http://schemas.microsoft.com/office/drawing/2014/main" id="{00000000-0008-0000-0800-00008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4" name="Text Box 28">
          <a:extLst>
            <a:ext uri="{FF2B5EF4-FFF2-40B4-BE49-F238E27FC236}">
              <a16:creationId xmlns:a16="http://schemas.microsoft.com/office/drawing/2014/main" id="{00000000-0008-0000-0800-00008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5" name="Text Box 32">
          <a:extLst>
            <a:ext uri="{FF2B5EF4-FFF2-40B4-BE49-F238E27FC236}">
              <a16:creationId xmlns:a16="http://schemas.microsoft.com/office/drawing/2014/main" id="{00000000-0008-0000-0800-00008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6" name="Text Box 33">
          <a:extLst>
            <a:ext uri="{FF2B5EF4-FFF2-40B4-BE49-F238E27FC236}">
              <a16:creationId xmlns:a16="http://schemas.microsoft.com/office/drawing/2014/main" id="{00000000-0008-0000-0800-00008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7" name="Text Box 22">
          <a:extLst>
            <a:ext uri="{FF2B5EF4-FFF2-40B4-BE49-F238E27FC236}">
              <a16:creationId xmlns:a16="http://schemas.microsoft.com/office/drawing/2014/main" id="{00000000-0008-0000-0800-00008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8" name="Text Box 23">
          <a:extLst>
            <a:ext uri="{FF2B5EF4-FFF2-40B4-BE49-F238E27FC236}">
              <a16:creationId xmlns:a16="http://schemas.microsoft.com/office/drawing/2014/main" id="{00000000-0008-0000-0800-00008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79" name="Text Box 27">
          <a:extLst>
            <a:ext uri="{FF2B5EF4-FFF2-40B4-BE49-F238E27FC236}">
              <a16:creationId xmlns:a16="http://schemas.microsoft.com/office/drawing/2014/main" id="{00000000-0008-0000-0800-00008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0" name="Text Box 28">
          <a:extLst>
            <a:ext uri="{FF2B5EF4-FFF2-40B4-BE49-F238E27FC236}">
              <a16:creationId xmlns:a16="http://schemas.microsoft.com/office/drawing/2014/main" id="{00000000-0008-0000-0800-00008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1" name="Text Box 32">
          <a:extLst>
            <a:ext uri="{FF2B5EF4-FFF2-40B4-BE49-F238E27FC236}">
              <a16:creationId xmlns:a16="http://schemas.microsoft.com/office/drawing/2014/main" id="{00000000-0008-0000-0800-00008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2" name="Text Box 33">
          <a:extLst>
            <a:ext uri="{FF2B5EF4-FFF2-40B4-BE49-F238E27FC236}">
              <a16:creationId xmlns:a16="http://schemas.microsoft.com/office/drawing/2014/main" id="{00000000-0008-0000-0800-00008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3" name="Text Box 22">
          <a:extLst>
            <a:ext uri="{FF2B5EF4-FFF2-40B4-BE49-F238E27FC236}">
              <a16:creationId xmlns:a16="http://schemas.microsoft.com/office/drawing/2014/main" id="{00000000-0008-0000-0800-00008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4" name="Text Box 23">
          <a:extLst>
            <a:ext uri="{FF2B5EF4-FFF2-40B4-BE49-F238E27FC236}">
              <a16:creationId xmlns:a16="http://schemas.microsoft.com/office/drawing/2014/main" id="{00000000-0008-0000-0800-00008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5" name="Text Box 27">
          <a:extLst>
            <a:ext uri="{FF2B5EF4-FFF2-40B4-BE49-F238E27FC236}">
              <a16:creationId xmlns:a16="http://schemas.microsoft.com/office/drawing/2014/main" id="{00000000-0008-0000-0800-00008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6" name="Text Box 28">
          <a:extLst>
            <a:ext uri="{FF2B5EF4-FFF2-40B4-BE49-F238E27FC236}">
              <a16:creationId xmlns:a16="http://schemas.microsoft.com/office/drawing/2014/main" id="{00000000-0008-0000-0800-00008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7" name="Text Box 32">
          <a:extLst>
            <a:ext uri="{FF2B5EF4-FFF2-40B4-BE49-F238E27FC236}">
              <a16:creationId xmlns:a16="http://schemas.microsoft.com/office/drawing/2014/main" id="{00000000-0008-0000-0800-00008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8" name="Text Box 33">
          <a:extLst>
            <a:ext uri="{FF2B5EF4-FFF2-40B4-BE49-F238E27FC236}">
              <a16:creationId xmlns:a16="http://schemas.microsoft.com/office/drawing/2014/main" id="{00000000-0008-0000-0800-00009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89" name="Text Box 22">
          <a:extLst>
            <a:ext uri="{FF2B5EF4-FFF2-40B4-BE49-F238E27FC236}">
              <a16:creationId xmlns:a16="http://schemas.microsoft.com/office/drawing/2014/main" id="{00000000-0008-0000-0800-00009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0" name="Text Box 23">
          <a:extLst>
            <a:ext uri="{FF2B5EF4-FFF2-40B4-BE49-F238E27FC236}">
              <a16:creationId xmlns:a16="http://schemas.microsoft.com/office/drawing/2014/main" id="{00000000-0008-0000-0800-00009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1" name="Text Box 27">
          <a:extLst>
            <a:ext uri="{FF2B5EF4-FFF2-40B4-BE49-F238E27FC236}">
              <a16:creationId xmlns:a16="http://schemas.microsoft.com/office/drawing/2014/main" id="{00000000-0008-0000-0800-00009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2" name="Text Box 28">
          <a:extLst>
            <a:ext uri="{FF2B5EF4-FFF2-40B4-BE49-F238E27FC236}">
              <a16:creationId xmlns:a16="http://schemas.microsoft.com/office/drawing/2014/main" id="{00000000-0008-0000-0800-00009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3" name="Text Box 32">
          <a:extLst>
            <a:ext uri="{FF2B5EF4-FFF2-40B4-BE49-F238E27FC236}">
              <a16:creationId xmlns:a16="http://schemas.microsoft.com/office/drawing/2014/main" id="{00000000-0008-0000-0800-00009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4" name="Text Box 33">
          <a:extLst>
            <a:ext uri="{FF2B5EF4-FFF2-40B4-BE49-F238E27FC236}">
              <a16:creationId xmlns:a16="http://schemas.microsoft.com/office/drawing/2014/main" id="{00000000-0008-0000-0800-00009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5" name="Text Box 22">
          <a:extLst>
            <a:ext uri="{FF2B5EF4-FFF2-40B4-BE49-F238E27FC236}">
              <a16:creationId xmlns:a16="http://schemas.microsoft.com/office/drawing/2014/main" id="{00000000-0008-0000-0800-00009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6" name="Text Box 23">
          <a:extLst>
            <a:ext uri="{FF2B5EF4-FFF2-40B4-BE49-F238E27FC236}">
              <a16:creationId xmlns:a16="http://schemas.microsoft.com/office/drawing/2014/main" id="{00000000-0008-0000-0800-00009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7" name="Text Box 27">
          <a:extLst>
            <a:ext uri="{FF2B5EF4-FFF2-40B4-BE49-F238E27FC236}">
              <a16:creationId xmlns:a16="http://schemas.microsoft.com/office/drawing/2014/main" id="{00000000-0008-0000-0800-00009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8" name="Text Box 28">
          <a:extLst>
            <a:ext uri="{FF2B5EF4-FFF2-40B4-BE49-F238E27FC236}">
              <a16:creationId xmlns:a16="http://schemas.microsoft.com/office/drawing/2014/main" id="{00000000-0008-0000-0800-00009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699" name="Text Box 32">
          <a:extLst>
            <a:ext uri="{FF2B5EF4-FFF2-40B4-BE49-F238E27FC236}">
              <a16:creationId xmlns:a16="http://schemas.microsoft.com/office/drawing/2014/main" id="{00000000-0008-0000-0800-00009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0" name="Text Box 33">
          <a:extLst>
            <a:ext uri="{FF2B5EF4-FFF2-40B4-BE49-F238E27FC236}">
              <a16:creationId xmlns:a16="http://schemas.microsoft.com/office/drawing/2014/main" id="{00000000-0008-0000-0800-00009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1" name="Text Box 22">
          <a:extLst>
            <a:ext uri="{FF2B5EF4-FFF2-40B4-BE49-F238E27FC236}">
              <a16:creationId xmlns:a16="http://schemas.microsoft.com/office/drawing/2014/main" id="{00000000-0008-0000-0800-00009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2" name="Text Box 23">
          <a:extLst>
            <a:ext uri="{FF2B5EF4-FFF2-40B4-BE49-F238E27FC236}">
              <a16:creationId xmlns:a16="http://schemas.microsoft.com/office/drawing/2014/main" id="{00000000-0008-0000-0800-00009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3" name="Text Box 27">
          <a:extLst>
            <a:ext uri="{FF2B5EF4-FFF2-40B4-BE49-F238E27FC236}">
              <a16:creationId xmlns:a16="http://schemas.microsoft.com/office/drawing/2014/main" id="{00000000-0008-0000-0800-00009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4" name="Text Box 28">
          <a:extLst>
            <a:ext uri="{FF2B5EF4-FFF2-40B4-BE49-F238E27FC236}">
              <a16:creationId xmlns:a16="http://schemas.microsoft.com/office/drawing/2014/main" id="{00000000-0008-0000-0800-0000A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5" name="Text Box 32">
          <a:extLst>
            <a:ext uri="{FF2B5EF4-FFF2-40B4-BE49-F238E27FC236}">
              <a16:creationId xmlns:a16="http://schemas.microsoft.com/office/drawing/2014/main" id="{00000000-0008-0000-0800-0000A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6" name="Text Box 33">
          <a:extLst>
            <a:ext uri="{FF2B5EF4-FFF2-40B4-BE49-F238E27FC236}">
              <a16:creationId xmlns:a16="http://schemas.microsoft.com/office/drawing/2014/main" id="{00000000-0008-0000-0800-0000A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7" name="Text Box 22">
          <a:extLst>
            <a:ext uri="{FF2B5EF4-FFF2-40B4-BE49-F238E27FC236}">
              <a16:creationId xmlns:a16="http://schemas.microsoft.com/office/drawing/2014/main" id="{00000000-0008-0000-0800-0000A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8" name="Text Box 23">
          <a:extLst>
            <a:ext uri="{FF2B5EF4-FFF2-40B4-BE49-F238E27FC236}">
              <a16:creationId xmlns:a16="http://schemas.microsoft.com/office/drawing/2014/main" id="{00000000-0008-0000-0800-0000A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09" name="Text Box 27">
          <a:extLst>
            <a:ext uri="{FF2B5EF4-FFF2-40B4-BE49-F238E27FC236}">
              <a16:creationId xmlns:a16="http://schemas.microsoft.com/office/drawing/2014/main" id="{00000000-0008-0000-0800-0000A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0" name="Text Box 28">
          <a:extLst>
            <a:ext uri="{FF2B5EF4-FFF2-40B4-BE49-F238E27FC236}">
              <a16:creationId xmlns:a16="http://schemas.microsoft.com/office/drawing/2014/main" id="{00000000-0008-0000-0800-0000A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1" name="Text Box 32">
          <a:extLst>
            <a:ext uri="{FF2B5EF4-FFF2-40B4-BE49-F238E27FC236}">
              <a16:creationId xmlns:a16="http://schemas.microsoft.com/office/drawing/2014/main" id="{00000000-0008-0000-0800-0000A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2" name="Text Box 33">
          <a:extLst>
            <a:ext uri="{FF2B5EF4-FFF2-40B4-BE49-F238E27FC236}">
              <a16:creationId xmlns:a16="http://schemas.microsoft.com/office/drawing/2014/main" id="{00000000-0008-0000-0800-0000A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3" name="Text Box 22">
          <a:extLst>
            <a:ext uri="{FF2B5EF4-FFF2-40B4-BE49-F238E27FC236}">
              <a16:creationId xmlns:a16="http://schemas.microsoft.com/office/drawing/2014/main" id="{00000000-0008-0000-0800-0000A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4" name="Text Box 23">
          <a:extLst>
            <a:ext uri="{FF2B5EF4-FFF2-40B4-BE49-F238E27FC236}">
              <a16:creationId xmlns:a16="http://schemas.microsoft.com/office/drawing/2014/main" id="{00000000-0008-0000-0800-0000A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5" name="Text Box 27">
          <a:extLst>
            <a:ext uri="{FF2B5EF4-FFF2-40B4-BE49-F238E27FC236}">
              <a16:creationId xmlns:a16="http://schemas.microsoft.com/office/drawing/2014/main" id="{00000000-0008-0000-0800-0000A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6" name="Text Box 28">
          <a:extLst>
            <a:ext uri="{FF2B5EF4-FFF2-40B4-BE49-F238E27FC236}">
              <a16:creationId xmlns:a16="http://schemas.microsoft.com/office/drawing/2014/main" id="{00000000-0008-0000-0800-0000A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7" name="Text Box 32">
          <a:extLst>
            <a:ext uri="{FF2B5EF4-FFF2-40B4-BE49-F238E27FC236}">
              <a16:creationId xmlns:a16="http://schemas.microsoft.com/office/drawing/2014/main" id="{00000000-0008-0000-0800-0000A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8" name="Text Box 33">
          <a:extLst>
            <a:ext uri="{FF2B5EF4-FFF2-40B4-BE49-F238E27FC236}">
              <a16:creationId xmlns:a16="http://schemas.microsoft.com/office/drawing/2014/main" id="{00000000-0008-0000-0800-0000A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19" name="Text Box 23">
          <a:extLst>
            <a:ext uri="{FF2B5EF4-FFF2-40B4-BE49-F238E27FC236}">
              <a16:creationId xmlns:a16="http://schemas.microsoft.com/office/drawing/2014/main" id="{00000000-0008-0000-0800-0000A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0" name="Text Box 27">
          <a:extLst>
            <a:ext uri="{FF2B5EF4-FFF2-40B4-BE49-F238E27FC236}">
              <a16:creationId xmlns:a16="http://schemas.microsoft.com/office/drawing/2014/main" id="{00000000-0008-0000-0800-0000B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1" name="Text Box 28">
          <a:extLst>
            <a:ext uri="{FF2B5EF4-FFF2-40B4-BE49-F238E27FC236}">
              <a16:creationId xmlns:a16="http://schemas.microsoft.com/office/drawing/2014/main" id="{00000000-0008-0000-0800-0000B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2" name="Text Box 32">
          <a:extLst>
            <a:ext uri="{FF2B5EF4-FFF2-40B4-BE49-F238E27FC236}">
              <a16:creationId xmlns:a16="http://schemas.microsoft.com/office/drawing/2014/main" id="{00000000-0008-0000-0800-0000B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3" name="Text Box 33">
          <a:extLst>
            <a:ext uri="{FF2B5EF4-FFF2-40B4-BE49-F238E27FC236}">
              <a16:creationId xmlns:a16="http://schemas.microsoft.com/office/drawing/2014/main" id="{00000000-0008-0000-0800-0000B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4" name="Text Box 22">
          <a:extLst>
            <a:ext uri="{FF2B5EF4-FFF2-40B4-BE49-F238E27FC236}">
              <a16:creationId xmlns:a16="http://schemas.microsoft.com/office/drawing/2014/main" id="{00000000-0008-0000-0800-0000B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5" name="Text Box 23">
          <a:extLst>
            <a:ext uri="{FF2B5EF4-FFF2-40B4-BE49-F238E27FC236}">
              <a16:creationId xmlns:a16="http://schemas.microsoft.com/office/drawing/2014/main" id="{00000000-0008-0000-0800-0000B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6" name="Text Box 27">
          <a:extLst>
            <a:ext uri="{FF2B5EF4-FFF2-40B4-BE49-F238E27FC236}">
              <a16:creationId xmlns:a16="http://schemas.microsoft.com/office/drawing/2014/main" id="{00000000-0008-0000-0800-0000B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7" name="Text Box 28">
          <a:extLst>
            <a:ext uri="{FF2B5EF4-FFF2-40B4-BE49-F238E27FC236}">
              <a16:creationId xmlns:a16="http://schemas.microsoft.com/office/drawing/2014/main" id="{00000000-0008-0000-0800-0000B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8" name="Text Box 32">
          <a:extLst>
            <a:ext uri="{FF2B5EF4-FFF2-40B4-BE49-F238E27FC236}">
              <a16:creationId xmlns:a16="http://schemas.microsoft.com/office/drawing/2014/main" id="{00000000-0008-0000-0800-0000B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29" name="Text Box 33">
          <a:extLst>
            <a:ext uri="{FF2B5EF4-FFF2-40B4-BE49-F238E27FC236}">
              <a16:creationId xmlns:a16="http://schemas.microsoft.com/office/drawing/2014/main" id="{00000000-0008-0000-0800-0000B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0" name="Text Box 23">
          <a:extLst>
            <a:ext uri="{FF2B5EF4-FFF2-40B4-BE49-F238E27FC236}">
              <a16:creationId xmlns:a16="http://schemas.microsoft.com/office/drawing/2014/main" id="{00000000-0008-0000-0800-0000B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1" name="Text Box 27">
          <a:extLst>
            <a:ext uri="{FF2B5EF4-FFF2-40B4-BE49-F238E27FC236}">
              <a16:creationId xmlns:a16="http://schemas.microsoft.com/office/drawing/2014/main" id="{00000000-0008-0000-0800-0000B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2" name="Text Box 28">
          <a:extLst>
            <a:ext uri="{FF2B5EF4-FFF2-40B4-BE49-F238E27FC236}">
              <a16:creationId xmlns:a16="http://schemas.microsoft.com/office/drawing/2014/main" id="{00000000-0008-0000-0800-0000B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3" name="Text Box 32">
          <a:extLst>
            <a:ext uri="{FF2B5EF4-FFF2-40B4-BE49-F238E27FC236}">
              <a16:creationId xmlns:a16="http://schemas.microsoft.com/office/drawing/2014/main" id="{00000000-0008-0000-0800-0000B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4" name="Text Box 33">
          <a:extLst>
            <a:ext uri="{FF2B5EF4-FFF2-40B4-BE49-F238E27FC236}">
              <a16:creationId xmlns:a16="http://schemas.microsoft.com/office/drawing/2014/main" id="{00000000-0008-0000-0800-0000B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5" name="Text Box 22">
          <a:extLst>
            <a:ext uri="{FF2B5EF4-FFF2-40B4-BE49-F238E27FC236}">
              <a16:creationId xmlns:a16="http://schemas.microsoft.com/office/drawing/2014/main" id="{00000000-0008-0000-0800-0000B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6" name="Text Box 23">
          <a:extLst>
            <a:ext uri="{FF2B5EF4-FFF2-40B4-BE49-F238E27FC236}">
              <a16:creationId xmlns:a16="http://schemas.microsoft.com/office/drawing/2014/main" id="{00000000-0008-0000-0800-0000C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7" name="Text Box 27">
          <a:extLst>
            <a:ext uri="{FF2B5EF4-FFF2-40B4-BE49-F238E27FC236}">
              <a16:creationId xmlns:a16="http://schemas.microsoft.com/office/drawing/2014/main" id="{00000000-0008-0000-0800-0000C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8" name="Text Box 28">
          <a:extLst>
            <a:ext uri="{FF2B5EF4-FFF2-40B4-BE49-F238E27FC236}">
              <a16:creationId xmlns:a16="http://schemas.microsoft.com/office/drawing/2014/main" id="{00000000-0008-0000-0800-0000C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39" name="Text Box 32">
          <a:extLst>
            <a:ext uri="{FF2B5EF4-FFF2-40B4-BE49-F238E27FC236}">
              <a16:creationId xmlns:a16="http://schemas.microsoft.com/office/drawing/2014/main" id="{00000000-0008-0000-0800-0000C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0" name="Text Box 33">
          <a:extLst>
            <a:ext uri="{FF2B5EF4-FFF2-40B4-BE49-F238E27FC236}">
              <a16:creationId xmlns:a16="http://schemas.microsoft.com/office/drawing/2014/main" id="{00000000-0008-0000-0800-0000C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1" name="Text Box 23">
          <a:extLst>
            <a:ext uri="{FF2B5EF4-FFF2-40B4-BE49-F238E27FC236}">
              <a16:creationId xmlns:a16="http://schemas.microsoft.com/office/drawing/2014/main" id="{00000000-0008-0000-0800-0000C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2" name="Text Box 27">
          <a:extLst>
            <a:ext uri="{FF2B5EF4-FFF2-40B4-BE49-F238E27FC236}">
              <a16:creationId xmlns:a16="http://schemas.microsoft.com/office/drawing/2014/main" id="{00000000-0008-0000-0800-0000C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3" name="Text Box 28">
          <a:extLst>
            <a:ext uri="{FF2B5EF4-FFF2-40B4-BE49-F238E27FC236}">
              <a16:creationId xmlns:a16="http://schemas.microsoft.com/office/drawing/2014/main" id="{00000000-0008-0000-0800-0000C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4" name="Text Box 32">
          <a:extLst>
            <a:ext uri="{FF2B5EF4-FFF2-40B4-BE49-F238E27FC236}">
              <a16:creationId xmlns:a16="http://schemas.microsoft.com/office/drawing/2014/main" id="{00000000-0008-0000-0800-0000C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5" name="Text Box 33">
          <a:extLst>
            <a:ext uri="{FF2B5EF4-FFF2-40B4-BE49-F238E27FC236}">
              <a16:creationId xmlns:a16="http://schemas.microsoft.com/office/drawing/2014/main" id="{00000000-0008-0000-0800-0000C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6" name="Text Box 22">
          <a:extLst>
            <a:ext uri="{FF2B5EF4-FFF2-40B4-BE49-F238E27FC236}">
              <a16:creationId xmlns:a16="http://schemas.microsoft.com/office/drawing/2014/main" id="{00000000-0008-0000-0800-0000C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7" name="Text Box 23">
          <a:extLst>
            <a:ext uri="{FF2B5EF4-FFF2-40B4-BE49-F238E27FC236}">
              <a16:creationId xmlns:a16="http://schemas.microsoft.com/office/drawing/2014/main" id="{00000000-0008-0000-0800-0000C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8" name="Text Box 27">
          <a:extLst>
            <a:ext uri="{FF2B5EF4-FFF2-40B4-BE49-F238E27FC236}">
              <a16:creationId xmlns:a16="http://schemas.microsoft.com/office/drawing/2014/main" id="{00000000-0008-0000-0800-0000C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49" name="Text Box 28">
          <a:extLst>
            <a:ext uri="{FF2B5EF4-FFF2-40B4-BE49-F238E27FC236}">
              <a16:creationId xmlns:a16="http://schemas.microsoft.com/office/drawing/2014/main" id="{00000000-0008-0000-0800-0000C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0" name="Text Box 32">
          <a:extLst>
            <a:ext uri="{FF2B5EF4-FFF2-40B4-BE49-F238E27FC236}">
              <a16:creationId xmlns:a16="http://schemas.microsoft.com/office/drawing/2014/main" id="{00000000-0008-0000-0800-0000C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1" name="Text Box 33">
          <a:extLst>
            <a:ext uri="{FF2B5EF4-FFF2-40B4-BE49-F238E27FC236}">
              <a16:creationId xmlns:a16="http://schemas.microsoft.com/office/drawing/2014/main" id="{00000000-0008-0000-0800-0000C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2" name="Text Box 23">
          <a:extLst>
            <a:ext uri="{FF2B5EF4-FFF2-40B4-BE49-F238E27FC236}">
              <a16:creationId xmlns:a16="http://schemas.microsoft.com/office/drawing/2014/main" id="{00000000-0008-0000-0800-0000D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3" name="Text Box 27">
          <a:extLst>
            <a:ext uri="{FF2B5EF4-FFF2-40B4-BE49-F238E27FC236}">
              <a16:creationId xmlns:a16="http://schemas.microsoft.com/office/drawing/2014/main" id="{00000000-0008-0000-0800-0000D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4" name="Text Box 28">
          <a:extLst>
            <a:ext uri="{FF2B5EF4-FFF2-40B4-BE49-F238E27FC236}">
              <a16:creationId xmlns:a16="http://schemas.microsoft.com/office/drawing/2014/main" id="{00000000-0008-0000-0800-0000D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5" name="Text Box 32">
          <a:extLst>
            <a:ext uri="{FF2B5EF4-FFF2-40B4-BE49-F238E27FC236}">
              <a16:creationId xmlns:a16="http://schemas.microsoft.com/office/drawing/2014/main" id="{00000000-0008-0000-0800-0000D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6" name="Text Box 33">
          <a:extLst>
            <a:ext uri="{FF2B5EF4-FFF2-40B4-BE49-F238E27FC236}">
              <a16:creationId xmlns:a16="http://schemas.microsoft.com/office/drawing/2014/main" id="{00000000-0008-0000-0800-0000D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7" name="Text Box 22">
          <a:extLst>
            <a:ext uri="{FF2B5EF4-FFF2-40B4-BE49-F238E27FC236}">
              <a16:creationId xmlns:a16="http://schemas.microsoft.com/office/drawing/2014/main" id="{00000000-0008-0000-0800-0000D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8" name="Text Box 23">
          <a:extLst>
            <a:ext uri="{FF2B5EF4-FFF2-40B4-BE49-F238E27FC236}">
              <a16:creationId xmlns:a16="http://schemas.microsoft.com/office/drawing/2014/main" id="{00000000-0008-0000-0800-0000D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59" name="Text Box 27">
          <a:extLst>
            <a:ext uri="{FF2B5EF4-FFF2-40B4-BE49-F238E27FC236}">
              <a16:creationId xmlns:a16="http://schemas.microsoft.com/office/drawing/2014/main" id="{00000000-0008-0000-0800-0000D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0" name="Text Box 28">
          <a:extLst>
            <a:ext uri="{FF2B5EF4-FFF2-40B4-BE49-F238E27FC236}">
              <a16:creationId xmlns:a16="http://schemas.microsoft.com/office/drawing/2014/main" id="{00000000-0008-0000-0800-0000D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1" name="Text Box 32">
          <a:extLst>
            <a:ext uri="{FF2B5EF4-FFF2-40B4-BE49-F238E27FC236}">
              <a16:creationId xmlns:a16="http://schemas.microsoft.com/office/drawing/2014/main" id="{00000000-0008-0000-0800-0000D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2" name="Text Box 33">
          <a:extLst>
            <a:ext uri="{FF2B5EF4-FFF2-40B4-BE49-F238E27FC236}">
              <a16:creationId xmlns:a16="http://schemas.microsoft.com/office/drawing/2014/main" id="{00000000-0008-0000-0800-0000D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3" name="Text Box 32">
          <a:extLst>
            <a:ext uri="{FF2B5EF4-FFF2-40B4-BE49-F238E27FC236}">
              <a16:creationId xmlns:a16="http://schemas.microsoft.com/office/drawing/2014/main" id="{00000000-0008-0000-0800-0000D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4" name="Text Box 33">
          <a:extLst>
            <a:ext uri="{FF2B5EF4-FFF2-40B4-BE49-F238E27FC236}">
              <a16:creationId xmlns:a16="http://schemas.microsoft.com/office/drawing/2014/main" id="{00000000-0008-0000-0800-0000D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5" name="Text Box 32">
          <a:extLst>
            <a:ext uri="{FF2B5EF4-FFF2-40B4-BE49-F238E27FC236}">
              <a16:creationId xmlns:a16="http://schemas.microsoft.com/office/drawing/2014/main" id="{00000000-0008-0000-0800-0000D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6" name="Text Box 33">
          <a:extLst>
            <a:ext uri="{FF2B5EF4-FFF2-40B4-BE49-F238E27FC236}">
              <a16:creationId xmlns:a16="http://schemas.microsoft.com/office/drawing/2014/main" id="{00000000-0008-0000-0800-0000D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7" name="Text Box 32">
          <a:extLst>
            <a:ext uri="{FF2B5EF4-FFF2-40B4-BE49-F238E27FC236}">
              <a16:creationId xmlns:a16="http://schemas.microsoft.com/office/drawing/2014/main" id="{00000000-0008-0000-0800-0000D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8" name="Text Box 33">
          <a:extLst>
            <a:ext uri="{FF2B5EF4-FFF2-40B4-BE49-F238E27FC236}">
              <a16:creationId xmlns:a16="http://schemas.microsoft.com/office/drawing/2014/main" id="{00000000-0008-0000-0800-0000E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69" name="Text Box 32">
          <a:extLst>
            <a:ext uri="{FF2B5EF4-FFF2-40B4-BE49-F238E27FC236}">
              <a16:creationId xmlns:a16="http://schemas.microsoft.com/office/drawing/2014/main" id="{00000000-0008-0000-0800-0000E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0" name="Text Box 33">
          <a:extLst>
            <a:ext uri="{FF2B5EF4-FFF2-40B4-BE49-F238E27FC236}">
              <a16:creationId xmlns:a16="http://schemas.microsoft.com/office/drawing/2014/main" id="{00000000-0008-0000-0800-0000E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1" name="Text Box 32">
          <a:extLst>
            <a:ext uri="{FF2B5EF4-FFF2-40B4-BE49-F238E27FC236}">
              <a16:creationId xmlns:a16="http://schemas.microsoft.com/office/drawing/2014/main" id="{00000000-0008-0000-0800-0000E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2" name="Text Box 33">
          <a:extLst>
            <a:ext uri="{FF2B5EF4-FFF2-40B4-BE49-F238E27FC236}">
              <a16:creationId xmlns:a16="http://schemas.microsoft.com/office/drawing/2014/main" id="{00000000-0008-0000-0800-0000E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3" name="Text Box 32">
          <a:extLst>
            <a:ext uri="{FF2B5EF4-FFF2-40B4-BE49-F238E27FC236}">
              <a16:creationId xmlns:a16="http://schemas.microsoft.com/office/drawing/2014/main" id="{00000000-0008-0000-0800-0000E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4" name="Text Box 33">
          <a:extLst>
            <a:ext uri="{FF2B5EF4-FFF2-40B4-BE49-F238E27FC236}">
              <a16:creationId xmlns:a16="http://schemas.microsoft.com/office/drawing/2014/main" id="{00000000-0008-0000-0800-0000E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5" name="Text Box 32">
          <a:extLst>
            <a:ext uri="{FF2B5EF4-FFF2-40B4-BE49-F238E27FC236}">
              <a16:creationId xmlns:a16="http://schemas.microsoft.com/office/drawing/2014/main" id="{00000000-0008-0000-0800-0000E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6" name="Text Box 33">
          <a:extLst>
            <a:ext uri="{FF2B5EF4-FFF2-40B4-BE49-F238E27FC236}">
              <a16:creationId xmlns:a16="http://schemas.microsoft.com/office/drawing/2014/main" id="{00000000-0008-0000-0800-0000E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7" name="Text Box 32">
          <a:extLst>
            <a:ext uri="{FF2B5EF4-FFF2-40B4-BE49-F238E27FC236}">
              <a16:creationId xmlns:a16="http://schemas.microsoft.com/office/drawing/2014/main" id="{00000000-0008-0000-0800-0000E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8" name="Text Box 33">
          <a:extLst>
            <a:ext uri="{FF2B5EF4-FFF2-40B4-BE49-F238E27FC236}">
              <a16:creationId xmlns:a16="http://schemas.microsoft.com/office/drawing/2014/main" id="{00000000-0008-0000-0800-0000E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79" name="Text Box 32">
          <a:extLst>
            <a:ext uri="{FF2B5EF4-FFF2-40B4-BE49-F238E27FC236}">
              <a16:creationId xmlns:a16="http://schemas.microsoft.com/office/drawing/2014/main" id="{00000000-0008-0000-0800-0000E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0" name="Text Box 33">
          <a:extLst>
            <a:ext uri="{FF2B5EF4-FFF2-40B4-BE49-F238E27FC236}">
              <a16:creationId xmlns:a16="http://schemas.microsoft.com/office/drawing/2014/main" id="{00000000-0008-0000-0800-0000E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1" name="Text Box 32">
          <a:extLst>
            <a:ext uri="{FF2B5EF4-FFF2-40B4-BE49-F238E27FC236}">
              <a16:creationId xmlns:a16="http://schemas.microsoft.com/office/drawing/2014/main" id="{00000000-0008-0000-0800-0000E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2" name="Text Box 33">
          <a:extLst>
            <a:ext uri="{FF2B5EF4-FFF2-40B4-BE49-F238E27FC236}">
              <a16:creationId xmlns:a16="http://schemas.microsoft.com/office/drawing/2014/main" id="{00000000-0008-0000-0800-0000E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3" name="Text Box 32">
          <a:extLst>
            <a:ext uri="{FF2B5EF4-FFF2-40B4-BE49-F238E27FC236}">
              <a16:creationId xmlns:a16="http://schemas.microsoft.com/office/drawing/2014/main" id="{00000000-0008-0000-0800-0000E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4" name="Text Box 33">
          <a:extLst>
            <a:ext uri="{FF2B5EF4-FFF2-40B4-BE49-F238E27FC236}">
              <a16:creationId xmlns:a16="http://schemas.microsoft.com/office/drawing/2014/main" id="{00000000-0008-0000-0800-0000F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5" name="Text Box 32">
          <a:extLst>
            <a:ext uri="{FF2B5EF4-FFF2-40B4-BE49-F238E27FC236}">
              <a16:creationId xmlns:a16="http://schemas.microsoft.com/office/drawing/2014/main" id="{00000000-0008-0000-0800-0000F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6" name="Text Box 33">
          <a:extLst>
            <a:ext uri="{FF2B5EF4-FFF2-40B4-BE49-F238E27FC236}">
              <a16:creationId xmlns:a16="http://schemas.microsoft.com/office/drawing/2014/main" id="{00000000-0008-0000-0800-0000F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7" name="Text Box 32">
          <a:extLst>
            <a:ext uri="{FF2B5EF4-FFF2-40B4-BE49-F238E27FC236}">
              <a16:creationId xmlns:a16="http://schemas.microsoft.com/office/drawing/2014/main" id="{00000000-0008-0000-0800-0000F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8" name="Text Box 33">
          <a:extLst>
            <a:ext uri="{FF2B5EF4-FFF2-40B4-BE49-F238E27FC236}">
              <a16:creationId xmlns:a16="http://schemas.microsoft.com/office/drawing/2014/main" id="{00000000-0008-0000-0800-0000F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89" name="Text Box 32">
          <a:extLst>
            <a:ext uri="{FF2B5EF4-FFF2-40B4-BE49-F238E27FC236}">
              <a16:creationId xmlns:a16="http://schemas.microsoft.com/office/drawing/2014/main" id="{00000000-0008-0000-0800-0000F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0" name="Text Box 33">
          <a:extLst>
            <a:ext uri="{FF2B5EF4-FFF2-40B4-BE49-F238E27FC236}">
              <a16:creationId xmlns:a16="http://schemas.microsoft.com/office/drawing/2014/main" id="{00000000-0008-0000-0800-0000F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1" name="Text Box 22">
          <a:extLst>
            <a:ext uri="{FF2B5EF4-FFF2-40B4-BE49-F238E27FC236}">
              <a16:creationId xmlns:a16="http://schemas.microsoft.com/office/drawing/2014/main" id="{00000000-0008-0000-0800-0000F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2" name="Text Box 23">
          <a:extLst>
            <a:ext uri="{FF2B5EF4-FFF2-40B4-BE49-F238E27FC236}">
              <a16:creationId xmlns:a16="http://schemas.microsoft.com/office/drawing/2014/main" id="{00000000-0008-0000-0800-0000F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3" name="Text Box 27">
          <a:extLst>
            <a:ext uri="{FF2B5EF4-FFF2-40B4-BE49-F238E27FC236}">
              <a16:creationId xmlns:a16="http://schemas.microsoft.com/office/drawing/2014/main" id="{00000000-0008-0000-0800-0000F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4" name="Text Box 28">
          <a:extLst>
            <a:ext uri="{FF2B5EF4-FFF2-40B4-BE49-F238E27FC236}">
              <a16:creationId xmlns:a16="http://schemas.microsoft.com/office/drawing/2014/main" id="{00000000-0008-0000-0800-0000F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5" name="Text Box 32">
          <a:extLst>
            <a:ext uri="{FF2B5EF4-FFF2-40B4-BE49-F238E27FC236}">
              <a16:creationId xmlns:a16="http://schemas.microsoft.com/office/drawing/2014/main" id="{00000000-0008-0000-0800-0000F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6" name="Text Box 33">
          <a:extLst>
            <a:ext uri="{FF2B5EF4-FFF2-40B4-BE49-F238E27FC236}">
              <a16:creationId xmlns:a16="http://schemas.microsoft.com/office/drawing/2014/main" id="{00000000-0008-0000-0800-0000F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7" name="Text Box 17">
          <a:extLst>
            <a:ext uri="{FF2B5EF4-FFF2-40B4-BE49-F238E27FC236}">
              <a16:creationId xmlns:a16="http://schemas.microsoft.com/office/drawing/2014/main" id="{00000000-0008-0000-0800-0000FD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8" name="Text Box 18">
          <a:extLst>
            <a:ext uri="{FF2B5EF4-FFF2-40B4-BE49-F238E27FC236}">
              <a16:creationId xmlns:a16="http://schemas.microsoft.com/office/drawing/2014/main" id="{00000000-0008-0000-0800-0000FE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799" name="Text Box 22">
          <a:extLst>
            <a:ext uri="{FF2B5EF4-FFF2-40B4-BE49-F238E27FC236}">
              <a16:creationId xmlns:a16="http://schemas.microsoft.com/office/drawing/2014/main" id="{00000000-0008-0000-0800-0000F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00" name="Text Box 23">
          <a:extLst>
            <a:ext uri="{FF2B5EF4-FFF2-40B4-BE49-F238E27FC236}">
              <a16:creationId xmlns:a16="http://schemas.microsoft.com/office/drawing/2014/main" id="{00000000-0008-0000-0800-000000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01" name="Text Box 27">
          <a:extLst>
            <a:ext uri="{FF2B5EF4-FFF2-40B4-BE49-F238E27FC236}">
              <a16:creationId xmlns:a16="http://schemas.microsoft.com/office/drawing/2014/main" id="{00000000-0008-0000-0800-000001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02" name="Text Box 28">
          <a:extLst>
            <a:ext uri="{FF2B5EF4-FFF2-40B4-BE49-F238E27FC236}">
              <a16:creationId xmlns:a16="http://schemas.microsoft.com/office/drawing/2014/main" id="{00000000-0008-0000-0800-000002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3" name="Text Box 17">
          <a:extLst>
            <a:ext uri="{FF2B5EF4-FFF2-40B4-BE49-F238E27FC236}">
              <a16:creationId xmlns:a16="http://schemas.microsoft.com/office/drawing/2014/main" id="{00000000-0008-0000-0800-000003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4" name="Text Box 18">
          <a:extLst>
            <a:ext uri="{FF2B5EF4-FFF2-40B4-BE49-F238E27FC236}">
              <a16:creationId xmlns:a16="http://schemas.microsoft.com/office/drawing/2014/main" id="{00000000-0008-0000-0800-000004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05" name="Text Box 32">
          <a:extLst>
            <a:ext uri="{FF2B5EF4-FFF2-40B4-BE49-F238E27FC236}">
              <a16:creationId xmlns:a16="http://schemas.microsoft.com/office/drawing/2014/main" id="{00000000-0008-0000-0800-000005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06" name="Text Box 33">
          <a:extLst>
            <a:ext uri="{FF2B5EF4-FFF2-40B4-BE49-F238E27FC236}">
              <a16:creationId xmlns:a16="http://schemas.microsoft.com/office/drawing/2014/main" id="{00000000-0008-0000-0800-000006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07" name="Text Box 22">
          <a:extLst>
            <a:ext uri="{FF2B5EF4-FFF2-40B4-BE49-F238E27FC236}">
              <a16:creationId xmlns:a16="http://schemas.microsoft.com/office/drawing/2014/main" id="{00000000-0008-0000-0800-00000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08" name="Text Box 23">
          <a:extLst>
            <a:ext uri="{FF2B5EF4-FFF2-40B4-BE49-F238E27FC236}">
              <a16:creationId xmlns:a16="http://schemas.microsoft.com/office/drawing/2014/main" id="{00000000-0008-0000-0800-00000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09" name="Text Box 27">
          <a:extLst>
            <a:ext uri="{FF2B5EF4-FFF2-40B4-BE49-F238E27FC236}">
              <a16:creationId xmlns:a16="http://schemas.microsoft.com/office/drawing/2014/main" id="{00000000-0008-0000-0800-00000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0" name="Text Box 28">
          <a:extLst>
            <a:ext uri="{FF2B5EF4-FFF2-40B4-BE49-F238E27FC236}">
              <a16:creationId xmlns:a16="http://schemas.microsoft.com/office/drawing/2014/main" id="{00000000-0008-0000-0800-00000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1" name="Text Box 32">
          <a:extLst>
            <a:ext uri="{FF2B5EF4-FFF2-40B4-BE49-F238E27FC236}">
              <a16:creationId xmlns:a16="http://schemas.microsoft.com/office/drawing/2014/main" id="{00000000-0008-0000-0800-00000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2" name="Text Box 33">
          <a:extLst>
            <a:ext uri="{FF2B5EF4-FFF2-40B4-BE49-F238E27FC236}">
              <a16:creationId xmlns:a16="http://schemas.microsoft.com/office/drawing/2014/main" id="{00000000-0008-0000-0800-00000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13" name="Text Box 17">
          <a:extLst>
            <a:ext uri="{FF2B5EF4-FFF2-40B4-BE49-F238E27FC236}">
              <a16:creationId xmlns:a16="http://schemas.microsoft.com/office/drawing/2014/main" id="{00000000-0008-0000-0800-00000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14" name="Text Box 18">
          <a:extLst>
            <a:ext uri="{FF2B5EF4-FFF2-40B4-BE49-F238E27FC236}">
              <a16:creationId xmlns:a16="http://schemas.microsoft.com/office/drawing/2014/main" id="{00000000-0008-0000-0800-00000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5" name="Text Box 22">
          <a:extLst>
            <a:ext uri="{FF2B5EF4-FFF2-40B4-BE49-F238E27FC236}">
              <a16:creationId xmlns:a16="http://schemas.microsoft.com/office/drawing/2014/main" id="{00000000-0008-0000-0800-00000F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6" name="Text Box 23">
          <a:extLst>
            <a:ext uri="{FF2B5EF4-FFF2-40B4-BE49-F238E27FC236}">
              <a16:creationId xmlns:a16="http://schemas.microsoft.com/office/drawing/2014/main" id="{00000000-0008-0000-0800-00001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7" name="Text Box 27">
          <a:extLst>
            <a:ext uri="{FF2B5EF4-FFF2-40B4-BE49-F238E27FC236}">
              <a16:creationId xmlns:a16="http://schemas.microsoft.com/office/drawing/2014/main" id="{00000000-0008-0000-0800-00001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18" name="Text Box 28">
          <a:extLst>
            <a:ext uri="{FF2B5EF4-FFF2-40B4-BE49-F238E27FC236}">
              <a16:creationId xmlns:a16="http://schemas.microsoft.com/office/drawing/2014/main" id="{00000000-0008-0000-0800-00001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19" name="Text Box 17">
          <a:extLst>
            <a:ext uri="{FF2B5EF4-FFF2-40B4-BE49-F238E27FC236}">
              <a16:creationId xmlns:a16="http://schemas.microsoft.com/office/drawing/2014/main" id="{00000000-0008-0000-0800-00001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20" name="Text Box 18">
          <a:extLst>
            <a:ext uri="{FF2B5EF4-FFF2-40B4-BE49-F238E27FC236}">
              <a16:creationId xmlns:a16="http://schemas.microsoft.com/office/drawing/2014/main" id="{00000000-0008-0000-0800-00001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21" name="Text Box 32">
          <a:extLst>
            <a:ext uri="{FF2B5EF4-FFF2-40B4-BE49-F238E27FC236}">
              <a16:creationId xmlns:a16="http://schemas.microsoft.com/office/drawing/2014/main" id="{00000000-0008-0000-0800-000015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822" name="Text Box 33">
          <a:extLst>
            <a:ext uri="{FF2B5EF4-FFF2-40B4-BE49-F238E27FC236}">
              <a16:creationId xmlns:a16="http://schemas.microsoft.com/office/drawing/2014/main" id="{00000000-0008-0000-0800-00001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3" name="Text Box 22">
          <a:extLst>
            <a:ext uri="{FF2B5EF4-FFF2-40B4-BE49-F238E27FC236}">
              <a16:creationId xmlns:a16="http://schemas.microsoft.com/office/drawing/2014/main" id="{00000000-0008-0000-0800-000017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4" name="Text Box 23">
          <a:extLst>
            <a:ext uri="{FF2B5EF4-FFF2-40B4-BE49-F238E27FC236}">
              <a16:creationId xmlns:a16="http://schemas.microsoft.com/office/drawing/2014/main" id="{00000000-0008-0000-0800-000018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5" name="Text Box 27">
          <a:extLst>
            <a:ext uri="{FF2B5EF4-FFF2-40B4-BE49-F238E27FC236}">
              <a16:creationId xmlns:a16="http://schemas.microsoft.com/office/drawing/2014/main" id="{00000000-0008-0000-0800-000019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6" name="Text Box 28">
          <a:extLst>
            <a:ext uri="{FF2B5EF4-FFF2-40B4-BE49-F238E27FC236}">
              <a16:creationId xmlns:a16="http://schemas.microsoft.com/office/drawing/2014/main" id="{00000000-0008-0000-0800-00001A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7" name="Text Box 22">
          <a:extLst>
            <a:ext uri="{FF2B5EF4-FFF2-40B4-BE49-F238E27FC236}">
              <a16:creationId xmlns:a16="http://schemas.microsoft.com/office/drawing/2014/main" id="{00000000-0008-0000-0800-00001B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8" name="Text Box 23">
          <a:extLst>
            <a:ext uri="{FF2B5EF4-FFF2-40B4-BE49-F238E27FC236}">
              <a16:creationId xmlns:a16="http://schemas.microsoft.com/office/drawing/2014/main" id="{00000000-0008-0000-0800-00001C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29" name="Text Box 27">
          <a:extLst>
            <a:ext uri="{FF2B5EF4-FFF2-40B4-BE49-F238E27FC236}">
              <a16:creationId xmlns:a16="http://schemas.microsoft.com/office/drawing/2014/main" id="{00000000-0008-0000-0800-00001D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201295</xdr:colOff>
      <xdr:row>21</xdr:row>
      <xdr:rowOff>0</xdr:rowOff>
    </xdr:to>
    <xdr:sp macro="" textlink="">
      <xdr:nvSpPr>
        <xdr:cNvPr id="268830" name="Text Box 28">
          <a:extLst>
            <a:ext uri="{FF2B5EF4-FFF2-40B4-BE49-F238E27FC236}">
              <a16:creationId xmlns:a16="http://schemas.microsoft.com/office/drawing/2014/main" id="{00000000-0008-0000-0800-00001E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31" name="Text Box 17">
          <a:extLst>
            <a:ext uri="{FF2B5EF4-FFF2-40B4-BE49-F238E27FC236}">
              <a16:creationId xmlns:a16="http://schemas.microsoft.com/office/drawing/2014/main" id="{00000000-0008-0000-0800-00001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32" name="Text Box 18">
          <a:extLst>
            <a:ext uri="{FF2B5EF4-FFF2-40B4-BE49-F238E27FC236}">
              <a16:creationId xmlns:a16="http://schemas.microsoft.com/office/drawing/2014/main" id="{00000000-0008-0000-0800-00002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33" name="Text Box 17">
          <a:extLst>
            <a:ext uri="{FF2B5EF4-FFF2-40B4-BE49-F238E27FC236}">
              <a16:creationId xmlns:a16="http://schemas.microsoft.com/office/drawing/2014/main" id="{00000000-0008-0000-0800-000021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34" name="Text Box 18">
          <a:extLst>
            <a:ext uri="{FF2B5EF4-FFF2-40B4-BE49-F238E27FC236}">
              <a16:creationId xmlns:a16="http://schemas.microsoft.com/office/drawing/2014/main" id="{00000000-0008-0000-0800-000022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35" name="Text Box 17">
          <a:extLst>
            <a:ext uri="{FF2B5EF4-FFF2-40B4-BE49-F238E27FC236}">
              <a16:creationId xmlns:a16="http://schemas.microsoft.com/office/drawing/2014/main" id="{00000000-0008-0000-0800-00002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36" name="Text Box 18">
          <a:extLst>
            <a:ext uri="{FF2B5EF4-FFF2-40B4-BE49-F238E27FC236}">
              <a16:creationId xmlns:a16="http://schemas.microsoft.com/office/drawing/2014/main" id="{00000000-0008-0000-0800-00002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37" name="Text Box 17">
          <a:extLst>
            <a:ext uri="{FF2B5EF4-FFF2-40B4-BE49-F238E27FC236}">
              <a16:creationId xmlns:a16="http://schemas.microsoft.com/office/drawing/2014/main" id="{00000000-0008-0000-0800-00002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38" name="Text Box 18">
          <a:extLst>
            <a:ext uri="{FF2B5EF4-FFF2-40B4-BE49-F238E27FC236}">
              <a16:creationId xmlns:a16="http://schemas.microsoft.com/office/drawing/2014/main" id="{00000000-0008-0000-0800-000026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39" name="Text Box 17">
          <a:extLst>
            <a:ext uri="{FF2B5EF4-FFF2-40B4-BE49-F238E27FC236}">
              <a16:creationId xmlns:a16="http://schemas.microsoft.com/office/drawing/2014/main" id="{00000000-0008-0000-0800-00002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40" name="Text Box 18">
          <a:extLst>
            <a:ext uri="{FF2B5EF4-FFF2-40B4-BE49-F238E27FC236}">
              <a16:creationId xmlns:a16="http://schemas.microsoft.com/office/drawing/2014/main" id="{00000000-0008-0000-0800-00002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8841" name="Text Box 17">
          <a:extLst>
            <a:ext uri="{FF2B5EF4-FFF2-40B4-BE49-F238E27FC236}">
              <a16:creationId xmlns:a16="http://schemas.microsoft.com/office/drawing/2014/main" id="{00000000-0008-0000-0800-000029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8842" name="Text Box 18">
          <a:extLst>
            <a:ext uri="{FF2B5EF4-FFF2-40B4-BE49-F238E27FC236}">
              <a16:creationId xmlns:a16="http://schemas.microsoft.com/office/drawing/2014/main" id="{00000000-0008-0000-0800-00002A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43" name="Text Box 17">
          <a:extLst>
            <a:ext uri="{FF2B5EF4-FFF2-40B4-BE49-F238E27FC236}">
              <a16:creationId xmlns:a16="http://schemas.microsoft.com/office/drawing/2014/main" id="{00000000-0008-0000-0800-00002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844" name="Text Box 18">
          <a:extLst>
            <a:ext uri="{FF2B5EF4-FFF2-40B4-BE49-F238E27FC236}">
              <a16:creationId xmlns:a16="http://schemas.microsoft.com/office/drawing/2014/main" id="{00000000-0008-0000-0800-00002C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45" name="Text Box 17">
          <a:extLst>
            <a:ext uri="{FF2B5EF4-FFF2-40B4-BE49-F238E27FC236}">
              <a16:creationId xmlns:a16="http://schemas.microsoft.com/office/drawing/2014/main" id="{00000000-0008-0000-0800-00002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46" name="Text Box 18">
          <a:extLst>
            <a:ext uri="{FF2B5EF4-FFF2-40B4-BE49-F238E27FC236}">
              <a16:creationId xmlns:a16="http://schemas.microsoft.com/office/drawing/2014/main" id="{00000000-0008-0000-0800-00002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47" name="Text Box 17">
          <a:extLst>
            <a:ext uri="{FF2B5EF4-FFF2-40B4-BE49-F238E27FC236}">
              <a16:creationId xmlns:a16="http://schemas.microsoft.com/office/drawing/2014/main" id="{00000000-0008-0000-0800-00002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48" name="Text Box 18">
          <a:extLst>
            <a:ext uri="{FF2B5EF4-FFF2-40B4-BE49-F238E27FC236}">
              <a16:creationId xmlns:a16="http://schemas.microsoft.com/office/drawing/2014/main" id="{00000000-0008-0000-0800-00003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49" name="Text Box 17">
          <a:extLst>
            <a:ext uri="{FF2B5EF4-FFF2-40B4-BE49-F238E27FC236}">
              <a16:creationId xmlns:a16="http://schemas.microsoft.com/office/drawing/2014/main" id="{00000000-0008-0000-0800-00003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50" name="Text Box 18">
          <a:extLst>
            <a:ext uri="{FF2B5EF4-FFF2-40B4-BE49-F238E27FC236}">
              <a16:creationId xmlns:a16="http://schemas.microsoft.com/office/drawing/2014/main" id="{00000000-0008-0000-0800-00003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1" name="Text Box 17">
          <a:extLst>
            <a:ext uri="{FF2B5EF4-FFF2-40B4-BE49-F238E27FC236}">
              <a16:creationId xmlns:a16="http://schemas.microsoft.com/office/drawing/2014/main" id="{00000000-0008-0000-0800-00003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2" name="Text Box 18">
          <a:extLst>
            <a:ext uri="{FF2B5EF4-FFF2-40B4-BE49-F238E27FC236}">
              <a16:creationId xmlns:a16="http://schemas.microsoft.com/office/drawing/2014/main" id="{00000000-0008-0000-0800-00003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3" name="Text Box 17">
          <a:extLst>
            <a:ext uri="{FF2B5EF4-FFF2-40B4-BE49-F238E27FC236}">
              <a16:creationId xmlns:a16="http://schemas.microsoft.com/office/drawing/2014/main" id="{00000000-0008-0000-0800-00003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4" name="Text Box 18">
          <a:extLst>
            <a:ext uri="{FF2B5EF4-FFF2-40B4-BE49-F238E27FC236}">
              <a16:creationId xmlns:a16="http://schemas.microsoft.com/office/drawing/2014/main" id="{00000000-0008-0000-0800-00003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5" name="Text Box 17">
          <a:extLst>
            <a:ext uri="{FF2B5EF4-FFF2-40B4-BE49-F238E27FC236}">
              <a16:creationId xmlns:a16="http://schemas.microsoft.com/office/drawing/2014/main" id="{00000000-0008-0000-0800-00003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6" name="Text Box 18">
          <a:extLst>
            <a:ext uri="{FF2B5EF4-FFF2-40B4-BE49-F238E27FC236}">
              <a16:creationId xmlns:a16="http://schemas.microsoft.com/office/drawing/2014/main" id="{00000000-0008-0000-0800-00003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57" name="Text Box 17">
          <a:extLst>
            <a:ext uri="{FF2B5EF4-FFF2-40B4-BE49-F238E27FC236}">
              <a16:creationId xmlns:a16="http://schemas.microsoft.com/office/drawing/2014/main" id="{00000000-0008-0000-0800-00003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58" name="Text Box 18">
          <a:extLst>
            <a:ext uri="{FF2B5EF4-FFF2-40B4-BE49-F238E27FC236}">
              <a16:creationId xmlns:a16="http://schemas.microsoft.com/office/drawing/2014/main" id="{00000000-0008-0000-0800-00003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59" name="Text Box 17">
          <a:extLst>
            <a:ext uri="{FF2B5EF4-FFF2-40B4-BE49-F238E27FC236}">
              <a16:creationId xmlns:a16="http://schemas.microsoft.com/office/drawing/2014/main" id="{00000000-0008-0000-0800-00003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0" name="Text Box 18">
          <a:extLst>
            <a:ext uri="{FF2B5EF4-FFF2-40B4-BE49-F238E27FC236}">
              <a16:creationId xmlns:a16="http://schemas.microsoft.com/office/drawing/2014/main" id="{00000000-0008-0000-0800-00003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861" name="グラフ 3">
          <a:extLst>
            <a:ext uri="{FF2B5EF4-FFF2-40B4-BE49-F238E27FC236}">
              <a16:creationId xmlns:a16="http://schemas.microsoft.com/office/drawing/2014/main" id="{00000000-0008-0000-0800-00003D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2" name="Text Box 5">
          <a:extLst>
            <a:ext uri="{FF2B5EF4-FFF2-40B4-BE49-F238E27FC236}">
              <a16:creationId xmlns:a16="http://schemas.microsoft.com/office/drawing/2014/main" id="{00000000-0008-0000-0800-00003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63" name="Text Box 5">
          <a:extLst>
            <a:ext uri="{FF2B5EF4-FFF2-40B4-BE49-F238E27FC236}">
              <a16:creationId xmlns:a16="http://schemas.microsoft.com/office/drawing/2014/main" id="{00000000-0008-0000-0800-00003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4" name="Text Box 5">
          <a:extLst>
            <a:ext uri="{FF2B5EF4-FFF2-40B4-BE49-F238E27FC236}">
              <a16:creationId xmlns:a16="http://schemas.microsoft.com/office/drawing/2014/main" id="{00000000-0008-0000-0800-00004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5" name="Text Box 5">
          <a:extLst>
            <a:ext uri="{FF2B5EF4-FFF2-40B4-BE49-F238E27FC236}">
              <a16:creationId xmlns:a16="http://schemas.microsoft.com/office/drawing/2014/main" id="{00000000-0008-0000-0800-00004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6" name="Text Box 8">
          <a:extLst>
            <a:ext uri="{FF2B5EF4-FFF2-40B4-BE49-F238E27FC236}">
              <a16:creationId xmlns:a16="http://schemas.microsoft.com/office/drawing/2014/main" id="{00000000-0008-0000-0800-00004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67" name="Text Box 8">
          <a:extLst>
            <a:ext uri="{FF2B5EF4-FFF2-40B4-BE49-F238E27FC236}">
              <a16:creationId xmlns:a16="http://schemas.microsoft.com/office/drawing/2014/main" id="{00000000-0008-0000-0800-00004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8" name="Text Box 8">
          <a:extLst>
            <a:ext uri="{FF2B5EF4-FFF2-40B4-BE49-F238E27FC236}">
              <a16:creationId xmlns:a16="http://schemas.microsoft.com/office/drawing/2014/main" id="{00000000-0008-0000-0800-00004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69" name="Text Box 8">
          <a:extLst>
            <a:ext uri="{FF2B5EF4-FFF2-40B4-BE49-F238E27FC236}">
              <a16:creationId xmlns:a16="http://schemas.microsoft.com/office/drawing/2014/main" id="{00000000-0008-0000-0800-00004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70" name="Text Box 10">
          <a:extLst>
            <a:ext uri="{FF2B5EF4-FFF2-40B4-BE49-F238E27FC236}">
              <a16:creationId xmlns:a16="http://schemas.microsoft.com/office/drawing/2014/main" id="{00000000-0008-0000-0800-00004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1" name="Text Box 10">
          <a:extLst>
            <a:ext uri="{FF2B5EF4-FFF2-40B4-BE49-F238E27FC236}">
              <a16:creationId xmlns:a16="http://schemas.microsoft.com/office/drawing/2014/main" id="{00000000-0008-0000-0800-00004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72" name="Text Box 10">
          <a:extLst>
            <a:ext uri="{FF2B5EF4-FFF2-40B4-BE49-F238E27FC236}">
              <a16:creationId xmlns:a16="http://schemas.microsoft.com/office/drawing/2014/main" id="{00000000-0008-0000-0800-00004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873" name="Text Box 10">
          <a:extLst>
            <a:ext uri="{FF2B5EF4-FFF2-40B4-BE49-F238E27FC236}">
              <a16:creationId xmlns:a16="http://schemas.microsoft.com/office/drawing/2014/main" id="{00000000-0008-0000-0800-00004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4" name="Text Box 10">
          <a:extLst>
            <a:ext uri="{FF2B5EF4-FFF2-40B4-BE49-F238E27FC236}">
              <a16:creationId xmlns:a16="http://schemas.microsoft.com/office/drawing/2014/main" id="{00000000-0008-0000-0800-00004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5" name="Text Box 10">
          <a:extLst>
            <a:ext uri="{FF2B5EF4-FFF2-40B4-BE49-F238E27FC236}">
              <a16:creationId xmlns:a16="http://schemas.microsoft.com/office/drawing/2014/main" id="{00000000-0008-0000-0800-00004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6" name="Text Box 10">
          <a:extLst>
            <a:ext uri="{FF2B5EF4-FFF2-40B4-BE49-F238E27FC236}">
              <a16:creationId xmlns:a16="http://schemas.microsoft.com/office/drawing/2014/main" id="{00000000-0008-0000-0800-00004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7" name="Text Box 8">
          <a:extLst>
            <a:ext uri="{FF2B5EF4-FFF2-40B4-BE49-F238E27FC236}">
              <a16:creationId xmlns:a16="http://schemas.microsoft.com/office/drawing/2014/main" id="{00000000-0008-0000-0800-00004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8" name="Text Box 8">
          <a:extLst>
            <a:ext uri="{FF2B5EF4-FFF2-40B4-BE49-F238E27FC236}">
              <a16:creationId xmlns:a16="http://schemas.microsoft.com/office/drawing/2014/main" id="{00000000-0008-0000-0800-00004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79" name="Text Box 8">
          <a:extLst>
            <a:ext uri="{FF2B5EF4-FFF2-40B4-BE49-F238E27FC236}">
              <a16:creationId xmlns:a16="http://schemas.microsoft.com/office/drawing/2014/main" id="{00000000-0008-0000-0800-00004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0" name="Text Box 10">
          <a:extLst>
            <a:ext uri="{FF2B5EF4-FFF2-40B4-BE49-F238E27FC236}">
              <a16:creationId xmlns:a16="http://schemas.microsoft.com/office/drawing/2014/main" id="{00000000-0008-0000-0800-00005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1" name="Text Box 10">
          <a:extLst>
            <a:ext uri="{FF2B5EF4-FFF2-40B4-BE49-F238E27FC236}">
              <a16:creationId xmlns:a16="http://schemas.microsoft.com/office/drawing/2014/main" id="{00000000-0008-0000-0800-00005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2" name="Text Box 10">
          <a:extLst>
            <a:ext uri="{FF2B5EF4-FFF2-40B4-BE49-F238E27FC236}">
              <a16:creationId xmlns:a16="http://schemas.microsoft.com/office/drawing/2014/main" id="{00000000-0008-0000-0800-00005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3" name="Text Box 5">
          <a:extLst>
            <a:ext uri="{FF2B5EF4-FFF2-40B4-BE49-F238E27FC236}">
              <a16:creationId xmlns:a16="http://schemas.microsoft.com/office/drawing/2014/main" id="{00000000-0008-0000-0800-00005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84" name="Text Box 5">
          <a:extLst>
            <a:ext uri="{FF2B5EF4-FFF2-40B4-BE49-F238E27FC236}">
              <a16:creationId xmlns:a16="http://schemas.microsoft.com/office/drawing/2014/main" id="{00000000-0008-0000-0800-00005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5" name="Text Box 5">
          <a:extLst>
            <a:ext uri="{FF2B5EF4-FFF2-40B4-BE49-F238E27FC236}">
              <a16:creationId xmlns:a16="http://schemas.microsoft.com/office/drawing/2014/main" id="{00000000-0008-0000-0800-00005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6" name="Text Box 5">
          <a:extLst>
            <a:ext uri="{FF2B5EF4-FFF2-40B4-BE49-F238E27FC236}">
              <a16:creationId xmlns:a16="http://schemas.microsoft.com/office/drawing/2014/main" id="{00000000-0008-0000-0800-00005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7" name="Text Box 8">
          <a:extLst>
            <a:ext uri="{FF2B5EF4-FFF2-40B4-BE49-F238E27FC236}">
              <a16:creationId xmlns:a16="http://schemas.microsoft.com/office/drawing/2014/main" id="{00000000-0008-0000-0800-00005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88" name="Text Box 8">
          <a:extLst>
            <a:ext uri="{FF2B5EF4-FFF2-40B4-BE49-F238E27FC236}">
              <a16:creationId xmlns:a16="http://schemas.microsoft.com/office/drawing/2014/main" id="{00000000-0008-0000-0800-00005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89" name="Text Box 8">
          <a:extLst>
            <a:ext uri="{FF2B5EF4-FFF2-40B4-BE49-F238E27FC236}">
              <a16:creationId xmlns:a16="http://schemas.microsoft.com/office/drawing/2014/main" id="{00000000-0008-0000-0800-00005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90" name="Text Box 8">
          <a:extLst>
            <a:ext uri="{FF2B5EF4-FFF2-40B4-BE49-F238E27FC236}">
              <a16:creationId xmlns:a16="http://schemas.microsoft.com/office/drawing/2014/main" id="{00000000-0008-0000-0800-00005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91" name="Text Box 10">
          <a:extLst>
            <a:ext uri="{FF2B5EF4-FFF2-40B4-BE49-F238E27FC236}">
              <a16:creationId xmlns:a16="http://schemas.microsoft.com/office/drawing/2014/main" id="{00000000-0008-0000-0800-00005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2" name="Text Box 10">
          <a:extLst>
            <a:ext uri="{FF2B5EF4-FFF2-40B4-BE49-F238E27FC236}">
              <a16:creationId xmlns:a16="http://schemas.microsoft.com/office/drawing/2014/main" id="{00000000-0008-0000-0800-00005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93" name="Text Box 10">
          <a:extLst>
            <a:ext uri="{FF2B5EF4-FFF2-40B4-BE49-F238E27FC236}">
              <a16:creationId xmlns:a16="http://schemas.microsoft.com/office/drawing/2014/main" id="{00000000-0008-0000-0800-00005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894" name="Text Box 10">
          <a:extLst>
            <a:ext uri="{FF2B5EF4-FFF2-40B4-BE49-F238E27FC236}">
              <a16:creationId xmlns:a16="http://schemas.microsoft.com/office/drawing/2014/main" id="{00000000-0008-0000-0800-00005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5" name="Text Box 10">
          <a:extLst>
            <a:ext uri="{FF2B5EF4-FFF2-40B4-BE49-F238E27FC236}">
              <a16:creationId xmlns:a16="http://schemas.microsoft.com/office/drawing/2014/main" id="{00000000-0008-0000-0800-00005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6" name="Text Box 10">
          <a:extLst>
            <a:ext uri="{FF2B5EF4-FFF2-40B4-BE49-F238E27FC236}">
              <a16:creationId xmlns:a16="http://schemas.microsoft.com/office/drawing/2014/main" id="{00000000-0008-0000-0800-00006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7" name="Text Box 10">
          <a:extLst>
            <a:ext uri="{FF2B5EF4-FFF2-40B4-BE49-F238E27FC236}">
              <a16:creationId xmlns:a16="http://schemas.microsoft.com/office/drawing/2014/main" id="{00000000-0008-0000-0800-00006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8" name="Text Box 8">
          <a:extLst>
            <a:ext uri="{FF2B5EF4-FFF2-40B4-BE49-F238E27FC236}">
              <a16:creationId xmlns:a16="http://schemas.microsoft.com/office/drawing/2014/main" id="{00000000-0008-0000-0800-00006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899" name="Text Box 8">
          <a:extLst>
            <a:ext uri="{FF2B5EF4-FFF2-40B4-BE49-F238E27FC236}">
              <a16:creationId xmlns:a16="http://schemas.microsoft.com/office/drawing/2014/main" id="{00000000-0008-0000-0800-00006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00" name="Text Box 8">
          <a:extLst>
            <a:ext uri="{FF2B5EF4-FFF2-40B4-BE49-F238E27FC236}">
              <a16:creationId xmlns:a16="http://schemas.microsoft.com/office/drawing/2014/main" id="{00000000-0008-0000-0800-00006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01" name="Text Box 10">
          <a:extLst>
            <a:ext uri="{FF2B5EF4-FFF2-40B4-BE49-F238E27FC236}">
              <a16:creationId xmlns:a16="http://schemas.microsoft.com/office/drawing/2014/main" id="{00000000-0008-0000-0800-00006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02" name="Text Box 10">
          <a:extLst>
            <a:ext uri="{FF2B5EF4-FFF2-40B4-BE49-F238E27FC236}">
              <a16:creationId xmlns:a16="http://schemas.microsoft.com/office/drawing/2014/main" id="{00000000-0008-0000-0800-00006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03" name="Text Box 10">
          <a:extLst>
            <a:ext uri="{FF2B5EF4-FFF2-40B4-BE49-F238E27FC236}">
              <a16:creationId xmlns:a16="http://schemas.microsoft.com/office/drawing/2014/main" id="{00000000-0008-0000-0800-00006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4" name="Text Box 22">
          <a:extLst>
            <a:ext uri="{FF2B5EF4-FFF2-40B4-BE49-F238E27FC236}">
              <a16:creationId xmlns:a16="http://schemas.microsoft.com/office/drawing/2014/main" id="{00000000-0008-0000-0800-00006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5" name="Text Box 23">
          <a:extLst>
            <a:ext uri="{FF2B5EF4-FFF2-40B4-BE49-F238E27FC236}">
              <a16:creationId xmlns:a16="http://schemas.microsoft.com/office/drawing/2014/main" id="{00000000-0008-0000-0800-00006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6" name="Text Box 27">
          <a:extLst>
            <a:ext uri="{FF2B5EF4-FFF2-40B4-BE49-F238E27FC236}">
              <a16:creationId xmlns:a16="http://schemas.microsoft.com/office/drawing/2014/main" id="{00000000-0008-0000-0800-00006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7" name="Text Box 28">
          <a:extLst>
            <a:ext uri="{FF2B5EF4-FFF2-40B4-BE49-F238E27FC236}">
              <a16:creationId xmlns:a16="http://schemas.microsoft.com/office/drawing/2014/main" id="{00000000-0008-0000-0800-00006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8" name="Text Box 32">
          <a:extLst>
            <a:ext uri="{FF2B5EF4-FFF2-40B4-BE49-F238E27FC236}">
              <a16:creationId xmlns:a16="http://schemas.microsoft.com/office/drawing/2014/main" id="{00000000-0008-0000-0800-00006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09" name="Text Box 33">
          <a:extLst>
            <a:ext uri="{FF2B5EF4-FFF2-40B4-BE49-F238E27FC236}">
              <a16:creationId xmlns:a16="http://schemas.microsoft.com/office/drawing/2014/main" id="{00000000-0008-0000-0800-00006D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10" name="Text Box 17">
          <a:extLst>
            <a:ext uri="{FF2B5EF4-FFF2-40B4-BE49-F238E27FC236}">
              <a16:creationId xmlns:a16="http://schemas.microsoft.com/office/drawing/2014/main" id="{00000000-0008-0000-0800-00006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11" name="Text Box 18">
          <a:extLst>
            <a:ext uri="{FF2B5EF4-FFF2-40B4-BE49-F238E27FC236}">
              <a16:creationId xmlns:a16="http://schemas.microsoft.com/office/drawing/2014/main" id="{00000000-0008-0000-0800-00006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2" name="Text Box 22">
          <a:extLst>
            <a:ext uri="{FF2B5EF4-FFF2-40B4-BE49-F238E27FC236}">
              <a16:creationId xmlns:a16="http://schemas.microsoft.com/office/drawing/2014/main" id="{00000000-0008-0000-0800-00007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3" name="Text Box 23">
          <a:extLst>
            <a:ext uri="{FF2B5EF4-FFF2-40B4-BE49-F238E27FC236}">
              <a16:creationId xmlns:a16="http://schemas.microsoft.com/office/drawing/2014/main" id="{00000000-0008-0000-0800-00007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4" name="Text Box 27">
          <a:extLst>
            <a:ext uri="{FF2B5EF4-FFF2-40B4-BE49-F238E27FC236}">
              <a16:creationId xmlns:a16="http://schemas.microsoft.com/office/drawing/2014/main" id="{00000000-0008-0000-0800-00007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5" name="Text Box 28">
          <a:extLst>
            <a:ext uri="{FF2B5EF4-FFF2-40B4-BE49-F238E27FC236}">
              <a16:creationId xmlns:a16="http://schemas.microsoft.com/office/drawing/2014/main" id="{00000000-0008-0000-0800-000073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16" name="Text Box 17">
          <a:extLst>
            <a:ext uri="{FF2B5EF4-FFF2-40B4-BE49-F238E27FC236}">
              <a16:creationId xmlns:a16="http://schemas.microsoft.com/office/drawing/2014/main" id="{00000000-0008-0000-0800-00007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17" name="Text Box 18">
          <a:extLst>
            <a:ext uri="{FF2B5EF4-FFF2-40B4-BE49-F238E27FC236}">
              <a16:creationId xmlns:a16="http://schemas.microsoft.com/office/drawing/2014/main" id="{00000000-0008-0000-0800-00007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8" name="Text Box 32">
          <a:extLst>
            <a:ext uri="{FF2B5EF4-FFF2-40B4-BE49-F238E27FC236}">
              <a16:creationId xmlns:a16="http://schemas.microsoft.com/office/drawing/2014/main" id="{00000000-0008-0000-0800-00007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8919" name="Text Box 33">
          <a:extLst>
            <a:ext uri="{FF2B5EF4-FFF2-40B4-BE49-F238E27FC236}">
              <a16:creationId xmlns:a16="http://schemas.microsoft.com/office/drawing/2014/main" id="{00000000-0008-0000-0800-00007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20" name="Text Box 17">
          <a:extLst>
            <a:ext uri="{FF2B5EF4-FFF2-40B4-BE49-F238E27FC236}">
              <a16:creationId xmlns:a16="http://schemas.microsoft.com/office/drawing/2014/main" id="{00000000-0008-0000-0800-00007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21" name="Text Box 18">
          <a:extLst>
            <a:ext uri="{FF2B5EF4-FFF2-40B4-BE49-F238E27FC236}">
              <a16:creationId xmlns:a16="http://schemas.microsoft.com/office/drawing/2014/main" id="{00000000-0008-0000-0800-00007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22" name="Text Box 17">
          <a:extLst>
            <a:ext uri="{FF2B5EF4-FFF2-40B4-BE49-F238E27FC236}">
              <a16:creationId xmlns:a16="http://schemas.microsoft.com/office/drawing/2014/main" id="{00000000-0008-0000-0800-00007A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23" name="Text Box 18">
          <a:extLst>
            <a:ext uri="{FF2B5EF4-FFF2-40B4-BE49-F238E27FC236}">
              <a16:creationId xmlns:a16="http://schemas.microsoft.com/office/drawing/2014/main" id="{00000000-0008-0000-0800-00007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24" name="Text Box 17">
          <a:extLst>
            <a:ext uri="{FF2B5EF4-FFF2-40B4-BE49-F238E27FC236}">
              <a16:creationId xmlns:a16="http://schemas.microsoft.com/office/drawing/2014/main" id="{00000000-0008-0000-0800-00007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25" name="Text Box 18">
          <a:extLst>
            <a:ext uri="{FF2B5EF4-FFF2-40B4-BE49-F238E27FC236}">
              <a16:creationId xmlns:a16="http://schemas.microsoft.com/office/drawing/2014/main" id="{00000000-0008-0000-0800-00007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26" name="Text Box 17">
          <a:extLst>
            <a:ext uri="{FF2B5EF4-FFF2-40B4-BE49-F238E27FC236}">
              <a16:creationId xmlns:a16="http://schemas.microsoft.com/office/drawing/2014/main" id="{00000000-0008-0000-0800-00007E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27" name="Text Box 18">
          <a:extLst>
            <a:ext uri="{FF2B5EF4-FFF2-40B4-BE49-F238E27FC236}">
              <a16:creationId xmlns:a16="http://schemas.microsoft.com/office/drawing/2014/main" id="{00000000-0008-0000-0800-00007F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28" name="Text Box 17">
          <a:extLst>
            <a:ext uri="{FF2B5EF4-FFF2-40B4-BE49-F238E27FC236}">
              <a16:creationId xmlns:a16="http://schemas.microsoft.com/office/drawing/2014/main" id="{00000000-0008-0000-0800-00008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29" name="Text Box 18">
          <a:extLst>
            <a:ext uri="{FF2B5EF4-FFF2-40B4-BE49-F238E27FC236}">
              <a16:creationId xmlns:a16="http://schemas.microsoft.com/office/drawing/2014/main" id="{00000000-0008-0000-0800-00008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8930" name="Text Box 17">
          <a:extLst>
            <a:ext uri="{FF2B5EF4-FFF2-40B4-BE49-F238E27FC236}">
              <a16:creationId xmlns:a16="http://schemas.microsoft.com/office/drawing/2014/main" id="{00000000-0008-0000-0800-000082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8931" name="Text Box 18">
          <a:extLst>
            <a:ext uri="{FF2B5EF4-FFF2-40B4-BE49-F238E27FC236}">
              <a16:creationId xmlns:a16="http://schemas.microsoft.com/office/drawing/2014/main" id="{00000000-0008-0000-0800-000083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32" name="Text Box 17">
          <a:extLst>
            <a:ext uri="{FF2B5EF4-FFF2-40B4-BE49-F238E27FC236}">
              <a16:creationId xmlns:a16="http://schemas.microsoft.com/office/drawing/2014/main" id="{00000000-0008-0000-0800-000084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8933" name="Text Box 18">
          <a:extLst>
            <a:ext uri="{FF2B5EF4-FFF2-40B4-BE49-F238E27FC236}">
              <a16:creationId xmlns:a16="http://schemas.microsoft.com/office/drawing/2014/main" id="{00000000-0008-0000-0800-00008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34" name="Text Box 17">
          <a:extLst>
            <a:ext uri="{FF2B5EF4-FFF2-40B4-BE49-F238E27FC236}">
              <a16:creationId xmlns:a16="http://schemas.microsoft.com/office/drawing/2014/main" id="{00000000-0008-0000-0800-00008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35" name="Text Box 18">
          <a:extLst>
            <a:ext uri="{FF2B5EF4-FFF2-40B4-BE49-F238E27FC236}">
              <a16:creationId xmlns:a16="http://schemas.microsoft.com/office/drawing/2014/main" id="{00000000-0008-0000-0800-00008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36" name="Text Box 17">
          <a:extLst>
            <a:ext uri="{FF2B5EF4-FFF2-40B4-BE49-F238E27FC236}">
              <a16:creationId xmlns:a16="http://schemas.microsoft.com/office/drawing/2014/main" id="{00000000-0008-0000-0800-00008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37" name="Text Box 18">
          <a:extLst>
            <a:ext uri="{FF2B5EF4-FFF2-40B4-BE49-F238E27FC236}">
              <a16:creationId xmlns:a16="http://schemas.microsoft.com/office/drawing/2014/main" id="{00000000-0008-0000-0800-00008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38" name="Text Box 17">
          <a:extLst>
            <a:ext uri="{FF2B5EF4-FFF2-40B4-BE49-F238E27FC236}">
              <a16:creationId xmlns:a16="http://schemas.microsoft.com/office/drawing/2014/main" id="{00000000-0008-0000-0800-00008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39" name="Text Box 18">
          <a:extLst>
            <a:ext uri="{FF2B5EF4-FFF2-40B4-BE49-F238E27FC236}">
              <a16:creationId xmlns:a16="http://schemas.microsoft.com/office/drawing/2014/main" id="{00000000-0008-0000-0800-00008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0" name="Text Box 17">
          <a:extLst>
            <a:ext uri="{FF2B5EF4-FFF2-40B4-BE49-F238E27FC236}">
              <a16:creationId xmlns:a16="http://schemas.microsoft.com/office/drawing/2014/main" id="{00000000-0008-0000-0800-00008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1" name="Text Box 18">
          <a:extLst>
            <a:ext uri="{FF2B5EF4-FFF2-40B4-BE49-F238E27FC236}">
              <a16:creationId xmlns:a16="http://schemas.microsoft.com/office/drawing/2014/main" id="{00000000-0008-0000-0800-00008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2" name="Text Box 17">
          <a:extLst>
            <a:ext uri="{FF2B5EF4-FFF2-40B4-BE49-F238E27FC236}">
              <a16:creationId xmlns:a16="http://schemas.microsoft.com/office/drawing/2014/main" id="{00000000-0008-0000-0800-00008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3" name="Text Box 18">
          <a:extLst>
            <a:ext uri="{FF2B5EF4-FFF2-40B4-BE49-F238E27FC236}">
              <a16:creationId xmlns:a16="http://schemas.microsoft.com/office/drawing/2014/main" id="{00000000-0008-0000-0800-00008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4" name="Text Box 17">
          <a:extLst>
            <a:ext uri="{FF2B5EF4-FFF2-40B4-BE49-F238E27FC236}">
              <a16:creationId xmlns:a16="http://schemas.microsoft.com/office/drawing/2014/main" id="{00000000-0008-0000-0800-00009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5" name="Text Box 18">
          <a:extLst>
            <a:ext uri="{FF2B5EF4-FFF2-40B4-BE49-F238E27FC236}">
              <a16:creationId xmlns:a16="http://schemas.microsoft.com/office/drawing/2014/main" id="{00000000-0008-0000-0800-00009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46" name="Text Box 17">
          <a:extLst>
            <a:ext uri="{FF2B5EF4-FFF2-40B4-BE49-F238E27FC236}">
              <a16:creationId xmlns:a16="http://schemas.microsoft.com/office/drawing/2014/main" id="{00000000-0008-0000-0800-00009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47" name="Text Box 18">
          <a:extLst>
            <a:ext uri="{FF2B5EF4-FFF2-40B4-BE49-F238E27FC236}">
              <a16:creationId xmlns:a16="http://schemas.microsoft.com/office/drawing/2014/main" id="{00000000-0008-0000-0800-00009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8" name="Text Box 17">
          <a:extLst>
            <a:ext uri="{FF2B5EF4-FFF2-40B4-BE49-F238E27FC236}">
              <a16:creationId xmlns:a16="http://schemas.microsoft.com/office/drawing/2014/main" id="{00000000-0008-0000-0800-00009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49" name="Text Box 18">
          <a:extLst>
            <a:ext uri="{FF2B5EF4-FFF2-40B4-BE49-F238E27FC236}">
              <a16:creationId xmlns:a16="http://schemas.microsoft.com/office/drawing/2014/main" id="{00000000-0008-0000-0800-00009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950" name="グラフ 3">
          <a:extLst>
            <a:ext uri="{FF2B5EF4-FFF2-40B4-BE49-F238E27FC236}">
              <a16:creationId xmlns:a16="http://schemas.microsoft.com/office/drawing/2014/main" id="{00000000-0008-0000-0800-000096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1" name="Text Box 5">
          <a:extLst>
            <a:ext uri="{FF2B5EF4-FFF2-40B4-BE49-F238E27FC236}">
              <a16:creationId xmlns:a16="http://schemas.microsoft.com/office/drawing/2014/main" id="{00000000-0008-0000-0800-00009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52" name="Text Box 5">
          <a:extLst>
            <a:ext uri="{FF2B5EF4-FFF2-40B4-BE49-F238E27FC236}">
              <a16:creationId xmlns:a16="http://schemas.microsoft.com/office/drawing/2014/main" id="{00000000-0008-0000-0800-00009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3" name="Text Box 5">
          <a:extLst>
            <a:ext uri="{FF2B5EF4-FFF2-40B4-BE49-F238E27FC236}">
              <a16:creationId xmlns:a16="http://schemas.microsoft.com/office/drawing/2014/main" id="{00000000-0008-0000-0800-00009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4" name="Text Box 5">
          <a:extLst>
            <a:ext uri="{FF2B5EF4-FFF2-40B4-BE49-F238E27FC236}">
              <a16:creationId xmlns:a16="http://schemas.microsoft.com/office/drawing/2014/main" id="{00000000-0008-0000-0800-00009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5" name="Text Box 8">
          <a:extLst>
            <a:ext uri="{FF2B5EF4-FFF2-40B4-BE49-F238E27FC236}">
              <a16:creationId xmlns:a16="http://schemas.microsoft.com/office/drawing/2014/main" id="{00000000-0008-0000-0800-00009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56" name="Text Box 8">
          <a:extLst>
            <a:ext uri="{FF2B5EF4-FFF2-40B4-BE49-F238E27FC236}">
              <a16:creationId xmlns:a16="http://schemas.microsoft.com/office/drawing/2014/main" id="{00000000-0008-0000-0800-00009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7" name="Text Box 8">
          <a:extLst>
            <a:ext uri="{FF2B5EF4-FFF2-40B4-BE49-F238E27FC236}">
              <a16:creationId xmlns:a16="http://schemas.microsoft.com/office/drawing/2014/main" id="{00000000-0008-0000-0800-00009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8" name="Text Box 8">
          <a:extLst>
            <a:ext uri="{FF2B5EF4-FFF2-40B4-BE49-F238E27FC236}">
              <a16:creationId xmlns:a16="http://schemas.microsoft.com/office/drawing/2014/main" id="{00000000-0008-0000-0800-00009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59" name="Text Box 10">
          <a:extLst>
            <a:ext uri="{FF2B5EF4-FFF2-40B4-BE49-F238E27FC236}">
              <a16:creationId xmlns:a16="http://schemas.microsoft.com/office/drawing/2014/main" id="{00000000-0008-0000-0800-00009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0" name="Text Box 10">
          <a:extLst>
            <a:ext uri="{FF2B5EF4-FFF2-40B4-BE49-F238E27FC236}">
              <a16:creationId xmlns:a16="http://schemas.microsoft.com/office/drawing/2014/main" id="{00000000-0008-0000-0800-0000A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61" name="Text Box 10">
          <a:extLst>
            <a:ext uri="{FF2B5EF4-FFF2-40B4-BE49-F238E27FC236}">
              <a16:creationId xmlns:a16="http://schemas.microsoft.com/office/drawing/2014/main" id="{00000000-0008-0000-0800-0000A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62" name="Text Box 10">
          <a:extLst>
            <a:ext uri="{FF2B5EF4-FFF2-40B4-BE49-F238E27FC236}">
              <a16:creationId xmlns:a16="http://schemas.microsoft.com/office/drawing/2014/main" id="{00000000-0008-0000-0800-0000A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3" name="Text Box 10">
          <a:extLst>
            <a:ext uri="{FF2B5EF4-FFF2-40B4-BE49-F238E27FC236}">
              <a16:creationId xmlns:a16="http://schemas.microsoft.com/office/drawing/2014/main" id="{00000000-0008-0000-0800-0000A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4" name="Text Box 10">
          <a:extLst>
            <a:ext uri="{FF2B5EF4-FFF2-40B4-BE49-F238E27FC236}">
              <a16:creationId xmlns:a16="http://schemas.microsoft.com/office/drawing/2014/main" id="{00000000-0008-0000-0800-0000A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5" name="Text Box 10">
          <a:extLst>
            <a:ext uri="{FF2B5EF4-FFF2-40B4-BE49-F238E27FC236}">
              <a16:creationId xmlns:a16="http://schemas.microsoft.com/office/drawing/2014/main" id="{00000000-0008-0000-0800-0000A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6" name="Text Box 8">
          <a:extLst>
            <a:ext uri="{FF2B5EF4-FFF2-40B4-BE49-F238E27FC236}">
              <a16:creationId xmlns:a16="http://schemas.microsoft.com/office/drawing/2014/main" id="{00000000-0008-0000-0800-0000A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7" name="Text Box 8">
          <a:extLst>
            <a:ext uri="{FF2B5EF4-FFF2-40B4-BE49-F238E27FC236}">
              <a16:creationId xmlns:a16="http://schemas.microsoft.com/office/drawing/2014/main" id="{00000000-0008-0000-0800-0000A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8" name="Text Box 8">
          <a:extLst>
            <a:ext uri="{FF2B5EF4-FFF2-40B4-BE49-F238E27FC236}">
              <a16:creationId xmlns:a16="http://schemas.microsoft.com/office/drawing/2014/main" id="{00000000-0008-0000-0800-0000A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69" name="Text Box 10">
          <a:extLst>
            <a:ext uri="{FF2B5EF4-FFF2-40B4-BE49-F238E27FC236}">
              <a16:creationId xmlns:a16="http://schemas.microsoft.com/office/drawing/2014/main" id="{00000000-0008-0000-0800-0000A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0" name="Text Box 10">
          <a:extLst>
            <a:ext uri="{FF2B5EF4-FFF2-40B4-BE49-F238E27FC236}">
              <a16:creationId xmlns:a16="http://schemas.microsoft.com/office/drawing/2014/main" id="{00000000-0008-0000-0800-0000A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1" name="Text Box 10">
          <a:extLst>
            <a:ext uri="{FF2B5EF4-FFF2-40B4-BE49-F238E27FC236}">
              <a16:creationId xmlns:a16="http://schemas.microsoft.com/office/drawing/2014/main" id="{00000000-0008-0000-0800-0000A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2" name="Text Box 5">
          <a:extLst>
            <a:ext uri="{FF2B5EF4-FFF2-40B4-BE49-F238E27FC236}">
              <a16:creationId xmlns:a16="http://schemas.microsoft.com/office/drawing/2014/main" id="{00000000-0008-0000-0800-0000A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73" name="Text Box 5">
          <a:extLst>
            <a:ext uri="{FF2B5EF4-FFF2-40B4-BE49-F238E27FC236}">
              <a16:creationId xmlns:a16="http://schemas.microsoft.com/office/drawing/2014/main" id="{00000000-0008-0000-0800-0000A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4" name="Text Box 5">
          <a:extLst>
            <a:ext uri="{FF2B5EF4-FFF2-40B4-BE49-F238E27FC236}">
              <a16:creationId xmlns:a16="http://schemas.microsoft.com/office/drawing/2014/main" id="{00000000-0008-0000-0800-0000A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5" name="Text Box 5">
          <a:extLst>
            <a:ext uri="{FF2B5EF4-FFF2-40B4-BE49-F238E27FC236}">
              <a16:creationId xmlns:a16="http://schemas.microsoft.com/office/drawing/2014/main" id="{00000000-0008-0000-0800-0000A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6" name="Text Box 8">
          <a:extLst>
            <a:ext uri="{FF2B5EF4-FFF2-40B4-BE49-F238E27FC236}">
              <a16:creationId xmlns:a16="http://schemas.microsoft.com/office/drawing/2014/main" id="{00000000-0008-0000-0800-0000B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77" name="Text Box 8">
          <a:extLst>
            <a:ext uri="{FF2B5EF4-FFF2-40B4-BE49-F238E27FC236}">
              <a16:creationId xmlns:a16="http://schemas.microsoft.com/office/drawing/2014/main" id="{00000000-0008-0000-0800-0000B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8" name="Text Box 8">
          <a:extLst>
            <a:ext uri="{FF2B5EF4-FFF2-40B4-BE49-F238E27FC236}">
              <a16:creationId xmlns:a16="http://schemas.microsoft.com/office/drawing/2014/main" id="{00000000-0008-0000-0800-0000B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79" name="Text Box 8">
          <a:extLst>
            <a:ext uri="{FF2B5EF4-FFF2-40B4-BE49-F238E27FC236}">
              <a16:creationId xmlns:a16="http://schemas.microsoft.com/office/drawing/2014/main" id="{00000000-0008-0000-0800-0000B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80" name="Text Box 10">
          <a:extLst>
            <a:ext uri="{FF2B5EF4-FFF2-40B4-BE49-F238E27FC236}">
              <a16:creationId xmlns:a16="http://schemas.microsoft.com/office/drawing/2014/main" id="{00000000-0008-0000-0800-0000B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1" name="Text Box 10">
          <a:extLst>
            <a:ext uri="{FF2B5EF4-FFF2-40B4-BE49-F238E27FC236}">
              <a16:creationId xmlns:a16="http://schemas.microsoft.com/office/drawing/2014/main" id="{00000000-0008-0000-0800-0000B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82" name="Text Box 10">
          <a:extLst>
            <a:ext uri="{FF2B5EF4-FFF2-40B4-BE49-F238E27FC236}">
              <a16:creationId xmlns:a16="http://schemas.microsoft.com/office/drawing/2014/main" id="{00000000-0008-0000-0800-0000B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83" name="Text Box 10">
          <a:extLst>
            <a:ext uri="{FF2B5EF4-FFF2-40B4-BE49-F238E27FC236}">
              <a16:creationId xmlns:a16="http://schemas.microsoft.com/office/drawing/2014/main" id="{00000000-0008-0000-0800-0000B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4" name="Text Box 10">
          <a:extLst>
            <a:ext uri="{FF2B5EF4-FFF2-40B4-BE49-F238E27FC236}">
              <a16:creationId xmlns:a16="http://schemas.microsoft.com/office/drawing/2014/main" id="{00000000-0008-0000-0800-0000B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5" name="Text Box 10">
          <a:extLst>
            <a:ext uri="{FF2B5EF4-FFF2-40B4-BE49-F238E27FC236}">
              <a16:creationId xmlns:a16="http://schemas.microsoft.com/office/drawing/2014/main" id="{00000000-0008-0000-0800-0000B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6" name="Text Box 10">
          <a:extLst>
            <a:ext uri="{FF2B5EF4-FFF2-40B4-BE49-F238E27FC236}">
              <a16:creationId xmlns:a16="http://schemas.microsoft.com/office/drawing/2014/main" id="{00000000-0008-0000-0800-0000B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7" name="Text Box 8">
          <a:extLst>
            <a:ext uri="{FF2B5EF4-FFF2-40B4-BE49-F238E27FC236}">
              <a16:creationId xmlns:a16="http://schemas.microsoft.com/office/drawing/2014/main" id="{00000000-0008-0000-0800-0000B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8" name="Text Box 8">
          <a:extLst>
            <a:ext uri="{FF2B5EF4-FFF2-40B4-BE49-F238E27FC236}">
              <a16:creationId xmlns:a16="http://schemas.microsoft.com/office/drawing/2014/main" id="{00000000-0008-0000-0800-0000B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89" name="Text Box 8">
          <a:extLst>
            <a:ext uri="{FF2B5EF4-FFF2-40B4-BE49-F238E27FC236}">
              <a16:creationId xmlns:a16="http://schemas.microsoft.com/office/drawing/2014/main" id="{00000000-0008-0000-0800-0000B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90" name="Text Box 10">
          <a:extLst>
            <a:ext uri="{FF2B5EF4-FFF2-40B4-BE49-F238E27FC236}">
              <a16:creationId xmlns:a16="http://schemas.microsoft.com/office/drawing/2014/main" id="{00000000-0008-0000-0800-0000BE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91" name="Text Box 10">
          <a:extLst>
            <a:ext uri="{FF2B5EF4-FFF2-40B4-BE49-F238E27FC236}">
              <a16:creationId xmlns:a16="http://schemas.microsoft.com/office/drawing/2014/main" id="{00000000-0008-0000-0800-0000B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92" name="Text Box 10">
          <a:extLst>
            <a:ext uri="{FF2B5EF4-FFF2-40B4-BE49-F238E27FC236}">
              <a16:creationId xmlns:a16="http://schemas.microsoft.com/office/drawing/2014/main" id="{00000000-0008-0000-0800-0000C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93" name="Text Box 18">
          <a:extLst>
            <a:ext uri="{FF2B5EF4-FFF2-40B4-BE49-F238E27FC236}">
              <a16:creationId xmlns:a16="http://schemas.microsoft.com/office/drawing/2014/main" id="{00000000-0008-0000-0800-0000C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94" name="Text Box 17">
          <a:extLst>
            <a:ext uri="{FF2B5EF4-FFF2-40B4-BE49-F238E27FC236}">
              <a16:creationId xmlns:a16="http://schemas.microsoft.com/office/drawing/2014/main" id="{00000000-0008-0000-0800-0000C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8995" name="Text Box 18">
          <a:extLst>
            <a:ext uri="{FF2B5EF4-FFF2-40B4-BE49-F238E27FC236}">
              <a16:creationId xmlns:a16="http://schemas.microsoft.com/office/drawing/2014/main" id="{00000000-0008-0000-0800-0000C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96" name="Text Box 17">
          <a:extLst>
            <a:ext uri="{FF2B5EF4-FFF2-40B4-BE49-F238E27FC236}">
              <a16:creationId xmlns:a16="http://schemas.microsoft.com/office/drawing/2014/main" id="{00000000-0008-0000-0800-0000C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8997" name="Text Box 18">
          <a:extLst>
            <a:ext uri="{FF2B5EF4-FFF2-40B4-BE49-F238E27FC236}">
              <a16:creationId xmlns:a16="http://schemas.microsoft.com/office/drawing/2014/main" id="{00000000-0008-0000-0800-0000C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98" name="Text Box 17">
          <a:extLst>
            <a:ext uri="{FF2B5EF4-FFF2-40B4-BE49-F238E27FC236}">
              <a16:creationId xmlns:a16="http://schemas.microsoft.com/office/drawing/2014/main" id="{00000000-0008-0000-0800-0000C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8999" name="Text Box 18">
          <a:extLst>
            <a:ext uri="{FF2B5EF4-FFF2-40B4-BE49-F238E27FC236}">
              <a16:creationId xmlns:a16="http://schemas.microsoft.com/office/drawing/2014/main" id="{00000000-0008-0000-0800-0000C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0" name="Text Box 17">
          <a:extLst>
            <a:ext uri="{FF2B5EF4-FFF2-40B4-BE49-F238E27FC236}">
              <a16:creationId xmlns:a16="http://schemas.microsoft.com/office/drawing/2014/main" id="{00000000-0008-0000-0800-0000C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1" name="Text Box 18">
          <a:extLst>
            <a:ext uri="{FF2B5EF4-FFF2-40B4-BE49-F238E27FC236}">
              <a16:creationId xmlns:a16="http://schemas.microsoft.com/office/drawing/2014/main" id="{00000000-0008-0000-0800-0000C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2" name="Text Box 17">
          <a:extLst>
            <a:ext uri="{FF2B5EF4-FFF2-40B4-BE49-F238E27FC236}">
              <a16:creationId xmlns:a16="http://schemas.microsoft.com/office/drawing/2014/main" id="{00000000-0008-0000-0800-0000C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3" name="Text Box 18">
          <a:extLst>
            <a:ext uri="{FF2B5EF4-FFF2-40B4-BE49-F238E27FC236}">
              <a16:creationId xmlns:a16="http://schemas.microsoft.com/office/drawing/2014/main" id="{00000000-0008-0000-0800-0000C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04" name="Text Box 17">
          <a:extLst>
            <a:ext uri="{FF2B5EF4-FFF2-40B4-BE49-F238E27FC236}">
              <a16:creationId xmlns:a16="http://schemas.microsoft.com/office/drawing/2014/main" id="{00000000-0008-0000-0800-0000C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05" name="Text Box 18">
          <a:extLst>
            <a:ext uri="{FF2B5EF4-FFF2-40B4-BE49-F238E27FC236}">
              <a16:creationId xmlns:a16="http://schemas.microsoft.com/office/drawing/2014/main" id="{00000000-0008-0000-0800-0000C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6" name="Text Box 17">
          <a:extLst>
            <a:ext uri="{FF2B5EF4-FFF2-40B4-BE49-F238E27FC236}">
              <a16:creationId xmlns:a16="http://schemas.microsoft.com/office/drawing/2014/main" id="{00000000-0008-0000-0800-0000C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7" name="Text Box 18">
          <a:extLst>
            <a:ext uri="{FF2B5EF4-FFF2-40B4-BE49-F238E27FC236}">
              <a16:creationId xmlns:a16="http://schemas.microsoft.com/office/drawing/2014/main" id="{00000000-0008-0000-0800-0000C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08" name="グラフ 3">
          <a:extLst>
            <a:ext uri="{FF2B5EF4-FFF2-40B4-BE49-F238E27FC236}">
              <a16:creationId xmlns:a16="http://schemas.microsoft.com/office/drawing/2014/main" id="{00000000-0008-0000-0800-0000D0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09" name="Text Box 5">
          <a:extLst>
            <a:ext uri="{FF2B5EF4-FFF2-40B4-BE49-F238E27FC236}">
              <a16:creationId xmlns:a16="http://schemas.microsoft.com/office/drawing/2014/main" id="{00000000-0008-0000-0800-0000D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10" name="Text Box 5">
          <a:extLst>
            <a:ext uri="{FF2B5EF4-FFF2-40B4-BE49-F238E27FC236}">
              <a16:creationId xmlns:a16="http://schemas.microsoft.com/office/drawing/2014/main" id="{00000000-0008-0000-0800-0000D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1" name="Text Box 5">
          <a:extLst>
            <a:ext uri="{FF2B5EF4-FFF2-40B4-BE49-F238E27FC236}">
              <a16:creationId xmlns:a16="http://schemas.microsoft.com/office/drawing/2014/main" id="{00000000-0008-0000-0800-0000D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2" name="Text Box 5">
          <a:extLst>
            <a:ext uri="{FF2B5EF4-FFF2-40B4-BE49-F238E27FC236}">
              <a16:creationId xmlns:a16="http://schemas.microsoft.com/office/drawing/2014/main" id="{00000000-0008-0000-0800-0000D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3" name="Text Box 8">
          <a:extLst>
            <a:ext uri="{FF2B5EF4-FFF2-40B4-BE49-F238E27FC236}">
              <a16:creationId xmlns:a16="http://schemas.microsoft.com/office/drawing/2014/main" id="{00000000-0008-0000-0800-0000D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14" name="Text Box 8">
          <a:extLst>
            <a:ext uri="{FF2B5EF4-FFF2-40B4-BE49-F238E27FC236}">
              <a16:creationId xmlns:a16="http://schemas.microsoft.com/office/drawing/2014/main" id="{00000000-0008-0000-0800-0000D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5" name="Text Box 8">
          <a:extLst>
            <a:ext uri="{FF2B5EF4-FFF2-40B4-BE49-F238E27FC236}">
              <a16:creationId xmlns:a16="http://schemas.microsoft.com/office/drawing/2014/main" id="{00000000-0008-0000-0800-0000D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6" name="Text Box 8">
          <a:extLst>
            <a:ext uri="{FF2B5EF4-FFF2-40B4-BE49-F238E27FC236}">
              <a16:creationId xmlns:a16="http://schemas.microsoft.com/office/drawing/2014/main" id="{00000000-0008-0000-0800-0000D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7" name="Text Box 10">
          <a:extLst>
            <a:ext uri="{FF2B5EF4-FFF2-40B4-BE49-F238E27FC236}">
              <a16:creationId xmlns:a16="http://schemas.microsoft.com/office/drawing/2014/main" id="{00000000-0008-0000-0800-0000D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18" name="Text Box 10">
          <a:extLst>
            <a:ext uri="{FF2B5EF4-FFF2-40B4-BE49-F238E27FC236}">
              <a16:creationId xmlns:a16="http://schemas.microsoft.com/office/drawing/2014/main" id="{00000000-0008-0000-0800-0000D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19" name="Text Box 10">
          <a:extLst>
            <a:ext uri="{FF2B5EF4-FFF2-40B4-BE49-F238E27FC236}">
              <a16:creationId xmlns:a16="http://schemas.microsoft.com/office/drawing/2014/main" id="{00000000-0008-0000-0800-0000D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20" name="Text Box 10">
          <a:extLst>
            <a:ext uri="{FF2B5EF4-FFF2-40B4-BE49-F238E27FC236}">
              <a16:creationId xmlns:a16="http://schemas.microsoft.com/office/drawing/2014/main" id="{00000000-0008-0000-0800-0000D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1" name="Text Box 10">
          <a:extLst>
            <a:ext uri="{FF2B5EF4-FFF2-40B4-BE49-F238E27FC236}">
              <a16:creationId xmlns:a16="http://schemas.microsoft.com/office/drawing/2014/main" id="{00000000-0008-0000-0800-0000D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2" name="Text Box 10">
          <a:extLst>
            <a:ext uri="{FF2B5EF4-FFF2-40B4-BE49-F238E27FC236}">
              <a16:creationId xmlns:a16="http://schemas.microsoft.com/office/drawing/2014/main" id="{00000000-0008-0000-0800-0000D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3" name="Text Box 10">
          <a:extLst>
            <a:ext uri="{FF2B5EF4-FFF2-40B4-BE49-F238E27FC236}">
              <a16:creationId xmlns:a16="http://schemas.microsoft.com/office/drawing/2014/main" id="{00000000-0008-0000-0800-0000D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4" name="Text Box 8">
          <a:extLst>
            <a:ext uri="{FF2B5EF4-FFF2-40B4-BE49-F238E27FC236}">
              <a16:creationId xmlns:a16="http://schemas.microsoft.com/office/drawing/2014/main" id="{00000000-0008-0000-0800-0000E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5" name="Text Box 8">
          <a:extLst>
            <a:ext uri="{FF2B5EF4-FFF2-40B4-BE49-F238E27FC236}">
              <a16:creationId xmlns:a16="http://schemas.microsoft.com/office/drawing/2014/main" id="{00000000-0008-0000-0800-0000E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6" name="Text Box 8">
          <a:extLst>
            <a:ext uri="{FF2B5EF4-FFF2-40B4-BE49-F238E27FC236}">
              <a16:creationId xmlns:a16="http://schemas.microsoft.com/office/drawing/2014/main" id="{00000000-0008-0000-0800-0000E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7" name="Text Box 10">
          <a:extLst>
            <a:ext uri="{FF2B5EF4-FFF2-40B4-BE49-F238E27FC236}">
              <a16:creationId xmlns:a16="http://schemas.microsoft.com/office/drawing/2014/main" id="{00000000-0008-0000-0800-0000E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8" name="Text Box 10">
          <a:extLst>
            <a:ext uri="{FF2B5EF4-FFF2-40B4-BE49-F238E27FC236}">
              <a16:creationId xmlns:a16="http://schemas.microsoft.com/office/drawing/2014/main" id="{00000000-0008-0000-0800-0000E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29" name="Text Box 10">
          <a:extLst>
            <a:ext uri="{FF2B5EF4-FFF2-40B4-BE49-F238E27FC236}">
              <a16:creationId xmlns:a16="http://schemas.microsoft.com/office/drawing/2014/main" id="{00000000-0008-0000-0800-0000E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0" name="Text Box 5">
          <a:extLst>
            <a:ext uri="{FF2B5EF4-FFF2-40B4-BE49-F238E27FC236}">
              <a16:creationId xmlns:a16="http://schemas.microsoft.com/office/drawing/2014/main" id="{00000000-0008-0000-0800-0000E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31" name="Text Box 5">
          <a:extLst>
            <a:ext uri="{FF2B5EF4-FFF2-40B4-BE49-F238E27FC236}">
              <a16:creationId xmlns:a16="http://schemas.microsoft.com/office/drawing/2014/main" id="{00000000-0008-0000-0800-0000E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2" name="Text Box 5">
          <a:extLst>
            <a:ext uri="{FF2B5EF4-FFF2-40B4-BE49-F238E27FC236}">
              <a16:creationId xmlns:a16="http://schemas.microsoft.com/office/drawing/2014/main" id="{00000000-0008-0000-0800-0000E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3" name="Text Box 5">
          <a:extLst>
            <a:ext uri="{FF2B5EF4-FFF2-40B4-BE49-F238E27FC236}">
              <a16:creationId xmlns:a16="http://schemas.microsoft.com/office/drawing/2014/main" id="{00000000-0008-0000-0800-0000E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4" name="Text Box 8">
          <a:extLst>
            <a:ext uri="{FF2B5EF4-FFF2-40B4-BE49-F238E27FC236}">
              <a16:creationId xmlns:a16="http://schemas.microsoft.com/office/drawing/2014/main" id="{00000000-0008-0000-0800-0000E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35" name="Text Box 8">
          <a:extLst>
            <a:ext uri="{FF2B5EF4-FFF2-40B4-BE49-F238E27FC236}">
              <a16:creationId xmlns:a16="http://schemas.microsoft.com/office/drawing/2014/main" id="{00000000-0008-0000-0800-0000E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6" name="Text Box 8">
          <a:extLst>
            <a:ext uri="{FF2B5EF4-FFF2-40B4-BE49-F238E27FC236}">
              <a16:creationId xmlns:a16="http://schemas.microsoft.com/office/drawing/2014/main" id="{00000000-0008-0000-0800-0000E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7" name="Text Box 8">
          <a:extLst>
            <a:ext uri="{FF2B5EF4-FFF2-40B4-BE49-F238E27FC236}">
              <a16:creationId xmlns:a16="http://schemas.microsoft.com/office/drawing/2014/main" id="{00000000-0008-0000-0800-0000E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38" name="Text Box 10">
          <a:extLst>
            <a:ext uri="{FF2B5EF4-FFF2-40B4-BE49-F238E27FC236}">
              <a16:creationId xmlns:a16="http://schemas.microsoft.com/office/drawing/2014/main" id="{00000000-0008-0000-0800-0000E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39" name="Text Box 10">
          <a:extLst>
            <a:ext uri="{FF2B5EF4-FFF2-40B4-BE49-F238E27FC236}">
              <a16:creationId xmlns:a16="http://schemas.microsoft.com/office/drawing/2014/main" id="{00000000-0008-0000-0800-0000E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40" name="Text Box 10">
          <a:extLst>
            <a:ext uri="{FF2B5EF4-FFF2-40B4-BE49-F238E27FC236}">
              <a16:creationId xmlns:a16="http://schemas.microsoft.com/office/drawing/2014/main" id="{00000000-0008-0000-0800-0000F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41" name="Text Box 10">
          <a:extLst>
            <a:ext uri="{FF2B5EF4-FFF2-40B4-BE49-F238E27FC236}">
              <a16:creationId xmlns:a16="http://schemas.microsoft.com/office/drawing/2014/main" id="{00000000-0008-0000-0800-0000F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2" name="Text Box 10">
          <a:extLst>
            <a:ext uri="{FF2B5EF4-FFF2-40B4-BE49-F238E27FC236}">
              <a16:creationId xmlns:a16="http://schemas.microsoft.com/office/drawing/2014/main" id="{00000000-0008-0000-0800-0000F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3" name="Text Box 10">
          <a:extLst>
            <a:ext uri="{FF2B5EF4-FFF2-40B4-BE49-F238E27FC236}">
              <a16:creationId xmlns:a16="http://schemas.microsoft.com/office/drawing/2014/main" id="{00000000-0008-0000-0800-0000F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4" name="Text Box 10">
          <a:extLst>
            <a:ext uri="{FF2B5EF4-FFF2-40B4-BE49-F238E27FC236}">
              <a16:creationId xmlns:a16="http://schemas.microsoft.com/office/drawing/2014/main" id="{00000000-0008-0000-0800-0000F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5" name="Text Box 8">
          <a:extLst>
            <a:ext uri="{FF2B5EF4-FFF2-40B4-BE49-F238E27FC236}">
              <a16:creationId xmlns:a16="http://schemas.microsoft.com/office/drawing/2014/main" id="{00000000-0008-0000-0800-0000F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6" name="Text Box 8">
          <a:extLst>
            <a:ext uri="{FF2B5EF4-FFF2-40B4-BE49-F238E27FC236}">
              <a16:creationId xmlns:a16="http://schemas.microsoft.com/office/drawing/2014/main" id="{00000000-0008-0000-0800-0000F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7" name="Text Box 8">
          <a:extLst>
            <a:ext uri="{FF2B5EF4-FFF2-40B4-BE49-F238E27FC236}">
              <a16:creationId xmlns:a16="http://schemas.microsoft.com/office/drawing/2014/main" id="{00000000-0008-0000-0800-0000F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8" name="Text Box 10">
          <a:extLst>
            <a:ext uri="{FF2B5EF4-FFF2-40B4-BE49-F238E27FC236}">
              <a16:creationId xmlns:a16="http://schemas.microsoft.com/office/drawing/2014/main" id="{00000000-0008-0000-0800-0000F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49" name="Text Box 10">
          <a:extLst>
            <a:ext uri="{FF2B5EF4-FFF2-40B4-BE49-F238E27FC236}">
              <a16:creationId xmlns:a16="http://schemas.microsoft.com/office/drawing/2014/main" id="{00000000-0008-0000-0800-0000F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50" name="Text Box 10">
          <a:extLst>
            <a:ext uri="{FF2B5EF4-FFF2-40B4-BE49-F238E27FC236}">
              <a16:creationId xmlns:a16="http://schemas.microsoft.com/office/drawing/2014/main" id="{00000000-0008-0000-0800-0000F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51" name="Text Box 17">
          <a:extLst>
            <a:ext uri="{FF2B5EF4-FFF2-40B4-BE49-F238E27FC236}">
              <a16:creationId xmlns:a16="http://schemas.microsoft.com/office/drawing/2014/main" id="{00000000-0008-0000-0800-0000F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52" name="Text Box 18">
          <a:extLst>
            <a:ext uri="{FF2B5EF4-FFF2-40B4-BE49-F238E27FC236}">
              <a16:creationId xmlns:a16="http://schemas.microsoft.com/office/drawing/2014/main" id="{00000000-0008-0000-0800-0000F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53" name="Text Box 17">
          <a:extLst>
            <a:ext uri="{FF2B5EF4-FFF2-40B4-BE49-F238E27FC236}">
              <a16:creationId xmlns:a16="http://schemas.microsoft.com/office/drawing/2014/main" id="{00000000-0008-0000-0800-0000F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54" name="Text Box 18">
          <a:extLst>
            <a:ext uri="{FF2B5EF4-FFF2-40B4-BE49-F238E27FC236}">
              <a16:creationId xmlns:a16="http://schemas.microsoft.com/office/drawing/2014/main" id="{00000000-0008-0000-0800-0000F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55" name="Text Box 17">
          <a:extLst>
            <a:ext uri="{FF2B5EF4-FFF2-40B4-BE49-F238E27FC236}">
              <a16:creationId xmlns:a16="http://schemas.microsoft.com/office/drawing/2014/main" id="{00000000-0008-0000-0800-0000F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56" name="Text Box 18">
          <a:extLst>
            <a:ext uri="{FF2B5EF4-FFF2-40B4-BE49-F238E27FC236}">
              <a16:creationId xmlns:a16="http://schemas.microsoft.com/office/drawing/2014/main" id="{00000000-0008-0000-0800-00000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57" name="グラフ 3">
          <a:extLst>
            <a:ext uri="{FF2B5EF4-FFF2-40B4-BE49-F238E27FC236}">
              <a16:creationId xmlns:a16="http://schemas.microsoft.com/office/drawing/2014/main" id="{00000000-0008-0000-0800-000001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58" name="Text Box 5">
          <a:extLst>
            <a:ext uri="{FF2B5EF4-FFF2-40B4-BE49-F238E27FC236}">
              <a16:creationId xmlns:a16="http://schemas.microsoft.com/office/drawing/2014/main" id="{00000000-0008-0000-0800-00000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59" name="Text Box 5">
          <a:extLst>
            <a:ext uri="{FF2B5EF4-FFF2-40B4-BE49-F238E27FC236}">
              <a16:creationId xmlns:a16="http://schemas.microsoft.com/office/drawing/2014/main" id="{00000000-0008-0000-0800-00000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0" name="Text Box 5">
          <a:extLst>
            <a:ext uri="{FF2B5EF4-FFF2-40B4-BE49-F238E27FC236}">
              <a16:creationId xmlns:a16="http://schemas.microsoft.com/office/drawing/2014/main" id="{00000000-0008-0000-0800-00000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1" name="Text Box 5">
          <a:extLst>
            <a:ext uri="{FF2B5EF4-FFF2-40B4-BE49-F238E27FC236}">
              <a16:creationId xmlns:a16="http://schemas.microsoft.com/office/drawing/2014/main" id="{00000000-0008-0000-0800-00000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2" name="Text Box 8">
          <a:extLst>
            <a:ext uri="{FF2B5EF4-FFF2-40B4-BE49-F238E27FC236}">
              <a16:creationId xmlns:a16="http://schemas.microsoft.com/office/drawing/2014/main" id="{00000000-0008-0000-0800-00000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63" name="Text Box 8">
          <a:extLst>
            <a:ext uri="{FF2B5EF4-FFF2-40B4-BE49-F238E27FC236}">
              <a16:creationId xmlns:a16="http://schemas.microsoft.com/office/drawing/2014/main" id="{00000000-0008-0000-0800-00000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4" name="Text Box 8">
          <a:extLst>
            <a:ext uri="{FF2B5EF4-FFF2-40B4-BE49-F238E27FC236}">
              <a16:creationId xmlns:a16="http://schemas.microsoft.com/office/drawing/2014/main" id="{00000000-0008-0000-0800-00000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5" name="Text Box 8">
          <a:extLst>
            <a:ext uri="{FF2B5EF4-FFF2-40B4-BE49-F238E27FC236}">
              <a16:creationId xmlns:a16="http://schemas.microsoft.com/office/drawing/2014/main" id="{00000000-0008-0000-0800-00000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6" name="Text Box 10">
          <a:extLst>
            <a:ext uri="{FF2B5EF4-FFF2-40B4-BE49-F238E27FC236}">
              <a16:creationId xmlns:a16="http://schemas.microsoft.com/office/drawing/2014/main" id="{00000000-0008-0000-0800-00000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67" name="Text Box 10">
          <a:extLst>
            <a:ext uri="{FF2B5EF4-FFF2-40B4-BE49-F238E27FC236}">
              <a16:creationId xmlns:a16="http://schemas.microsoft.com/office/drawing/2014/main" id="{00000000-0008-0000-0800-00000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8" name="Text Box 10">
          <a:extLst>
            <a:ext uri="{FF2B5EF4-FFF2-40B4-BE49-F238E27FC236}">
              <a16:creationId xmlns:a16="http://schemas.microsoft.com/office/drawing/2014/main" id="{00000000-0008-0000-0800-00000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69" name="Text Box 10">
          <a:extLst>
            <a:ext uri="{FF2B5EF4-FFF2-40B4-BE49-F238E27FC236}">
              <a16:creationId xmlns:a16="http://schemas.microsoft.com/office/drawing/2014/main" id="{00000000-0008-0000-0800-00000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0" name="Text Box 10">
          <a:extLst>
            <a:ext uri="{FF2B5EF4-FFF2-40B4-BE49-F238E27FC236}">
              <a16:creationId xmlns:a16="http://schemas.microsoft.com/office/drawing/2014/main" id="{00000000-0008-0000-0800-00000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1" name="Text Box 10">
          <a:extLst>
            <a:ext uri="{FF2B5EF4-FFF2-40B4-BE49-F238E27FC236}">
              <a16:creationId xmlns:a16="http://schemas.microsoft.com/office/drawing/2014/main" id="{00000000-0008-0000-0800-00000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2" name="Text Box 10">
          <a:extLst>
            <a:ext uri="{FF2B5EF4-FFF2-40B4-BE49-F238E27FC236}">
              <a16:creationId xmlns:a16="http://schemas.microsoft.com/office/drawing/2014/main" id="{00000000-0008-0000-0800-00001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3" name="Text Box 8">
          <a:extLst>
            <a:ext uri="{FF2B5EF4-FFF2-40B4-BE49-F238E27FC236}">
              <a16:creationId xmlns:a16="http://schemas.microsoft.com/office/drawing/2014/main" id="{00000000-0008-0000-0800-00001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4" name="Text Box 8">
          <a:extLst>
            <a:ext uri="{FF2B5EF4-FFF2-40B4-BE49-F238E27FC236}">
              <a16:creationId xmlns:a16="http://schemas.microsoft.com/office/drawing/2014/main" id="{00000000-0008-0000-0800-00001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5" name="Text Box 8">
          <a:extLst>
            <a:ext uri="{FF2B5EF4-FFF2-40B4-BE49-F238E27FC236}">
              <a16:creationId xmlns:a16="http://schemas.microsoft.com/office/drawing/2014/main" id="{00000000-0008-0000-0800-00001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6" name="Text Box 10">
          <a:extLst>
            <a:ext uri="{FF2B5EF4-FFF2-40B4-BE49-F238E27FC236}">
              <a16:creationId xmlns:a16="http://schemas.microsoft.com/office/drawing/2014/main" id="{00000000-0008-0000-0800-00001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7" name="Text Box 10">
          <a:extLst>
            <a:ext uri="{FF2B5EF4-FFF2-40B4-BE49-F238E27FC236}">
              <a16:creationId xmlns:a16="http://schemas.microsoft.com/office/drawing/2014/main" id="{00000000-0008-0000-0800-00001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8" name="Text Box 10">
          <a:extLst>
            <a:ext uri="{FF2B5EF4-FFF2-40B4-BE49-F238E27FC236}">
              <a16:creationId xmlns:a16="http://schemas.microsoft.com/office/drawing/2014/main" id="{00000000-0008-0000-0800-00001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79" name="Text Box 5">
          <a:extLst>
            <a:ext uri="{FF2B5EF4-FFF2-40B4-BE49-F238E27FC236}">
              <a16:creationId xmlns:a16="http://schemas.microsoft.com/office/drawing/2014/main" id="{00000000-0008-0000-0800-00001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0" name="Text Box 5">
          <a:extLst>
            <a:ext uri="{FF2B5EF4-FFF2-40B4-BE49-F238E27FC236}">
              <a16:creationId xmlns:a16="http://schemas.microsoft.com/office/drawing/2014/main" id="{00000000-0008-0000-0800-00001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081" name="Text Box 5">
          <a:extLst>
            <a:ext uri="{FF2B5EF4-FFF2-40B4-BE49-F238E27FC236}">
              <a16:creationId xmlns:a16="http://schemas.microsoft.com/office/drawing/2014/main" id="{00000000-0008-0000-0800-00001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2" name="Text Box 8">
          <a:extLst>
            <a:ext uri="{FF2B5EF4-FFF2-40B4-BE49-F238E27FC236}">
              <a16:creationId xmlns:a16="http://schemas.microsoft.com/office/drawing/2014/main" id="{00000000-0008-0000-0800-00001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3" name="Text Box 10">
          <a:extLst>
            <a:ext uri="{FF2B5EF4-FFF2-40B4-BE49-F238E27FC236}">
              <a16:creationId xmlns:a16="http://schemas.microsoft.com/office/drawing/2014/main" id="{00000000-0008-0000-0800-00001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4" name="Text Box 10">
          <a:extLst>
            <a:ext uri="{FF2B5EF4-FFF2-40B4-BE49-F238E27FC236}">
              <a16:creationId xmlns:a16="http://schemas.microsoft.com/office/drawing/2014/main" id="{00000000-0008-0000-0800-00001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5" name="Text Box 10">
          <a:extLst>
            <a:ext uri="{FF2B5EF4-FFF2-40B4-BE49-F238E27FC236}">
              <a16:creationId xmlns:a16="http://schemas.microsoft.com/office/drawing/2014/main" id="{00000000-0008-0000-0800-00001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6" name="Text Box 10">
          <a:extLst>
            <a:ext uri="{FF2B5EF4-FFF2-40B4-BE49-F238E27FC236}">
              <a16:creationId xmlns:a16="http://schemas.microsoft.com/office/drawing/2014/main" id="{00000000-0008-0000-0800-00001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7" name="Text Box 8">
          <a:extLst>
            <a:ext uri="{FF2B5EF4-FFF2-40B4-BE49-F238E27FC236}">
              <a16:creationId xmlns:a16="http://schemas.microsoft.com/office/drawing/2014/main" id="{00000000-0008-0000-0800-00001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088" name="Text Box 8">
          <a:extLst>
            <a:ext uri="{FF2B5EF4-FFF2-40B4-BE49-F238E27FC236}">
              <a16:creationId xmlns:a16="http://schemas.microsoft.com/office/drawing/2014/main" id="{00000000-0008-0000-0800-00002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89" name="Text Box 17">
          <a:extLst>
            <a:ext uri="{FF2B5EF4-FFF2-40B4-BE49-F238E27FC236}">
              <a16:creationId xmlns:a16="http://schemas.microsoft.com/office/drawing/2014/main" id="{00000000-0008-0000-0800-00002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0" name="Text Box 18">
          <a:extLst>
            <a:ext uri="{FF2B5EF4-FFF2-40B4-BE49-F238E27FC236}">
              <a16:creationId xmlns:a16="http://schemas.microsoft.com/office/drawing/2014/main" id="{00000000-0008-0000-0800-00002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1" name="Text Box 5">
          <a:extLst>
            <a:ext uri="{FF2B5EF4-FFF2-40B4-BE49-F238E27FC236}">
              <a16:creationId xmlns:a16="http://schemas.microsoft.com/office/drawing/2014/main" id="{00000000-0008-0000-0800-00002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2" name="Text Box 8">
          <a:extLst>
            <a:ext uri="{FF2B5EF4-FFF2-40B4-BE49-F238E27FC236}">
              <a16:creationId xmlns:a16="http://schemas.microsoft.com/office/drawing/2014/main" id="{00000000-0008-0000-0800-00002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3" name="Text Box 10">
          <a:extLst>
            <a:ext uri="{FF2B5EF4-FFF2-40B4-BE49-F238E27FC236}">
              <a16:creationId xmlns:a16="http://schemas.microsoft.com/office/drawing/2014/main" id="{00000000-0008-0000-0800-00002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4" name="Text Box 10">
          <a:extLst>
            <a:ext uri="{FF2B5EF4-FFF2-40B4-BE49-F238E27FC236}">
              <a16:creationId xmlns:a16="http://schemas.microsoft.com/office/drawing/2014/main" id="{00000000-0008-0000-0800-00002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5" name="Text Box 10">
          <a:extLst>
            <a:ext uri="{FF2B5EF4-FFF2-40B4-BE49-F238E27FC236}">
              <a16:creationId xmlns:a16="http://schemas.microsoft.com/office/drawing/2014/main" id="{00000000-0008-0000-0800-00002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6" name="Text Box 10">
          <a:extLst>
            <a:ext uri="{FF2B5EF4-FFF2-40B4-BE49-F238E27FC236}">
              <a16:creationId xmlns:a16="http://schemas.microsoft.com/office/drawing/2014/main" id="{00000000-0008-0000-0800-00002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7" name="Text Box 8">
          <a:extLst>
            <a:ext uri="{FF2B5EF4-FFF2-40B4-BE49-F238E27FC236}">
              <a16:creationId xmlns:a16="http://schemas.microsoft.com/office/drawing/2014/main" id="{00000000-0008-0000-0800-00002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8" name="Text Box 8">
          <a:extLst>
            <a:ext uri="{FF2B5EF4-FFF2-40B4-BE49-F238E27FC236}">
              <a16:creationId xmlns:a16="http://schemas.microsoft.com/office/drawing/2014/main" id="{00000000-0008-0000-0800-00002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099" name="Text Box 8">
          <a:extLst>
            <a:ext uri="{FF2B5EF4-FFF2-40B4-BE49-F238E27FC236}">
              <a16:creationId xmlns:a16="http://schemas.microsoft.com/office/drawing/2014/main" id="{00000000-0008-0000-0800-00002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0" name="Text Box 10">
          <a:extLst>
            <a:ext uri="{FF2B5EF4-FFF2-40B4-BE49-F238E27FC236}">
              <a16:creationId xmlns:a16="http://schemas.microsoft.com/office/drawing/2014/main" id="{00000000-0008-0000-0800-00002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1" name="Text Box 10">
          <a:extLst>
            <a:ext uri="{FF2B5EF4-FFF2-40B4-BE49-F238E27FC236}">
              <a16:creationId xmlns:a16="http://schemas.microsoft.com/office/drawing/2014/main" id="{00000000-0008-0000-0800-00002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2" name="Text Box 10">
          <a:extLst>
            <a:ext uri="{FF2B5EF4-FFF2-40B4-BE49-F238E27FC236}">
              <a16:creationId xmlns:a16="http://schemas.microsoft.com/office/drawing/2014/main" id="{00000000-0008-0000-0800-00002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3" name="Text Box 5">
          <a:extLst>
            <a:ext uri="{FF2B5EF4-FFF2-40B4-BE49-F238E27FC236}">
              <a16:creationId xmlns:a16="http://schemas.microsoft.com/office/drawing/2014/main" id="{00000000-0008-0000-0800-00002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4" name="Text Box 5">
          <a:extLst>
            <a:ext uri="{FF2B5EF4-FFF2-40B4-BE49-F238E27FC236}">
              <a16:creationId xmlns:a16="http://schemas.microsoft.com/office/drawing/2014/main" id="{00000000-0008-0000-0800-00003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5" name="Text Box 5">
          <a:extLst>
            <a:ext uri="{FF2B5EF4-FFF2-40B4-BE49-F238E27FC236}">
              <a16:creationId xmlns:a16="http://schemas.microsoft.com/office/drawing/2014/main" id="{00000000-0008-0000-0800-00003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6" name="Text Box 8">
          <a:extLst>
            <a:ext uri="{FF2B5EF4-FFF2-40B4-BE49-F238E27FC236}">
              <a16:creationId xmlns:a16="http://schemas.microsoft.com/office/drawing/2014/main" id="{00000000-0008-0000-0800-00003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7" name="Text Box 8">
          <a:extLst>
            <a:ext uri="{FF2B5EF4-FFF2-40B4-BE49-F238E27FC236}">
              <a16:creationId xmlns:a16="http://schemas.microsoft.com/office/drawing/2014/main" id="{00000000-0008-0000-0800-00003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8" name="Text Box 8">
          <a:extLst>
            <a:ext uri="{FF2B5EF4-FFF2-40B4-BE49-F238E27FC236}">
              <a16:creationId xmlns:a16="http://schemas.microsoft.com/office/drawing/2014/main" id="{00000000-0008-0000-0800-00003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09" name="Text Box 10">
          <a:extLst>
            <a:ext uri="{FF2B5EF4-FFF2-40B4-BE49-F238E27FC236}">
              <a16:creationId xmlns:a16="http://schemas.microsoft.com/office/drawing/2014/main" id="{00000000-0008-0000-0800-00003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10" name="Text Box 10">
          <a:extLst>
            <a:ext uri="{FF2B5EF4-FFF2-40B4-BE49-F238E27FC236}">
              <a16:creationId xmlns:a16="http://schemas.microsoft.com/office/drawing/2014/main" id="{00000000-0008-0000-0800-00003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1" name="Text Box 22">
          <a:extLst>
            <a:ext uri="{FF2B5EF4-FFF2-40B4-BE49-F238E27FC236}">
              <a16:creationId xmlns:a16="http://schemas.microsoft.com/office/drawing/2014/main" id="{00000000-0008-0000-0800-000037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2" name="Text Box 23">
          <a:extLst>
            <a:ext uri="{FF2B5EF4-FFF2-40B4-BE49-F238E27FC236}">
              <a16:creationId xmlns:a16="http://schemas.microsoft.com/office/drawing/2014/main" id="{00000000-0008-0000-0800-000038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3" name="Text Box 27">
          <a:extLst>
            <a:ext uri="{FF2B5EF4-FFF2-40B4-BE49-F238E27FC236}">
              <a16:creationId xmlns:a16="http://schemas.microsoft.com/office/drawing/2014/main" id="{00000000-0008-0000-0800-000039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4" name="Text Box 28">
          <a:extLst>
            <a:ext uri="{FF2B5EF4-FFF2-40B4-BE49-F238E27FC236}">
              <a16:creationId xmlns:a16="http://schemas.microsoft.com/office/drawing/2014/main" id="{00000000-0008-0000-0800-00003A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5" name="Text Box 32">
          <a:extLst>
            <a:ext uri="{FF2B5EF4-FFF2-40B4-BE49-F238E27FC236}">
              <a16:creationId xmlns:a16="http://schemas.microsoft.com/office/drawing/2014/main" id="{00000000-0008-0000-0800-00003B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6" name="Text Box 33">
          <a:extLst>
            <a:ext uri="{FF2B5EF4-FFF2-40B4-BE49-F238E27FC236}">
              <a16:creationId xmlns:a16="http://schemas.microsoft.com/office/drawing/2014/main" id="{00000000-0008-0000-0800-00003C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17" name="Text Box 17">
          <a:extLst>
            <a:ext uri="{FF2B5EF4-FFF2-40B4-BE49-F238E27FC236}">
              <a16:creationId xmlns:a16="http://schemas.microsoft.com/office/drawing/2014/main" id="{00000000-0008-0000-0800-00003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18" name="Text Box 18">
          <a:extLst>
            <a:ext uri="{FF2B5EF4-FFF2-40B4-BE49-F238E27FC236}">
              <a16:creationId xmlns:a16="http://schemas.microsoft.com/office/drawing/2014/main" id="{00000000-0008-0000-0800-00003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19" name="Text Box 22">
          <a:extLst>
            <a:ext uri="{FF2B5EF4-FFF2-40B4-BE49-F238E27FC236}">
              <a16:creationId xmlns:a16="http://schemas.microsoft.com/office/drawing/2014/main" id="{00000000-0008-0000-0800-00003F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20" name="Text Box 23">
          <a:extLst>
            <a:ext uri="{FF2B5EF4-FFF2-40B4-BE49-F238E27FC236}">
              <a16:creationId xmlns:a16="http://schemas.microsoft.com/office/drawing/2014/main" id="{00000000-0008-0000-0800-000040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21" name="Text Box 27">
          <a:extLst>
            <a:ext uri="{FF2B5EF4-FFF2-40B4-BE49-F238E27FC236}">
              <a16:creationId xmlns:a16="http://schemas.microsoft.com/office/drawing/2014/main" id="{00000000-0008-0000-0800-000041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22" name="Text Box 28">
          <a:extLst>
            <a:ext uri="{FF2B5EF4-FFF2-40B4-BE49-F238E27FC236}">
              <a16:creationId xmlns:a16="http://schemas.microsoft.com/office/drawing/2014/main" id="{00000000-0008-0000-0800-000042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23" name="Text Box 17">
          <a:extLst>
            <a:ext uri="{FF2B5EF4-FFF2-40B4-BE49-F238E27FC236}">
              <a16:creationId xmlns:a16="http://schemas.microsoft.com/office/drawing/2014/main" id="{00000000-0008-0000-0800-00004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24" name="Text Box 18">
          <a:extLst>
            <a:ext uri="{FF2B5EF4-FFF2-40B4-BE49-F238E27FC236}">
              <a16:creationId xmlns:a16="http://schemas.microsoft.com/office/drawing/2014/main" id="{00000000-0008-0000-0800-00004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25" name="Text Box 32">
          <a:extLst>
            <a:ext uri="{FF2B5EF4-FFF2-40B4-BE49-F238E27FC236}">
              <a16:creationId xmlns:a16="http://schemas.microsoft.com/office/drawing/2014/main" id="{00000000-0008-0000-0800-000045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201295</xdr:colOff>
      <xdr:row>8</xdr:row>
      <xdr:rowOff>102235</xdr:rowOff>
    </xdr:to>
    <xdr:sp macro="" textlink="">
      <xdr:nvSpPr>
        <xdr:cNvPr id="269126" name="Text Box 33">
          <a:extLst>
            <a:ext uri="{FF2B5EF4-FFF2-40B4-BE49-F238E27FC236}">
              <a16:creationId xmlns:a16="http://schemas.microsoft.com/office/drawing/2014/main" id="{00000000-0008-0000-0800-000046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27" name="Text Box 17">
          <a:extLst>
            <a:ext uri="{FF2B5EF4-FFF2-40B4-BE49-F238E27FC236}">
              <a16:creationId xmlns:a16="http://schemas.microsoft.com/office/drawing/2014/main" id="{00000000-0008-0000-0800-00004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28" name="Text Box 18">
          <a:extLst>
            <a:ext uri="{FF2B5EF4-FFF2-40B4-BE49-F238E27FC236}">
              <a16:creationId xmlns:a16="http://schemas.microsoft.com/office/drawing/2014/main" id="{00000000-0008-0000-0800-00004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29" name="Text Box 17">
          <a:extLst>
            <a:ext uri="{FF2B5EF4-FFF2-40B4-BE49-F238E27FC236}">
              <a16:creationId xmlns:a16="http://schemas.microsoft.com/office/drawing/2014/main" id="{00000000-0008-0000-0800-000049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30" name="Text Box 18">
          <a:extLst>
            <a:ext uri="{FF2B5EF4-FFF2-40B4-BE49-F238E27FC236}">
              <a16:creationId xmlns:a16="http://schemas.microsoft.com/office/drawing/2014/main" id="{00000000-0008-0000-0800-00004A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31" name="Text Box 17">
          <a:extLst>
            <a:ext uri="{FF2B5EF4-FFF2-40B4-BE49-F238E27FC236}">
              <a16:creationId xmlns:a16="http://schemas.microsoft.com/office/drawing/2014/main" id="{00000000-0008-0000-0800-00004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32" name="Text Box 18">
          <a:extLst>
            <a:ext uri="{FF2B5EF4-FFF2-40B4-BE49-F238E27FC236}">
              <a16:creationId xmlns:a16="http://schemas.microsoft.com/office/drawing/2014/main" id="{00000000-0008-0000-0800-00004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33" name="Text Box 17">
          <a:extLst>
            <a:ext uri="{FF2B5EF4-FFF2-40B4-BE49-F238E27FC236}">
              <a16:creationId xmlns:a16="http://schemas.microsoft.com/office/drawing/2014/main" id="{00000000-0008-0000-0800-00004D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34" name="Text Box 18">
          <a:extLst>
            <a:ext uri="{FF2B5EF4-FFF2-40B4-BE49-F238E27FC236}">
              <a16:creationId xmlns:a16="http://schemas.microsoft.com/office/drawing/2014/main" id="{00000000-0008-0000-0800-00004E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35" name="Text Box 17">
          <a:extLst>
            <a:ext uri="{FF2B5EF4-FFF2-40B4-BE49-F238E27FC236}">
              <a16:creationId xmlns:a16="http://schemas.microsoft.com/office/drawing/2014/main" id="{00000000-0008-0000-0800-00004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36" name="Text Box 18">
          <a:extLst>
            <a:ext uri="{FF2B5EF4-FFF2-40B4-BE49-F238E27FC236}">
              <a16:creationId xmlns:a16="http://schemas.microsoft.com/office/drawing/2014/main" id="{00000000-0008-0000-0800-00005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9137" name="Text Box 17">
          <a:extLst>
            <a:ext uri="{FF2B5EF4-FFF2-40B4-BE49-F238E27FC236}">
              <a16:creationId xmlns:a16="http://schemas.microsoft.com/office/drawing/2014/main" id="{00000000-0008-0000-0800-000051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102235</xdr:rowOff>
    </xdr:to>
    <xdr:sp macro="" textlink="">
      <xdr:nvSpPr>
        <xdr:cNvPr id="269138" name="Text Box 18">
          <a:extLst>
            <a:ext uri="{FF2B5EF4-FFF2-40B4-BE49-F238E27FC236}">
              <a16:creationId xmlns:a16="http://schemas.microsoft.com/office/drawing/2014/main" id="{00000000-0008-0000-0800-000052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39" name="Text Box 17">
          <a:extLst>
            <a:ext uri="{FF2B5EF4-FFF2-40B4-BE49-F238E27FC236}">
              <a16:creationId xmlns:a16="http://schemas.microsoft.com/office/drawing/2014/main" id="{00000000-0008-0000-0800-000053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102235</xdr:rowOff>
    </xdr:to>
    <xdr:sp macro="" textlink="">
      <xdr:nvSpPr>
        <xdr:cNvPr id="269140" name="Text Box 18">
          <a:extLst>
            <a:ext uri="{FF2B5EF4-FFF2-40B4-BE49-F238E27FC236}">
              <a16:creationId xmlns:a16="http://schemas.microsoft.com/office/drawing/2014/main" id="{00000000-0008-0000-0800-000054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41" name="Text Box 17">
          <a:extLst>
            <a:ext uri="{FF2B5EF4-FFF2-40B4-BE49-F238E27FC236}">
              <a16:creationId xmlns:a16="http://schemas.microsoft.com/office/drawing/2014/main" id="{00000000-0008-0000-0800-00005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42" name="Text Box 18">
          <a:extLst>
            <a:ext uri="{FF2B5EF4-FFF2-40B4-BE49-F238E27FC236}">
              <a16:creationId xmlns:a16="http://schemas.microsoft.com/office/drawing/2014/main" id="{00000000-0008-0000-0800-00005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43" name="Text Box 17">
          <a:extLst>
            <a:ext uri="{FF2B5EF4-FFF2-40B4-BE49-F238E27FC236}">
              <a16:creationId xmlns:a16="http://schemas.microsoft.com/office/drawing/2014/main" id="{00000000-0008-0000-0800-00005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44" name="Text Box 18">
          <a:extLst>
            <a:ext uri="{FF2B5EF4-FFF2-40B4-BE49-F238E27FC236}">
              <a16:creationId xmlns:a16="http://schemas.microsoft.com/office/drawing/2014/main" id="{00000000-0008-0000-0800-00005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45" name="Text Box 17">
          <a:extLst>
            <a:ext uri="{FF2B5EF4-FFF2-40B4-BE49-F238E27FC236}">
              <a16:creationId xmlns:a16="http://schemas.microsoft.com/office/drawing/2014/main" id="{00000000-0008-0000-0800-00005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46" name="Text Box 18">
          <a:extLst>
            <a:ext uri="{FF2B5EF4-FFF2-40B4-BE49-F238E27FC236}">
              <a16:creationId xmlns:a16="http://schemas.microsoft.com/office/drawing/2014/main" id="{00000000-0008-0000-0800-00005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47" name="Text Box 17">
          <a:extLst>
            <a:ext uri="{FF2B5EF4-FFF2-40B4-BE49-F238E27FC236}">
              <a16:creationId xmlns:a16="http://schemas.microsoft.com/office/drawing/2014/main" id="{00000000-0008-0000-0800-00005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48" name="Text Box 18">
          <a:extLst>
            <a:ext uri="{FF2B5EF4-FFF2-40B4-BE49-F238E27FC236}">
              <a16:creationId xmlns:a16="http://schemas.microsoft.com/office/drawing/2014/main" id="{00000000-0008-0000-0800-00005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49" name="Text Box 17">
          <a:extLst>
            <a:ext uri="{FF2B5EF4-FFF2-40B4-BE49-F238E27FC236}">
              <a16:creationId xmlns:a16="http://schemas.microsoft.com/office/drawing/2014/main" id="{00000000-0008-0000-0800-00005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0" name="Text Box 18">
          <a:extLst>
            <a:ext uri="{FF2B5EF4-FFF2-40B4-BE49-F238E27FC236}">
              <a16:creationId xmlns:a16="http://schemas.microsoft.com/office/drawing/2014/main" id="{00000000-0008-0000-0800-00005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1" name="Text Box 17">
          <a:extLst>
            <a:ext uri="{FF2B5EF4-FFF2-40B4-BE49-F238E27FC236}">
              <a16:creationId xmlns:a16="http://schemas.microsoft.com/office/drawing/2014/main" id="{00000000-0008-0000-0800-00005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2" name="Text Box 18">
          <a:extLst>
            <a:ext uri="{FF2B5EF4-FFF2-40B4-BE49-F238E27FC236}">
              <a16:creationId xmlns:a16="http://schemas.microsoft.com/office/drawing/2014/main" id="{00000000-0008-0000-0800-00006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53" name="Text Box 17">
          <a:extLst>
            <a:ext uri="{FF2B5EF4-FFF2-40B4-BE49-F238E27FC236}">
              <a16:creationId xmlns:a16="http://schemas.microsoft.com/office/drawing/2014/main" id="{00000000-0008-0000-0800-00006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54" name="Text Box 18">
          <a:extLst>
            <a:ext uri="{FF2B5EF4-FFF2-40B4-BE49-F238E27FC236}">
              <a16:creationId xmlns:a16="http://schemas.microsoft.com/office/drawing/2014/main" id="{00000000-0008-0000-0800-00006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5" name="Text Box 17">
          <a:extLst>
            <a:ext uri="{FF2B5EF4-FFF2-40B4-BE49-F238E27FC236}">
              <a16:creationId xmlns:a16="http://schemas.microsoft.com/office/drawing/2014/main" id="{00000000-0008-0000-0800-00006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6" name="Text Box 18">
          <a:extLst>
            <a:ext uri="{FF2B5EF4-FFF2-40B4-BE49-F238E27FC236}">
              <a16:creationId xmlns:a16="http://schemas.microsoft.com/office/drawing/2014/main" id="{00000000-0008-0000-0800-00006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157" name="グラフ 3">
          <a:extLst>
            <a:ext uri="{FF2B5EF4-FFF2-40B4-BE49-F238E27FC236}">
              <a16:creationId xmlns:a16="http://schemas.microsoft.com/office/drawing/2014/main" id="{00000000-0008-0000-0800-000065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58" name="Text Box 5">
          <a:extLst>
            <a:ext uri="{FF2B5EF4-FFF2-40B4-BE49-F238E27FC236}">
              <a16:creationId xmlns:a16="http://schemas.microsoft.com/office/drawing/2014/main" id="{00000000-0008-0000-0800-00006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59" name="Text Box 5">
          <a:extLst>
            <a:ext uri="{FF2B5EF4-FFF2-40B4-BE49-F238E27FC236}">
              <a16:creationId xmlns:a16="http://schemas.microsoft.com/office/drawing/2014/main" id="{00000000-0008-0000-0800-00006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0" name="Text Box 5">
          <a:extLst>
            <a:ext uri="{FF2B5EF4-FFF2-40B4-BE49-F238E27FC236}">
              <a16:creationId xmlns:a16="http://schemas.microsoft.com/office/drawing/2014/main" id="{00000000-0008-0000-0800-00006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1" name="Text Box 5">
          <a:extLst>
            <a:ext uri="{FF2B5EF4-FFF2-40B4-BE49-F238E27FC236}">
              <a16:creationId xmlns:a16="http://schemas.microsoft.com/office/drawing/2014/main" id="{00000000-0008-0000-0800-00006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2" name="Text Box 8">
          <a:extLst>
            <a:ext uri="{FF2B5EF4-FFF2-40B4-BE49-F238E27FC236}">
              <a16:creationId xmlns:a16="http://schemas.microsoft.com/office/drawing/2014/main" id="{00000000-0008-0000-0800-00006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63" name="Text Box 8">
          <a:extLst>
            <a:ext uri="{FF2B5EF4-FFF2-40B4-BE49-F238E27FC236}">
              <a16:creationId xmlns:a16="http://schemas.microsoft.com/office/drawing/2014/main" id="{00000000-0008-0000-0800-00006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4" name="Text Box 8">
          <a:extLst>
            <a:ext uri="{FF2B5EF4-FFF2-40B4-BE49-F238E27FC236}">
              <a16:creationId xmlns:a16="http://schemas.microsoft.com/office/drawing/2014/main" id="{00000000-0008-0000-0800-00006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5" name="Text Box 8">
          <a:extLst>
            <a:ext uri="{FF2B5EF4-FFF2-40B4-BE49-F238E27FC236}">
              <a16:creationId xmlns:a16="http://schemas.microsoft.com/office/drawing/2014/main" id="{00000000-0008-0000-0800-00006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6" name="Text Box 10">
          <a:extLst>
            <a:ext uri="{FF2B5EF4-FFF2-40B4-BE49-F238E27FC236}">
              <a16:creationId xmlns:a16="http://schemas.microsoft.com/office/drawing/2014/main" id="{00000000-0008-0000-0800-00006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67" name="Text Box 10">
          <a:extLst>
            <a:ext uri="{FF2B5EF4-FFF2-40B4-BE49-F238E27FC236}">
              <a16:creationId xmlns:a16="http://schemas.microsoft.com/office/drawing/2014/main" id="{00000000-0008-0000-0800-00006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8" name="Text Box 10">
          <a:extLst>
            <a:ext uri="{FF2B5EF4-FFF2-40B4-BE49-F238E27FC236}">
              <a16:creationId xmlns:a16="http://schemas.microsoft.com/office/drawing/2014/main" id="{00000000-0008-0000-0800-00007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169" name="Text Box 10">
          <a:extLst>
            <a:ext uri="{FF2B5EF4-FFF2-40B4-BE49-F238E27FC236}">
              <a16:creationId xmlns:a16="http://schemas.microsoft.com/office/drawing/2014/main" id="{00000000-0008-0000-0800-00007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0" name="Text Box 10">
          <a:extLst>
            <a:ext uri="{FF2B5EF4-FFF2-40B4-BE49-F238E27FC236}">
              <a16:creationId xmlns:a16="http://schemas.microsoft.com/office/drawing/2014/main" id="{00000000-0008-0000-0800-00007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1" name="Text Box 10">
          <a:extLst>
            <a:ext uri="{FF2B5EF4-FFF2-40B4-BE49-F238E27FC236}">
              <a16:creationId xmlns:a16="http://schemas.microsoft.com/office/drawing/2014/main" id="{00000000-0008-0000-0800-00007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2" name="Text Box 10">
          <a:extLst>
            <a:ext uri="{FF2B5EF4-FFF2-40B4-BE49-F238E27FC236}">
              <a16:creationId xmlns:a16="http://schemas.microsoft.com/office/drawing/2014/main" id="{00000000-0008-0000-0800-00007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3" name="Text Box 8">
          <a:extLst>
            <a:ext uri="{FF2B5EF4-FFF2-40B4-BE49-F238E27FC236}">
              <a16:creationId xmlns:a16="http://schemas.microsoft.com/office/drawing/2014/main" id="{00000000-0008-0000-0800-00007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4" name="Text Box 8">
          <a:extLst>
            <a:ext uri="{FF2B5EF4-FFF2-40B4-BE49-F238E27FC236}">
              <a16:creationId xmlns:a16="http://schemas.microsoft.com/office/drawing/2014/main" id="{00000000-0008-0000-0800-00007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5" name="Text Box 8">
          <a:extLst>
            <a:ext uri="{FF2B5EF4-FFF2-40B4-BE49-F238E27FC236}">
              <a16:creationId xmlns:a16="http://schemas.microsoft.com/office/drawing/2014/main" id="{00000000-0008-0000-0800-00007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6" name="Text Box 10">
          <a:extLst>
            <a:ext uri="{FF2B5EF4-FFF2-40B4-BE49-F238E27FC236}">
              <a16:creationId xmlns:a16="http://schemas.microsoft.com/office/drawing/2014/main" id="{00000000-0008-0000-0800-00007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7" name="Text Box 10">
          <a:extLst>
            <a:ext uri="{FF2B5EF4-FFF2-40B4-BE49-F238E27FC236}">
              <a16:creationId xmlns:a16="http://schemas.microsoft.com/office/drawing/2014/main" id="{00000000-0008-0000-0800-00007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8" name="Text Box 10">
          <a:extLst>
            <a:ext uri="{FF2B5EF4-FFF2-40B4-BE49-F238E27FC236}">
              <a16:creationId xmlns:a16="http://schemas.microsoft.com/office/drawing/2014/main" id="{00000000-0008-0000-0800-00007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79" name="Text Box 5">
          <a:extLst>
            <a:ext uri="{FF2B5EF4-FFF2-40B4-BE49-F238E27FC236}">
              <a16:creationId xmlns:a16="http://schemas.microsoft.com/office/drawing/2014/main" id="{00000000-0008-0000-0800-00007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80" name="Text Box 5">
          <a:extLst>
            <a:ext uri="{FF2B5EF4-FFF2-40B4-BE49-F238E27FC236}">
              <a16:creationId xmlns:a16="http://schemas.microsoft.com/office/drawing/2014/main" id="{00000000-0008-0000-0800-00007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1" name="Text Box 5">
          <a:extLst>
            <a:ext uri="{FF2B5EF4-FFF2-40B4-BE49-F238E27FC236}">
              <a16:creationId xmlns:a16="http://schemas.microsoft.com/office/drawing/2014/main" id="{00000000-0008-0000-0800-00007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2" name="Text Box 5">
          <a:extLst>
            <a:ext uri="{FF2B5EF4-FFF2-40B4-BE49-F238E27FC236}">
              <a16:creationId xmlns:a16="http://schemas.microsoft.com/office/drawing/2014/main" id="{00000000-0008-0000-0800-00007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3" name="Text Box 8">
          <a:extLst>
            <a:ext uri="{FF2B5EF4-FFF2-40B4-BE49-F238E27FC236}">
              <a16:creationId xmlns:a16="http://schemas.microsoft.com/office/drawing/2014/main" id="{00000000-0008-0000-0800-00007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84" name="Text Box 8">
          <a:extLst>
            <a:ext uri="{FF2B5EF4-FFF2-40B4-BE49-F238E27FC236}">
              <a16:creationId xmlns:a16="http://schemas.microsoft.com/office/drawing/2014/main" id="{00000000-0008-0000-0800-00008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5" name="Text Box 8">
          <a:extLst>
            <a:ext uri="{FF2B5EF4-FFF2-40B4-BE49-F238E27FC236}">
              <a16:creationId xmlns:a16="http://schemas.microsoft.com/office/drawing/2014/main" id="{00000000-0008-0000-0800-00008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6" name="Text Box 8">
          <a:extLst>
            <a:ext uri="{FF2B5EF4-FFF2-40B4-BE49-F238E27FC236}">
              <a16:creationId xmlns:a16="http://schemas.microsoft.com/office/drawing/2014/main" id="{00000000-0008-0000-0800-00008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7" name="Text Box 10">
          <a:extLst>
            <a:ext uri="{FF2B5EF4-FFF2-40B4-BE49-F238E27FC236}">
              <a16:creationId xmlns:a16="http://schemas.microsoft.com/office/drawing/2014/main" id="{00000000-0008-0000-0800-00008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88" name="Text Box 10">
          <a:extLst>
            <a:ext uri="{FF2B5EF4-FFF2-40B4-BE49-F238E27FC236}">
              <a16:creationId xmlns:a16="http://schemas.microsoft.com/office/drawing/2014/main" id="{00000000-0008-0000-0800-00008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89" name="Text Box 10">
          <a:extLst>
            <a:ext uri="{FF2B5EF4-FFF2-40B4-BE49-F238E27FC236}">
              <a16:creationId xmlns:a16="http://schemas.microsoft.com/office/drawing/2014/main" id="{00000000-0008-0000-0800-00008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190" name="Text Box 10">
          <a:extLst>
            <a:ext uri="{FF2B5EF4-FFF2-40B4-BE49-F238E27FC236}">
              <a16:creationId xmlns:a16="http://schemas.microsoft.com/office/drawing/2014/main" id="{00000000-0008-0000-0800-00008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1" name="Text Box 10">
          <a:extLst>
            <a:ext uri="{FF2B5EF4-FFF2-40B4-BE49-F238E27FC236}">
              <a16:creationId xmlns:a16="http://schemas.microsoft.com/office/drawing/2014/main" id="{00000000-0008-0000-0800-00008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2" name="Text Box 10">
          <a:extLst>
            <a:ext uri="{FF2B5EF4-FFF2-40B4-BE49-F238E27FC236}">
              <a16:creationId xmlns:a16="http://schemas.microsoft.com/office/drawing/2014/main" id="{00000000-0008-0000-0800-00008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3" name="Text Box 10">
          <a:extLst>
            <a:ext uri="{FF2B5EF4-FFF2-40B4-BE49-F238E27FC236}">
              <a16:creationId xmlns:a16="http://schemas.microsoft.com/office/drawing/2014/main" id="{00000000-0008-0000-0800-00008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4" name="Text Box 8">
          <a:extLst>
            <a:ext uri="{FF2B5EF4-FFF2-40B4-BE49-F238E27FC236}">
              <a16:creationId xmlns:a16="http://schemas.microsoft.com/office/drawing/2014/main" id="{00000000-0008-0000-0800-00008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5" name="Text Box 8">
          <a:extLst>
            <a:ext uri="{FF2B5EF4-FFF2-40B4-BE49-F238E27FC236}">
              <a16:creationId xmlns:a16="http://schemas.microsoft.com/office/drawing/2014/main" id="{00000000-0008-0000-0800-00008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6" name="Text Box 8">
          <a:extLst>
            <a:ext uri="{FF2B5EF4-FFF2-40B4-BE49-F238E27FC236}">
              <a16:creationId xmlns:a16="http://schemas.microsoft.com/office/drawing/2014/main" id="{00000000-0008-0000-0800-00008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7" name="Text Box 10">
          <a:extLst>
            <a:ext uri="{FF2B5EF4-FFF2-40B4-BE49-F238E27FC236}">
              <a16:creationId xmlns:a16="http://schemas.microsoft.com/office/drawing/2014/main" id="{00000000-0008-0000-0800-00008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8" name="Text Box 10">
          <a:extLst>
            <a:ext uri="{FF2B5EF4-FFF2-40B4-BE49-F238E27FC236}">
              <a16:creationId xmlns:a16="http://schemas.microsoft.com/office/drawing/2014/main" id="{00000000-0008-0000-0800-00008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199" name="Text Box 10">
          <a:extLst>
            <a:ext uri="{FF2B5EF4-FFF2-40B4-BE49-F238E27FC236}">
              <a16:creationId xmlns:a16="http://schemas.microsoft.com/office/drawing/2014/main" id="{00000000-0008-0000-0800-00008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0" name="Text Box 18">
          <a:extLst>
            <a:ext uri="{FF2B5EF4-FFF2-40B4-BE49-F238E27FC236}">
              <a16:creationId xmlns:a16="http://schemas.microsoft.com/office/drawing/2014/main" id="{00000000-0008-0000-0800-00009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01" name="Text Box 17">
          <a:extLst>
            <a:ext uri="{FF2B5EF4-FFF2-40B4-BE49-F238E27FC236}">
              <a16:creationId xmlns:a16="http://schemas.microsoft.com/office/drawing/2014/main" id="{00000000-0008-0000-0800-00009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02" name="Text Box 18">
          <a:extLst>
            <a:ext uri="{FF2B5EF4-FFF2-40B4-BE49-F238E27FC236}">
              <a16:creationId xmlns:a16="http://schemas.microsoft.com/office/drawing/2014/main" id="{00000000-0008-0000-0800-00009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03" name="Text Box 17">
          <a:extLst>
            <a:ext uri="{FF2B5EF4-FFF2-40B4-BE49-F238E27FC236}">
              <a16:creationId xmlns:a16="http://schemas.microsoft.com/office/drawing/2014/main" id="{00000000-0008-0000-0800-00009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04" name="Text Box 18">
          <a:extLst>
            <a:ext uri="{FF2B5EF4-FFF2-40B4-BE49-F238E27FC236}">
              <a16:creationId xmlns:a16="http://schemas.microsoft.com/office/drawing/2014/main" id="{00000000-0008-0000-0800-00009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5" name="Text Box 17">
          <a:extLst>
            <a:ext uri="{FF2B5EF4-FFF2-40B4-BE49-F238E27FC236}">
              <a16:creationId xmlns:a16="http://schemas.microsoft.com/office/drawing/2014/main" id="{00000000-0008-0000-0800-00009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6" name="Text Box 18">
          <a:extLst>
            <a:ext uri="{FF2B5EF4-FFF2-40B4-BE49-F238E27FC236}">
              <a16:creationId xmlns:a16="http://schemas.microsoft.com/office/drawing/2014/main" id="{00000000-0008-0000-0800-00009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7" name="Text Box 17">
          <a:extLst>
            <a:ext uri="{FF2B5EF4-FFF2-40B4-BE49-F238E27FC236}">
              <a16:creationId xmlns:a16="http://schemas.microsoft.com/office/drawing/2014/main" id="{00000000-0008-0000-0800-00009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8" name="Text Box 18">
          <a:extLst>
            <a:ext uri="{FF2B5EF4-FFF2-40B4-BE49-F238E27FC236}">
              <a16:creationId xmlns:a16="http://schemas.microsoft.com/office/drawing/2014/main" id="{00000000-0008-0000-0800-00009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09" name="Text Box 17">
          <a:extLst>
            <a:ext uri="{FF2B5EF4-FFF2-40B4-BE49-F238E27FC236}">
              <a16:creationId xmlns:a16="http://schemas.microsoft.com/office/drawing/2014/main" id="{00000000-0008-0000-0800-00009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0" name="Text Box 18">
          <a:extLst>
            <a:ext uri="{FF2B5EF4-FFF2-40B4-BE49-F238E27FC236}">
              <a16:creationId xmlns:a16="http://schemas.microsoft.com/office/drawing/2014/main" id="{00000000-0008-0000-0800-00009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11" name="Text Box 17">
          <a:extLst>
            <a:ext uri="{FF2B5EF4-FFF2-40B4-BE49-F238E27FC236}">
              <a16:creationId xmlns:a16="http://schemas.microsoft.com/office/drawing/2014/main" id="{00000000-0008-0000-0800-00009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12" name="Text Box 18">
          <a:extLst>
            <a:ext uri="{FF2B5EF4-FFF2-40B4-BE49-F238E27FC236}">
              <a16:creationId xmlns:a16="http://schemas.microsoft.com/office/drawing/2014/main" id="{00000000-0008-0000-0800-00009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3" name="Text Box 17">
          <a:extLst>
            <a:ext uri="{FF2B5EF4-FFF2-40B4-BE49-F238E27FC236}">
              <a16:creationId xmlns:a16="http://schemas.microsoft.com/office/drawing/2014/main" id="{00000000-0008-0000-0800-00009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4" name="Text Box 18">
          <a:extLst>
            <a:ext uri="{FF2B5EF4-FFF2-40B4-BE49-F238E27FC236}">
              <a16:creationId xmlns:a16="http://schemas.microsoft.com/office/drawing/2014/main" id="{00000000-0008-0000-0800-00009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15" name="グラフ 3">
          <a:extLst>
            <a:ext uri="{FF2B5EF4-FFF2-40B4-BE49-F238E27FC236}">
              <a16:creationId xmlns:a16="http://schemas.microsoft.com/office/drawing/2014/main" id="{00000000-0008-0000-0800-00009F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6" name="Text Box 5">
          <a:extLst>
            <a:ext uri="{FF2B5EF4-FFF2-40B4-BE49-F238E27FC236}">
              <a16:creationId xmlns:a16="http://schemas.microsoft.com/office/drawing/2014/main" id="{00000000-0008-0000-0800-0000A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17" name="Text Box 5">
          <a:extLst>
            <a:ext uri="{FF2B5EF4-FFF2-40B4-BE49-F238E27FC236}">
              <a16:creationId xmlns:a16="http://schemas.microsoft.com/office/drawing/2014/main" id="{00000000-0008-0000-0800-0000A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8" name="Text Box 5">
          <a:extLst>
            <a:ext uri="{FF2B5EF4-FFF2-40B4-BE49-F238E27FC236}">
              <a16:creationId xmlns:a16="http://schemas.microsoft.com/office/drawing/2014/main" id="{00000000-0008-0000-0800-0000A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19" name="Text Box 5">
          <a:extLst>
            <a:ext uri="{FF2B5EF4-FFF2-40B4-BE49-F238E27FC236}">
              <a16:creationId xmlns:a16="http://schemas.microsoft.com/office/drawing/2014/main" id="{00000000-0008-0000-0800-0000A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0" name="Text Box 8">
          <a:extLst>
            <a:ext uri="{FF2B5EF4-FFF2-40B4-BE49-F238E27FC236}">
              <a16:creationId xmlns:a16="http://schemas.microsoft.com/office/drawing/2014/main" id="{00000000-0008-0000-0800-0000A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21" name="Text Box 8">
          <a:extLst>
            <a:ext uri="{FF2B5EF4-FFF2-40B4-BE49-F238E27FC236}">
              <a16:creationId xmlns:a16="http://schemas.microsoft.com/office/drawing/2014/main" id="{00000000-0008-0000-0800-0000A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2" name="Text Box 8">
          <a:extLst>
            <a:ext uri="{FF2B5EF4-FFF2-40B4-BE49-F238E27FC236}">
              <a16:creationId xmlns:a16="http://schemas.microsoft.com/office/drawing/2014/main" id="{00000000-0008-0000-0800-0000A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3" name="Text Box 8">
          <a:extLst>
            <a:ext uri="{FF2B5EF4-FFF2-40B4-BE49-F238E27FC236}">
              <a16:creationId xmlns:a16="http://schemas.microsoft.com/office/drawing/2014/main" id="{00000000-0008-0000-0800-0000A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4" name="Text Box 10">
          <a:extLst>
            <a:ext uri="{FF2B5EF4-FFF2-40B4-BE49-F238E27FC236}">
              <a16:creationId xmlns:a16="http://schemas.microsoft.com/office/drawing/2014/main" id="{00000000-0008-0000-0800-0000A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25" name="Text Box 10">
          <a:extLst>
            <a:ext uri="{FF2B5EF4-FFF2-40B4-BE49-F238E27FC236}">
              <a16:creationId xmlns:a16="http://schemas.microsoft.com/office/drawing/2014/main" id="{00000000-0008-0000-0800-0000A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6" name="Text Box 10">
          <a:extLst>
            <a:ext uri="{FF2B5EF4-FFF2-40B4-BE49-F238E27FC236}">
              <a16:creationId xmlns:a16="http://schemas.microsoft.com/office/drawing/2014/main" id="{00000000-0008-0000-0800-0000A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27" name="Text Box 10">
          <a:extLst>
            <a:ext uri="{FF2B5EF4-FFF2-40B4-BE49-F238E27FC236}">
              <a16:creationId xmlns:a16="http://schemas.microsoft.com/office/drawing/2014/main" id="{00000000-0008-0000-0800-0000A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28" name="Text Box 10">
          <a:extLst>
            <a:ext uri="{FF2B5EF4-FFF2-40B4-BE49-F238E27FC236}">
              <a16:creationId xmlns:a16="http://schemas.microsoft.com/office/drawing/2014/main" id="{00000000-0008-0000-0800-0000A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29" name="Text Box 10">
          <a:extLst>
            <a:ext uri="{FF2B5EF4-FFF2-40B4-BE49-F238E27FC236}">
              <a16:creationId xmlns:a16="http://schemas.microsoft.com/office/drawing/2014/main" id="{00000000-0008-0000-0800-0000A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0" name="Text Box 10">
          <a:extLst>
            <a:ext uri="{FF2B5EF4-FFF2-40B4-BE49-F238E27FC236}">
              <a16:creationId xmlns:a16="http://schemas.microsoft.com/office/drawing/2014/main" id="{00000000-0008-0000-0800-0000A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1" name="Text Box 8">
          <a:extLst>
            <a:ext uri="{FF2B5EF4-FFF2-40B4-BE49-F238E27FC236}">
              <a16:creationId xmlns:a16="http://schemas.microsoft.com/office/drawing/2014/main" id="{00000000-0008-0000-0800-0000A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2" name="Text Box 8">
          <a:extLst>
            <a:ext uri="{FF2B5EF4-FFF2-40B4-BE49-F238E27FC236}">
              <a16:creationId xmlns:a16="http://schemas.microsoft.com/office/drawing/2014/main" id="{00000000-0008-0000-0800-0000B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3" name="Text Box 8">
          <a:extLst>
            <a:ext uri="{FF2B5EF4-FFF2-40B4-BE49-F238E27FC236}">
              <a16:creationId xmlns:a16="http://schemas.microsoft.com/office/drawing/2014/main" id="{00000000-0008-0000-0800-0000B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4" name="Text Box 10">
          <a:extLst>
            <a:ext uri="{FF2B5EF4-FFF2-40B4-BE49-F238E27FC236}">
              <a16:creationId xmlns:a16="http://schemas.microsoft.com/office/drawing/2014/main" id="{00000000-0008-0000-0800-0000B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5" name="Text Box 10">
          <a:extLst>
            <a:ext uri="{FF2B5EF4-FFF2-40B4-BE49-F238E27FC236}">
              <a16:creationId xmlns:a16="http://schemas.microsoft.com/office/drawing/2014/main" id="{00000000-0008-0000-0800-0000B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6" name="Text Box 10">
          <a:extLst>
            <a:ext uri="{FF2B5EF4-FFF2-40B4-BE49-F238E27FC236}">
              <a16:creationId xmlns:a16="http://schemas.microsoft.com/office/drawing/2014/main" id="{00000000-0008-0000-0800-0000B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7" name="Text Box 5">
          <a:extLst>
            <a:ext uri="{FF2B5EF4-FFF2-40B4-BE49-F238E27FC236}">
              <a16:creationId xmlns:a16="http://schemas.microsoft.com/office/drawing/2014/main" id="{00000000-0008-0000-0800-0000B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38" name="Text Box 5">
          <a:extLst>
            <a:ext uri="{FF2B5EF4-FFF2-40B4-BE49-F238E27FC236}">
              <a16:creationId xmlns:a16="http://schemas.microsoft.com/office/drawing/2014/main" id="{00000000-0008-0000-0800-0000B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39" name="Text Box 5">
          <a:extLst>
            <a:ext uri="{FF2B5EF4-FFF2-40B4-BE49-F238E27FC236}">
              <a16:creationId xmlns:a16="http://schemas.microsoft.com/office/drawing/2014/main" id="{00000000-0008-0000-0800-0000B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0" name="Text Box 5">
          <a:extLst>
            <a:ext uri="{FF2B5EF4-FFF2-40B4-BE49-F238E27FC236}">
              <a16:creationId xmlns:a16="http://schemas.microsoft.com/office/drawing/2014/main" id="{00000000-0008-0000-0800-0000B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1" name="Text Box 8">
          <a:extLst>
            <a:ext uri="{FF2B5EF4-FFF2-40B4-BE49-F238E27FC236}">
              <a16:creationId xmlns:a16="http://schemas.microsoft.com/office/drawing/2014/main" id="{00000000-0008-0000-0800-0000B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42" name="Text Box 8">
          <a:extLst>
            <a:ext uri="{FF2B5EF4-FFF2-40B4-BE49-F238E27FC236}">
              <a16:creationId xmlns:a16="http://schemas.microsoft.com/office/drawing/2014/main" id="{00000000-0008-0000-0800-0000B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3" name="Text Box 8">
          <a:extLst>
            <a:ext uri="{FF2B5EF4-FFF2-40B4-BE49-F238E27FC236}">
              <a16:creationId xmlns:a16="http://schemas.microsoft.com/office/drawing/2014/main" id="{00000000-0008-0000-0800-0000B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4" name="Text Box 8">
          <a:extLst>
            <a:ext uri="{FF2B5EF4-FFF2-40B4-BE49-F238E27FC236}">
              <a16:creationId xmlns:a16="http://schemas.microsoft.com/office/drawing/2014/main" id="{00000000-0008-0000-0800-0000B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5" name="Text Box 10">
          <a:extLst>
            <a:ext uri="{FF2B5EF4-FFF2-40B4-BE49-F238E27FC236}">
              <a16:creationId xmlns:a16="http://schemas.microsoft.com/office/drawing/2014/main" id="{00000000-0008-0000-0800-0000B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46" name="Text Box 10">
          <a:extLst>
            <a:ext uri="{FF2B5EF4-FFF2-40B4-BE49-F238E27FC236}">
              <a16:creationId xmlns:a16="http://schemas.microsoft.com/office/drawing/2014/main" id="{00000000-0008-0000-0800-0000B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7" name="Text Box 10">
          <a:extLst>
            <a:ext uri="{FF2B5EF4-FFF2-40B4-BE49-F238E27FC236}">
              <a16:creationId xmlns:a16="http://schemas.microsoft.com/office/drawing/2014/main" id="{00000000-0008-0000-0800-0000B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48" name="Text Box 10">
          <a:extLst>
            <a:ext uri="{FF2B5EF4-FFF2-40B4-BE49-F238E27FC236}">
              <a16:creationId xmlns:a16="http://schemas.microsoft.com/office/drawing/2014/main" id="{00000000-0008-0000-0800-0000C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49" name="Text Box 10">
          <a:extLst>
            <a:ext uri="{FF2B5EF4-FFF2-40B4-BE49-F238E27FC236}">
              <a16:creationId xmlns:a16="http://schemas.microsoft.com/office/drawing/2014/main" id="{00000000-0008-0000-0800-0000C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0" name="Text Box 10">
          <a:extLst>
            <a:ext uri="{FF2B5EF4-FFF2-40B4-BE49-F238E27FC236}">
              <a16:creationId xmlns:a16="http://schemas.microsoft.com/office/drawing/2014/main" id="{00000000-0008-0000-0800-0000C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1" name="Text Box 10">
          <a:extLst>
            <a:ext uri="{FF2B5EF4-FFF2-40B4-BE49-F238E27FC236}">
              <a16:creationId xmlns:a16="http://schemas.microsoft.com/office/drawing/2014/main" id="{00000000-0008-0000-0800-0000C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2" name="Text Box 8">
          <a:extLst>
            <a:ext uri="{FF2B5EF4-FFF2-40B4-BE49-F238E27FC236}">
              <a16:creationId xmlns:a16="http://schemas.microsoft.com/office/drawing/2014/main" id="{00000000-0008-0000-0800-0000C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3" name="Text Box 8">
          <a:extLst>
            <a:ext uri="{FF2B5EF4-FFF2-40B4-BE49-F238E27FC236}">
              <a16:creationId xmlns:a16="http://schemas.microsoft.com/office/drawing/2014/main" id="{00000000-0008-0000-0800-0000C5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4" name="Text Box 8">
          <a:extLst>
            <a:ext uri="{FF2B5EF4-FFF2-40B4-BE49-F238E27FC236}">
              <a16:creationId xmlns:a16="http://schemas.microsoft.com/office/drawing/2014/main" id="{00000000-0008-0000-0800-0000C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5" name="Text Box 10">
          <a:extLst>
            <a:ext uri="{FF2B5EF4-FFF2-40B4-BE49-F238E27FC236}">
              <a16:creationId xmlns:a16="http://schemas.microsoft.com/office/drawing/2014/main" id="{00000000-0008-0000-0800-0000C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6" name="Text Box 10">
          <a:extLst>
            <a:ext uri="{FF2B5EF4-FFF2-40B4-BE49-F238E27FC236}">
              <a16:creationId xmlns:a16="http://schemas.microsoft.com/office/drawing/2014/main" id="{00000000-0008-0000-0800-0000C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57" name="Text Box 10">
          <a:extLst>
            <a:ext uri="{FF2B5EF4-FFF2-40B4-BE49-F238E27FC236}">
              <a16:creationId xmlns:a16="http://schemas.microsoft.com/office/drawing/2014/main" id="{00000000-0008-0000-0800-0000C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58" name="Text Box 17">
          <a:extLst>
            <a:ext uri="{FF2B5EF4-FFF2-40B4-BE49-F238E27FC236}">
              <a16:creationId xmlns:a16="http://schemas.microsoft.com/office/drawing/2014/main" id="{00000000-0008-0000-0800-0000C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59" name="Text Box 18">
          <a:extLst>
            <a:ext uri="{FF2B5EF4-FFF2-40B4-BE49-F238E27FC236}">
              <a16:creationId xmlns:a16="http://schemas.microsoft.com/office/drawing/2014/main" id="{00000000-0008-0000-0800-0000C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60" name="Text Box 17">
          <a:extLst>
            <a:ext uri="{FF2B5EF4-FFF2-40B4-BE49-F238E27FC236}">
              <a16:creationId xmlns:a16="http://schemas.microsoft.com/office/drawing/2014/main" id="{00000000-0008-0000-0800-0000C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61" name="Text Box 18">
          <a:extLst>
            <a:ext uri="{FF2B5EF4-FFF2-40B4-BE49-F238E27FC236}">
              <a16:creationId xmlns:a16="http://schemas.microsoft.com/office/drawing/2014/main" id="{00000000-0008-0000-0800-0000C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2" name="Text Box 17">
          <a:extLst>
            <a:ext uri="{FF2B5EF4-FFF2-40B4-BE49-F238E27FC236}">
              <a16:creationId xmlns:a16="http://schemas.microsoft.com/office/drawing/2014/main" id="{00000000-0008-0000-0800-0000C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3" name="Text Box 18">
          <a:extLst>
            <a:ext uri="{FF2B5EF4-FFF2-40B4-BE49-F238E27FC236}">
              <a16:creationId xmlns:a16="http://schemas.microsoft.com/office/drawing/2014/main" id="{00000000-0008-0000-0800-0000C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64" name="グラフ 3">
          <a:extLst>
            <a:ext uri="{FF2B5EF4-FFF2-40B4-BE49-F238E27FC236}">
              <a16:creationId xmlns:a16="http://schemas.microsoft.com/office/drawing/2014/main" id="{00000000-0008-0000-0800-0000D0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5" name="Text Box 5">
          <a:extLst>
            <a:ext uri="{FF2B5EF4-FFF2-40B4-BE49-F238E27FC236}">
              <a16:creationId xmlns:a16="http://schemas.microsoft.com/office/drawing/2014/main" id="{00000000-0008-0000-0800-0000D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66" name="Text Box 5">
          <a:extLst>
            <a:ext uri="{FF2B5EF4-FFF2-40B4-BE49-F238E27FC236}">
              <a16:creationId xmlns:a16="http://schemas.microsoft.com/office/drawing/2014/main" id="{00000000-0008-0000-0800-0000D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7" name="Text Box 5">
          <a:extLst>
            <a:ext uri="{FF2B5EF4-FFF2-40B4-BE49-F238E27FC236}">
              <a16:creationId xmlns:a16="http://schemas.microsoft.com/office/drawing/2014/main" id="{00000000-0008-0000-0800-0000D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8" name="Text Box 5">
          <a:extLst>
            <a:ext uri="{FF2B5EF4-FFF2-40B4-BE49-F238E27FC236}">
              <a16:creationId xmlns:a16="http://schemas.microsoft.com/office/drawing/2014/main" id="{00000000-0008-0000-0800-0000D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69" name="Text Box 8">
          <a:extLst>
            <a:ext uri="{FF2B5EF4-FFF2-40B4-BE49-F238E27FC236}">
              <a16:creationId xmlns:a16="http://schemas.microsoft.com/office/drawing/2014/main" id="{00000000-0008-0000-0800-0000D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70" name="Text Box 8">
          <a:extLst>
            <a:ext uri="{FF2B5EF4-FFF2-40B4-BE49-F238E27FC236}">
              <a16:creationId xmlns:a16="http://schemas.microsoft.com/office/drawing/2014/main" id="{00000000-0008-0000-0800-0000D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71" name="Text Box 8">
          <a:extLst>
            <a:ext uri="{FF2B5EF4-FFF2-40B4-BE49-F238E27FC236}">
              <a16:creationId xmlns:a16="http://schemas.microsoft.com/office/drawing/2014/main" id="{00000000-0008-0000-0800-0000D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72" name="Text Box 8">
          <a:extLst>
            <a:ext uri="{FF2B5EF4-FFF2-40B4-BE49-F238E27FC236}">
              <a16:creationId xmlns:a16="http://schemas.microsoft.com/office/drawing/2014/main" id="{00000000-0008-0000-0800-0000D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73" name="Text Box 10">
          <a:extLst>
            <a:ext uri="{FF2B5EF4-FFF2-40B4-BE49-F238E27FC236}">
              <a16:creationId xmlns:a16="http://schemas.microsoft.com/office/drawing/2014/main" id="{00000000-0008-0000-0800-0000D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74" name="Text Box 10">
          <a:extLst>
            <a:ext uri="{FF2B5EF4-FFF2-40B4-BE49-F238E27FC236}">
              <a16:creationId xmlns:a16="http://schemas.microsoft.com/office/drawing/2014/main" id="{00000000-0008-0000-0800-0000D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75" name="Text Box 10">
          <a:extLst>
            <a:ext uri="{FF2B5EF4-FFF2-40B4-BE49-F238E27FC236}">
              <a16:creationId xmlns:a16="http://schemas.microsoft.com/office/drawing/2014/main" id="{00000000-0008-0000-0800-0000D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76" name="Text Box 10">
          <a:extLst>
            <a:ext uri="{FF2B5EF4-FFF2-40B4-BE49-F238E27FC236}">
              <a16:creationId xmlns:a16="http://schemas.microsoft.com/office/drawing/2014/main" id="{00000000-0008-0000-0800-0000D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77" name="Text Box 10">
          <a:extLst>
            <a:ext uri="{FF2B5EF4-FFF2-40B4-BE49-F238E27FC236}">
              <a16:creationId xmlns:a16="http://schemas.microsoft.com/office/drawing/2014/main" id="{00000000-0008-0000-0800-0000D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78" name="Text Box 10">
          <a:extLst>
            <a:ext uri="{FF2B5EF4-FFF2-40B4-BE49-F238E27FC236}">
              <a16:creationId xmlns:a16="http://schemas.microsoft.com/office/drawing/2014/main" id="{00000000-0008-0000-0800-0000D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79" name="Text Box 10">
          <a:extLst>
            <a:ext uri="{FF2B5EF4-FFF2-40B4-BE49-F238E27FC236}">
              <a16:creationId xmlns:a16="http://schemas.microsoft.com/office/drawing/2014/main" id="{00000000-0008-0000-0800-0000D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0" name="Text Box 8">
          <a:extLst>
            <a:ext uri="{FF2B5EF4-FFF2-40B4-BE49-F238E27FC236}">
              <a16:creationId xmlns:a16="http://schemas.microsoft.com/office/drawing/2014/main" id="{00000000-0008-0000-0800-0000E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1" name="Text Box 8">
          <a:extLst>
            <a:ext uri="{FF2B5EF4-FFF2-40B4-BE49-F238E27FC236}">
              <a16:creationId xmlns:a16="http://schemas.microsoft.com/office/drawing/2014/main" id="{00000000-0008-0000-0800-0000E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2" name="Text Box 8">
          <a:extLst>
            <a:ext uri="{FF2B5EF4-FFF2-40B4-BE49-F238E27FC236}">
              <a16:creationId xmlns:a16="http://schemas.microsoft.com/office/drawing/2014/main" id="{00000000-0008-0000-0800-0000E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3" name="Text Box 10">
          <a:extLst>
            <a:ext uri="{FF2B5EF4-FFF2-40B4-BE49-F238E27FC236}">
              <a16:creationId xmlns:a16="http://schemas.microsoft.com/office/drawing/2014/main" id="{00000000-0008-0000-0800-0000E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4" name="Text Box 10">
          <a:extLst>
            <a:ext uri="{FF2B5EF4-FFF2-40B4-BE49-F238E27FC236}">
              <a16:creationId xmlns:a16="http://schemas.microsoft.com/office/drawing/2014/main" id="{00000000-0008-0000-0800-0000E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5" name="Text Box 10">
          <a:extLst>
            <a:ext uri="{FF2B5EF4-FFF2-40B4-BE49-F238E27FC236}">
              <a16:creationId xmlns:a16="http://schemas.microsoft.com/office/drawing/2014/main" id="{00000000-0008-0000-0800-0000E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6" name="Text Box 5">
          <a:extLst>
            <a:ext uri="{FF2B5EF4-FFF2-40B4-BE49-F238E27FC236}">
              <a16:creationId xmlns:a16="http://schemas.microsoft.com/office/drawing/2014/main" id="{00000000-0008-0000-0800-0000E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87" name="Text Box 5">
          <a:extLst>
            <a:ext uri="{FF2B5EF4-FFF2-40B4-BE49-F238E27FC236}">
              <a16:creationId xmlns:a16="http://schemas.microsoft.com/office/drawing/2014/main" id="{00000000-0008-0000-0800-0000E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102235</xdr:rowOff>
    </xdr:to>
    <xdr:sp macro="" textlink="">
      <xdr:nvSpPr>
        <xdr:cNvPr id="269288" name="Text Box 5">
          <a:extLst>
            <a:ext uri="{FF2B5EF4-FFF2-40B4-BE49-F238E27FC236}">
              <a16:creationId xmlns:a16="http://schemas.microsoft.com/office/drawing/2014/main" id="{00000000-0008-0000-0800-0000E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89" name="Text Box 8">
          <a:extLst>
            <a:ext uri="{FF2B5EF4-FFF2-40B4-BE49-F238E27FC236}">
              <a16:creationId xmlns:a16="http://schemas.microsoft.com/office/drawing/2014/main" id="{00000000-0008-0000-0800-0000E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0" name="Text Box 10">
          <a:extLst>
            <a:ext uri="{FF2B5EF4-FFF2-40B4-BE49-F238E27FC236}">
              <a16:creationId xmlns:a16="http://schemas.microsoft.com/office/drawing/2014/main" id="{00000000-0008-0000-0800-0000E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1" name="Text Box 10">
          <a:extLst>
            <a:ext uri="{FF2B5EF4-FFF2-40B4-BE49-F238E27FC236}">
              <a16:creationId xmlns:a16="http://schemas.microsoft.com/office/drawing/2014/main" id="{00000000-0008-0000-0800-0000E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2" name="Text Box 10">
          <a:extLst>
            <a:ext uri="{FF2B5EF4-FFF2-40B4-BE49-F238E27FC236}">
              <a16:creationId xmlns:a16="http://schemas.microsoft.com/office/drawing/2014/main" id="{00000000-0008-0000-0800-0000E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3" name="Text Box 10">
          <a:extLst>
            <a:ext uri="{FF2B5EF4-FFF2-40B4-BE49-F238E27FC236}">
              <a16:creationId xmlns:a16="http://schemas.microsoft.com/office/drawing/2014/main" id="{00000000-0008-0000-0800-0000E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4" name="Text Box 8">
          <a:extLst>
            <a:ext uri="{FF2B5EF4-FFF2-40B4-BE49-F238E27FC236}">
              <a16:creationId xmlns:a16="http://schemas.microsoft.com/office/drawing/2014/main" id="{00000000-0008-0000-0800-0000E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102235</xdr:rowOff>
    </xdr:to>
    <xdr:sp macro="" textlink="">
      <xdr:nvSpPr>
        <xdr:cNvPr id="269295" name="Text Box 8">
          <a:extLst>
            <a:ext uri="{FF2B5EF4-FFF2-40B4-BE49-F238E27FC236}">
              <a16:creationId xmlns:a16="http://schemas.microsoft.com/office/drawing/2014/main" id="{00000000-0008-0000-0800-0000E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96" name="Text Box 17">
          <a:extLst>
            <a:ext uri="{FF2B5EF4-FFF2-40B4-BE49-F238E27FC236}">
              <a16:creationId xmlns:a16="http://schemas.microsoft.com/office/drawing/2014/main" id="{00000000-0008-0000-0800-0000F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97" name="Text Box 18">
          <a:extLst>
            <a:ext uri="{FF2B5EF4-FFF2-40B4-BE49-F238E27FC236}">
              <a16:creationId xmlns:a16="http://schemas.microsoft.com/office/drawing/2014/main" id="{00000000-0008-0000-0800-0000F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98" name="Text Box 5">
          <a:extLst>
            <a:ext uri="{FF2B5EF4-FFF2-40B4-BE49-F238E27FC236}">
              <a16:creationId xmlns:a16="http://schemas.microsoft.com/office/drawing/2014/main" id="{00000000-0008-0000-0800-0000F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299" name="Text Box 8">
          <a:extLst>
            <a:ext uri="{FF2B5EF4-FFF2-40B4-BE49-F238E27FC236}">
              <a16:creationId xmlns:a16="http://schemas.microsoft.com/office/drawing/2014/main" id="{00000000-0008-0000-0800-0000F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0" name="Text Box 10">
          <a:extLst>
            <a:ext uri="{FF2B5EF4-FFF2-40B4-BE49-F238E27FC236}">
              <a16:creationId xmlns:a16="http://schemas.microsoft.com/office/drawing/2014/main" id="{00000000-0008-0000-0800-0000F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1" name="Text Box 10">
          <a:extLst>
            <a:ext uri="{FF2B5EF4-FFF2-40B4-BE49-F238E27FC236}">
              <a16:creationId xmlns:a16="http://schemas.microsoft.com/office/drawing/2014/main" id="{00000000-0008-0000-0800-0000F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2" name="Text Box 10">
          <a:extLst>
            <a:ext uri="{FF2B5EF4-FFF2-40B4-BE49-F238E27FC236}">
              <a16:creationId xmlns:a16="http://schemas.microsoft.com/office/drawing/2014/main" id="{00000000-0008-0000-0800-0000F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3" name="Text Box 10">
          <a:extLst>
            <a:ext uri="{FF2B5EF4-FFF2-40B4-BE49-F238E27FC236}">
              <a16:creationId xmlns:a16="http://schemas.microsoft.com/office/drawing/2014/main" id="{00000000-0008-0000-0800-0000F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4" name="Text Box 8">
          <a:extLst>
            <a:ext uri="{FF2B5EF4-FFF2-40B4-BE49-F238E27FC236}">
              <a16:creationId xmlns:a16="http://schemas.microsoft.com/office/drawing/2014/main" id="{00000000-0008-0000-0800-0000F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5" name="Text Box 8">
          <a:extLst>
            <a:ext uri="{FF2B5EF4-FFF2-40B4-BE49-F238E27FC236}">
              <a16:creationId xmlns:a16="http://schemas.microsoft.com/office/drawing/2014/main" id="{00000000-0008-0000-0800-0000F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6" name="Text Box 8">
          <a:extLst>
            <a:ext uri="{FF2B5EF4-FFF2-40B4-BE49-F238E27FC236}">
              <a16:creationId xmlns:a16="http://schemas.microsoft.com/office/drawing/2014/main" id="{00000000-0008-0000-0800-0000F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7" name="Text Box 10">
          <a:extLst>
            <a:ext uri="{FF2B5EF4-FFF2-40B4-BE49-F238E27FC236}">
              <a16:creationId xmlns:a16="http://schemas.microsoft.com/office/drawing/2014/main" id="{00000000-0008-0000-0800-0000F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8" name="Text Box 10">
          <a:extLst>
            <a:ext uri="{FF2B5EF4-FFF2-40B4-BE49-F238E27FC236}">
              <a16:creationId xmlns:a16="http://schemas.microsoft.com/office/drawing/2014/main" id="{00000000-0008-0000-0800-0000F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09" name="Text Box 10">
          <a:extLst>
            <a:ext uri="{FF2B5EF4-FFF2-40B4-BE49-F238E27FC236}">
              <a16:creationId xmlns:a16="http://schemas.microsoft.com/office/drawing/2014/main" id="{00000000-0008-0000-0800-0000F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0" name="Text Box 5">
          <a:extLst>
            <a:ext uri="{FF2B5EF4-FFF2-40B4-BE49-F238E27FC236}">
              <a16:creationId xmlns:a16="http://schemas.microsoft.com/office/drawing/2014/main" id="{00000000-0008-0000-0800-0000F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1" name="Text Box 5">
          <a:extLst>
            <a:ext uri="{FF2B5EF4-FFF2-40B4-BE49-F238E27FC236}">
              <a16:creationId xmlns:a16="http://schemas.microsoft.com/office/drawing/2014/main" id="{00000000-0008-0000-0800-0000F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2" name="Text Box 5">
          <a:extLst>
            <a:ext uri="{FF2B5EF4-FFF2-40B4-BE49-F238E27FC236}">
              <a16:creationId xmlns:a16="http://schemas.microsoft.com/office/drawing/2014/main" id="{00000000-0008-0000-0800-000000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3" name="Text Box 8">
          <a:extLst>
            <a:ext uri="{FF2B5EF4-FFF2-40B4-BE49-F238E27FC236}">
              <a16:creationId xmlns:a16="http://schemas.microsoft.com/office/drawing/2014/main" id="{00000000-0008-0000-0800-000001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4" name="Text Box 8">
          <a:extLst>
            <a:ext uri="{FF2B5EF4-FFF2-40B4-BE49-F238E27FC236}">
              <a16:creationId xmlns:a16="http://schemas.microsoft.com/office/drawing/2014/main" id="{00000000-0008-0000-0800-000002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5" name="Text Box 8">
          <a:extLst>
            <a:ext uri="{FF2B5EF4-FFF2-40B4-BE49-F238E27FC236}">
              <a16:creationId xmlns:a16="http://schemas.microsoft.com/office/drawing/2014/main" id="{00000000-0008-0000-0800-000003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6" name="Text Box 10">
          <a:extLst>
            <a:ext uri="{FF2B5EF4-FFF2-40B4-BE49-F238E27FC236}">
              <a16:creationId xmlns:a16="http://schemas.microsoft.com/office/drawing/2014/main" id="{00000000-0008-0000-0800-000004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102235</xdr:rowOff>
    </xdr:to>
    <xdr:sp macro="" textlink="">
      <xdr:nvSpPr>
        <xdr:cNvPr id="269317" name="Text Box 10">
          <a:extLst>
            <a:ext uri="{FF2B5EF4-FFF2-40B4-BE49-F238E27FC236}">
              <a16:creationId xmlns:a16="http://schemas.microsoft.com/office/drawing/2014/main" id="{00000000-0008-0000-0800-000005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640080</xdr:colOff>
      <xdr:row>3</xdr:row>
      <xdr:rowOff>160020</xdr:rowOff>
    </xdr:from>
    <xdr:to>
      <xdr:col>13</xdr:col>
      <xdr:colOff>0</xdr:colOff>
      <xdr:row>5</xdr:row>
      <xdr:rowOff>30480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 bwMode="auto">
        <a:xfrm>
          <a:off x="5455920" y="853440"/>
          <a:ext cx="662940" cy="22098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4" name="グラフ 1">
          <a:extLst>
            <a:ext uri="{FF2B5EF4-FFF2-40B4-BE49-F238E27FC236}">
              <a16:creationId xmlns:a16="http://schemas.microsoft.com/office/drawing/2014/main" id="{00000000-0008-0000-1300-00000A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355" name="グラフ 2">
          <a:extLst>
            <a:ext uri="{FF2B5EF4-FFF2-40B4-BE49-F238E27FC236}">
              <a16:creationId xmlns:a16="http://schemas.microsoft.com/office/drawing/2014/main" id="{00000000-0008-0000-1300-00000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356" name="グラフ 3">
          <a:extLst>
            <a:ext uri="{FF2B5EF4-FFF2-40B4-BE49-F238E27FC236}">
              <a16:creationId xmlns:a16="http://schemas.microsoft.com/office/drawing/2014/main" id="{00000000-0008-0000-1300-00000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7" name="グラフ 4">
          <a:extLst>
            <a:ext uri="{FF2B5EF4-FFF2-40B4-BE49-F238E27FC236}">
              <a16:creationId xmlns:a16="http://schemas.microsoft.com/office/drawing/2014/main" id="{00000000-0008-0000-1300-00000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358" name="Text Box 5">
          <a:extLst>
            <a:ext uri="{FF2B5EF4-FFF2-40B4-BE49-F238E27FC236}">
              <a16:creationId xmlns:a16="http://schemas.microsoft.com/office/drawing/2014/main" id="{00000000-0008-0000-1300-00000E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359" name="グラフ 6">
          <a:extLst>
            <a:ext uri="{FF2B5EF4-FFF2-40B4-BE49-F238E27FC236}">
              <a16:creationId xmlns:a16="http://schemas.microsoft.com/office/drawing/2014/main" id="{00000000-0008-0000-1300-00000F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360" name="グラフ 7">
          <a:extLst>
            <a:ext uri="{FF2B5EF4-FFF2-40B4-BE49-F238E27FC236}">
              <a16:creationId xmlns:a16="http://schemas.microsoft.com/office/drawing/2014/main" id="{00000000-0008-0000-1300-00001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361" name="Text Box 8">
          <a:extLst>
            <a:ext uri="{FF2B5EF4-FFF2-40B4-BE49-F238E27FC236}">
              <a16:creationId xmlns:a16="http://schemas.microsoft.com/office/drawing/2014/main" id="{00000000-0008-0000-1300-000011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2" name="Text Box 11">
          <a:extLst>
            <a:ext uri="{FF2B5EF4-FFF2-40B4-BE49-F238E27FC236}">
              <a16:creationId xmlns:a16="http://schemas.microsoft.com/office/drawing/2014/main" id="{00000000-0008-0000-1300-000012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3" name="Text Box 12">
          <a:extLst>
            <a:ext uri="{FF2B5EF4-FFF2-40B4-BE49-F238E27FC236}">
              <a16:creationId xmlns:a16="http://schemas.microsoft.com/office/drawing/2014/main" id="{00000000-0008-0000-1300-000013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4" name="Text Box 13">
          <a:extLst>
            <a:ext uri="{FF2B5EF4-FFF2-40B4-BE49-F238E27FC236}">
              <a16:creationId xmlns:a16="http://schemas.microsoft.com/office/drawing/2014/main" id="{00000000-0008-0000-1300-000014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65" name="Text Box 14">
          <a:extLst>
            <a:ext uri="{FF2B5EF4-FFF2-40B4-BE49-F238E27FC236}">
              <a16:creationId xmlns:a16="http://schemas.microsoft.com/office/drawing/2014/main" id="{00000000-0008-0000-1300-000015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66" name="Text Box 15">
          <a:extLst>
            <a:ext uri="{FF2B5EF4-FFF2-40B4-BE49-F238E27FC236}">
              <a16:creationId xmlns:a16="http://schemas.microsoft.com/office/drawing/2014/main" id="{00000000-0008-0000-1300-00001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7" name="Text Box 16">
          <a:extLst>
            <a:ext uri="{FF2B5EF4-FFF2-40B4-BE49-F238E27FC236}">
              <a16:creationId xmlns:a16="http://schemas.microsoft.com/office/drawing/2014/main" id="{00000000-0008-0000-1300-00001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8" name="Text Box 17">
          <a:extLst>
            <a:ext uri="{FF2B5EF4-FFF2-40B4-BE49-F238E27FC236}">
              <a16:creationId xmlns:a16="http://schemas.microsoft.com/office/drawing/2014/main" id="{00000000-0008-0000-1300-00001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9" name="Text Box 18">
          <a:extLst>
            <a:ext uri="{FF2B5EF4-FFF2-40B4-BE49-F238E27FC236}">
              <a16:creationId xmlns:a16="http://schemas.microsoft.com/office/drawing/2014/main" id="{00000000-0008-0000-1300-000019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0" name="Text Box 19">
          <a:extLst>
            <a:ext uri="{FF2B5EF4-FFF2-40B4-BE49-F238E27FC236}">
              <a16:creationId xmlns:a16="http://schemas.microsoft.com/office/drawing/2014/main" id="{00000000-0008-0000-1300-00001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1" name="Text Box 20">
          <a:extLst>
            <a:ext uri="{FF2B5EF4-FFF2-40B4-BE49-F238E27FC236}">
              <a16:creationId xmlns:a16="http://schemas.microsoft.com/office/drawing/2014/main" id="{00000000-0008-0000-1300-00001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2" name="Text Box 21">
          <a:extLst>
            <a:ext uri="{FF2B5EF4-FFF2-40B4-BE49-F238E27FC236}">
              <a16:creationId xmlns:a16="http://schemas.microsoft.com/office/drawing/2014/main" id="{00000000-0008-0000-1300-00001C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3" name="Text Box 22">
          <a:extLst>
            <a:ext uri="{FF2B5EF4-FFF2-40B4-BE49-F238E27FC236}">
              <a16:creationId xmlns:a16="http://schemas.microsoft.com/office/drawing/2014/main" id="{00000000-0008-0000-1300-00001D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4" name="Text Box 23">
          <a:extLst>
            <a:ext uri="{FF2B5EF4-FFF2-40B4-BE49-F238E27FC236}">
              <a16:creationId xmlns:a16="http://schemas.microsoft.com/office/drawing/2014/main" id="{00000000-0008-0000-1300-00001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5" name="Text Box 24">
          <a:extLst>
            <a:ext uri="{FF2B5EF4-FFF2-40B4-BE49-F238E27FC236}">
              <a16:creationId xmlns:a16="http://schemas.microsoft.com/office/drawing/2014/main" id="{00000000-0008-0000-1300-00001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6" name="Text Box 25">
          <a:extLst>
            <a:ext uri="{FF2B5EF4-FFF2-40B4-BE49-F238E27FC236}">
              <a16:creationId xmlns:a16="http://schemas.microsoft.com/office/drawing/2014/main" id="{00000000-0008-0000-1300-00002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7" name="Text Box 26">
          <a:extLst>
            <a:ext uri="{FF2B5EF4-FFF2-40B4-BE49-F238E27FC236}">
              <a16:creationId xmlns:a16="http://schemas.microsoft.com/office/drawing/2014/main" id="{00000000-0008-0000-1300-000021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8" name="Text Box 27">
          <a:extLst>
            <a:ext uri="{FF2B5EF4-FFF2-40B4-BE49-F238E27FC236}">
              <a16:creationId xmlns:a16="http://schemas.microsoft.com/office/drawing/2014/main" id="{00000000-0008-0000-1300-000022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9" name="Text Box 22">
          <a:extLst>
            <a:ext uri="{FF2B5EF4-FFF2-40B4-BE49-F238E27FC236}">
              <a16:creationId xmlns:a16="http://schemas.microsoft.com/office/drawing/2014/main" id="{00000000-0008-0000-1300-000023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0" name="Text Box 23">
          <a:extLst>
            <a:ext uri="{FF2B5EF4-FFF2-40B4-BE49-F238E27FC236}">
              <a16:creationId xmlns:a16="http://schemas.microsoft.com/office/drawing/2014/main" id="{00000000-0008-0000-1300-000024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1" name="Text Box 27">
          <a:extLst>
            <a:ext uri="{FF2B5EF4-FFF2-40B4-BE49-F238E27FC236}">
              <a16:creationId xmlns:a16="http://schemas.microsoft.com/office/drawing/2014/main" id="{00000000-0008-0000-1300-000025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2" name="Text Box 28">
          <a:extLst>
            <a:ext uri="{FF2B5EF4-FFF2-40B4-BE49-F238E27FC236}">
              <a16:creationId xmlns:a16="http://schemas.microsoft.com/office/drawing/2014/main" id="{00000000-0008-0000-1300-000026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3" name="Text Box 32">
          <a:extLst>
            <a:ext uri="{FF2B5EF4-FFF2-40B4-BE49-F238E27FC236}">
              <a16:creationId xmlns:a16="http://schemas.microsoft.com/office/drawing/2014/main" id="{00000000-0008-0000-1300-00002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4" name="Text Box 33">
          <a:extLst>
            <a:ext uri="{FF2B5EF4-FFF2-40B4-BE49-F238E27FC236}">
              <a16:creationId xmlns:a16="http://schemas.microsoft.com/office/drawing/2014/main" id="{00000000-0008-0000-1300-00002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5" name="Text Box 22">
          <a:extLst>
            <a:ext uri="{FF2B5EF4-FFF2-40B4-BE49-F238E27FC236}">
              <a16:creationId xmlns:a16="http://schemas.microsoft.com/office/drawing/2014/main" id="{00000000-0008-0000-1300-000029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6" name="Text Box 23">
          <a:extLst>
            <a:ext uri="{FF2B5EF4-FFF2-40B4-BE49-F238E27FC236}">
              <a16:creationId xmlns:a16="http://schemas.microsoft.com/office/drawing/2014/main" id="{00000000-0008-0000-1300-00002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7" name="Text Box 27">
          <a:extLst>
            <a:ext uri="{FF2B5EF4-FFF2-40B4-BE49-F238E27FC236}">
              <a16:creationId xmlns:a16="http://schemas.microsoft.com/office/drawing/2014/main" id="{00000000-0008-0000-1300-00002B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8" name="Text Box 28">
          <a:extLst>
            <a:ext uri="{FF2B5EF4-FFF2-40B4-BE49-F238E27FC236}">
              <a16:creationId xmlns:a16="http://schemas.microsoft.com/office/drawing/2014/main" id="{00000000-0008-0000-1300-00002C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9" name="Text Box 32">
          <a:extLst>
            <a:ext uri="{FF2B5EF4-FFF2-40B4-BE49-F238E27FC236}">
              <a16:creationId xmlns:a16="http://schemas.microsoft.com/office/drawing/2014/main" id="{00000000-0008-0000-1300-00002D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0" name="Text Box 33">
          <a:extLst>
            <a:ext uri="{FF2B5EF4-FFF2-40B4-BE49-F238E27FC236}">
              <a16:creationId xmlns:a16="http://schemas.microsoft.com/office/drawing/2014/main" id="{00000000-0008-0000-1300-00002E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1" name="Text Box 22">
          <a:extLst>
            <a:ext uri="{FF2B5EF4-FFF2-40B4-BE49-F238E27FC236}">
              <a16:creationId xmlns:a16="http://schemas.microsoft.com/office/drawing/2014/main" id="{00000000-0008-0000-1300-00002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2" name="Text Box 23">
          <a:extLst>
            <a:ext uri="{FF2B5EF4-FFF2-40B4-BE49-F238E27FC236}">
              <a16:creationId xmlns:a16="http://schemas.microsoft.com/office/drawing/2014/main" id="{00000000-0008-0000-1300-000030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3" name="Text Box 27">
          <a:extLst>
            <a:ext uri="{FF2B5EF4-FFF2-40B4-BE49-F238E27FC236}">
              <a16:creationId xmlns:a16="http://schemas.microsoft.com/office/drawing/2014/main" id="{00000000-0008-0000-1300-000031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4" name="Text Box 28">
          <a:extLst>
            <a:ext uri="{FF2B5EF4-FFF2-40B4-BE49-F238E27FC236}">
              <a16:creationId xmlns:a16="http://schemas.microsoft.com/office/drawing/2014/main" id="{00000000-0008-0000-1300-000032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5" name="Text Box 32">
          <a:extLst>
            <a:ext uri="{FF2B5EF4-FFF2-40B4-BE49-F238E27FC236}">
              <a16:creationId xmlns:a16="http://schemas.microsoft.com/office/drawing/2014/main" id="{00000000-0008-0000-1300-000033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6" name="Text Box 33">
          <a:extLst>
            <a:ext uri="{FF2B5EF4-FFF2-40B4-BE49-F238E27FC236}">
              <a16:creationId xmlns:a16="http://schemas.microsoft.com/office/drawing/2014/main" id="{00000000-0008-0000-1300-000034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7" name="Text Box 22">
          <a:extLst>
            <a:ext uri="{FF2B5EF4-FFF2-40B4-BE49-F238E27FC236}">
              <a16:creationId xmlns:a16="http://schemas.microsoft.com/office/drawing/2014/main" id="{00000000-0008-0000-1300-000035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8" name="Text Box 23">
          <a:extLst>
            <a:ext uri="{FF2B5EF4-FFF2-40B4-BE49-F238E27FC236}">
              <a16:creationId xmlns:a16="http://schemas.microsoft.com/office/drawing/2014/main" id="{00000000-0008-0000-1300-00003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9" name="Text Box 27">
          <a:extLst>
            <a:ext uri="{FF2B5EF4-FFF2-40B4-BE49-F238E27FC236}">
              <a16:creationId xmlns:a16="http://schemas.microsoft.com/office/drawing/2014/main" id="{00000000-0008-0000-1300-000037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0" name="Text Box 28">
          <a:extLst>
            <a:ext uri="{FF2B5EF4-FFF2-40B4-BE49-F238E27FC236}">
              <a16:creationId xmlns:a16="http://schemas.microsoft.com/office/drawing/2014/main" id="{00000000-0008-0000-1300-000038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1" name="Text Box 32">
          <a:extLst>
            <a:ext uri="{FF2B5EF4-FFF2-40B4-BE49-F238E27FC236}">
              <a16:creationId xmlns:a16="http://schemas.microsoft.com/office/drawing/2014/main" id="{00000000-0008-0000-1300-000039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2" name="Text Box 33">
          <a:extLst>
            <a:ext uri="{FF2B5EF4-FFF2-40B4-BE49-F238E27FC236}">
              <a16:creationId xmlns:a16="http://schemas.microsoft.com/office/drawing/2014/main" id="{00000000-0008-0000-1300-00003A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3" name="Text Box 22">
          <a:extLst>
            <a:ext uri="{FF2B5EF4-FFF2-40B4-BE49-F238E27FC236}">
              <a16:creationId xmlns:a16="http://schemas.microsoft.com/office/drawing/2014/main" id="{00000000-0008-0000-1300-00003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4" name="Text Box 23">
          <a:extLst>
            <a:ext uri="{FF2B5EF4-FFF2-40B4-BE49-F238E27FC236}">
              <a16:creationId xmlns:a16="http://schemas.microsoft.com/office/drawing/2014/main" id="{00000000-0008-0000-1300-00003C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5" name="Text Box 27">
          <a:extLst>
            <a:ext uri="{FF2B5EF4-FFF2-40B4-BE49-F238E27FC236}">
              <a16:creationId xmlns:a16="http://schemas.microsoft.com/office/drawing/2014/main" id="{00000000-0008-0000-1300-00003D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6" name="Text Box 28">
          <a:extLst>
            <a:ext uri="{FF2B5EF4-FFF2-40B4-BE49-F238E27FC236}">
              <a16:creationId xmlns:a16="http://schemas.microsoft.com/office/drawing/2014/main" id="{00000000-0008-0000-1300-00003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7" name="Text Box 32">
          <a:extLst>
            <a:ext uri="{FF2B5EF4-FFF2-40B4-BE49-F238E27FC236}">
              <a16:creationId xmlns:a16="http://schemas.microsoft.com/office/drawing/2014/main" id="{00000000-0008-0000-1300-00003F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8" name="Text Box 33">
          <a:extLst>
            <a:ext uri="{FF2B5EF4-FFF2-40B4-BE49-F238E27FC236}">
              <a16:creationId xmlns:a16="http://schemas.microsoft.com/office/drawing/2014/main" id="{00000000-0008-0000-1300-00004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09" name="Text Box 5">
          <a:extLst>
            <a:ext uri="{FF2B5EF4-FFF2-40B4-BE49-F238E27FC236}">
              <a16:creationId xmlns:a16="http://schemas.microsoft.com/office/drawing/2014/main" id="{00000000-0008-0000-1300-00004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10" name="Text Box 8">
          <a:extLst>
            <a:ext uri="{FF2B5EF4-FFF2-40B4-BE49-F238E27FC236}">
              <a16:creationId xmlns:a16="http://schemas.microsoft.com/office/drawing/2014/main" id="{00000000-0008-0000-1300-000042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1" name="Text Box 5">
          <a:extLst>
            <a:ext uri="{FF2B5EF4-FFF2-40B4-BE49-F238E27FC236}">
              <a16:creationId xmlns:a16="http://schemas.microsoft.com/office/drawing/2014/main" id="{00000000-0008-0000-1300-00004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2" name="Text Box 5">
          <a:extLst>
            <a:ext uri="{FF2B5EF4-FFF2-40B4-BE49-F238E27FC236}">
              <a16:creationId xmlns:a16="http://schemas.microsoft.com/office/drawing/2014/main" id="{00000000-0008-0000-1300-000044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13" name="Text Box 8">
          <a:extLst>
            <a:ext uri="{FF2B5EF4-FFF2-40B4-BE49-F238E27FC236}">
              <a16:creationId xmlns:a16="http://schemas.microsoft.com/office/drawing/2014/main" id="{00000000-0008-0000-1300-000045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14" name="Text Box 8">
          <a:extLst>
            <a:ext uri="{FF2B5EF4-FFF2-40B4-BE49-F238E27FC236}">
              <a16:creationId xmlns:a16="http://schemas.microsoft.com/office/drawing/2014/main" id="{00000000-0008-0000-1300-00004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15" name="Text Box 10">
          <a:extLst>
            <a:ext uri="{FF2B5EF4-FFF2-40B4-BE49-F238E27FC236}">
              <a16:creationId xmlns:a16="http://schemas.microsoft.com/office/drawing/2014/main" id="{00000000-0008-0000-1300-000047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6" name="Text Box 5">
          <a:extLst>
            <a:ext uri="{FF2B5EF4-FFF2-40B4-BE49-F238E27FC236}">
              <a16:creationId xmlns:a16="http://schemas.microsoft.com/office/drawing/2014/main" id="{00000000-0008-0000-1300-000048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7" name="Text Box 5">
          <a:extLst>
            <a:ext uri="{FF2B5EF4-FFF2-40B4-BE49-F238E27FC236}">
              <a16:creationId xmlns:a16="http://schemas.microsoft.com/office/drawing/2014/main" id="{00000000-0008-0000-1300-00004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418" name="Text Box 5">
          <a:extLst>
            <a:ext uri="{FF2B5EF4-FFF2-40B4-BE49-F238E27FC236}">
              <a16:creationId xmlns:a16="http://schemas.microsoft.com/office/drawing/2014/main" id="{00000000-0008-0000-1300-00004A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9" name="Text Box 5">
          <a:extLst>
            <a:ext uri="{FF2B5EF4-FFF2-40B4-BE49-F238E27FC236}">
              <a16:creationId xmlns:a16="http://schemas.microsoft.com/office/drawing/2014/main" id="{00000000-0008-0000-1300-00004B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0" name="Text Box 10">
          <a:extLst>
            <a:ext uri="{FF2B5EF4-FFF2-40B4-BE49-F238E27FC236}">
              <a16:creationId xmlns:a16="http://schemas.microsoft.com/office/drawing/2014/main" id="{00000000-0008-0000-1300-00004C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17421" name="Text Box 10">
          <a:extLst>
            <a:ext uri="{FF2B5EF4-FFF2-40B4-BE49-F238E27FC236}">
              <a16:creationId xmlns:a16="http://schemas.microsoft.com/office/drawing/2014/main" id="{00000000-0008-0000-1300-00004D51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2" name="Text Box 10">
          <a:extLst>
            <a:ext uri="{FF2B5EF4-FFF2-40B4-BE49-F238E27FC236}">
              <a16:creationId xmlns:a16="http://schemas.microsoft.com/office/drawing/2014/main" id="{00000000-0008-0000-1300-00004E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3" name="Text Box 8">
          <a:extLst>
            <a:ext uri="{FF2B5EF4-FFF2-40B4-BE49-F238E27FC236}">
              <a16:creationId xmlns:a16="http://schemas.microsoft.com/office/drawing/2014/main" id="{00000000-0008-0000-1300-00004F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4" name="Text Box 8">
          <a:extLst>
            <a:ext uri="{FF2B5EF4-FFF2-40B4-BE49-F238E27FC236}">
              <a16:creationId xmlns:a16="http://schemas.microsoft.com/office/drawing/2014/main" id="{00000000-0008-0000-1300-000050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217425" name="Text Box 8">
          <a:extLst>
            <a:ext uri="{FF2B5EF4-FFF2-40B4-BE49-F238E27FC236}">
              <a16:creationId xmlns:a16="http://schemas.microsoft.com/office/drawing/2014/main" id="{00000000-0008-0000-1300-000051510300}"/>
            </a:ext>
          </a:extLst>
        </xdr:cNvPr>
        <xdr:cNvSpPr txBox="1">
          <a:spLocks noChangeArrowheads="1"/>
        </xdr:cNvSpPr>
      </xdr:nvSpPr>
      <xdr:spPr bwMode="auto">
        <a:xfrm>
          <a:off x="151638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6" name="Text Box 8">
          <a:extLst>
            <a:ext uri="{FF2B5EF4-FFF2-40B4-BE49-F238E27FC236}">
              <a16:creationId xmlns:a16="http://schemas.microsoft.com/office/drawing/2014/main" id="{00000000-0008-0000-1300-000052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7" name="Text Box 10">
          <a:extLst>
            <a:ext uri="{FF2B5EF4-FFF2-40B4-BE49-F238E27FC236}">
              <a16:creationId xmlns:a16="http://schemas.microsoft.com/office/drawing/2014/main" id="{00000000-0008-0000-1300-000053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28" name="Text Box 10">
          <a:extLst>
            <a:ext uri="{FF2B5EF4-FFF2-40B4-BE49-F238E27FC236}">
              <a16:creationId xmlns:a16="http://schemas.microsoft.com/office/drawing/2014/main" id="{00000000-0008-0000-1300-000054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9" name="Text Box 10">
          <a:extLst>
            <a:ext uri="{FF2B5EF4-FFF2-40B4-BE49-F238E27FC236}">
              <a16:creationId xmlns:a16="http://schemas.microsoft.com/office/drawing/2014/main" id="{00000000-0008-0000-1300-000055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30" name="Text Box 10">
          <a:extLst>
            <a:ext uri="{FF2B5EF4-FFF2-40B4-BE49-F238E27FC236}">
              <a16:creationId xmlns:a16="http://schemas.microsoft.com/office/drawing/2014/main" id="{00000000-0008-0000-1300-00005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1" name="Text Box 10">
          <a:extLst>
            <a:ext uri="{FF2B5EF4-FFF2-40B4-BE49-F238E27FC236}">
              <a16:creationId xmlns:a16="http://schemas.microsoft.com/office/drawing/2014/main" id="{00000000-0008-0000-1300-000057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2" name="Text Box 10">
          <a:extLst>
            <a:ext uri="{FF2B5EF4-FFF2-40B4-BE49-F238E27FC236}">
              <a16:creationId xmlns:a16="http://schemas.microsoft.com/office/drawing/2014/main" id="{00000000-0008-0000-1300-000058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3" name="Text Box 10">
          <a:extLst>
            <a:ext uri="{FF2B5EF4-FFF2-40B4-BE49-F238E27FC236}">
              <a16:creationId xmlns:a16="http://schemas.microsoft.com/office/drawing/2014/main" id="{00000000-0008-0000-1300-000059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4" name="Text Box 8">
          <a:extLst>
            <a:ext uri="{FF2B5EF4-FFF2-40B4-BE49-F238E27FC236}">
              <a16:creationId xmlns:a16="http://schemas.microsoft.com/office/drawing/2014/main" id="{00000000-0008-0000-1300-00005A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5" name="Text Box 8">
          <a:extLst>
            <a:ext uri="{FF2B5EF4-FFF2-40B4-BE49-F238E27FC236}">
              <a16:creationId xmlns:a16="http://schemas.microsoft.com/office/drawing/2014/main" id="{00000000-0008-0000-1300-00005B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6" name="Text Box 8">
          <a:extLst>
            <a:ext uri="{FF2B5EF4-FFF2-40B4-BE49-F238E27FC236}">
              <a16:creationId xmlns:a16="http://schemas.microsoft.com/office/drawing/2014/main" id="{00000000-0008-0000-1300-00005C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7" name="Text Box 8">
          <a:extLst>
            <a:ext uri="{FF2B5EF4-FFF2-40B4-BE49-F238E27FC236}">
              <a16:creationId xmlns:a16="http://schemas.microsoft.com/office/drawing/2014/main" id="{00000000-0008-0000-1300-00005D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8" name="Text Box 10">
          <a:extLst>
            <a:ext uri="{FF2B5EF4-FFF2-40B4-BE49-F238E27FC236}">
              <a16:creationId xmlns:a16="http://schemas.microsoft.com/office/drawing/2014/main" id="{00000000-0008-0000-1300-00005E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9" name="Text Box 10">
          <a:extLst>
            <a:ext uri="{FF2B5EF4-FFF2-40B4-BE49-F238E27FC236}">
              <a16:creationId xmlns:a16="http://schemas.microsoft.com/office/drawing/2014/main" id="{00000000-0008-0000-1300-00005F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0" name="Text Box 10">
          <a:extLst>
            <a:ext uri="{FF2B5EF4-FFF2-40B4-BE49-F238E27FC236}">
              <a16:creationId xmlns:a16="http://schemas.microsoft.com/office/drawing/2014/main" id="{00000000-0008-0000-1300-000060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1" name="Text Box 10">
          <a:extLst>
            <a:ext uri="{FF2B5EF4-FFF2-40B4-BE49-F238E27FC236}">
              <a16:creationId xmlns:a16="http://schemas.microsoft.com/office/drawing/2014/main" id="{00000000-0008-0000-1300-000061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2" name="Text Box 10">
          <a:extLst>
            <a:ext uri="{FF2B5EF4-FFF2-40B4-BE49-F238E27FC236}">
              <a16:creationId xmlns:a16="http://schemas.microsoft.com/office/drawing/2014/main" id="{00000000-0008-0000-1300-000062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3" name="Text Box 10">
          <a:extLst>
            <a:ext uri="{FF2B5EF4-FFF2-40B4-BE49-F238E27FC236}">
              <a16:creationId xmlns:a16="http://schemas.microsoft.com/office/drawing/2014/main" id="{00000000-0008-0000-1300-000063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4" name="Text Box 10">
          <a:extLst>
            <a:ext uri="{FF2B5EF4-FFF2-40B4-BE49-F238E27FC236}">
              <a16:creationId xmlns:a16="http://schemas.microsoft.com/office/drawing/2014/main" id="{00000000-0008-0000-1300-000064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5" name="Text Box 8">
          <a:extLst>
            <a:ext uri="{FF2B5EF4-FFF2-40B4-BE49-F238E27FC236}">
              <a16:creationId xmlns:a16="http://schemas.microsoft.com/office/drawing/2014/main" id="{00000000-0008-0000-1300-000065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46" name="Text Box 8">
          <a:extLst>
            <a:ext uri="{FF2B5EF4-FFF2-40B4-BE49-F238E27FC236}">
              <a16:creationId xmlns:a16="http://schemas.microsoft.com/office/drawing/2014/main" id="{00000000-0008-0000-1300-00006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7" name="Text Box 8">
          <a:extLst>
            <a:ext uri="{FF2B5EF4-FFF2-40B4-BE49-F238E27FC236}">
              <a16:creationId xmlns:a16="http://schemas.microsoft.com/office/drawing/2014/main" id="{00000000-0008-0000-1300-000067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8" name="Text Box 8">
          <a:extLst>
            <a:ext uri="{FF2B5EF4-FFF2-40B4-BE49-F238E27FC236}">
              <a16:creationId xmlns:a16="http://schemas.microsoft.com/office/drawing/2014/main" id="{00000000-0008-0000-1300-000068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9" name="Text Box 10">
          <a:extLst>
            <a:ext uri="{FF2B5EF4-FFF2-40B4-BE49-F238E27FC236}">
              <a16:creationId xmlns:a16="http://schemas.microsoft.com/office/drawing/2014/main" id="{00000000-0008-0000-1300-00006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0" name="Text Box 10">
          <a:extLst>
            <a:ext uri="{FF2B5EF4-FFF2-40B4-BE49-F238E27FC236}">
              <a16:creationId xmlns:a16="http://schemas.microsoft.com/office/drawing/2014/main" id="{00000000-0008-0000-1300-00006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1" name="Text Box 10">
          <a:extLst>
            <a:ext uri="{FF2B5EF4-FFF2-40B4-BE49-F238E27FC236}">
              <a16:creationId xmlns:a16="http://schemas.microsoft.com/office/drawing/2014/main" id="{00000000-0008-0000-1300-00006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2" name="Text Box 10">
          <a:extLst>
            <a:ext uri="{FF2B5EF4-FFF2-40B4-BE49-F238E27FC236}">
              <a16:creationId xmlns:a16="http://schemas.microsoft.com/office/drawing/2014/main" id="{00000000-0008-0000-1300-00006C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3" name="Text Box 10">
          <a:extLst>
            <a:ext uri="{FF2B5EF4-FFF2-40B4-BE49-F238E27FC236}">
              <a16:creationId xmlns:a16="http://schemas.microsoft.com/office/drawing/2014/main" id="{00000000-0008-0000-1300-00006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4" name="Text Box 10">
          <a:extLst>
            <a:ext uri="{FF2B5EF4-FFF2-40B4-BE49-F238E27FC236}">
              <a16:creationId xmlns:a16="http://schemas.microsoft.com/office/drawing/2014/main" id="{00000000-0008-0000-1300-00006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5" name="Text Box 10">
          <a:extLst>
            <a:ext uri="{FF2B5EF4-FFF2-40B4-BE49-F238E27FC236}">
              <a16:creationId xmlns:a16="http://schemas.microsoft.com/office/drawing/2014/main" id="{00000000-0008-0000-1300-00006F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6" name="Text Box 8">
          <a:extLst>
            <a:ext uri="{FF2B5EF4-FFF2-40B4-BE49-F238E27FC236}">
              <a16:creationId xmlns:a16="http://schemas.microsoft.com/office/drawing/2014/main" id="{00000000-0008-0000-1300-00007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7" name="Text Box 8">
          <a:extLst>
            <a:ext uri="{FF2B5EF4-FFF2-40B4-BE49-F238E27FC236}">
              <a16:creationId xmlns:a16="http://schemas.microsoft.com/office/drawing/2014/main" id="{00000000-0008-0000-1300-00007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8" name="Text Box 8">
          <a:extLst>
            <a:ext uri="{FF2B5EF4-FFF2-40B4-BE49-F238E27FC236}">
              <a16:creationId xmlns:a16="http://schemas.microsoft.com/office/drawing/2014/main" id="{00000000-0008-0000-1300-000072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9" name="Text Box 10">
          <a:extLst>
            <a:ext uri="{FF2B5EF4-FFF2-40B4-BE49-F238E27FC236}">
              <a16:creationId xmlns:a16="http://schemas.microsoft.com/office/drawing/2014/main" id="{00000000-0008-0000-1300-000073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0" name="Text Box 10">
          <a:extLst>
            <a:ext uri="{FF2B5EF4-FFF2-40B4-BE49-F238E27FC236}">
              <a16:creationId xmlns:a16="http://schemas.microsoft.com/office/drawing/2014/main" id="{00000000-0008-0000-1300-00007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1" name="Text Box 10">
          <a:extLst>
            <a:ext uri="{FF2B5EF4-FFF2-40B4-BE49-F238E27FC236}">
              <a16:creationId xmlns:a16="http://schemas.microsoft.com/office/drawing/2014/main" id="{00000000-0008-0000-1300-00007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2" name="Text Box 5">
          <a:extLst>
            <a:ext uri="{FF2B5EF4-FFF2-40B4-BE49-F238E27FC236}">
              <a16:creationId xmlns:a16="http://schemas.microsoft.com/office/drawing/2014/main" id="{00000000-0008-0000-1300-00007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3" name="Text Box 5">
          <a:extLst>
            <a:ext uri="{FF2B5EF4-FFF2-40B4-BE49-F238E27FC236}">
              <a16:creationId xmlns:a16="http://schemas.microsoft.com/office/drawing/2014/main" id="{00000000-0008-0000-1300-00007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4" name="Text Box 5">
          <a:extLst>
            <a:ext uri="{FF2B5EF4-FFF2-40B4-BE49-F238E27FC236}">
              <a16:creationId xmlns:a16="http://schemas.microsoft.com/office/drawing/2014/main" id="{00000000-0008-0000-1300-00007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5" name="Text Box 5">
          <a:extLst>
            <a:ext uri="{FF2B5EF4-FFF2-40B4-BE49-F238E27FC236}">
              <a16:creationId xmlns:a16="http://schemas.microsoft.com/office/drawing/2014/main" id="{00000000-0008-0000-1300-00007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6" name="Text Box 8">
          <a:extLst>
            <a:ext uri="{FF2B5EF4-FFF2-40B4-BE49-F238E27FC236}">
              <a16:creationId xmlns:a16="http://schemas.microsoft.com/office/drawing/2014/main" id="{00000000-0008-0000-1300-00007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7" name="Text Box 8">
          <a:extLst>
            <a:ext uri="{FF2B5EF4-FFF2-40B4-BE49-F238E27FC236}">
              <a16:creationId xmlns:a16="http://schemas.microsoft.com/office/drawing/2014/main" id="{00000000-0008-0000-1300-00007B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8" name="Text Box 8">
          <a:extLst>
            <a:ext uri="{FF2B5EF4-FFF2-40B4-BE49-F238E27FC236}">
              <a16:creationId xmlns:a16="http://schemas.microsoft.com/office/drawing/2014/main" id="{00000000-0008-0000-1300-00007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9" name="Text Box 8">
          <a:extLst>
            <a:ext uri="{FF2B5EF4-FFF2-40B4-BE49-F238E27FC236}">
              <a16:creationId xmlns:a16="http://schemas.microsoft.com/office/drawing/2014/main" id="{00000000-0008-0000-1300-00007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0" name="Text Box 10">
          <a:extLst>
            <a:ext uri="{FF2B5EF4-FFF2-40B4-BE49-F238E27FC236}">
              <a16:creationId xmlns:a16="http://schemas.microsoft.com/office/drawing/2014/main" id="{00000000-0008-0000-1300-00007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1" name="Text Box 10">
          <a:extLst>
            <a:ext uri="{FF2B5EF4-FFF2-40B4-BE49-F238E27FC236}">
              <a16:creationId xmlns:a16="http://schemas.microsoft.com/office/drawing/2014/main" id="{00000000-0008-0000-1300-00007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2" name="Text Box 10">
          <a:extLst>
            <a:ext uri="{FF2B5EF4-FFF2-40B4-BE49-F238E27FC236}">
              <a16:creationId xmlns:a16="http://schemas.microsoft.com/office/drawing/2014/main" id="{00000000-0008-0000-1300-00008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3" name="Text Box 10">
          <a:extLst>
            <a:ext uri="{FF2B5EF4-FFF2-40B4-BE49-F238E27FC236}">
              <a16:creationId xmlns:a16="http://schemas.microsoft.com/office/drawing/2014/main" id="{00000000-0008-0000-1300-00008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4" name="Text Box 10">
          <a:extLst>
            <a:ext uri="{FF2B5EF4-FFF2-40B4-BE49-F238E27FC236}">
              <a16:creationId xmlns:a16="http://schemas.microsoft.com/office/drawing/2014/main" id="{00000000-0008-0000-1300-000082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5" name="Text Box 10">
          <a:extLst>
            <a:ext uri="{FF2B5EF4-FFF2-40B4-BE49-F238E27FC236}">
              <a16:creationId xmlns:a16="http://schemas.microsoft.com/office/drawing/2014/main" id="{00000000-0008-0000-1300-000083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6" name="Text Box 10">
          <a:extLst>
            <a:ext uri="{FF2B5EF4-FFF2-40B4-BE49-F238E27FC236}">
              <a16:creationId xmlns:a16="http://schemas.microsoft.com/office/drawing/2014/main" id="{00000000-0008-0000-1300-000084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7" name="Text Box 8">
          <a:extLst>
            <a:ext uri="{FF2B5EF4-FFF2-40B4-BE49-F238E27FC236}">
              <a16:creationId xmlns:a16="http://schemas.microsoft.com/office/drawing/2014/main" id="{00000000-0008-0000-1300-000085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8" name="Text Box 8">
          <a:extLst>
            <a:ext uri="{FF2B5EF4-FFF2-40B4-BE49-F238E27FC236}">
              <a16:creationId xmlns:a16="http://schemas.microsoft.com/office/drawing/2014/main" id="{00000000-0008-0000-1300-000086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9" name="Text Box 8">
          <a:extLst>
            <a:ext uri="{FF2B5EF4-FFF2-40B4-BE49-F238E27FC236}">
              <a16:creationId xmlns:a16="http://schemas.microsoft.com/office/drawing/2014/main" id="{00000000-0008-0000-1300-00008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0" name="Text Box 10">
          <a:extLst>
            <a:ext uri="{FF2B5EF4-FFF2-40B4-BE49-F238E27FC236}">
              <a16:creationId xmlns:a16="http://schemas.microsoft.com/office/drawing/2014/main" id="{00000000-0008-0000-1300-000088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1" name="Text Box 10">
          <a:extLst>
            <a:ext uri="{FF2B5EF4-FFF2-40B4-BE49-F238E27FC236}">
              <a16:creationId xmlns:a16="http://schemas.microsoft.com/office/drawing/2014/main" id="{00000000-0008-0000-1300-000089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2" name="Text Box 10">
          <a:extLst>
            <a:ext uri="{FF2B5EF4-FFF2-40B4-BE49-F238E27FC236}">
              <a16:creationId xmlns:a16="http://schemas.microsoft.com/office/drawing/2014/main" id="{00000000-0008-0000-1300-00008A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3" name="グラフ 1">
          <a:extLst>
            <a:ext uri="{FF2B5EF4-FFF2-40B4-BE49-F238E27FC236}">
              <a16:creationId xmlns:a16="http://schemas.microsoft.com/office/drawing/2014/main" id="{00000000-0008-0000-1300-00008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484" name="グラフ 2">
          <a:extLst>
            <a:ext uri="{FF2B5EF4-FFF2-40B4-BE49-F238E27FC236}">
              <a16:creationId xmlns:a16="http://schemas.microsoft.com/office/drawing/2014/main" id="{00000000-0008-0000-1300-00008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485" name="グラフ 3">
          <a:extLst>
            <a:ext uri="{FF2B5EF4-FFF2-40B4-BE49-F238E27FC236}">
              <a16:creationId xmlns:a16="http://schemas.microsoft.com/office/drawing/2014/main" id="{00000000-0008-0000-1300-00008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6" name="グラフ 4">
          <a:extLst>
            <a:ext uri="{FF2B5EF4-FFF2-40B4-BE49-F238E27FC236}">
              <a16:creationId xmlns:a16="http://schemas.microsoft.com/office/drawing/2014/main" id="{00000000-0008-0000-1300-00008E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87" name="Text Box 5">
          <a:extLst>
            <a:ext uri="{FF2B5EF4-FFF2-40B4-BE49-F238E27FC236}">
              <a16:creationId xmlns:a16="http://schemas.microsoft.com/office/drawing/2014/main" id="{00000000-0008-0000-1300-00008F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488" name="グラフ 6">
          <a:extLst>
            <a:ext uri="{FF2B5EF4-FFF2-40B4-BE49-F238E27FC236}">
              <a16:creationId xmlns:a16="http://schemas.microsoft.com/office/drawing/2014/main" id="{00000000-0008-0000-1300-00009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489" name="グラフ 7">
          <a:extLst>
            <a:ext uri="{FF2B5EF4-FFF2-40B4-BE49-F238E27FC236}">
              <a16:creationId xmlns:a16="http://schemas.microsoft.com/office/drawing/2014/main" id="{00000000-0008-0000-1300-000091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490" name="Text Box 8">
          <a:extLst>
            <a:ext uri="{FF2B5EF4-FFF2-40B4-BE49-F238E27FC236}">
              <a16:creationId xmlns:a16="http://schemas.microsoft.com/office/drawing/2014/main" id="{00000000-0008-0000-1300-000092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491" name="Text Box 10">
          <a:extLst>
            <a:ext uri="{FF2B5EF4-FFF2-40B4-BE49-F238E27FC236}">
              <a16:creationId xmlns:a16="http://schemas.microsoft.com/office/drawing/2014/main" id="{00000000-0008-0000-1300-000093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2" name="Text Box 11">
          <a:extLst>
            <a:ext uri="{FF2B5EF4-FFF2-40B4-BE49-F238E27FC236}">
              <a16:creationId xmlns:a16="http://schemas.microsoft.com/office/drawing/2014/main" id="{00000000-0008-0000-1300-000094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3" name="Text Box 12">
          <a:extLst>
            <a:ext uri="{FF2B5EF4-FFF2-40B4-BE49-F238E27FC236}">
              <a16:creationId xmlns:a16="http://schemas.microsoft.com/office/drawing/2014/main" id="{00000000-0008-0000-1300-000095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4" name="Text Box 13">
          <a:extLst>
            <a:ext uri="{FF2B5EF4-FFF2-40B4-BE49-F238E27FC236}">
              <a16:creationId xmlns:a16="http://schemas.microsoft.com/office/drawing/2014/main" id="{00000000-0008-0000-1300-000096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495" name="Text Box 14">
          <a:extLst>
            <a:ext uri="{FF2B5EF4-FFF2-40B4-BE49-F238E27FC236}">
              <a16:creationId xmlns:a16="http://schemas.microsoft.com/office/drawing/2014/main" id="{00000000-0008-0000-1300-00009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496" name="Text Box 15">
          <a:extLst>
            <a:ext uri="{FF2B5EF4-FFF2-40B4-BE49-F238E27FC236}">
              <a16:creationId xmlns:a16="http://schemas.microsoft.com/office/drawing/2014/main" id="{00000000-0008-0000-1300-000098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7" name="Text Box 16">
          <a:extLst>
            <a:ext uri="{FF2B5EF4-FFF2-40B4-BE49-F238E27FC236}">
              <a16:creationId xmlns:a16="http://schemas.microsoft.com/office/drawing/2014/main" id="{00000000-0008-0000-1300-00009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8" name="Text Box 17">
          <a:extLst>
            <a:ext uri="{FF2B5EF4-FFF2-40B4-BE49-F238E27FC236}">
              <a16:creationId xmlns:a16="http://schemas.microsoft.com/office/drawing/2014/main" id="{00000000-0008-0000-1300-00009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9" name="Text Box 18">
          <a:extLst>
            <a:ext uri="{FF2B5EF4-FFF2-40B4-BE49-F238E27FC236}">
              <a16:creationId xmlns:a16="http://schemas.microsoft.com/office/drawing/2014/main" id="{00000000-0008-0000-1300-00009B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0" name="Text Box 19">
          <a:extLst>
            <a:ext uri="{FF2B5EF4-FFF2-40B4-BE49-F238E27FC236}">
              <a16:creationId xmlns:a16="http://schemas.microsoft.com/office/drawing/2014/main" id="{00000000-0008-0000-1300-00009C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1" name="Text Box 20">
          <a:extLst>
            <a:ext uri="{FF2B5EF4-FFF2-40B4-BE49-F238E27FC236}">
              <a16:creationId xmlns:a16="http://schemas.microsoft.com/office/drawing/2014/main" id="{00000000-0008-0000-1300-00009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2" name="Text Box 21">
          <a:extLst>
            <a:ext uri="{FF2B5EF4-FFF2-40B4-BE49-F238E27FC236}">
              <a16:creationId xmlns:a16="http://schemas.microsoft.com/office/drawing/2014/main" id="{00000000-0008-0000-1300-00009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3" name="Text Box 22">
          <a:extLst>
            <a:ext uri="{FF2B5EF4-FFF2-40B4-BE49-F238E27FC236}">
              <a16:creationId xmlns:a16="http://schemas.microsoft.com/office/drawing/2014/main" id="{00000000-0008-0000-1300-00009F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4" name="Text Box 23">
          <a:extLst>
            <a:ext uri="{FF2B5EF4-FFF2-40B4-BE49-F238E27FC236}">
              <a16:creationId xmlns:a16="http://schemas.microsoft.com/office/drawing/2014/main" id="{00000000-0008-0000-1300-0000A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5" name="Text Box 24">
          <a:extLst>
            <a:ext uri="{FF2B5EF4-FFF2-40B4-BE49-F238E27FC236}">
              <a16:creationId xmlns:a16="http://schemas.microsoft.com/office/drawing/2014/main" id="{00000000-0008-0000-1300-0000A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6" name="Text Box 25">
          <a:extLst>
            <a:ext uri="{FF2B5EF4-FFF2-40B4-BE49-F238E27FC236}">
              <a16:creationId xmlns:a16="http://schemas.microsoft.com/office/drawing/2014/main" id="{00000000-0008-0000-1300-0000A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7" name="Text Box 26">
          <a:extLst>
            <a:ext uri="{FF2B5EF4-FFF2-40B4-BE49-F238E27FC236}">
              <a16:creationId xmlns:a16="http://schemas.microsoft.com/office/drawing/2014/main" id="{00000000-0008-0000-1300-0000A3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8" name="Text Box 27">
          <a:extLst>
            <a:ext uri="{FF2B5EF4-FFF2-40B4-BE49-F238E27FC236}">
              <a16:creationId xmlns:a16="http://schemas.microsoft.com/office/drawing/2014/main" id="{00000000-0008-0000-1300-0000A4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9" name="Text Box 22">
          <a:extLst>
            <a:ext uri="{FF2B5EF4-FFF2-40B4-BE49-F238E27FC236}">
              <a16:creationId xmlns:a16="http://schemas.microsoft.com/office/drawing/2014/main" id="{00000000-0008-0000-1300-0000A5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0" name="Text Box 23">
          <a:extLst>
            <a:ext uri="{FF2B5EF4-FFF2-40B4-BE49-F238E27FC236}">
              <a16:creationId xmlns:a16="http://schemas.microsoft.com/office/drawing/2014/main" id="{00000000-0008-0000-1300-0000A6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1" name="Text Box 27">
          <a:extLst>
            <a:ext uri="{FF2B5EF4-FFF2-40B4-BE49-F238E27FC236}">
              <a16:creationId xmlns:a16="http://schemas.microsoft.com/office/drawing/2014/main" id="{00000000-0008-0000-1300-0000A7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2" name="Text Box 28">
          <a:extLst>
            <a:ext uri="{FF2B5EF4-FFF2-40B4-BE49-F238E27FC236}">
              <a16:creationId xmlns:a16="http://schemas.microsoft.com/office/drawing/2014/main" id="{00000000-0008-0000-1300-0000A8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3" name="Text Box 32">
          <a:extLst>
            <a:ext uri="{FF2B5EF4-FFF2-40B4-BE49-F238E27FC236}">
              <a16:creationId xmlns:a16="http://schemas.microsoft.com/office/drawing/2014/main" id="{00000000-0008-0000-1300-0000A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4" name="Text Box 33">
          <a:extLst>
            <a:ext uri="{FF2B5EF4-FFF2-40B4-BE49-F238E27FC236}">
              <a16:creationId xmlns:a16="http://schemas.microsoft.com/office/drawing/2014/main" id="{00000000-0008-0000-1300-0000A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5" name="Text Box 22">
          <a:extLst>
            <a:ext uri="{FF2B5EF4-FFF2-40B4-BE49-F238E27FC236}">
              <a16:creationId xmlns:a16="http://schemas.microsoft.com/office/drawing/2014/main" id="{00000000-0008-0000-1300-0000AB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6" name="Text Box 23">
          <a:extLst>
            <a:ext uri="{FF2B5EF4-FFF2-40B4-BE49-F238E27FC236}">
              <a16:creationId xmlns:a16="http://schemas.microsoft.com/office/drawing/2014/main" id="{00000000-0008-0000-1300-0000AC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7" name="Text Box 27">
          <a:extLst>
            <a:ext uri="{FF2B5EF4-FFF2-40B4-BE49-F238E27FC236}">
              <a16:creationId xmlns:a16="http://schemas.microsoft.com/office/drawing/2014/main" id="{00000000-0008-0000-1300-0000AD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8" name="Text Box 28">
          <a:extLst>
            <a:ext uri="{FF2B5EF4-FFF2-40B4-BE49-F238E27FC236}">
              <a16:creationId xmlns:a16="http://schemas.microsoft.com/office/drawing/2014/main" id="{00000000-0008-0000-1300-0000A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19" name="Text Box 22">
          <a:extLst>
            <a:ext uri="{FF2B5EF4-FFF2-40B4-BE49-F238E27FC236}">
              <a16:creationId xmlns:a16="http://schemas.microsoft.com/office/drawing/2014/main" id="{00000000-0008-0000-1300-0000AF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0" name="Text Box 23">
          <a:extLst>
            <a:ext uri="{FF2B5EF4-FFF2-40B4-BE49-F238E27FC236}">
              <a16:creationId xmlns:a16="http://schemas.microsoft.com/office/drawing/2014/main" id="{00000000-0008-0000-1300-0000B0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1" name="Text Box 27">
          <a:extLst>
            <a:ext uri="{FF2B5EF4-FFF2-40B4-BE49-F238E27FC236}">
              <a16:creationId xmlns:a16="http://schemas.microsoft.com/office/drawing/2014/main" id="{00000000-0008-0000-1300-0000B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2" name="Text Box 28">
          <a:extLst>
            <a:ext uri="{FF2B5EF4-FFF2-40B4-BE49-F238E27FC236}">
              <a16:creationId xmlns:a16="http://schemas.microsoft.com/office/drawing/2014/main" id="{00000000-0008-0000-1300-0000B2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3" name="Text Box 32">
          <a:extLst>
            <a:ext uri="{FF2B5EF4-FFF2-40B4-BE49-F238E27FC236}">
              <a16:creationId xmlns:a16="http://schemas.microsoft.com/office/drawing/2014/main" id="{00000000-0008-0000-1300-0000B3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4" name="Text Box 33">
          <a:extLst>
            <a:ext uri="{FF2B5EF4-FFF2-40B4-BE49-F238E27FC236}">
              <a16:creationId xmlns:a16="http://schemas.microsoft.com/office/drawing/2014/main" id="{00000000-0008-0000-1300-0000B4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5" name="Text Box 22">
          <a:extLst>
            <a:ext uri="{FF2B5EF4-FFF2-40B4-BE49-F238E27FC236}">
              <a16:creationId xmlns:a16="http://schemas.microsoft.com/office/drawing/2014/main" id="{00000000-0008-0000-1300-0000B5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6" name="Text Box 23">
          <a:extLst>
            <a:ext uri="{FF2B5EF4-FFF2-40B4-BE49-F238E27FC236}">
              <a16:creationId xmlns:a16="http://schemas.microsoft.com/office/drawing/2014/main" id="{00000000-0008-0000-1300-0000B6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7" name="Text Box 27">
          <a:extLst>
            <a:ext uri="{FF2B5EF4-FFF2-40B4-BE49-F238E27FC236}">
              <a16:creationId xmlns:a16="http://schemas.microsoft.com/office/drawing/2014/main" id="{00000000-0008-0000-1300-0000B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8" name="Text Box 28">
          <a:extLst>
            <a:ext uri="{FF2B5EF4-FFF2-40B4-BE49-F238E27FC236}">
              <a16:creationId xmlns:a16="http://schemas.microsoft.com/office/drawing/2014/main" id="{00000000-0008-0000-1300-0000B8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9" name="Text Box 32">
          <a:extLst>
            <a:ext uri="{FF2B5EF4-FFF2-40B4-BE49-F238E27FC236}">
              <a16:creationId xmlns:a16="http://schemas.microsoft.com/office/drawing/2014/main" id="{00000000-0008-0000-1300-0000B9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30" name="Text Box 33">
          <a:extLst>
            <a:ext uri="{FF2B5EF4-FFF2-40B4-BE49-F238E27FC236}">
              <a16:creationId xmlns:a16="http://schemas.microsoft.com/office/drawing/2014/main" id="{00000000-0008-0000-1300-0000BA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1" name="Text Box 22">
          <a:extLst>
            <a:ext uri="{FF2B5EF4-FFF2-40B4-BE49-F238E27FC236}">
              <a16:creationId xmlns:a16="http://schemas.microsoft.com/office/drawing/2014/main" id="{00000000-0008-0000-1300-0000BB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2" name="Text Box 23">
          <a:extLst>
            <a:ext uri="{FF2B5EF4-FFF2-40B4-BE49-F238E27FC236}">
              <a16:creationId xmlns:a16="http://schemas.microsoft.com/office/drawing/2014/main" id="{00000000-0008-0000-1300-0000BC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3" name="Text Box 27">
          <a:extLst>
            <a:ext uri="{FF2B5EF4-FFF2-40B4-BE49-F238E27FC236}">
              <a16:creationId xmlns:a16="http://schemas.microsoft.com/office/drawing/2014/main" id="{00000000-0008-0000-1300-0000B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4" name="Text Box 28">
          <a:extLst>
            <a:ext uri="{FF2B5EF4-FFF2-40B4-BE49-F238E27FC236}">
              <a16:creationId xmlns:a16="http://schemas.microsoft.com/office/drawing/2014/main" id="{00000000-0008-0000-1300-0000BE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5" name="Text Box 32">
          <a:extLst>
            <a:ext uri="{FF2B5EF4-FFF2-40B4-BE49-F238E27FC236}">
              <a16:creationId xmlns:a16="http://schemas.microsoft.com/office/drawing/2014/main" id="{00000000-0008-0000-1300-0000BF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6" name="Text Box 33">
          <a:extLst>
            <a:ext uri="{FF2B5EF4-FFF2-40B4-BE49-F238E27FC236}">
              <a16:creationId xmlns:a16="http://schemas.microsoft.com/office/drawing/2014/main" id="{00000000-0008-0000-1300-0000C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7" name="Text Box 22">
          <a:extLst>
            <a:ext uri="{FF2B5EF4-FFF2-40B4-BE49-F238E27FC236}">
              <a16:creationId xmlns:a16="http://schemas.microsoft.com/office/drawing/2014/main" id="{00000000-0008-0000-1300-0000C1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8" name="Text Box 23">
          <a:extLst>
            <a:ext uri="{FF2B5EF4-FFF2-40B4-BE49-F238E27FC236}">
              <a16:creationId xmlns:a16="http://schemas.microsoft.com/office/drawing/2014/main" id="{00000000-0008-0000-1300-0000C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9" name="Text Box 27">
          <a:extLst>
            <a:ext uri="{FF2B5EF4-FFF2-40B4-BE49-F238E27FC236}">
              <a16:creationId xmlns:a16="http://schemas.microsoft.com/office/drawing/2014/main" id="{00000000-0008-0000-1300-0000C3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0" name="Text Box 28">
          <a:extLst>
            <a:ext uri="{FF2B5EF4-FFF2-40B4-BE49-F238E27FC236}">
              <a16:creationId xmlns:a16="http://schemas.microsoft.com/office/drawing/2014/main" id="{00000000-0008-0000-1300-0000C4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1" name="Text Box 32">
          <a:extLst>
            <a:ext uri="{FF2B5EF4-FFF2-40B4-BE49-F238E27FC236}">
              <a16:creationId xmlns:a16="http://schemas.microsoft.com/office/drawing/2014/main" id="{00000000-0008-0000-1300-0000C5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2" name="Text Box 33">
          <a:extLst>
            <a:ext uri="{FF2B5EF4-FFF2-40B4-BE49-F238E27FC236}">
              <a16:creationId xmlns:a16="http://schemas.microsoft.com/office/drawing/2014/main" id="{00000000-0008-0000-1300-0000C6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43" name="Text Box 5">
          <a:extLst>
            <a:ext uri="{FF2B5EF4-FFF2-40B4-BE49-F238E27FC236}">
              <a16:creationId xmlns:a16="http://schemas.microsoft.com/office/drawing/2014/main" id="{00000000-0008-0000-1300-0000C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44" name="Text Box 8">
          <a:extLst>
            <a:ext uri="{FF2B5EF4-FFF2-40B4-BE49-F238E27FC236}">
              <a16:creationId xmlns:a16="http://schemas.microsoft.com/office/drawing/2014/main" id="{00000000-0008-0000-1300-0000C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45" name="Text Box 10">
          <a:extLst>
            <a:ext uri="{FF2B5EF4-FFF2-40B4-BE49-F238E27FC236}">
              <a16:creationId xmlns:a16="http://schemas.microsoft.com/office/drawing/2014/main" id="{00000000-0008-0000-1300-0000C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46" name="Text Box 5">
          <a:extLst>
            <a:ext uri="{FF2B5EF4-FFF2-40B4-BE49-F238E27FC236}">
              <a16:creationId xmlns:a16="http://schemas.microsoft.com/office/drawing/2014/main" id="{00000000-0008-0000-1300-0000CA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47" name="Text Box 5">
          <a:extLst>
            <a:ext uri="{FF2B5EF4-FFF2-40B4-BE49-F238E27FC236}">
              <a16:creationId xmlns:a16="http://schemas.microsoft.com/office/drawing/2014/main" id="{00000000-0008-0000-1300-0000C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48" name="Text Box 8">
          <a:extLst>
            <a:ext uri="{FF2B5EF4-FFF2-40B4-BE49-F238E27FC236}">
              <a16:creationId xmlns:a16="http://schemas.microsoft.com/office/drawing/2014/main" id="{00000000-0008-0000-1300-0000CC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49" name="Text Box 8">
          <a:extLst>
            <a:ext uri="{FF2B5EF4-FFF2-40B4-BE49-F238E27FC236}">
              <a16:creationId xmlns:a16="http://schemas.microsoft.com/office/drawing/2014/main" id="{00000000-0008-0000-1300-0000CD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0" name="Text Box 10">
          <a:extLst>
            <a:ext uri="{FF2B5EF4-FFF2-40B4-BE49-F238E27FC236}">
              <a16:creationId xmlns:a16="http://schemas.microsoft.com/office/drawing/2014/main" id="{00000000-0008-0000-1300-0000CE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1" name="Text Box 10">
          <a:extLst>
            <a:ext uri="{FF2B5EF4-FFF2-40B4-BE49-F238E27FC236}">
              <a16:creationId xmlns:a16="http://schemas.microsoft.com/office/drawing/2014/main" id="{00000000-0008-0000-1300-0000CF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2" name="Text Box 5">
          <a:extLst>
            <a:ext uri="{FF2B5EF4-FFF2-40B4-BE49-F238E27FC236}">
              <a16:creationId xmlns:a16="http://schemas.microsoft.com/office/drawing/2014/main" id="{00000000-0008-0000-1300-0000D0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53" name="Text Box 5">
          <a:extLst>
            <a:ext uri="{FF2B5EF4-FFF2-40B4-BE49-F238E27FC236}">
              <a16:creationId xmlns:a16="http://schemas.microsoft.com/office/drawing/2014/main" id="{00000000-0008-0000-1300-0000D1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554" name="Text Box 5">
          <a:extLst>
            <a:ext uri="{FF2B5EF4-FFF2-40B4-BE49-F238E27FC236}">
              <a16:creationId xmlns:a16="http://schemas.microsoft.com/office/drawing/2014/main" id="{00000000-0008-0000-1300-0000D2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5" name="Text Box 5">
          <a:extLst>
            <a:ext uri="{FF2B5EF4-FFF2-40B4-BE49-F238E27FC236}">
              <a16:creationId xmlns:a16="http://schemas.microsoft.com/office/drawing/2014/main" id="{00000000-0008-0000-1300-0000D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6" name="Text Box 10">
          <a:extLst>
            <a:ext uri="{FF2B5EF4-FFF2-40B4-BE49-F238E27FC236}">
              <a16:creationId xmlns:a16="http://schemas.microsoft.com/office/drawing/2014/main" id="{00000000-0008-0000-1300-0000D4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7" name="Text Box 10">
          <a:extLst>
            <a:ext uri="{FF2B5EF4-FFF2-40B4-BE49-F238E27FC236}">
              <a16:creationId xmlns:a16="http://schemas.microsoft.com/office/drawing/2014/main" id="{00000000-0008-0000-1300-0000D5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558" name="Text Box 10">
          <a:extLst>
            <a:ext uri="{FF2B5EF4-FFF2-40B4-BE49-F238E27FC236}">
              <a16:creationId xmlns:a16="http://schemas.microsoft.com/office/drawing/2014/main" id="{00000000-0008-0000-1300-0000D651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9" name="Text Box 10">
          <a:extLst>
            <a:ext uri="{FF2B5EF4-FFF2-40B4-BE49-F238E27FC236}">
              <a16:creationId xmlns:a16="http://schemas.microsoft.com/office/drawing/2014/main" id="{00000000-0008-0000-1300-0000D7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0" name="Text Box 10">
          <a:extLst>
            <a:ext uri="{FF2B5EF4-FFF2-40B4-BE49-F238E27FC236}">
              <a16:creationId xmlns:a16="http://schemas.microsoft.com/office/drawing/2014/main" id="{00000000-0008-0000-1300-0000D8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1" name="Text Box 10">
          <a:extLst>
            <a:ext uri="{FF2B5EF4-FFF2-40B4-BE49-F238E27FC236}">
              <a16:creationId xmlns:a16="http://schemas.microsoft.com/office/drawing/2014/main" id="{00000000-0008-0000-1300-0000D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2" name="Text Box 8">
          <a:extLst>
            <a:ext uri="{FF2B5EF4-FFF2-40B4-BE49-F238E27FC236}">
              <a16:creationId xmlns:a16="http://schemas.microsoft.com/office/drawing/2014/main" id="{00000000-0008-0000-1300-0000DA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3" name="Text Box 8">
          <a:extLst>
            <a:ext uri="{FF2B5EF4-FFF2-40B4-BE49-F238E27FC236}">
              <a16:creationId xmlns:a16="http://schemas.microsoft.com/office/drawing/2014/main" id="{00000000-0008-0000-1300-0000DB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564" name="Text Box 8">
          <a:extLst>
            <a:ext uri="{FF2B5EF4-FFF2-40B4-BE49-F238E27FC236}">
              <a16:creationId xmlns:a16="http://schemas.microsoft.com/office/drawing/2014/main" id="{00000000-0008-0000-1300-0000DC51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5" name="Text Box 8">
          <a:extLst>
            <a:ext uri="{FF2B5EF4-FFF2-40B4-BE49-F238E27FC236}">
              <a16:creationId xmlns:a16="http://schemas.microsoft.com/office/drawing/2014/main" id="{00000000-0008-0000-1300-0000DD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6" name="Text Box 10">
          <a:extLst>
            <a:ext uri="{FF2B5EF4-FFF2-40B4-BE49-F238E27FC236}">
              <a16:creationId xmlns:a16="http://schemas.microsoft.com/office/drawing/2014/main" id="{00000000-0008-0000-1300-0000DE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67" name="Text Box 10">
          <a:extLst>
            <a:ext uri="{FF2B5EF4-FFF2-40B4-BE49-F238E27FC236}">
              <a16:creationId xmlns:a16="http://schemas.microsoft.com/office/drawing/2014/main" id="{00000000-0008-0000-1300-0000DF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8" name="Text Box 10">
          <a:extLst>
            <a:ext uri="{FF2B5EF4-FFF2-40B4-BE49-F238E27FC236}">
              <a16:creationId xmlns:a16="http://schemas.microsoft.com/office/drawing/2014/main" id="{00000000-0008-0000-1300-0000E0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9" name="Text Box 10">
          <a:extLst>
            <a:ext uri="{FF2B5EF4-FFF2-40B4-BE49-F238E27FC236}">
              <a16:creationId xmlns:a16="http://schemas.microsoft.com/office/drawing/2014/main" id="{00000000-0008-0000-1300-0000E1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0" name="Text Box 10">
          <a:extLst>
            <a:ext uri="{FF2B5EF4-FFF2-40B4-BE49-F238E27FC236}">
              <a16:creationId xmlns:a16="http://schemas.microsoft.com/office/drawing/2014/main" id="{00000000-0008-0000-1300-0000E2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1" name="Text Box 10">
          <a:extLst>
            <a:ext uri="{FF2B5EF4-FFF2-40B4-BE49-F238E27FC236}">
              <a16:creationId xmlns:a16="http://schemas.microsoft.com/office/drawing/2014/main" id="{00000000-0008-0000-1300-0000E3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2" name="Text Box 10">
          <a:extLst>
            <a:ext uri="{FF2B5EF4-FFF2-40B4-BE49-F238E27FC236}">
              <a16:creationId xmlns:a16="http://schemas.microsoft.com/office/drawing/2014/main" id="{00000000-0008-0000-1300-0000E4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3" name="Text Box 8">
          <a:extLst>
            <a:ext uri="{FF2B5EF4-FFF2-40B4-BE49-F238E27FC236}">
              <a16:creationId xmlns:a16="http://schemas.microsoft.com/office/drawing/2014/main" id="{00000000-0008-0000-1300-0000E5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4" name="Text Box 8">
          <a:extLst>
            <a:ext uri="{FF2B5EF4-FFF2-40B4-BE49-F238E27FC236}">
              <a16:creationId xmlns:a16="http://schemas.microsoft.com/office/drawing/2014/main" id="{00000000-0008-0000-1300-0000E6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5" name="Text Box 8">
          <a:extLst>
            <a:ext uri="{FF2B5EF4-FFF2-40B4-BE49-F238E27FC236}">
              <a16:creationId xmlns:a16="http://schemas.microsoft.com/office/drawing/2014/main" id="{00000000-0008-0000-1300-0000E7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6" name="Text Box 8">
          <a:extLst>
            <a:ext uri="{FF2B5EF4-FFF2-40B4-BE49-F238E27FC236}">
              <a16:creationId xmlns:a16="http://schemas.microsoft.com/office/drawing/2014/main" id="{00000000-0008-0000-1300-0000E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7" name="Text Box 10">
          <a:extLst>
            <a:ext uri="{FF2B5EF4-FFF2-40B4-BE49-F238E27FC236}">
              <a16:creationId xmlns:a16="http://schemas.microsoft.com/office/drawing/2014/main" id="{00000000-0008-0000-1300-0000E9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8" name="Text Box 10">
          <a:extLst>
            <a:ext uri="{FF2B5EF4-FFF2-40B4-BE49-F238E27FC236}">
              <a16:creationId xmlns:a16="http://schemas.microsoft.com/office/drawing/2014/main" id="{00000000-0008-0000-1300-0000EA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9" name="Text Box 10">
          <a:extLst>
            <a:ext uri="{FF2B5EF4-FFF2-40B4-BE49-F238E27FC236}">
              <a16:creationId xmlns:a16="http://schemas.microsoft.com/office/drawing/2014/main" id="{00000000-0008-0000-1300-0000EB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80" name="Text Box 10">
          <a:extLst>
            <a:ext uri="{FF2B5EF4-FFF2-40B4-BE49-F238E27FC236}">
              <a16:creationId xmlns:a16="http://schemas.microsoft.com/office/drawing/2014/main" id="{00000000-0008-0000-1300-0000EC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1" name="Text Box 10">
          <a:extLst>
            <a:ext uri="{FF2B5EF4-FFF2-40B4-BE49-F238E27FC236}">
              <a16:creationId xmlns:a16="http://schemas.microsoft.com/office/drawing/2014/main" id="{00000000-0008-0000-1300-0000ED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2" name="Text Box 10">
          <a:extLst>
            <a:ext uri="{FF2B5EF4-FFF2-40B4-BE49-F238E27FC236}">
              <a16:creationId xmlns:a16="http://schemas.microsoft.com/office/drawing/2014/main" id="{00000000-0008-0000-1300-0000EE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3" name="Text Box 10">
          <a:extLst>
            <a:ext uri="{FF2B5EF4-FFF2-40B4-BE49-F238E27FC236}">
              <a16:creationId xmlns:a16="http://schemas.microsoft.com/office/drawing/2014/main" id="{00000000-0008-0000-1300-0000EF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4" name="Text Box 8">
          <a:extLst>
            <a:ext uri="{FF2B5EF4-FFF2-40B4-BE49-F238E27FC236}">
              <a16:creationId xmlns:a16="http://schemas.microsoft.com/office/drawing/2014/main" id="{00000000-0008-0000-1300-0000F0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5" name="Text Box 8">
          <a:extLst>
            <a:ext uri="{FF2B5EF4-FFF2-40B4-BE49-F238E27FC236}">
              <a16:creationId xmlns:a16="http://schemas.microsoft.com/office/drawing/2014/main" id="{00000000-0008-0000-1300-0000F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6" name="Text Box 8">
          <a:extLst>
            <a:ext uri="{FF2B5EF4-FFF2-40B4-BE49-F238E27FC236}">
              <a16:creationId xmlns:a16="http://schemas.microsoft.com/office/drawing/2014/main" id="{00000000-0008-0000-1300-0000F2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7" name="Text Box 8">
          <a:extLst>
            <a:ext uri="{FF2B5EF4-FFF2-40B4-BE49-F238E27FC236}">
              <a16:creationId xmlns:a16="http://schemas.microsoft.com/office/drawing/2014/main" id="{00000000-0008-0000-1300-0000F3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8" name="Text Box 10">
          <a:extLst>
            <a:ext uri="{FF2B5EF4-FFF2-40B4-BE49-F238E27FC236}">
              <a16:creationId xmlns:a16="http://schemas.microsoft.com/office/drawing/2014/main" id="{00000000-0008-0000-1300-0000F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9" name="Text Box 10">
          <a:extLst>
            <a:ext uri="{FF2B5EF4-FFF2-40B4-BE49-F238E27FC236}">
              <a16:creationId xmlns:a16="http://schemas.microsoft.com/office/drawing/2014/main" id="{00000000-0008-0000-1300-0000F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0" name="Text Box 10">
          <a:extLst>
            <a:ext uri="{FF2B5EF4-FFF2-40B4-BE49-F238E27FC236}">
              <a16:creationId xmlns:a16="http://schemas.microsoft.com/office/drawing/2014/main" id="{00000000-0008-0000-1300-0000F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1" name="Text Box 10">
          <a:extLst>
            <a:ext uri="{FF2B5EF4-FFF2-40B4-BE49-F238E27FC236}">
              <a16:creationId xmlns:a16="http://schemas.microsoft.com/office/drawing/2014/main" id="{00000000-0008-0000-1300-0000F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2" name="Text Box 8">
          <a:extLst>
            <a:ext uri="{FF2B5EF4-FFF2-40B4-BE49-F238E27FC236}">
              <a16:creationId xmlns:a16="http://schemas.microsoft.com/office/drawing/2014/main" id="{00000000-0008-0000-1300-0000F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3" name="Text Box 8">
          <a:extLst>
            <a:ext uri="{FF2B5EF4-FFF2-40B4-BE49-F238E27FC236}">
              <a16:creationId xmlns:a16="http://schemas.microsoft.com/office/drawing/2014/main" id="{00000000-0008-0000-1300-0000F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4" name="Text Box 8">
          <a:extLst>
            <a:ext uri="{FF2B5EF4-FFF2-40B4-BE49-F238E27FC236}">
              <a16:creationId xmlns:a16="http://schemas.microsoft.com/office/drawing/2014/main" id="{00000000-0008-0000-1300-0000F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5" name="Text Box 10">
          <a:extLst>
            <a:ext uri="{FF2B5EF4-FFF2-40B4-BE49-F238E27FC236}">
              <a16:creationId xmlns:a16="http://schemas.microsoft.com/office/drawing/2014/main" id="{00000000-0008-0000-1300-0000FB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6" name="Text Box 10">
          <a:extLst>
            <a:ext uri="{FF2B5EF4-FFF2-40B4-BE49-F238E27FC236}">
              <a16:creationId xmlns:a16="http://schemas.microsoft.com/office/drawing/2014/main" id="{00000000-0008-0000-1300-0000F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7" name="Text Box 10">
          <a:extLst>
            <a:ext uri="{FF2B5EF4-FFF2-40B4-BE49-F238E27FC236}">
              <a16:creationId xmlns:a16="http://schemas.microsoft.com/office/drawing/2014/main" id="{00000000-0008-0000-1300-0000F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8" name="Text Box 5">
          <a:extLst>
            <a:ext uri="{FF2B5EF4-FFF2-40B4-BE49-F238E27FC236}">
              <a16:creationId xmlns:a16="http://schemas.microsoft.com/office/drawing/2014/main" id="{00000000-0008-0000-1300-0000F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599" name="Text Box 5">
          <a:extLst>
            <a:ext uri="{FF2B5EF4-FFF2-40B4-BE49-F238E27FC236}">
              <a16:creationId xmlns:a16="http://schemas.microsoft.com/office/drawing/2014/main" id="{00000000-0008-0000-1300-0000F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600" name="Text Box 5">
          <a:extLst>
            <a:ext uri="{FF2B5EF4-FFF2-40B4-BE49-F238E27FC236}">
              <a16:creationId xmlns:a16="http://schemas.microsoft.com/office/drawing/2014/main" id="{00000000-0008-0000-1300-00000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1" name="Text Box 8">
          <a:extLst>
            <a:ext uri="{FF2B5EF4-FFF2-40B4-BE49-F238E27FC236}">
              <a16:creationId xmlns:a16="http://schemas.microsoft.com/office/drawing/2014/main" id="{00000000-0008-0000-1300-00000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2" name="Text Box 10">
          <a:extLst>
            <a:ext uri="{FF2B5EF4-FFF2-40B4-BE49-F238E27FC236}">
              <a16:creationId xmlns:a16="http://schemas.microsoft.com/office/drawing/2014/main" id="{00000000-0008-0000-1300-000002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3" name="Text Box 10">
          <a:extLst>
            <a:ext uri="{FF2B5EF4-FFF2-40B4-BE49-F238E27FC236}">
              <a16:creationId xmlns:a16="http://schemas.microsoft.com/office/drawing/2014/main" id="{00000000-0008-0000-1300-00000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4" name="Text Box 10">
          <a:extLst>
            <a:ext uri="{FF2B5EF4-FFF2-40B4-BE49-F238E27FC236}">
              <a16:creationId xmlns:a16="http://schemas.microsoft.com/office/drawing/2014/main" id="{00000000-0008-0000-1300-00000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5" name="Text Box 10">
          <a:extLst>
            <a:ext uri="{FF2B5EF4-FFF2-40B4-BE49-F238E27FC236}">
              <a16:creationId xmlns:a16="http://schemas.microsoft.com/office/drawing/2014/main" id="{00000000-0008-0000-1300-00000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6" name="Text Box 8">
          <a:extLst>
            <a:ext uri="{FF2B5EF4-FFF2-40B4-BE49-F238E27FC236}">
              <a16:creationId xmlns:a16="http://schemas.microsoft.com/office/drawing/2014/main" id="{00000000-0008-0000-1300-00000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7" name="Text Box 8">
          <a:extLst>
            <a:ext uri="{FF2B5EF4-FFF2-40B4-BE49-F238E27FC236}">
              <a16:creationId xmlns:a16="http://schemas.microsoft.com/office/drawing/2014/main" id="{00000000-0008-0000-1300-00000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8" name="Text Box 8">
          <a:extLst>
            <a:ext uri="{FF2B5EF4-FFF2-40B4-BE49-F238E27FC236}">
              <a16:creationId xmlns:a16="http://schemas.microsoft.com/office/drawing/2014/main" id="{00000000-0008-0000-1300-00000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9" name="Text Box 10">
          <a:extLst>
            <a:ext uri="{FF2B5EF4-FFF2-40B4-BE49-F238E27FC236}">
              <a16:creationId xmlns:a16="http://schemas.microsoft.com/office/drawing/2014/main" id="{00000000-0008-0000-1300-00000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0" name="Text Box 10">
          <a:extLst>
            <a:ext uri="{FF2B5EF4-FFF2-40B4-BE49-F238E27FC236}">
              <a16:creationId xmlns:a16="http://schemas.microsoft.com/office/drawing/2014/main" id="{00000000-0008-0000-1300-00000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1" name="Text Box 10">
          <a:extLst>
            <a:ext uri="{FF2B5EF4-FFF2-40B4-BE49-F238E27FC236}">
              <a16:creationId xmlns:a16="http://schemas.microsoft.com/office/drawing/2014/main" id="{00000000-0008-0000-1300-00000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2" name="Text Box 8">
          <a:extLst>
            <a:ext uri="{FF2B5EF4-FFF2-40B4-BE49-F238E27FC236}">
              <a16:creationId xmlns:a16="http://schemas.microsoft.com/office/drawing/2014/main" id="{00000000-0008-0000-1300-00000C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13" name="Text Box 8">
          <a:extLst>
            <a:ext uri="{FF2B5EF4-FFF2-40B4-BE49-F238E27FC236}">
              <a16:creationId xmlns:a16="http://schemas.microsoft.com/office/drawing/2014/main" id="{00000000-0008-0000-1300-00000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4" name="Text Box 8">
          <a:extLst>
            <a:ext uri="{FF2B5EF4-FFF2-40B4-BE49-F238E27FC236}">
              <a16:creationId xmlns:a16="http://schemas.microsoft.com/office/drawing/2014/main" id="{00000000-0008-0000-1300-00000E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5" name="Text Box 8">
          <a:extLst>
            <a:ext uri="{FF2B5EF4-FFF2-40B4-BE49-F238E27FC236}">
              <a16:creationId xmlns:a16="http://schemas.microsoft.com/office/drawing/2014/main" id="{00000000-0008-0000-1300-00000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6" name="Text Box 8">
          <a:extLst>
            <a:ext uri="{FF2B5EF4-FFF2-40B4-BE49-F238E27FC236}">
              <a16:creationId xmlns:a16="http://schemas.microsoft.com/office/drawing/2014/main" id="{00000000-0008-0000-1300-000010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7" name="Text Box 8">
          <a:extLst>
            <a:ext uri="{FF2B5EF4-FFF2-40B4-BE49-F238E27FC236}">
              <a16:creationId xmlns:a16="http://schemas.microsoft.com/office/drawing/2014/main" id="{00000000-0008-0000-1300-00001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618" name="Text Box 8">
          <a:extLst>
            <a:ext uri="{FF2B5EF4-FFF2-40B4-BE49-F238E27FC236}">
              <a16:creationId xmlns:a16="http://schemas.microsoft.com/office/drawing/2014/main" id="{00000000-0008-0000-1300-00001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9" name="Text Box 10">
          <a:extLst>
            <a:ext uri="{FF2B5EF4-FFF2-40B4-BE49-F238E27FC236}">
              <a16:creationId xmlns:a16="http://schemas.microsoft.com/office/drawing/2014/main" id="{00000000-0008-0000-1300-00001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0" name="Text Box 10">
          <a:extLst>
            <a:ext uri="{FF2B5EF4-FFF2-40B4-BE49-F238E27FC236}">
              <a16:creationId xmlns:a16="http://schemas.microsoft.com/office/drawing/2014/main" id="{00000000-0008-0000-1300-00001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1" name="Text Box 10">
          <a:extLst>
            <a:ext uri="{FF2B5EF4-FFF2-40B4-BE49-F238E27FC236}">
              <a16:creationId xmlns:a16="http://schemas.microsoft.com/office/drawing/2014/main" id="{00000000-0008-0000-1300-00001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2" name="Text Box 10">
          <a:extLst>
            <a:ext uri="{FF2B5EF4-FFF2-40B4-BE49-F238E27FC236}">
              <a16:creationId xmlns:a16="http://schemas.microsoft.com/office/drawing/2014/main" id="{00000000-0008-0000-1300-00001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3" name="Text Box 10">
          <a:extLst>
            <a:ext uri="{FF2B5EF4-FFF2-40B4-BE49-F238E27FC236}">
              <a16:creationId xmlns:a16="http://schemas.microsoft.com/office/drawing/2014/main" id="{00000000-0008-0000-1300-00001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4" name="Text Box 10">
          <a:extLst>
            <a:ext uri="{FF2B5EF4-FFF2-40B4-BE49-F238E27FC236}">
              <a16:creationId xmlns:a16="http://schemas.microsoft.com/office/drawing/2014/main" id="{00000000-0008-0000-1300-00001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5" name="Text Box 10">
          <a:extLst>
            <a:ext uri="{FF2B5EF4-FFF2-40B4-BE49-F238E27FC236}">
              <a16:creationId xmlns:a16="http://schemas.microsoft.com/office/drawing/2014/main" id="{00000000-0008-0000-1300-00001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6" name="Text Box 8">
          <a:extLst>
            <a:ext uri="{FF2B5EF4-FFF2-40B4-BE49-F238E27FC236}">
              <a16:creationId xmlns:a16="http://schemas.microsoft.com/office/drawing/2014/main" id="{00000000-0008-0000-1300-00001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7" name="Text Box 8">
          <a:extLst>
            <a:ext uri="{FF2B5EF4-FFF2-40B4-BE49-F238E27FC236}">
              <a16:creationId xmlns:a16="http://schemas.microsoft.com/office/drawing/2014/main" id="{00000000-0008-0000-1300-00001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8" name="Text Box 8">
          <a:extLst>
            <a:ext uri="{FF2B5EF4-FFF2-40B4-BE49-F238E27FC236}">
              <a16:creationId xmlns:a16="http://schemas.microsoft.com/office/drawing/2014/main" id="{00000000-0008-0000-1300-00001C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9" name="Text Box 10">
          <a:extLst>
            <a:ext uri="{FF2B5EF4-FFF2-40B4-BE49-F238E27FC236}">
              <a16:creationId xmlns:a16="http://schemas.microsoft.com/office/drawing/2014/main" id="{00000000-0008-0000-1300-00001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0" name="Text Box 10">
          <a:extLst>
            <a:ext uri="{FF2B5EF4-FFF2-40B4-BE49-F238E27FC236}">
              <a16:creationId xmlns:a16="http://schemas.microsoft.com/office/drawing/2014/main" id="{00000000-0008-0000-1300-00001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1" name="Text Box 10">
          <a:extLst>
            <a:ext uri="{FF2B5EF4-FFF2-40B4-BE49-F238E27FC236}">
              <a16:creationId xmlns:a16="http://schemas.microsoft.com/office/drawing/2014/main" id="{00000000-0008-0000-1300-00001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2" name="Text Box 10">
          <a:extLst>
            <a:ext uri="{FF2B5EF4-FFF2-40B4-BE49-F238E27FC236}">
              <a16:creationId xmlns:a16="http://schemas.microsoft.com/office/drawing/2014/main" id="{00000000-0008-0000-1300-00002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33" name="Text Box 10">
          <a:extLst>
            <a:ext uri="{FF2B5EF4-FFF2-40B4-BE49-F238E27FC236}">
              <a16:creationId xmlns:a16="http://schemas.microsoft.com/office/drawing/2014/main" id="{00000000-0008-0000-1300-000021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4" name="Text Box 10">
          <a:extLst>
            <a:ext uri="{FF2B5EF4-FFF2-40B4-BE49-F238E27FC236}">
              <a16:creationId xmlns:a16="http://schemas.microsoft.com/office/drawing/2014/main" id="{00000000-0008-0000-1300-00002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5" name="Text Box 10">
          <a:extLst>
            <a:ext uri="{FF2B5EF4-FFF2-40B4-BE49-F238E27FC236}">
              <a16:creationId xmlns:a16="http://schemas.microsoft.com/office/drawing/2014/main" id="{00000000-0008-0000-1300-00002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6" name="Text Box 10">
          <a:extLst>
            <a:ext uri="{FF2B5EF4-FFF2-40B4-BE49-F238E27FC236}">
              <a16:creationId xmlns:a16="http://schemas.microsoft.com/office/drawing/2014/main" id="{00000000-0008-0000-1300-000024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7" name="Text Box 10">
          <a:extLst>
            <a:ext uri="{FF2B5EF4-FFF2-40B4-BE49-F238E27FC236}">
              <a16:creationId xmlns:a16="http://schemas.microsoft.com/office/drawing/2014/main" id="{00000000-0008-0000-1300-00002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38" name="Text Box 10">
          <a:extLst>
            <a:ext uri="{FF2B5EF4-FFF2-40B4-BE49-F238E27FC236}">
              <a16:creationId xmlns:a16="http://schemas.microsoft.com/office/drawing/2014/main" id="{00000000-0008-0000-1300-000026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9" name="Text Box 10">
          <a:extLst>
            <a:ext uri="{FF2B5EF4-FFF2-40B4-BE49-F238E27FC236}">
              <a16:creationId xmlns:a16="http://schemas.microsoft.com/office/drawing/2014/main" id="{00000000-0008-0000-1300-00002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0" name="Text Box 10">
          <a:extLst>
            <a:ext uri="{FF2B5EF4-FFF2-40B4-BE49-F238E27FC236}">
              <a16:creationId xmlns:a16="http://schemas.microsoft.com/office/drawing/2014/main" id="{00000000-0008-0000-1300-00002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1" name="Text Box 10">
          <a:extLst>
            <a:ext uri="{FF2B5EF4-FFF2-40B4-BE49-F238E27FC236}">
              <a16:creationId xmlns:a16="http://schemas.microsoft.com/office/drawing/2014/main" id="{00000000-0008-0000-1300-000029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2" name="Text Box 10">
          <a:extLst>
            <a:ext uri="{FF2B5EF4-FFF2-40B4-BE49-F238E27FC236}">
              <a16:creationId xmlns:a16="http://schemas.microsoft.com/office/drawing/2014/main" id="{00000000-0008-0000-1300-00002A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3" name="Text Box 10">
          <a:extLst>
            <a:ext uri="{FF2B5EF4-FFF2-40B4-BE49-F238E27FC236}">
              <a16:creationId xmlns:a16="http://schemas.microsoft.com/office/drawing/2014/main" id="{00000000-0008-0000-1300-00002B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4" name="Text Box 15">
          <a:extLst>
            <a:ext uri="{FF2B5EF4-FFF2-40B4-BE49-F238E27FC236}">
              <a16:creationId xmlns:a16="http://schemas.microsoft.com/office/drawing/2014/main" id="{00000000-0008-0000-1300-00002C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5" name="Text Box 20">
          <a:extLst>
            <a:ext uri="{FF2B5EF4-FFF2-40B4-BE49-F238E27FC236}">
              <a16:creationId xmlns:a16="http://schemas.microsoft.com/office/drawing/2014/main" id="{00000000-0008-0000-1300-00002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6" name="Text Box 23">
          <a:extLst>
            <a:ext uri="{FF2B5EF4-FFF2-40B4-BE49-F238E27FC236}">
              <a16:creationId xmlns:a16="http://schemas.microsoft.com/office/drawing/2014/main" id="{00000000-0008-0000-1300-00002E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7" name="Text Box 25">
          <a:extLst>
            <a:ext uri="{FF2B5EF4-FFF2-40B4-BE49-F238E27FC236}">
              <a16:creationId xmlns:a16="http://schemas.microsoft.com/office/drawing/2014/main" id="{00000000-0008-0000-1300-00002F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8" name="Text Box 22">
          <a:extLst>
            <a:ext uri="{FF2B5EF4-FFF2-40B4-BE49-F238E27FC236}">
              <a16:creationId xmlns:a16="http://schemas.microsoft.com/office/drawing/2014/main" id="{00000000-0008-0000-1300-00003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9" name="Text Box 23">
          <a:extLst>
            <a:ext uri="{FF2B5EF4-FFF2-40B4-BE49-F238E27FC236}">
              <a16:creationId xmlns:a16="http://schemas.microsoft.com/office/drawing/2014/main" id="{00000000-0008-0000-1300-00003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0" name="Text Box 27">
          <a:extLst>
            <a:ext uri="{FF2B5EF4-FFF2-40B4-BE49-F238E27FC236}">
              <a16:creationId xmlns:a16="http://schemas.microsoft.com/office/drawing/2014/main" id="{00000000-0008-0000-1300-00003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1" name="Text Box 28">
          <a:extLst>
            <a:ext uri="{FF2B5EF4-FFF2-40B4-BE49-F238E27FC236}">
              <a16:creationId xmlns:a16="http://schemas.microsoft.com/office/drawing/2014/main" id="{00000000-0008-0000-1300-00003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2" name="Text Box 32">
          <a:extLst>
            <a:ext uri="{FF2B5EF4-FFF2-40B4-BE49-F238E27FC236}">
              <a16:creationId xmlns:a16="http://schemas.microsoft.com/office/drawing/2014/main" id="{00000000-0008-0000-1300-00003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3" name="Text Box 33">
          <a:extLst>
            <a:ext uri="{FF2B5EF4-FFF2-40B4-BE49-F238E27FC236}">
              <a16:creationId xmlns:a16="http://schemas.microsoft.com/office/drawing/2014/main" id="{00000000-0008-0000-1300-00003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4" name="Text Box 22">
          <a:extLst>
            <a:ext uri="{FF2B5EF4-FFF2-40B4-BE49-F238E27FC236}">
              <a16:creationId xmlns:a16="http://schemas.microsoft.com/office/drawing/2014/main" id="{00000000-0008-0000-1300-00003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5" name="Text Box 23">
          <a:extLst>
            <a:ext uri="{FF2B5EF4-FFF2-40B4-BE49-F238E27FC236}">
              <a16:creationId xmlns:a16="http://schemas.microsoft.com/office/drawing/2014/main" id="{00000000-0008-0000-1300-00003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6" name="Text Box 27">
          <a:extLst>
            <a:ext uri="{FF2B5EF4-FFF2-40B4-BE49-F238E27FC236}">
              <a16:creationId xmlns:a16="http://schemas.microsoft.com/office/drawing/2014/main" id="{00000000-0008-0000-1300-00003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7" name="Text Box 28">
          <a:extLst>
            <a:ext uri="{FF2B5EF4-FFF2-40B4-BE49-F238E27FC236}">
              <a16:creationId xmlns:a16="http://schemas.microsoft.com/office/drawing/2014/main" id="{00000000-0008-0000-1300-00003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8" name="Text Box 32">
          <a:extLst>
            <a:ext uri="{FF2B5EF4-FFF2-40B4-BE49-F238E27FC236}">
              <a16:creationId xmlns:a16="http://schemas.microsoft.com/office/drawing/2014/main" id="{00000000-0008-0000-1300-00003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9" name="Text Box 33">
          <a:extLst>
            <a:ext uri="{FF2B5EF4-FFF2-40B4-BE49-F238E27FC236}">
              <a16:creationId xmlns:a16="http://schemas.microsoft.com/office/drawing/2014/main" id="{00000000-0008-0000-1300-00003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0" name="Text Box 10">
          <a:extLst>
            <a:ext uri="{FF2B5EF4-FFF2-40B4-BE49-F238E27FC236}">
              <a16:creationId xmlns:a16="http://schemas.microsoft.com/office/drawing/2014/main" id="{00000000-0008-0000-1300-00003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1" name="Text Box 10">
          <a:extLst>
            <a:ext uri="{FF2B5EF4-FFF2-40B4-BE49-F238E27FC236}">
              <a16:creationId xmlns:a16="http://schemas.microsoft.com/office/drawing/2014/main" id="{00000000-0008-0000-1300-00003D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2" name="Text Box 10">
          <a:extLst>
            <a:ext uri="{FF2B5EF4-FFF2-40B4-BE49-F238E27FC236}">
              <a16:creationId xmlns:a16="http://schemas.microsoft.com/office/drawing/2014/main" id="{00000000-0008-0000-1300-00003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3" name="Text Box 10">
          <a:extLst>
            <a:ext uri="{FF2B5EF4-FFF2-40B4-BE49-F238E27FC236}">
              <a16:creationId xmlns:a16="http://schemas.microsoft.com/office/drawing/2014/main" id="{00000000-0008-0000-1300-00003F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4" name="Text Box 10">
          <a:extLst>
            <a:ext uri="{FF2B5EF4-FFF2-40B4-BE49-F238E27FC236}">
              <a16:creationId xmlns:a16="http://schemas.microsoft.com/office/drawing/2014/main" id="{00000000-0008-0000-1300-000040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65" name="Text Box 10">
          <a:extLst>
            <a:ext uri="{FF2B5EF4-FFF2-40B4-BE49-F238E27FC236}">
              <a16:creationId xmlns:a16="http://schemas.microsoft.com/office/drawing/2014/main" id="{00000000-0008-0000-1300-000041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6" name="Text Box 10">
          <a:extLst>
            <a:ext uri="{FF2B5EF4-FFF2-40B4-BE49-F238E27FC236}">
              <a16:creationId xmlns:a16="http://schemas.microsoft.com/office/drawing/2014/main" id="{00000000-0008-0000-1300-000042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7" name="Text Box 10">
          <a:extLst>
            <a:ext uri="{FF2B5EF4-FFF2-40B4-BE49-F238E27FC236}">
              <a16:creationId xmlns:a16="http://schemas.microsoft.com/office/drawing/2014/main" id="{00000000-0008-0000-1300-000043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8" name="Text Box 10">
          <a:extLst>
            <a:ext uri="{FF2B5EF4-FFF2-40B4-BE49-F238E27FC236}">
              <a16:creationId xmlns:a16="http://schemas.microsoft.com/office/drawing/2014/main" id="{00000000-0008-0000-1300-000044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9" name="Text Box 10">
          <a:extLst>
            <a:ext uri="{FF2B5EF4-FFF2-40B4-BE49-F238E27FC236}">
              <a16:creationId xmlns:a16="http://schemas.microsoft.com/office/drawing/2014/main" id="{00000000-0008-0000-1300-00004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0" name="Text Box 10">
          <a:extLst>
            <a:ext uri="{FF2B5EF4-FFF2-40B4-BE49-F238E27FC236}">
              <a16:creationId xmlns:a16="http://schemas.microsoft.com/office/drawing/2014/main" id="{00000000-0008-0000-1300-000046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1" name="Text Box 10">
          <a:extLst>
            <a:ext uri="{FF2B5EF4-FFF2-40B4-BE49-F238E27FC236}">
              <a16:creationId xmlns:a16="http://schemas.microsoft.com/office/drawing/2014/main" id="{00000000-0008-0000-1300-00004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2" name="Text Box 10">
          <a:extLst>
            <a:ext uri="{FF2B5EF4-FFF2-40B4-BE49-F238E27FC236}">
              <a16:creationId xmlns:a16="http://schemas.microsoft.com/office/drawing/2014/main" id="{00000000-0008-0000-1300-000048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3" name="Text Box 10">
          <a:extLst>
            <a:ext uri="{FF2B5EF4-FFF2-40B4-BE49-F238E27FC236}">
              <a16:creationId xmlns:a16="http://schemas.microsoft.com/office/drawing/2014/main" id="{00000000-0008-0000-1300-000049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4" name="Text Box 10">
          <a:extLst>
            <a:ext uri="{FF2B5EF4-FFF2-40B4-BE49-F238E27FC236}">
              <a16:creationId xmlns:a16="http://schemas.microsoft.com/office/drawing/2014/main" id="{00000000-0008-0000-1300-00004A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75" name="Text Box 10">
          <a:extLst>
            <a:ext uri="{FF2B5EF4-FFF2-40B4-BE49-F238E27FC236}">
              <a16:creationId xmlns:a16="http://schemas.microsoft.com/office/drawing/2014/main" id="{00000000-0008-0000-1300-00004B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6" name="Text Box 10">
          <a:extLst>
            <a:ext uri="{FF2B5EF4-FFF2-40B4-BE49-F238E27FC236}">
              <a16:creationId xmlns:a16="http://schemas.microsoft.com/office/drawing/2014/main" id="{00000000-0008-0000-1300-00004C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7" name="Text Box 10">
          <a:extLst>
            <a:ext uri="{FF2B5EF4-FFF2-40B4-BE49-F238E27FC236}">
              <a16:creationId xmlns:a16="http://schemas.microsoft.com/office/drawing/2014/main" id="{00000000-0008-0000-1300-00004D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8" name="Text Box 10">
          <a:extLst>
            <a:ext uri="{FF2B5EF4-FFF2-40B4-BE49-F238E27FC236}">
              <a16:creationId xmlns:a16="http://schemas.microsoft.com/office/drawing/2014/main" id="{00000000-0008-0000-1300-00004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9" name="Text Box 10">
          <a:extLst>
            <a:ext uri="{FF2B5EF4-FFF2-40B4-BE49-F238E27FC236}">
              <a16:creationId xmlns:a16="http://schemas.microsoft.com/office/drawing/2014/main" id="{00000000-0008-0000-1300-00004F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0" name="グラフ 1">
          <a:extLst>
            <a:ext uri="{FF2B5EF4-FFF2-40B4-BE49-F238E27FC236}">
              <a16:creationId xmlns:a16="http://schemas.microsoft.com/office/drawing/2014/main" id="{00000000-0008-0000-1300-000050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681" name="グラフ 2">
          <a:extLst>
            <a:ext uri="{FF2B5EF4-FFF2-40B4-BE49-F238E27FC236}">
              <a16:creationId xmlns:a16="http://schemas.microsoft.com/office/drawing/2014/main" id="{00000000-0008-0000-1300-000051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682" name="グラフ 3">
          <a:extLst>
            <a:ext uri="{FF2B5EF4-FFF2-40B4-BE49-F238E27FC236}">
              <a16:creationId xmlns:a16="http://schemas.microsoft.com/office/drawing/2014/main" id="{00000000-0008-0000-1300-000052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3" name="グラフ 4">
          <a:extLst>
            <a:ext uri="{FF2B5EF4-FFF2-40B4-BE49-F238E27FC236}">
              <a16:creationId xmlns:a16="http://schemas.microsoft.com/office/drawing/2014/main" id="{00000000-0008-0000-1300-000053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684" name="Text Box 5">
          <a:extLst>
            <a:ext uri="{FF2B5EF4-FFF2-40B4-BE49-F238E27FC236}">
              <a16:creationId xmlns:a16="http://schemas.microsoft.com/office/drawing/2014/main" id="{00000000-0008-0000-1300-00005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685" name="グラフ 6">
          <a:extLst>
            <a:ext uri="{FF2B5EF4-FFF2-40B4-BE49-F238E27FC236}">
              <a16:creationId xmlns:a16="http://schemas.microsoft.com/office/drawing/2014/main" id="{00000000-0008-0000-1300-000055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686" name="グラフ 7">
          <a:extLst>
            <a:ext uri="{FF2B5EF4-FFF2-40B4-BE49-F238E27FC236}">
              <a16:creationId xmlns:a16="http://schemas.microsoft.com/office/drawing/2014/main" id="{00000000-0008-0000-1300-000056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87" name="Text Box 8">
          <a:extLst>
            <a:ext uri="{FF2B5EF4-FFF2-40B4-BE49-F238E27FC236}">
              <a16:creationId xmlns:a16="http://schemas.microsoft.com/office/drawing/2014/main" id="{00000000-0008-0000-1300-00005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88" name="Text Box 10">
          <a:extLst>
            <a:ext uri="{FF2B5EF4-FFF2-40B4-BE49-F238E27FC236}">
              <a16:creationId xmlns:a16="http://schemas.microsoft.com/office/drawing/2014/main" id="{00000000-0008-0000-1300-00005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89" name="Text Box 11">
          <a:extLst>
            <a:ext uri="{FF2B5EF4-FFF2-40B4-BE49-F238E27FC236}">
              <a16:creationId xmlns:a16="http://schemas.microsoft.com/office/drawing/2014/main" id="{00000000-0008-0000-1300-000059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90" name="Text Box 12">
          <a:extLst>
            <a:ext uri="{FF2B5EF4-FFF2-40B4-BE49-F238E27FC236}">
              <a16:creationId xmlns:a16="http://schemas.microsoft.com/office/drawing/2014/main" id="{00000000-0008-0000-1300-00005A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1" name="Text Box 13">
          <a:extLst>
            <a:ext uri="{FF2B5EF4-FFF2-40B4-BE49-F238E27FC236}">
              <a16:creationId xmlns:a16="http://schemas.microsoft.com/office/drawing/2014/main" id="{00000000-0008-0000-1300-00005B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2" name="Text Box 14">
          <a:extLst>
            <a:ext uri="{FF2B5EF4-FFF2-40B4-BE49-F238E27FC236}">
              <a16:creationId xmlns:a16="http://schemas.microsoft.com/office/drawing/2014/main" id="{00000000-0008-0000-1300-00005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3" name="Text Box 15">
          <a:extLst>
            <a:ext uri="{FF2B5EF4-FFF2-40B4-BE49-F238E27FC236}">
              <a16:creationId xmlns:a16="http://schemas.microsoft.com/office/drawing/2014/main" id="{00000000-0008-0000-1300-00005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4" name="Text Box 16">
          <a:extLst>
            <a:ext uri="{FF2B5EF4-FFF2-40B4-BE49-F238E27FC236}">
              <a16:creationId xmlns:a16="http://schemas.microsoft.com/office/drawing/2014/main" id="{00000000-0008-0000-1300-00005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5" name="Text Box 17">
          <a:extLst>
            <a:ext uri="{FF2B5EF4-FFF2-40B4-BE49-F238E27FC236}">
              <a16:creationId xmlns:a16="http://schemas.microsoft.com/office/drawing/2014/main" id="{00000000-0008-0000-1300-00005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6" name="Text Box 18">
          <a:extLst>
            <a:ext uri="{FF2B5EF4-FFF2-40B4-BE49-F238E27FC236}">
              <a16:creationId xmlns:a16="http://schemas.microsoft.com/office/drawing/2014/main" id="{00000000-0008-0000-1300-000060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7" name="Text Box 19">
          <a:extLst>
            <a:ext uri="{FF2B5EF4-FFF2-40B4-BE49-F238E27FC236}">
              <a16:creationId xmlns:a16="http://schemas.microsoft.com/office/drawing/2014/main" id="{00000000-0008-0000-1300-000061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8" name="Text Box 20">
          <a:extLst>
            <a:ext uri="{FF2B5EF4-FFF2-40B4-BE49-F238E27FC236}">
              <a16:creationId xmlns:a16="http://schemas.microsoft.com/office/drawing/2014/main" id="{00000000-0008-0000-1300-00006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9" name="Text Box 21">
          <a:extLst>
            <a:ext uri="{FF2B5EF4-FFF2-40B4-BE49-F238E27FC236}">
              <a16:creationId xmlns:a16="http://schemas.microsoft.com/office/drawing/2014/main" id="{00000000-0008-0000-1300-00006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0" name="Text Box 22">
          <a:extLst>
            <a:ext uri="{FF2B5EF4-FFF2-40B4-BE49-F238E27FC236}">
              <a16:creationId xmlns:a16="http://schemas.microsoft.com/office/drawing/2014/main" id="{00000000-0008-0000-1300-000064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1" name="Text Box 23">
          <a:extLst>
            <a:ext uri="{FF2B5EF4-FFF2-40B4-BE49-F238E27FC236}">
              <a16:creationId xmlns:a16="http://schemas.microsoft.com/office/drawing/2014/main" id="{00000000-0008-0000-1300-00006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02" name="Text Box 24">
          <a:extLst>
            <a:ext uri="{FF2B5EF4-FFF2-40B4-BE49-F238E27FC236}">
              <a16:creationId xmlns:a16="http://schemas.microsoft.com/office/drawing/2014/main" id="{00000000-0008-0000-1300-00006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3" name="Text Box 25">
          <a:extLst>
            <a:ext uri="{FF2B5EF4-FFF2-40B4-BE49-F238E27FC236}">
              <a16:creationId xmlns:a16="http://schemas.microsoft.com/office/drawing/2014/main" id="{00000000-0008-0000-1300-00006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4" name="Text Box 26">
          <a:extLst>
            <a:ext uri="{FF2B5EF4-FFF2-40B4-BE49-F238E27FC236}">
              <a16:creationId xmlns:a16="http://schemas.microsoft.com/office/drawing/2014/main" id="{00000000-0008-0000-1300-000068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5" name="Text Box 27">
          <a:extLst>
            <a:ext uri="{FF2B5EF4-FFF2-40B4-BE49-F238E27FC236}">
              <a16:creationId xmlns:a16="http://schemas.microsoft.com/office/drawing/2014/main" id="{00000000-0008-0000-1300-000069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6" name="Text Box 22">
          <a:extLst>
            <a:ext uri="{FF2B5EF4-FFF2-40B4-BE49-F238E27FC236}">
              <a16:creationId xmlns:a16="http://schemas.microsoft.com/office/drawing/2014/main" id="{00000000-0008-0000-1300-00006A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7" name="Text Box 23">
          <a:extLst>
            <a:ext uri="{FF2B5EF4-FFF2-40B4-BE49-F238E27FC236}">
              <a16:creationId xmlns:a16="http://schemas.microsoft.com/office/drawing/2014/main" id="{00000000-0008-0000-1300-00006B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8" name="Text Box 27">
          <a:extLst>
            <a:ext uri="{FF2B5EF4-FFF2-40B4-BE49-F238E27FC236}">
              <a16:creationId xmlns:a16="http://schemas.microsoft.com/office/drawing/2014/main" id="{00000000-0008-0000-1300-00006C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9" name="Text Box 28">
          <a:extLst>
            <a:ext uri="{FF2B5EF4-FFF2-40B4-BE49-F238E27FC236}">
              <a16:creationId xmlns:a16="http://schemas.microsoft.com/office/drawing/2014/main" id="{00000000-0008-0000-1300-00006D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0" name="Text Box 32">
          <a:extLst>
            <a:ext uri="{FF2B5EF4-FFF2-40B4-BE49-F238E27FC236}">
              <a16:creationId xmlns:a16="http://schemas.microsoft.com/office/drawing/2014/main" id="{00000000-0008-0000-1300-00006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1" name="Text Box 33">
          <a:extLst>
            <a:ext uri="{FF2B5EF4-FFF2-40B4-BE49-F238E27FC236}">
              <a16:creationId xmlns:a16="http://schemas.microsoft.com/office/drawing/2014/main" id="{00000000-0008-0000-1300-00006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2" name="Text Box 22">
          <a:extLst>
            <a:ext uri="{FF2B5EF4-FFF2-40B4-BE49-F238E27FC236}">
              <a16:creationId xmlns:a16="http://schemas.microsoft.com/office/drawing/2014/main" id="{00000000-0008-0000-1300-000070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3" name="Text Box 23">
          <a:extLst>
            <a:ext uri="{FF2B5EF4-FFF2-40B4-BE49-F238E27FC236}">
              <a16:creationId xmlns:a16="http://schemas.microsoft.com/office/drawing/2014/main" id="{00000000-0008-0000-1300-000071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4" name="Text Box 27">
          <a:extLst>
            <a:ext uri="{FF2B5EF4-FFF2-40B4-BE49-F238E27FC236}">
              <a16:creationId xmlns:a16="http://schemas.microsoft.com/office/drawing/2014/main" id="{00000000-0008-0000-1300-000072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5" name="Text Box 28">
          <a:extLst>
            <a:ext uri="{FF2B5EF4-FFF2-40B4-BE49-F238E27FC236}">
              <a16:creationId xmlns:a16="http://schemas.microsoft.com/office/drawing/2014/main" id="{00000000-0008-0000-1300-00007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6" name="Text Box 22">
          <a:extLst>
            <a:ext uri="{FF2B5EF4-FFF2-40B4-BE49-F238E27FC236}">
              <a16:creationId xmlns:a16="http://schemas.microsoft.com/office/drawing/2014/main" id="{00000000-0008-0000-1300-000074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7" name="Text Box 23">
          <a:extLst>
            <a:ext uri="{FF2B5EF4-FFF2-40B4-BE49-F238E27FC236}">
              <a16:creationId xmlns:a16="http://schemas.microsoft.com/office/drawing/2014/main" id="{00000000-0008-0000-1300-000075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8" name="Text Box 27">
          <a:extLst>
            <a:ext uri="{FF2B5EF4-FFF2-40B4-BE49-F238E27FC236}">
              <a16:creationId xmlns:a16="http://schemas.microsoft.com/office/drawing/2014/main" id="{00000000-0008-0000-1300-00007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9" name="Text Box 28">
          <a:extLst>
            <a:ext uri="{FF2B5EF4-FFF2-40B4-BE49-F238E27FC236}">
              <a16:creationId xmlns:a16="http://schemas.microsoft.com/office/drawing/2014/main" id="{00000000-0008-0000-1300-000077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0" name="Text Box 32">
          <a:extLst>
            <a:ext uri="{FF2B5EF4-FFF2-40B4-BE49-F238E27FC236}">
              <a16:creationId xmlns:a16="http://schemas.microsoft.com/office/drawing/2014/main" id="{00000000-0008-0000-1300-000078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1" name="Text Box 33">
          <a:extLst>
            <a:ext uri="{FF2B5EF4-FFF2-40B4-BE49-F238E27FC236}">
              <a16:creationId xmlns:a16="http://schemas.microsoft.com/office/drawing/2014/main" id="{00000000-0008-0000-1300-000079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2" name="Text Box 22">
          <a:extLst>
            <a:ext uri="{FF2B5EF4-FFF2-40B4-BE49-F238E27FC236}">
              <a16:creationId xmlns:a16="http://schemas.microsoft.com/office/drawing/2014/main" id="{00000000-0008-0000-1300-00007A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3" name="Text Box 23">
          <a:extLst>
            <a:ext uri="{FF2B5EF4-FFF2-40B4-BE49-F238E27FC236}">
              <a16:creationId xmlns:a16="http://schemas.microsoft.com/office/drawing/2014/main" id="{00000000-0008-0000-1300-00007B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4" name="Text Box 27">
          <a:extLst>
            <a:ext uri="{FF2B5EF4-FFF2-40B4-BE49-F238E27FC236}">
              <a16:creationId xmlns:a16="http://schemas.microsoft.com/office/drawing/2014/main" id="{00000000-0008-0000-1300-00007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5" name="Text Box 28">
          <a:extLst>
            <a:ext uri="{FF2B5EF4-FFF2-40B4-BE49-F238E27FC236}">
              <a16:creationId xmlns:a16="http://schemas.microsoft.com/office/drawing/2014/main" id="{00000000-0008-0000-1300-00007D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6" name="Text Box 32">
          <a:extLst>
            <a:ext uri="{FF2B5EF4-FFF2-40B4-BE49-F238E27FC236}">
              <a16:creationId xmlns:a16="http://schemas.microsoft.com/office/drawing/2014/main" id="{00000000-0008-0000-1300-00007E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7" name="Text Box 33">
          <a:extLst>
            <a:ext uri="{FF2B5EF4-FFF2-40B4-BE49-F238E27FC236}">
              <a16:creationId xmlns:a16="http://schemas.microsoft.com/office/drawing/2014/main" id="{00000000-0008-0000-1300-00007F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8" name="Text Box 22">
          <a:extLst>
            <a:ext uri="{FF2B5EF4-FFF2-40B4-BE49-F238E27FC236}">
              <a16:creationId xmlns:a16="http://schemas.microsoft.com/office/drawing/2014/main" id="{00000000-0008-0000-1300-00008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9" name="Text Box 23">
          <a:extLst>
            <a:ext uri="{FF2B5EF4-FFF2-40B4-BE49-F238E27FC236}">
              <a16:creationId xmlns:a16="http://schemas.microsoft.com/office/drawing/2014/main" id="{00000000-0008-0000-1300-00008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0" name="Text Box 27">
          <a:extLst>
            <a:ext uri="{FF2B5EF4-FFF2-40B4-BE49-F238E27FC236}">
              <a16:creationId xmlns:a16="http://schemas.microsoft.com/office/drawing/2014/main" id="{00000000-0008-0000-1300-00008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1" name="Text Box 28">
          <a:extLst>
            <a:ext uri="{FF2B5EF4-FFF2-40B4-BE49-F238E27FC236}">
              <a16:creationId xmlns:a16="http://schemas.microsoft.com/office/drawing/2014/main" id="{00000000-0008-0000-1300-00008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2" name="Text Box 32">
          <a:extLst>
            <a:ext uri="{FF2B5EF4-FFF2-40B4-BE49-F238E27FC236}">
              <a16:creationId xmlns:a16="http://schemas.microsoft.com/office/drawing/2014/main" id="{00000000-0008-0000-1300-00008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3" name="Text Box 33">
          <a:extLst>
            <a:ext uri="{FF2B5EF4-FFF2-40B4-BE49-F238E27FC236}">
              <a16:creationId xmlns:a16="http://schemas.microsoft.com/office/drawing/2014/main" id="{00000000-0008-0000-1300-00008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4" name="Text Box 22">
          <a:extLst>
            <a:ext uri="{FF2B5EF4-FFF2-40B4-BE49-F238E27FC236}">
              <a16:creationId xmlns:a16="http://schemas.microsoft.com/office/drawing/2014/main" id="{00000000-0008-0000-1300-00008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5" name="Text Box 23">
          <a:extLst>
            <a:ext uri="{FF2B5EF4-FFF2-40B4-BE49-F238E27FC236}">
              <a16:creationId xmlns:a16="http://schemas.microsoft.com/office/drawing/2014/main" id="{00000000-0008-0000-1300-00008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6" name="Text Box 27">
          <a:extLst>
            <a:ext uri="{FF2B5EF4-FFF2-40B4-BE49-F238E27FC236}">
              <a16:creationId xmlns:a16="http://schemas.microsoft.com/office/drawing/2014/main" id="{00000000-0008-0000-1300-00008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7" name="Text Box 28">
          <a:extLst>
            <a:ext uri="{FF2B5EF4-FFF2-40B4-BE49-F238E27FC236}">
              <a16:creationId xmlns:a16="http://schemas.microsoft.com/office/drawing/2014/main" id="{00000000-0008-0000-1300-00008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8" name="Text Box 32">
          <a:extLst>
            <a:ext uri="{FF2B5EF4-FFF2-40B4-BE49-F238E27FC236}">
              <a16:creationId xmlns:a16="http://schemas.microsoft.com/office/drawing/2014/main" id="{00000000-0008-0000-1300-00008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9" name="Text Box 33">
          <a:extLst>
            <a:ext uri="{FF2B5EF4-FFF2-40B4-BE49-F238E27FC236}">
              <a16:creationId xmlns:a16="http://schemas.microsoft.com/office/drawing/2014/main" id="{00000000-0008-0000-1300-00008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40" name="Text Box 5">
          <a:extLst>
            <a:ext uri="{FF2B5EF4-FFF2-40B4-BE49-F238E27FC236}">
              <a16:creationId xmlns:a16="http://schemas.microsoft.com/office/drawing/2014/main" id="{00000000-0008-0000-1300-00008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41" name="Text Box 8">
          <a:extLst>
            <a:ext uri="{FF2B5EF4-FFF2-40B4-BE49-F238E27FC236}">
              <a16:creationId xmlns:a16="http://schemas.microsoft.com/office/drawing/2014/main" id="{00000000-0008-0000-1300-00008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42" name="Text Box 10">
          <a:extLst>
            <a:ext uri="{FF2B5EF4-FFF2-40B4-BE49-F238E27FC236}">
              <a16:creationId xmlns:a16="http://schemas.microsoft.com/office/drawing/2014/main" id="{00000000-0008-0000-1300-00008E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3" name="Text Box 5">
          <a:extLst>
            <a:ext uri="{FF2B5EF4-FFF2-40B4-BE49-F238E27FC236}">
              <a16:creationId xmlns:a16="http://schemas.microsoft.com/office/drawing/2014/main" id="{00000000-0008-0000-1300-00008F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44" name="Text Box 5">
          <a:extLst>
            <a:ext uri="{FF2B5EF4-FFF2-40B4-BE49-F238E27FC236}">
              <a16:creationId xmlns:a16="http://schemas.microsoft.com/office/drawing/2014/main" id="{00000000-0008-0000-1300-000090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45" name="Text Box 8">
          <a:extLst>
            <a:ext uri="{FF2B5EF4-FFF2-40B4-BE49-F238E27FC236}">
              <a16:creationId xmlns:a16="http://schemas.microsoft.com/office/drawing/2014/main" id="{00000000-0008-0000-1300-00009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46" name="Text Box 8">
          <a:extLst>
            <a:ext uri="{FF2B5EF4-FFF2-40B4-BE49-F238E27FC236}">
              <a16:creationId xmlns:a16="http://schemas.microsoft.com/office/drawing/2014/main" id="{00000000-0008-0000-1300-00009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47" name="Text Box 10">
          <a:extLst>
            <a:ext uri="{FF2B5EF4-FFF2-40B4-BE49-F238E27FC236}">
              <a16:creationId xmlns:a16="http://schemas.microsoft.com/office/drawing/2014/main" id="{00000000-0008-0000-1300-00009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748" name="Text Box 10">
          <a:extLst>
            <a:ext uri="{FF2B5EF4-FFF2-40B4-BE49-F238E27FC236}">
              <a16:creationId xmlns:a16="http://schemas.microsoft.com/office/drawing/2014/main" id="{00000000-0008-0000-1300-000094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9" name="Text Box 5">
          <a:extLst>
            <a:ext uri="{FF2B5EF4-FFF2-40B4-BE49-F238E27FC236}">
              <a16:creationId xmlns:a16="http://schemas.microsoft.com/office/drawing/2014/main" id="{00000000-0008-0000-1300-000095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50" name="Text Box 5">
          <a:extLst>
            <a:ext uri="{FF2B5EF4-FFF2-40B4-BE49-F238E27FC236}">
              <a16:creationId xmlns:a16="http://schemas.microsoft.com/office/drawing/2014/main" id="{00000000-0008-0000-1300-000096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751" name="Text Box 5">
          <a:extLst>
            <a:ext uri="{FF2B5EF4-FFF2-40B4-BE49-F238E27FC236}">
              <a16:creationId xmlns:a16="http://schemas.microsoft.com/office/drawing/2014/main" id="{00000000-0008-0000-1300-0000975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52" name="Text Box 5">
          <a:extLst>
            <a:ext uri="{FF2B5EF4-FFF2-40B4-BE49-F238E27FC236}">
              <a16:creationId xmlns:a16="http://schemas.microsoft.com/office/drawing/2014/main" id="{00000000-0008-0000-1300-000098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3" name="Text Box 10">
          <a:extLst>
            <a:ext uri="{FF2B5EF4-FFF2-40B4-BE49-F238E27FC236}">
              <a16:creationId xmlns:a16="http://schemas.microsoft.com/office/drawing/2014/main" id="{00000000-0008-0000-1300-000099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754" name="Text Box 10">
          <a:extLst>
            <a:ext uri="{FF2B5EF4-FFF2-40B4-BE49-F238E27FC236}">
              <a16:creationId xmlns:a16="http://schemas.microsoft.com/office/drawing/2014/main" id="{00000000-0008-0000-1300-00009A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5" name="Text Box 10">
          <a:extLst>
            <a:ext uri="{FF2B5EF4-FFF2-40B4-BE49-F238E27FC236}">
              <a16:creationId xmlns:a16="http://schemas.microsoft.com/office/drawing/2014/main" id="{00000000-0008-0000-1300-00009B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56" name="Text Box 10">
          <a:extLst>
            <a:ext uri="{FF2B5EF4-FFF2-40B4-BE49-F238E27FC236}">
              <a16:creationId xmlns:a16="http://schemas.microsoft.com/office/drawing/2014/main" id="{00000000-0008-0000-1300-00009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7" name="Text Box 8">
          <a:extLst>
            <a:ext uri="{FF2B5EF4-FFF2-40B4-BE49-F238E27FC236}">
              <a16:creationId xmlns:a16="http://schemas.microsoft.com/office/drawing/2014/main" id="{00000000-0008-0000-1300-00009D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58" name="Text Box 8">
          <a:extLst>
            <a:ext uri="{FF2B5EF4-FFF2-40B4-BE49-F238E27FC236}">
              <a16:creationId xmlns:a16="http://schemas.microsoft.com/office/drawing/2014/main" id="{00000000-0008-0000-1300-00009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9" name="Text Box 8">
          <a:extLst>
            <a:ext uri="{FF2B5EF4-FFF2-40B4-BE49-F238E27FC236}">
              <a16:creationId xmlns:a16="http://schemas.microsoft.com/office/drawing/2014/main" id="{00000000-0008-0000-1300-00009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0" name="Text Box 10">
          <a:extLst>
            <a:ext uri="{FF2B5EF4-FFF2-40B4-BE49-F238E27FC236}">
              <a16:creationId xmlns:a16="http://schemas.microsoft.com/office/drawing/2014/main" id="{00000000-0008-0000-1300-0000A0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1" name="Text Box 10">
          <a:extLst>
            <a:ext uri="{FF2B5EF4-FFF2-40B4-BE49-F238E27FC236}">
              <a16:creationId xmlns:a16="http://schemas.microsoft.com/office/drawing/2014/main" id="{00000000-0008-0000-1300-0000A1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2" name="Text Box 10">
          <a:extLst>
            <a:ext uri="{FF2B5EF4-FFF2-40B4-BE49-F238E27FC236}">
              <a16:creationId xmlns:a16="http://schemas.microsoft.com/office/drawing/2014/main" id="{00000000-0008-0000-1300-0000A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3" name="Text Box 10">
          <a:extLst>
            <a:ext uri="{FF2B5EF4-FFF2-40B4-BE49-F238E27FC236}">
              <a16:creationId xmlns:a16="http://schemas.microsoft.com/office/drawing/2014/main" id="{00000000-0008-0000-1300-0000A3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4" name="Text Box 10">
          <a:extLst>
            <a:ext uri="{FF2B5EF4-FFF2-40B4-BE49-F238E27FC236}">
              <a16:creationId xmlns:a16="http://schemas.microsoft.com/office/drawing/2014/main" id="{00000000-0008-0000-1300-0000A4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5" name="Text Box 10">
          <a:extLst>
            <a:ext uri="{FF2B5EF4-FFF2-40B4-BE49-F238E27FC236}">
              <a16:creationId xmlns:a16="http://schemas.microsoft.com/office/drawing/2014/main" id="{00000000-0008-0000-1300-0000A5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6" name="Text Box 10">
          <a:extLst>
            <a:ext uri="{FF2B5EF4-FFF2-40B4-BE49-F238E27FC236}">
              <a16:creationId xmlns:a16="http://schemas.microsoft.com/office/drawing/2014/main" id="{00000000-0008-0000-1300-0000A6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7" name="Text Box 8">
          <a:extLst>
            <a:ext uri="{FF2B5EF4-FFF2-40B4-BE49-F238E27FC236}">
              <a16:creationId xmlns:a16="http://schemas.microsoft.com/office/drawing/2014/main" id="{00000000-0008-0000-1300-0000A7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68" name="Text Box 8">
          <a:extLst>
            <a:ext uri="{FF2B5EF4-FFF2-40B4-BE49-F238E27FC236}">
              <a16:creationId xmlns:a16="http://schemas.microsoft.com/office/drawing/2014/main" id="{00000000-0008-0000-1300-0000A8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9" name="Text Box 8">
          <a:extLst>
            <a:ext uri="{FF2B5EF4-FFF2-40B4-BE49-F238E27FC236}">
              <a16:creationId xmlns:a16="http://schemas.microsoft.com/office/drawing/2014/main" id="{00000000-0008-0000-1300-0000A9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0" name="Text Box 8">
          <a:extLst>
            <a:ext uri="{FF2B5EF4-FFF2-40B4-BE49-F238E27FC236}">
              <a16:creationId xmlns:a16="http://schemas.microsoft.com/office/drawing/2014/main" id="{00000000-0008-0000-1300-0000AA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1" name="Text Box 10">
          <a:extLst>
            <a:ext uri="{FF2B5EF4-FFF2-40B4-BE49-F238E27FC236}">
              <a16:creationId xmlns:a16="http://schemas.microsoft.com/office/drawing/2014/main" id="{00000000-0008-0000-1300-0000AB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2" name="Text Box 10">
          <a:extLst>
            <a:ext uri="{FF2B5EF4-FFF2-40B4-BE49-F238E27FC236}">
              <a16:creationId xmlns:a16="http://schemas.microsoft.com/office/drawing/2014/main" id="{00000000-0008-0000-1300-0000AC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3" name="Text Box 10">
          <a:extLst>
            <a:ext uri="{FF2B5EF4-FFF2-40B4-BE49-F238E27FC236}">
              <a16:creationId xmlns:a16="http://schemas.microsoft.com/office/drawing/2014/main" id="{00000000-0008-0000-1300-0000A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4" name="Text Box 10">
          <a:extLst>
            <a:ext uri="{FF2B5EF4-FFF2-40B4-BE49-F238E27FC236}">
              <a16:creationId xmlns:a16="http://schemas.microsoft.com/office/drawing/2014/main" id="{00000000-0008-0000-1300-0000AE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5" name="Text Box 10">
          <a:extLst>
            <a:ext uri="{FF2B5EF4-FFF2-40B4-BE49-F238E27FC236}">
              <a16:creationId xmlns:a16="http://schemas.microsoft.com/office/drawing/2014/main" id="{00000000-0008-0000-1300-0000AF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6" name="Text Box 10">
          <a:extLst>
            <a:ext uri="{FF2B5EF4-FFF2-40B4-BE49-F238E27FC236}">
              <a16:creationId xmlns:a16="http://schemas.microsoft.com/office/drawing/2014/main" id="{00000000-0008-0000-1300-0000B0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7" name="Text Box 10">
          <a:extLst>
            <a:ext uri="{FF2B5EF4-FFF2-40B4-BE49-F238E27FC236}">
              <a16:creationId xmlns:a16="http://schemas.microsoft.com/office/drawing/2014/main" id="{00000000-0008-0000-1300-0000B1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78" name="Text Box 8">
          <a:extLst>
            <a:ext uri="{FF2B5EF4-FFF2-40B4-BE49-F238E27FC236}">
              <a16:creationId xmlns:a16="http://schemas.microsoft.com/office/drawing/2014/main" id="{00000000-0008-0000-1300-0000B2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79" name="Text Box 8">
          <a:extLst>
            <a:ext uri="{FF2B5EF4-FFF2-40B4-BE49-F238E27FC236}">
              <a16:creationId xmlns:a16="http://schemas.microsoft.com/office/drawing/2014/main" id="{00000000-0008-0000-1300-0000B3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0" name="Text Box 8">
          <a:extLst>
            <a:ext uri="{FF2B5EF4-FFF2-40B4-BE49-F238E27FC236}">
              <a16:creationId xmlns:a16="http://schemas.microsoft.com/office/drawing/2014/main" id="{00000000-0008-0000-1300-0000B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1" name="Text Box 8">
          <a:extLst>
            <a:ext uri="{FF2B5EF4-FFF2-40B4-BE49-F238E27FC236}">
              <a16:creationId xmlns:a16="http://schemas.microsoft.com/office/drawing/2014/main" id="{00000000-0008-0000-1300-0000B5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2" name="Text Box 10">
          <a:extLst>
            <a:ext uri="{FF2B5EF4-FFF2-40B4-BE49-F238E27FC236}">
              <a16:creationId xmlns:a16="http://schemas.microsoft.com/office/drawing/2014/main" id="{00000000-0008-0000-1300-0000B6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3" name="Text Box 10">
          <a:extLst>
            <a:ext uri="{FF2B5EF4-FFF2-40B4-BE49-F238E27FC236}">
              <a16:creationId xmlns:a16="http://schemas.microsoft.com/office/drawing/2014/main" id="{00000000-0008-0000-1300-0000B7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4" name="Text Box 10">
          <a:extLst>
            <a:ext uri="{FF2B5EF4-FFF2-40B4-BE49-F238E27FC236}">
              <a16:creationId xmlns:a16="http://schemas.microsoft.com/office/drawing/2014/main" id="{00000000-0008-0000-1300-0000B8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5" name="Text Box 10">
          <a:extLst>
            <a:ext uri="{FF2B5EF4-FFF2-40B4-BE49-F238E27FC236}">
              <a16:creationId xmlns:a16="http://schemas.microsoft.com/office/drawing/2014/main" id="{00000000-0008-0000-1300-0000B9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6" name="Text Box 8">
          <a:extLst>
            <a:ext uri="{FF2B5EF4-FFF2-40B4-BE49-F238E27FC236}">
              <a16:creationId xmlns:a16="http://schemas.microsoft.com/office/drawing/2014/main" id="{00000000-0008-0000-1300-0000BA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7" name="Text Box 8">
          <a:extLst>
            <a:ext uri="{FF2B5EF4-FFF2-40B4-BE49-F238E27FC236}">
              <a16:creationId xmlns:a16="http://schemas.microsoft.com/office/drawing/2014/main" id="{00000000-0008-0000-1300-0000BB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8" name="Text Box 8">
          <a:extLst>
            <a:ext uri="{FF2B5EF4-FFF2-40B4-BE49-F238E27FC236}">
              <a16:creationId xmlns:a16="http://schemas.microsoft.com/office/drawing/2014/main" id="{00000000-0008-0000-1300-0000B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9" name="Text Box 10">
          <a:extLst>
            <a:ext uri="{FF2B5EF4-FFF2-40B4-BE49-F238E27FC236}">
              <a16:creationId xmlns:a16="http://schemas.microsoft.com/office/drawing/2014/main" id="{00000000-0008-0000-1300-0000BD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0" name="Text Box 10">
          <a:extLst>
            <a:ext uri="{FF2B5EF4-FFF2-40B4-BE49-F238E27FC236}">
              <a16:creationId xmlns:a16="http://schemas.microsoft.com/office/drawing/2014/main" id="{00000000-0008-0000-1300-0000BE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1" name="Text Box 10">
          <a:extLst>
            <a:ext uri="{FF2B5EF4-FFF2-40B4-BE49-F238E27FC236}">
              <a16:creationId xmlns:a16="http://schemas.microsoft.com/office/drawing/2014/main" id="{00000000-0008-0000-1300-0000BF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2" name="Text Box 5">
          <a:extLst>
            <a:ext uri="{FF2B5EF4-FFF2-40B4-BE49-F238E27FC236}">
              <a16:creationId xmlns:a16="http://schemas.microsoft.com/office/drawing/2014/main" id="{00000000-0008-0000-1300-0000C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3" name="Text Box 5">
          <a:extLst>
            <a:ext uri="{FF2B5EF4-FFF2-40B4-BE49-F238E27FC236}">
              <a16:creationId xmlns:a16="http://schemas.microsoft.com/office/drawing/2014/main" id="{00000000-0008-0000-1300-0000C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4" name="Text Box 5">
          <a:extLst>
            <a:ext uri="{FF2B5EF4-FFF2-40B4-BE49-F238E27FC236}">
              <a16:creationId xmlns:a16="http://schemas.microsoft.com/office/drawing/2014/main" id="{00000000-0008-0000-1300-0000C2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5" name="Text Box 8">
          <a:extLst>
            <a:ext uri="{FF2B5EF4-FFF2-40B4-BE49-F238E27FC236}">
              <a16:creationId xmlns:a16="http://schemas.microsoft.com/office/drawing/2014/main" id="{00000000-0008-0000-1300-0000C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6" name="Text Box 10">
          <a:extLst>
            <a:ext uri="{FF2B5EF4-FFF2-40B4-BE49-F238E27FC236}">
              <a16:creationId xmlns:a16="http://schemas.microsoft.com/office/drawing/2014/main" id="{00000000-0008-0000-1300-0000C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7" name="Text Box 10">
          <a:extLst>
            <a:ext uri="{FF2B5EF4-FFF2-40B4-BE49-F238E27FC236}">
              <a16:creationId xmlns:a16="http://schemas.microsoft.com/office/drawing/2014/main" id="{00000000-0008-0000-1300-0000C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8" name="Text Box 10">
          <a:extLst>
            <a:ext uri="{FF2B5EF4-FFF2-40B4-BE49-F238E27FC236}">
              <a16:creationId xmlns:a16="http://schemas.microsoft.com/office/drawing/2014/main" id="{00000000-0008-0000-1300-0000C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9" name="Text Box 10">
          <a:extLst>
            <a:ext uri="{FF2B5EF4-FFF2-40B4-BE49-F238E27FC236}">
              <a16:creationId xmlns:a16="http://schemas.microsoft.com/office/drawing/2014/main" id="{00000000-0008-0000-1300-0000C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0" name="Text Box 8">
          <a:extLst>
            <a:ext uri="{FF2B5EF4-FFF2-40B4-BE49-F238E27FC236}">
              <a16:creationId xmlns:a16="http://schemas.microsoft.com/office/drawing/2014/main" id="{00000000-0008-0000-1300-0000C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1" name="Text Box 8">
          <a:extLst>
            <a:ext uri="{FF2B5EF4-FFF2-40B4-BE49-F238E27FC236}">
              <a16:creationId xmlns:a16="http://schemas.microsoft.com/office/drawing/2014/main" id="{00000000-0008-0000-1300-0000C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2" name="Text Box 8">
          <a:extLst>
            <a:ext uri="{FF2B5EF4-FFF2-40B4-BE49-F238E27FC236}">
              <a16:creationId xmlns:a16="http://schemas.microsoft.com/office/drawing/2014/main" id="{00000000-0008-0000-1300-0000C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3" name="Text Box 10">
          <a:extLst>
            <a:ext uri="{FF2B5EF4-FFF2-40B4-BE49-F238E27FC236}">
              <a16:creationId xmlns:a16="http://schemas.microsoft.com/office/drawing/2014/main" id="{00000000-0008-0000-1300-0000C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4" name="Text Box 10">
          <a:extLst>
            <a:ext uri="{FF2B5EF4-FFF2-40B4-BE49-F238E27FC236}">
              <a16:creationId xmlns:a16="http://schemas.microsoft.com/office/drawing/2014/main" id="{00000000-0008-0000-1300-0000CC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5" name="Text Box 10">
          <a:extLst>
            <a:ext uri="{FF2B5EF4-FFF2-40B4-BE49-F238E27FC236}">
              <a16:creationId xmlns:a16="http://schemas.microsoft.com/office/drawing/2014/main" id="{00000000-0008-0000-1300-0000CD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6" name="Text Box 8">
          <a:extLst>
            <a:ext uri="{FF2B5EF4-FFF2-40B4-BE49-F238E27FC236}">
              <a16:creationId xmlns:a16="http://schemas.microsoft.com/office/drawing/2014/main" id="{00000000-0008-0000-1300-0000CE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07" name="Text Box 8">
          <a:extLst>
            <a:ext uri="{FF2B5EF4-FFF2-40B4-BE49-F238E27FC236}">
              <a16:creationId xmlns:a16="http://schemas.microsoft.com/office/drawing/2014/main" id="{00000000-0008-0000-1300-0000C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8" name="Text Box 8">
          <a:extLst>
            <a:ext uri="{FF2B5EF4-FFF2-40B4-BE49-F238E27FC236}">
              <a16:creationId xmlns:a16="http://schemas.microsoft.com/office/drawing/2014/main" id="{00000000-0008-0000-1300-0000D0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9" name="Text Box 8">
          <a:extLst>
            <a:ext uri="{FF2B5EF4-FFF2-40B4-BE49-F238E27FC236}">
              <a16:creationId xmlns:a16="http://schemas.microsoft.com/office/drawing/2014/main" id="{00000000-0008-0000-1300-0000D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810" name="Text Box 8">
          <a:extLst>
            <a:ext uri="{FF2B5EF4-FFF2-40B4-BE49-F238E27FC236}">
              <a16:creationId xmlns:a16="http://schemas.microsoft.com/office/drawing/2014/main" id="{00000000-0008-0000-1300-0000D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1" name="Text Box 10">
          <a:extLst>
            <a:ext uri="{FF2B5EF4-FFF2-40B4-BE49-F238E27FC236}">
              <a16:creationId xmlns:a16="http://schemas.microsoft.com/office/drawing/2014/main" id="{00000000-0008-0000-1300-0000D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2" name="Text Box 10">
          <a:extLst>
            <a:ext uri="{FF2B5EF4-FFF2-40B4-BE49-F238E27FC236}">
              <a16:creationId xmlns:a16="http://schemas.microsoft.com/office/drawing/2014/main" id="{00000000-0008-0000-1300-0000D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3" name="Text Box 10">
          <a:extLst>
            <a:ext uri="{FF2B5EF4-FFF2-40B4-BE49-F238E27FC236}">
              <a16:creationId xmlns:a16="http://schemas.microsoft.com/office/drawing/2014/main" id="{00000000-0008-0000-1300-0000D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4" name="Text Box 10">
          <a:extLst>
            <a:ext uri="{FF2B5EF4-FFF2-40B4-BE49-F238E27FC236}">
              <a16:creationId xmlns:a16="http://schemas.microsoft.com/office/drawing/2014/main" id="{00000000-0008-0000-1300-0000D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5" name="Text Box 10">
          <a:extLst>
            <a:ext uri="{FF2B5EF4-FFF2-40B4-BE49-F238E27FC236}">
              <a16:creationId xmlns:a16="http://schemas.microsoft.com/office/drawing/2014/main" id="{00000000-0008-0000-1300-0000D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6" name="Text Box 10">
          <a:extLst>
            <a:ext uri="{FF2B5EF4-FFF2-40B4-BE49-F238E27FC236}">
              <a16:creationId xmlns:a16="http://schemas.microsoft.com/office/drawing/2014/main" id="{00000000-0008-0000-1300-0000D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7" name="Text Box 10">
          <a:extLst>
            <a:ext uri="{FF2B5EF4-FFF2-40B4-BE49-F238E27FC236}">
              <a16:creationId xmlns:a16="http://schemas.microsoft.com/office/drawing/2014/main" id="{00000000-0008-0000-1300-0000D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8" name="Text Box 8">
          <a:extLst>
            <a:ext uri="{FF2B5EF4-FFF2-40B4-BE49-F238E27FC236}">
              <a16:creationId xmlns:a16="http://schemas.microsoft.com/office/drawing/2014/main" id="{00000000-0008-0000-1300-0000D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9" name="Text Box 8">
          <a:extLst>
            <a:ext uri="{FF2B5EF4-FFF2-40B4-BE49-F238E27FC236}">
              <a16:creationId xmlns:a16="http://schemas.microsoft.com/office/drawing/2014/main" id="{00000000-0008-0000-1300-0000D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0" name="Text Box 10">
          <a:extLst>
            <a:ext uri="{FF2B5EF4-FFF2-40B4-BE49-F238E27FC236}">
              <a16:creationId xmlns:a16="http://schemas.microsoft.com/office/drawing/2014/main" id="{00000000-0008-0000-1300-0000DC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1" name="Text Box 10">
          <a:extLst>
            <a:ext uri="{FF2B5EF4-FFF2-40B4-BE49-F238E27FC236}">
              <a16:creationId xmlns:a16="http://schemas.microsoft.com/office/drawing/2014/main" id="{00000000-0008-0000-1300-0000DD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2" name="Text Box 10">
          <a:extLst>
            <a:ext uri="{FF2B5EF4-FFF2-40B4-BE49-F238E27FC236}">
              <a16:creationId xmlns:a16="http://schemas.microsoft.com/office/drawing/2014/main" id="{00000000-0008-0000-1300-0000DE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3" name="Text Box 10">
          <a:extLst>
            <a:ext uri="{FF2B5EF4-FFF2-40B4-BE49-F238E27FC236}">
              <a16:creationId xmlns:a16="http://schemas.microsoft.com/office/drawing/2014/main" id="{00000000-0008-0000-1300-0000DF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4" name="Text Box 10">
          <a:extLst>
            <a:ext uri="{FF2B5EF4-FFF2-40B4-BE49-F238E27FC236}">
              <a16:creationId xmlns:a16="http://schemas.microsoft.com/office/drawing/2014/main" id="{00000000-0008-0000-1300-0000E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825" name="Text Box 10">
          <a:extLst>
            <a:ext uri="{FF2B5EF4-FFF2-40B4-BE49-F238E27FC236}">
              <a16:creationId xmlns:a16="http://schemas.microsoft.com/office/drawing/2014/main" id="{00000000-0008-0000-1300-0000E1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6" name="Text Box 10">
          <a:extLst>
            <a:ext uri="{FF2B5EF4-FFF2-40B4-BE49-F238E27FC236}">
              <a16:creationId xmlns:a16="http://schemas.microsoft.com/office/drawing/2014/main" id="{00000000-0008-0000-1300-0000E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152400</xdr:colOff>
      <xdr:row>2</xdr:row>
      <xdr:rowOff>26670</xdr:rowOff>
    </xdr:from>
    <xdr:to>
      <xdr:col>12</xdr:col>
      <xdr:colOff>205740</xdr:colOff>
      <xdr:row>16</xdr:row>
      <xdr:rowOff>68580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160020</xdr:colOff>
      <xdr:row>21</xdr:row>
      <xdr:rowOff>0</xdr:rowOff>
    </xdr:from>
    <xdr:to>
      <xdr:col>12</xdr:col>
      <xdr:colOff>167640</xdr:colOff>
      <xdr:row>35</xdr:row>
      <xdr:rowOff>41910</xdr:rowOff>
    </xdr:to>
    <xdr:graphicFrame macro="">
      <xdr:nvGraphicFramePr>
        <xdr:cNvPr id="483" name="グラフ 482">
          <a:extLst>
            <a:ext uri="{FF2B5EF4-FFF2-40B4-BE49-F238E27FC236}">
              <a16:creationId xmlns:a16="http://schemas.microsoft.com/office/drawing/2014/main" id="{00000000-0008-0000-1300-0000E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106680</xdr:colOff>
      <xdr:row>40</xdr:row>
      <xdr:rowOff>0</xdr:rowOff>
    </xdr:from>
    <xdr:to>
      <xdr:col>12</xdr:col>
      <xdr:colOff>160020</xdr:colOff>
      <xdr:row>54</xdr:row>
      <xdr:rowOff>41910</xdr:rowOff>
    </xdr:to>
    <xdr:graphicFrame macro="">
      <xdr:nvGraphicFramePr>
        <xdr:cNvPr id="484" name="グラフ 483">
          <a:extLst>
            <a:ext uri="{FF2B5EF4-FFF2-40B4-BE49-F238E27FC236}">
              <a16:creationId xmlns:a16="http://schemas.microsoft.com/office/drawing/2014/main" id="{00000000-0008-0000-1300-0000E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259080</xdr:colOff>
      <xdr:row>40</xdr:row>
      <xdr:rowOff>114300</xdr:rowOff>
    </xdr:from>
    <xdr:to>
      <xdr:col>12</xdr:col>
      <xdr:colOff>236220</xdr:colOff>
      <xdr:row>41</xdr:row>
      <xdr:rowOff>114300</xdr:rowOff>
    </xdr:to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1300-0000E5010000}"/>
            </a:ext>
          </a:extLst>
        </xdr:cNvPr>
        <xdr:cNvSpPr txBox="1"/>
      </xdr:nvSpPr>
      <xdr:spPr bwMode="auto">
        <a:xfrm>
          <a:off x="5303520" y="7322820"/>
          <a:ext cx="594360" cy="17526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114300</xdr:colOff>
      <xdr:row>2</xdr:row>
      <xdr:rowOff>106680</xdr:rowOff>
    </xdr:from>
    <xdr:to>
      <xdr:col>12</xdr:col>
      <xdr:colOff>123614</xdr:colOff>
      <xdr:row>3</xdr:row>
      <xdr:rowOff>160020</xdr:rowOff>
    </xdr:to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1300-0000DF010000}"/>
            </a:ext>
          </a:extLst>
        </xdr:cNvPr>
        <xdr:cNvSpPr txBox="1"/>
      </xdr:nvSpPr>
      <xdr:spPr bwMode="auto">
        <a:xfrm>
          <a:off x="5158740" y="65532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45720</xdr:colOff>
      <xdr:row>21</xdr:row>
      <xdr:rowOff>83820</xdr:rowOff>
    </xdr:from>
    <xdr:to>
      <xdr:col>12</xdr:col>
      <xdr:colOff>55034</xdr:colOff>
      <xdr:row>22</xdr:row>
      <xdr:rowOff>137160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1300-0000E0010000}"/>
            </a:ext>
          </a:extLst>
        </xdr:cNvPr>
        <xdr:cNvSpPr txBox="1"/>
      </xdr:nvSpPr>
      <xdr:spPr bwMode="auto">
        <a:xfrm>
          <a:off x="5090160" y="396240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8</xdr:col>
      <xdr:colOff>424961</xdr:colOff>
      <xdr:row>16</xdr:row>
      <xdr:rowOff>0</xdr:rowOff>
    </xdr:from>
    <xdr:to>
      <xdr:col>12</xdr:col>
      <xdr:colOff>65942</xdr:colOff>
      <xdr:row>16</xdr:row>
      <xdr:rowOff>29308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 bwMode="auto">
        <a:xfrm flipV="1">
          <a:off x="3971192" y="3121269"/>
          <a:ext cx="2395904" cy="2930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xdr:spPr>
    </xdr:cxnSp>
    <xdr:clientData/>
  </xdr:twoCellAnchor>
  <xdr:twoCellAnchor>
    <xdr:from>
      <xdr:col>14</xdr:col>
      <xdr:colOff>424962</xdr:colOff>
      <xdr:row>56</xdr:row>
      <xdr:rowOff>175846</xdr:rowOff>
    </xdr:from>
    <xdr:to>
      <xdr:col>28</xdr:col>
      <xdr:colOff>410308</xdr:colOff>
      <xdr:row>68</xdr:row>
      <xdr:rowOff>109904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7370885" y="10624038"/>
          <a:ext cx="4806461" cy="2132135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txBody>
        <a:bodyPr vertOverflow="clip" wrap="square" lIns="36576" tIns="22860" rIns="0" bIns="0" rtlCol="0" anchor="ctr" upright="1"/>
        <a:lstStyle/>
        <a:p>
          <a:pPr algn="l"/>
          <a:r>
            <a:rPr kumimoji="1" lang="ja-JP" altLang="en-US" sz="1100"/>
            <a:t>令和７年度分について，</a:t>
          </a:r>
          <a:endParaRPr kumimoji="1" lang="en-US" altLang="ja-JP" sz="1100"/>
        </a:p>
        <a:p>
          <a:pPr algn="l"/>
          <a:r>
            <a:rPr kumimoji="1" lang="en-US" altLang="ja-JP" sz="1100"/>
            <a:t>B39</a:t>
          </a:r>
          <a:r>
            <a:rPr kumimoji="1" lang="ja-JP" altLang="en-US" sz="1100"/>
            <a:t>のセルに</a:t>
          </a:r>
          <a:endParaRPr kumimoji="1" lang="en-US" altLang="ja-JP" sz="1100"/>
        </a:p>
        <a:p>
          <a:pPr algn="l"/>
          <a:r>
            <a:rPr kumimoji="1" lang="en-US" altLang="ja-JP" sz="1100"/>
            <a:t>="</a:t>
          </a:r>
          <a:r>
            <a:rPr kumimoji="1" lang="ja-JP" altLang="en-US" sz="1100"/>
            <a:t>　「鼻・副鼻腔疾患」の者の割合を前年度と比べると，</a:t>
          </a:r>
          <a:r>
            <a:rPr kumimoji="1" lang="en-US" altLang="ja-JP" sz="1100"/>
            <a:t>"&amp;AG44&amp;"</a:t>
          </a:r>
          <a:r>
            <a:rPr kumimoji="1" lang="ja-JP" altLang="en-US" sz="1100"/>
            <a:t>している。</a:t>
          </a:r>
          <a:r>
            <a:rPr kumimoji="1" lang="en-US" altLang="ja-JP" sz="1100"/>
            <a:t>"</a:t>
          </a:r>
        </a:p>
        <a:p>
          <a:pPr algn="l"/>
          <a:r>
            <a:rPr kumimoji="1" lang="ja-JP" altLang="en-US" sz="1100"/>
            <a:t>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  <a:txDef>
      <a:spPr bwMode="auto"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  <pageSetUpPr fitToPage="1"/>
  </sheetPr>
  <dimension ref="A1:N36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11.875" customWidth="1"/>
    <col min="2" max="5" width="21.125" customWidth="1"/>
    <col min="6" max="6" width="1" customWidth="1"/>
  </cols>
  <sheetData>
    <row r="1" spans="1:5" ht="24" customHeight="1" x14ac:dyDescent="0.15">
      <c r="A1" s="95" t="s">
        <v>18</v>
      </c>
      <c r="B1" s="95"/>
      <c r="C1" s="95"/>
      <c r="D1" s="10"/>
      <c r="E1" s="10"/>
    </row>
    <row r="2" spans="1:5" ht="24" customHeight="1" x14ac:dyDescent="0.15">
      <c r="A2" s="90" t="s">
        <v>44</v>
      </c>
      <c r="B2" s="37"/>
      <c r="C2" s="37"/>
      <c r="D2" s="37"/>
      <c r="E2" s="37"/>
    </row>
    <row r="3" spans="1:5" ht="13.9" customHeight="1" x14ac:dyDescent="0.15">
      <c r="A3" s="291" t="s">
        <v>188</v>
      </c>
      <c r="B3" s="291"/>
      <c r="C3" s="291"/>
      <c r="D3" s="291"/>
      <c r="E3" s="291"/>
    </row>
    <row r="4" spans="1:5" ht="13.9" customHeight="1" x14ac:dyDescent="0.15">
      <c r="A4" s="291"/>
      <c r="B4" s="291"/>
      <c r="C4" s="291"/>
      <c r="D4" s="291"/>
      <c r="E4" s="291"/>
    </row>
    <row r="5" spans="1:5" ht="12.6" customHeight="1" x14ac:dyDescent="0.15">
      <c r="A5" s="291"/>
      <c r="B5" s="291"/>
      <c r="C5" s="291"/>
      <c r="D5" s="291"/>
      <c r="E5" s="291"/>
    </row>
    <row r="6" spans="1:5" ht="13.9" customHeight="1" x14ac:dyDescent="0.15">
      <c r="A6" s="291"/>
      <c r="B6" s="291"/>
      <c r="C6" s="291"/>
      <c r="D6" s="291"/>
      <c r="E6" s="291"/>
    </row>
    <row r="7" spans="1:5" ht="29.45" customHeight="1" thickBot="1" x14ac:dyDescent="0.2">
      <c r="A7" s="269" t="s">
        <v>57</v>
      </c>
      <c r="B7" s="98"/>
      <c r="C7" s="98"/>
      <c r="D7" s="98"/>
      <c r="E7" s="282" t="s">
        <v>178</v>
      </c>
    </row>
    <row r="8" spans="1:5" ht="13.5" customHeight="1" x14ac:dyDescent="0.15">
      <c r="A8" s="39" t="s">
        <v>83</v>
      </c>
      <c r="B8" s="40" t="s">
        <v>5</v>
      </c>
      <c r="C8" s="40" t="s">
        <v>6</v>
      </c>
      <c r="D8" s="40" t="s">
        <v>7</v>
      </c>
      <c r="E8" s="41" t="s">
        <v>17</v>
      </c>
    </row>
    <row r="9" spans="1:5" ht="21" x14ac:dyDescent="0.15">
      <c r="A9" s="258" t="s">
        <v>158</v>
      </c>
      <c r="B9" s="274" t="s">
        <v>189</v>
      </c>
      <c r="C9" s="274" t="s">
        <v>189</v>
      </c>
      <c r="D9" s="274" t="s">
        <v>189</v>
      </c>
      <c r="E9" s="275" t="s">
        <v>190</v>
      </c>
    </row>
    <row r="10" spans="1:5" ht="21" x14ac:dyDescent="0.15">
      <c r="A10" s="261" t="s">
        <v>159</v>
      </c>
      <c r="B10" s="274" t="s">
        <v>189</v>
      </c>
      <c r="C10" s="274" t="s">
        <v>189</v>
      </c>
      <c r="D10" s="274" t="s">
        <v>191</v>
      </c>
      <c r="E10" s="275" t="s">
        <v>189</v>
      </c>
    </row>
    <row r="11" spans="1:5" ht="21" x14ac:dyDescent="0.15">
      <c r="A11" s="259" t="s">
        <v>48</v>
      </c>
      <c r="B11" s="274" t="s">
        <v>189</v>
      </c>
      <c r="C11" s="274" t="s">
        <v>189</v>
      </c>
      <c r="D11" s="274" t="s">
        <v>189</v>
      </c>
      <c r="E11" s="275" t="s">
        <v>192</v>
      </c>
    </row>
    <row r="12" spans="1:5" ht="21" x14ac:dyDescent="0.15">
      <c r="A12" s="259" t="s">
        <v>49</v>
      </c>
      <c r="B12" s="274" t="s">
        <v>189</v>
      </c>
      <c r="C12" s="274" t="s">
        <v>193</v>
      </c>
      <c r="D12" s="274" t="s">
        <v>189</v>
      </c>
      <c r="E12" s="275" t="s">
        <v>189</v>
      </c>
    </row>
    <row r="13" spans="1:5" ht="21" x14ac:dyDescent="0.15">
      <c r="A13" s="259" t="s">
        <v>50</v>
      </c>
      <c r="B13" s="274" t="s">
        <v>189</v>
      </c>
      <c r="C13" s="274" t="s">
        <v>194</v>
      </c>
      <c r="D13" s="274" t="s">
        <v>195</v>
      </c>
      <c r="E13" s="275" t="s">
        <v>189</v>
      </c>
    </row>
    <row r="14" spans="1:5" ht="21" x14ac:dyDescent="0.15">
      <c r="A14" s="259" t="s">
        <v>51</v>
      </c>
      <c r="B14" s="274" t="s">
        <v>196</v>
      </c>
      <c r="C14" s="274" t="s">
        <v>189</v>
      </c>
      <c r="D14" s="274" t="s">
        <v>189</v>
      </c>
      <c r="E14" s="275" t="s">
        <v>189</v>
      </c>
    </row>
    <row r="15" spans="1:5" ht="31.5" customHeight="1" x14ac:dyDescent="0.15">
      <c r="A15" s="259" t="s">
        <v>52</v>
      </c>
      <c r="B15" s="274" t="s">
        <v>189</v>
      </c>
      <c r="C15" s="274" t="s">
        <v>197</v>
      </c>
      <c r="D15" s="274" t="s">
        <v>198</v>
      </c>
      <c r="E15" s="275" t="s">
        <v>189</v>
      </c>
    </row>
    <row r="16" spans="1:5" ht="21" x14ac:dyDescent="0.15">
      <c r="A16" s="259" t="s">
        <v>103</v>
      </c>
      <c r="B16" s="274" t="s">
        <v>189</v>
      </c>
      <c r="C16" s="274" t="s">
        <v>189</v>
      </c>
      <c r="D16" s="274" t="s">
        <v>189</v>
      </c>
      <c r="E16" s="275" t="s">
        <v>199</v>
      </c>
    </row>
    <row r="17" spans="1:14" ht="39.950000000000003" customHeight="1" x14ac:dyDescent="0.15">
      <c r="A17" s="259" t="s">
        <v>104</v>
      </c>
      <c r="B17" s="274" t="s">
        <v>189</v>
      </c>
      <c r="C17" s="274" t="s">
        <v>200</v>
      </c>
      <c r="D17" s="274" t="s">
        <v>201</v>
      </c>
      <c r="E17" s="276" t="s">
        <v>189</v>
      </c>
    </row>
    <row r="18" spans="1:14" ht="52.5" x14ac:dyDescent="0.15">
      <c r="A18" s="259" t="s">
        <v>105</v>
      </c>
      <c r="B18" s="274" t="s">
        <v>189</v>
      </c>
      <c r="C18" s="274" t="s">
        <v>202</v>
      </c>
      <c r="D18" s="274" t="s">
        <v>203</v>
      </c>
      <c r="E18" s="275" t="s">
        <v>204</v>
      </c>
    </row>
    <row r="19" spans="1:14" ht="90.6" customHeight="1" x14ac:dyDescent="0.15">
      <c r="A19" s="259" t="s">
        <v>106</v>
      </c>
      <c r="B19" s="274" t="s">
        <v>205</v>
      </c>
      <c r="C19" s="274" t="s">
        <v>206</v>
      </c>
      <c r="D19" s="274" t="s">
        <v>207</v>
      </c>
      <c r="E19" s="275" t="s">
        <v>208</v>
      </c>
    </row>
    <row r="20" spans="1:14" ht="63" x14ac:dyDescent="0.15">
      <c r="A20" s="259" t="s">
        <v>92</v>
      </c>
      <c r="B20" s="274" t="s">
        <v>209</v>
      </c>
      <c r="C20" s="274" t="s">
        <v>210</v>
      </c>
      <c r="D20" s="277" t="s">
        <v>211</v>
      </c>
      <c r="E20" s="275" t="s">
        <v>212</v>
      </c>
    </row>
    <row r="21" spans="1:14" ht="60" customHeight="1" x14ac:dyDescent="0.15">
      <c r="A21" s="259" t="s">
        <v>53</v>
      </c>
      <c r="B21" s="274" t="s">
        <v>213</v>
      </c>
      <c r="C21" s="274" t="s">
        <v>214</v>
      </c>
      <c r="D21" s="274" t="s">
        <v>215</v>
      </c>
      <c r="E21" s="275" t="s">
        <v>216</v>
      </c>
    </row>
    <row r="22" spans="1:14" ht="125.1" customHeight="1" x14ac:dyDescent="0.15">
      <c r="A22" s="259" t="s">
        <v>54</v>
      </c>
      <c r="B22" s="274" t="s">
        <v>217</v>
      </c>
      <c r="C22" s="274" t="s">
        <v>218</v>
      </c>
      <c r="D22" s="274" t="s">
        <v>219</v>
      </c>
      <c r="E22" s="275" t="s">
        <v>220</v>
      </c>
    </row>
    <row r="23" spans="1:14" ht="66.599999999999994" customHeight="1" x14ac:dyDescent="0.15">
      <c r="A23" s="259" t="s">
        <v>4</v>
      </c>
      <c r="B23" s="274" t="s">
        <v>189</v>
      </c>
      <c r="C23" s="286" t="s">
        <v>221</v>
      </c>
      <c r="D23" s="274" t="s">
        <v>222</v>
      </c>
      <c r="E23" s="275" t="s">
        <v>223</v>
      </c>
    </row>
    <row r="24" spans="1:14" ht="21.75" thickBot="1" x14ac:dyDescent="0.2">
      <c r="A24" s="260" t="s">
        <v>157</v>
      </c>
      <c r="B24" s="278" t="s">
        <v>224</v>
      </c>
      <c r="C24" s="279"/>
      <c r="D24" s="278"/>
      <c r="E24" s="280"/>
    </row>
    <row r="25" spans="1:14" ht="15" customHeight="1" x14ac:dyDescent="0.15">
      <c r="A25" s="56" t="s">
        <v>90</v>
      </c>
      <c r="B25" s="257"/>
      <c r="C25" s="257"/>
      <c r="D25" s="257"/>
      <c r="E25" s="257"/>
    </row>
    <row r="26" spans="1:14" ht="15" customHeight="1" x14ac:dyDescent="0.15">
      <c r="A26" s="55" t="s">
        <v>0</v>
      </c>
      <c r="B26" s="55"/>
      <c r="C26" s="55"/>
      <c r="D26" s="55"/>
      <c r="E26" s="55"/>
    </row>
    <row r="27" spans="1:14" ht="15" customHeight="1" x14ac:dyDescent="0.15">
      <c r="A27" s="273" t="s">
        <v>59</v>
      </c>
      <c r="B27" s="55"/>
      <c r="C27" s="55"/>
      <c r="D27" s="55"/>
      <c r="E27" s="55"/>
      <c r="F27" s="4"/>
    </row>
    <row r="28" spans="1:14" ht="15" customHeight="1" x14ac:dyDescent="0.15">
      <c r="A28" s="55" t="s">
        <v>86</v>
      </c>
      <c r="B28" s="89"/>
      <c r="C28" s="89"/>
      <c r="D28" s="89"/>
      <c r="E28" s="89"/>
      <c r="F28" s="4"/>
    </row>
    <row r="29" spans="1:14" ht="15" customHeight="1" x14ac:dyDescent="0.15">
      <c r="A29" s="55" t="s">
        <v>91</v>
      </c>
      <c r="B29" s="89"/>
      <c r="C29" s="89"/>
      <c r="D29" s="89"/>
      <c r="E29" s="89"/>
      <c r="F29" s="4"/>
    </row>
    <row r="30" spans="1:14" ht="15" customHeight="1" x14ac:dyDescent="0.15">
      <c r="A30" s="55" t="s">
        <v>161</v>
      </c>
      <c r="B30" s="55"/>
      <c r="C30" s="55"/>
      <c r="D30" s="55"/>
      <c r="E30" s="55"/>
    </row>
    <row r="31" spans="1:14" ht="15" customHeight="1" x14ac:dyDescent="0.15">
      <c r="A31" s="273" t="s">
        <v>160</v>
      </c>
      <c r="B31" s="55"/>
      <c r="C31" s="55"/>
      <c r="D31" s="55"/>
      <c r="E31" s="55"/>
    </row>
    <row r="32" spans="1:14" s="5" customFormat="1" ht="15" customHeight="1" x14ac:dyDescent="0.15">
      <c r="A32" s="56" t="s">
        <v>162</v>
      </c>
      <c r="B32" s="56"/>
      <c r="C32" s="56"/>
      <c r="D32" s="56"/>
      <c r="E32" s="56"/>
      <c r="F32" s="56"/>
      <c r="G32" s="293"/>
      <c r="H32" s="293"/>
      <c r="I32" s="293"/>
      <c r="J32" s="293"/>
      <c r="K32" s="293"/>
      <c r="L32" s="293"/>
      <c r="M32" s="293"/>
      <c r="N32" s="293"/>
    </row>
    <row r="33" spans="1:14" s="5" customFormat="1" ht="15" customHeight="1" x14ac:dyDescent="0.15">
      <c r="A33" s="273" t="s">
        <v>163</v>
      </c>
      <c r="B33" s="55"/>
      <c r="C33" s="55"/>
      <c r="D33" s="55"/>
      <c r="E33" s="55"/>
      <c r="F33" s="55"/>
      <c r="G33" s="293"/>
      <c r="H33" s="293"/>
      <c r="I33" s="293"/>
      <c r="J33" s="293"/>
      <c r="K33" s="293"/>
      <c r="L33" s="293"/>
      <c r="M33" s="293"/>
      <c r="N33" s="293"/>
    </row>
    <row r="34" spans="1:14" ht="15" customHeight="1" x14ac:dyDescent="0.15">
      <c r="A34" s="55" t="s">
        <v>182</v>
      </c>
      <c r="B34" s="89"/>
      <c r="C34" s="89"/>
      <c r="D34" s="89"/>
      <c r="E34" s="89"/>
    </row>
    <row r="35" spans="1:14" ht="17.100000000000001" customHeight="1" x14ac:dyDescent="0.15">
      <c r="A35" s="55" t="s">
        <v>183</v>
      </c>
      <c r="B35" s="91"/>
      <c r="C35" s="91"/>
      <c r="D35" s="91"/>
      <c r="E35" s="91"/>
    </row>
    <row r="36" spans="1:14" ht="18" customHeight="1" x14ac:dyDescent="0.15">
      <c r="A36" s="292"/>
      <c r="B36" s="292"/>
      <c r="C36" s="292"/>
      <c r="D36" s="292"/>
      <c r="E36" s="292"/>
    </row>
  </sheetData>
  <protectedRanges>
    <protectedRange sqref="A1" name="範囲1_1"/>
    <protectedRange sqref="A32:F33" name="範囲2_1_2"/>
  </protectedRanges>
  <mergeCells count="4">
    <mergeCell ref="A3:E6"/>
    <mergeCell ref="A36:E36"/>
    <mergeCell ref="G32:N32"/>
    <mergeCell ref="G33:N33"/>
  </mergeCells>
  <phoneticPr fontId="2"/>
  <pageMargins left="0.86614173228346458" right="0.17" top="0.70866141732283472" bottom="0.17" header="0.51181102362204722" footer="0.2"/>
  <pageSetup paperSize="9" scale="83" orientation="portrait" r:id="rId1"/>
  <headerFooter alignWithMargins="0"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O37"/>
  <sheetViews>
    <sheetView view="pageBreakPreview" zoomScaleNormal="100" zoomScaleSheetLayoutView="100" workbookViewId="0"/>
  </sheetViews>
  <sheetFormatPr defaultColWidth="9"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5" width="4.25" style="1" customWidth="1"/>
    <col min="16" max="16" width="3.75" style="1" customWidth="1"/>
    <col min="17" max="16384" width="9" style="1"/>
  </cols>
  <sheetData>
    <row r="1" spans="1:15" ht="15.95" customHeight="1" x14ac:dyDescent="0.15">
      <c r="A1" s="96"/>
      <c r="B1" s="96"/>
      <c r="C1" s="96"/>
      <c r="D1" s="96"/>
      <c r="E1" s="96"/>
      <c r="F1" s="96"/>
      <c r="G1" s="10"/>
      <c r="H1" s="10"/>
      <c r="I1" s="10"/>
      <c r="J1" s="10"/>
      <c r="K1" s="10"/>
      <c r="L1" s="10"/>
    </row>
    <row r="2" spans="1:15" ht="15.95" customHeight="1" x14ac:dyDescent="0.15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ht="15.95" customHeight="1" x14ac:dyDescent="0.15">
      <c r="A3" s="4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15.95" customHeight="1" x14ac:dyDescent="0.15">
      <c r="A4" s="11" t="s">
        <v>61</v>
      </c>
      <c r="B4" s="11"/>
      <c r="C4" s="11"/>
      <c r="D4" s="11"/>
      <c r="E4" s="11"/>
      <c r="F4" s="11"/>
      <c r="G4" s="11"/>
      <c r="H4" s="11"/>
      <c r="I4" s="11"/>
      <c r="J4" s="11"/>
      <c r="K4" s="4"/>
      <c r="L4" s="4"/>
    </row>
    <row r="5" spans="1:15" ht="15.9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.95" customHeight="1" x14ac:dyDescent="0.15">
      <c r="A6" s="93" t="s">
        <v>93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301" t="s">
        <v>81</v>
      </c>
      <c r="M6" s="301"/>
    </row>
    <row r="7" spans="1:15" ht="58.5" customHeight="1" x14ac:dyDescent="0.15">
      <c r="A7" s="302" t="s">
        <v>13</v>
      </c>
      <c r="B7" s="303"/>
      <c r="C7" s="303"/>
      <c r="D7" s="304"/>
      <c r="E7" s="297" t="s">
        <v>19</v>
      </c>
      <c r="F7" s="299" t="s">
        <v>62</v>
      </c>
      <c r="G7" s="294" t="s">
        <v>58</v>
      </c>
      <c r="H7" s="294" t="s">
        <v>63</v>
      </c>
      <c r="I7" s="294" t="s">
        <v>64</v>
      </c>
      <c r="J7" s="294" t="s">
        <v>65</v>
      </c>
      <c r="K7" s="294" t="s">
        <v>66</v>
      </c>
      <c r="L7" s="294" t="s">
        <v>67</v>
      </c>
      <c r="M7" s="294" t="s">
        <v>68</v>
      </c>
    </row>
    <row r="8" spans="1:15" ht="52.5" customHeight="1" x14ac:dyDescent="0.15">
      <c r="A8" s="305"/>
      <c r="B8" s="306"/>
      <c r="C8" s="306"/>
      <c r="D8" s="307"/>
      <c r="E8" s="298"/>
      <c r="F8" s="300"/>
      <c r="G8" s="295"/>
      <c r="H8" s="295"/>
      <c r="I8" s="295"/>
      <c r="J8" s="295"/>
      <c r="K8" s="295"/>
      <c r="L8" s="295"/>
      <c r="M8" s="295"/>
    </row>
    <row r="9" spans="1:15" ht="57.75" customHeight="1" x14ac:dyDescent="0.15">
      <c r="A9" s="308"/>
      <c r="B9" s="309"/>
      <c r="C9" s="309"/>
      <c r="D9" s="310"/>
      <c r="E9" s="296"/>
      <c r="F9" s="296"/>
      <c r="G9" s="296"/>
      <c r="H9" s="296"/>
      <c r="I9" s="296"/>
      <c r="J9" s="296"/>
      <c r="K9" s="296"/>
      <c r="L9" s="296"/>
      <c r="M9" s="296"/>
    </row>
    <row r="10" spans="1:15" ht="21.95" customHeight="1" x14ac:dyDescent="0.15">
      <c r="A10" s="311" t="s">
        <v>5</v>
      </c>
      <c r="B10" s="313" t="s">
        <v>225</v>
      </c>
      <c r="C10" s="313"/>
      <c r="D10" s="313"/>
      <c r="E10" s="99">
        <v>33.4</v>
      </c>
      <c r="F10" s="99" t="s">
        <v>16</v>
      </c>
      <c r="G10" s="99">
        <v>0.1</v>
      </c>
      <c r="H10" s="99">
        <v>3</v>
      </c>
      <c r="I10" s="99">
        <v>1</v>
      </c>
      <c r="J10" s="99">
        <v>1</v>
      </c>
      <c r="K10" s="229" t="s">
        <v>186</v>
      </c>
      <c r="L10" s="99">
        <v>0.1</v>
      </c>
      <c r="M10" s="99">
        <v>0.8</v>
      </c>
      <c r="O10" s="197"/>
    </row>
    <row r="11" spans="1:15" ht="21.95" customHeight="1" x14ac:dyDescent="0.15">
      <c r="A11" s="312"/>
      <c r="B11" s="313" t="s">
        <v>226</v>
      </c>
      <c r="C11" s="313"/>
      <c r="D11" s="313"/>
      <c r="E11" s="100">
        <v>37.299999999999997</v>
      </c>
      <c r="F11" s="100" t="s">
        <v>16</v>
      </c>
      <c r="G11" s="100">
        <v>0.8</v>
      </c>
      <c r="H11" s="100">
        <v>0.2</v>
      </c>
      <c r="I11" s="100">
        <v>2.8</v>
      </c>
      <c r="J11" s="100">
        <v>0.7</v>
      </c>
      <c r="K11" s="284" t="s">
        <v>186</v>
      </c>
      <c r="L11" s="100" t="s">
        <v>23</v>
      </c>
      <c r="M11" s="100">
        <v>1.1000000000000001</v>
      </c>
      <c r="O11" s="197"/>
    </row>
    <row r="12" spans="1:15" ht="21.95" customHeight="1" x14ac:dyDescent="0.15">
      <c r="A12" s="312"/>
      <c r="B12" s="313" t="s">
        <v>227</v>
      </c>
      <c r="C12" s="313"/>
      <c r="D12" s="313"/>
      <c r="E12" s="100">
        <v>35.700000000000003</v>
      </c>
      <c r="F12" s="100">
        <v>25.2</v>
      </c>
      <c r="G12" s="100">
        <v>0</v>
      </c>
      <c r="H12" s="100">
        <v>1.1000000000000001</v>
      </c>
      <c r="I12" s="100">
        <v>1.6</v>
      </c>
      <c r="J12" s="100">
        <v>0.9</v>
      </c>
      <c r="K12" s="284" t="s">
        <v>186</v>
      </c>
      <c r="L12" s="100" t="s">
        <v>23</v>
      </c>
      <c r="M12" s="100">
        <v>0.9</v>
      </c>
      <c r="O12" s="197"/>
    </row>
    <row r="13" spans="1:15" ht="21.95" customHeight="1" x14ac:dyDescent="0.15">
      <c r="A13" s="312"/>
      <c r="B13" s="313" t="s">
        <v>228</v>
      </c>
      <c r="C13" s="313"/>
      <c r="D13" s="313"/>
      <c r="E13" s="100">
        <v>32.1</v>
      </c>
      <c r="F13" s="100" t="s">
        <v>16</v>
      </c>
      <c r="G13" s="100">
        <v>0.1</v>
      </c>
      <c r="H13" s="100">
        <v>0.9</v>
      </c>
      <c r="I13" s="100">
        <v>3.3</v>
      </c>
      <c r="J13" s="100">
        <v>0.3</v>
      </c>
      <c r="K13" s="284" t="s">
        <v>186</v>
      </c>
      <c r="L13" s="100" t="s">
        <v>23</v>
      </c>
      <c r="M13" s="100">
        <v>0.1</v>
      </c>
      <c r="O13" s="197"/>
    </row>
    <row r="14" spans="1:15" ht="21.95" customHeight="1" x14ac:dyDescent="0.15">
      <c r="A14" s="312"/>
      <c r="B14" s="316" t="s">
        <v>229</v>
      </c>
      <c r="C14" s="316"/>
      <c r="D14" s="316"/>
      <c r="E14" s="101">
        <v>20.7</v>
      </c>
      <c r="F14" s="101" t="s">
        <v>16</v>
      </c>
      <c r="G14" s="101">
        <v>0.1</v>
      </c>
      <c r="H14" s="101">
        <v>0.7</v>
      </c>
      <c r="I14" s="101">
        <v>1.1000000000000001</v>
      </c>
      <c r="J14" s="101">
        <v>0.1</v>
      </c>
      <c r="K14" s="285" t="s">
        <v>184</v>
      </c>
      <c r="L14" s="101" t="s">
        <v>23</v>
      </c>
      <c r="M14" s="101">
        <v>0.6</v>
      </c>
      <c r="O14" s="197"/>
    </row>
    <row r="15" spans="1:15" ht="21.95" customHeight="1" x14ac:dyDescent="0.15">
      <c r="A15" s="314" t="s">
        <v>6</v>
      </c>
      <c r="B15" s="317" t="s">
        <v>225</v>
      </c>
      <c r="C15" s="317"/>
      <c r="D15" s="317"/>
      <c r="E15" s="99">
        <v>54.7</v>
      </c>
      <c r="F15" s="99">
        <v>30.8</v>
      </c>
      <c r="G15" s="99">
        <v>0.6</v>
      </c>
      <c r="H15" s="99">
        <v>7.9</v>
      </c>
      <c r="I15" s="99">
        <v>19.600000000000001</v>
      </c>
      <c r="J15" s="99">
        <v>3.5</v>
      </c>
      <c r="K15" s="99">
        <v>1.5</v>
      </c>
      <c r="L15" s="99">
        <v>1.3</v>
      </c>
      <c r="M15" s="99">
        <v>1.6</v>
      </c>
      <c r="O15" s="197"/>
    </row>
    <row r="16" spans="1:15" ht="21.95" customHeight="1" x14ac:dyDescent="0.15">
      <c r="A16" s="312"/>
      <c r="B16" s="313" t="s">
        <v>226</v>
      </c>
      <c r="C16" s="313"/>
      <c r="D16" s="313"/>
      <c r="E16" s="100">
        <v>48.7</v>
      </c>
      <c r="F16" s="100">
        <v>34</v>
      </c>
      <c r="G16" s="100">
        <v>0.5</v>
      </c>
      <c r="H16" s="100">
        <v>8.8000000000000007</v>
      </c>
      <c r="I16" s="100">
        <v>16.600000000000001</v>
      </c>
      <c r="J16" s="100">
        <v>1.8</v>
      </c>
      <c r="K16" s="100">
        <v>2.5</v>
      </c>
      <c r="L16" s="100">
        <v>1.1000000000000001</v>
      </c>
      <c r="M16" s="100">
        <v>1.1000000000000001</v>
      </c>
      <c r="O16" s="197"/>
    </row>
    <row r="17" spans="1:15" ht="21.95" customHeight="1" x14ac:dyDescent="0.15">
      <c r="A17" s="312"/>
      <c r="B17" s="313" t="s">
        <v>227</v>
      </c>
      <c r="C17" s="313"/>
      <c r="D17" s="313"/>
      <c r="E17" s="100">
        <v>50.3</v>
      </c>
      <c r="F17" s="100">
        <v>37.1</v>
      </c>
      <c r="G17" s="100">
        <v>0.7</v>
      </c>
      <c r="H17" s="100">
        <v>7.3</v>
      </c>
      <c r="I17" s="100">
        <v>15.4</v>
      </c>
      <c r="J17" s="100">
        <v>2.2999999999999998</v>
      </c>
      <c r="K17" s="100">
        <v>2.7</v>
      </c>
      <c r="L17" s="100">
        <v>1.2</v>
      </c>
      <c r="M17" s="100">
        <v>2</v>
      </c>
      <c r="O17" s="197"/>
    </row>
    <row r="18" spans="1:15" ht="21.95" customHeight="1" x14ac:dyDescent="0.15">
      <c r="A18" s="312"/>
      <c r="B18" s="313" t="s">
        <v>228</v>
      </c>
      <c r="C18" s="313"/>
      <c r="D18" s="313"/>
      <c r="E18" s="100">
        <v>46</v>
      </c>
      <c r="F18" s="100">
        <v>34.700000000000003</v>
      </c>
      <c r="G18" s="100">
        <v>0.5</v>
      </c>
      <c r="H18" s="100">
        <v>8.5</v>
      </c>
      <c r="I18" s="100">
        <v>19.8</v>
      </c>
      <c r="J18" s="100">
        <v>2.4</v>
      </c>
      <c r="K18" s="100">
        <v>2.1</v>
      </c>
      <c r="L18" s="100">
        <v>1.9</v>
      </c>
      <c r="M18" s="100">
        <v>1.8</v>
      </c>
      <c r="O18" s="197"/>
    </row>
    <row r="19" spans="1:15" ht="21.95" customHeight="1" x14ac:dyDescent="0.15">
      <c r="A19" s="315"/>
      <c r="B19" s="316" t="s">
        <v>229</v>
      </c>
      <c r="C19" s="316"/>
      <c r="D19" s="316"/>
      <c r="E19" s="101">
        <v>40.299999999999997</v>
      </c>
      <c r="F19" s="101">
        <v>32.4</v>
      </c>
      <c r="G19" s="101">
        <v>0.5</v>
      </c>
      <c r="H19" s="101">
        <v>6.9</v>
      </c>
      <c r="I19" s="101">
        <v>18.8</v>
      </c>
      <c r="J19" s="101">
        <v>1.3</v>
      </c>
      <c r="K19" s="101">
        <v>2.1</v>
      </c>
      <c r="L19" s="101">
        <v>1</v>
      </c>
      <c r="M19" s="101">
        <v>1.6</v>
      </c>
      <c r="O19" s="197"/>
    </row>
    <row r="20" spans="1:15" ht="21.95" customHeight="1" x14ac:dyDescent="0.15">
      <c r="A20" s="311" t="s">
        <v>7</v>
      </c>
      <c r="B20" s="317" t="s">
        <v>225</v>
      </c>
      <c r="C20" s="317"/>
      <c r="D20" s="317"/>
      <c r="E20" s="99">
        <v>38.5</v>
      </c>
      <c r="F20" s="99">
        <v>57.8</v>
      </c>
      <c r="G20" s="99">
        <v>2.4</v>
      </c>
      <c r="H20" s="99">
        <v>7.4</v>
      </c>
      <c r="I20" s="99">
        <v>17.5</v>
      </c>
      <c r="J20" s="99">
        <v>0.9</v>
      </c>
      <c r="K20" s="99">
        <v>3.1</v>
      </c>
      <c r="L20" s="99">
        <v>0.7</v>
      </c>
      <c r="M20" s="99">
        <v>1.1000000000000001</v>
      </c>
      <c r="O20" s="197"/>
    </row>
    <row r="21" spans="1:15" ht="21.95" customHeight="1" x14ac:dyDescent="0.15">
      <c r="A21" s="312"/>
      <c r="B21" s="313" t="s">
        <v>226</v>
      </c>
      <c r="C21" s="313"/>
      <c r="D21" s="313"/>
      <c r="E21" s="100">
        <v>43.1</v>
      </c>
      <c r="F21" s="100">
        <v>57.6</v>
      </c>
      <c r="G21" s="100">
        <v>2.2000000000000002</v>
      </c>
      <c r="H21" s="100">
        <v>5.8</v>
      </c>
      <c r="I21" s="100">
        <v>14.7</v>
      </c>
      <c r="J21" s="100">
        <v>1.1000000000000001</v>
      </c>
      <c r="K21" s="100">
        <v>1.9</v>
      </c>
      <c r="L21" s="100">
        <v>0.5</v>
      </c>
      <c r="M21" s="100">
        <v>1.2</v>
      </c>
      <c r="O21" s="197"/>
    </row>
    <row r="22" spans="1:15" ht="21.95" customHeight="1" x14ac:dyDescent="0.15">
      <c r="A22" s="312"/>
      <c r="B22" s="313" t="s">
        <v>227</v>
      </c>
      <c r="C22" s="313"/>
      <c r="D22" s="313"/>
      <c r="E22" s="100">
        <v>44.4</v>
      </c>
      <c r="F22" s="100">
        <v>57.2</v>
      </c>
      <c r="G22" s="100">
        <v>2</v>
      </c>
      <c r="H22" s="100">
        <v>5.5</v>
      </c>
      <c r="I22" s="100">
        <v>14.3</v>
      </c>
      <c r="J22" s="100">
        <v>1.9</v>
      </c>
      <c r="K22" s="100">
        <v>2.7</v>
      </c>
      <c r="L22" s="100">
        <v>0.8</v>
      </c>
      <c r="M22" s="100">
        <v>1.7</v>
      </c>
      <c r="O22" s="197"/>
    </row>
    <row r="23" spans="1:15" ht="21.95" customHeight="1" x14ac:dyDescent="0.15">
      <c r="A23" s="312"/>
      <c r="B23" s="313" t="s">
        <v>228</v>
      </c>
      <c r="C23" s="313"/>
      <c r="D23" s="313"/>
      <c r="E23" s="100">
        <v>42.8</v>
      </c>
      <c r="F23" s="100">
        <v>58.4</v>
      </c>
      <c r="G23" s="100">
        <v>1.9</v>
      </c>
      <c r="H23" s="100">
        <v>5.9</v>
      </c>
      <c r="I23" s="100">
        <v>16.3</v>
      </c>
      <c r="J23" s="100">
        <v>1.4</v>
      </c>
      <c r="K23" s="100">
        <v>3.3</v>
      </c>
      <c r="L23" s="100">
        <v>2.5</v>
      </c>
      <c r="M23" s="100">
        <v>2.1</v>
      </c>
      <c r="O23" s="197"/>
    </row>
    <row r="24" spans="1:15" ht="21.95" customHeight="1" x14ac:dyDescent="0.15">
      <c r="A24" s="312"/>
      <c r="B24" s="316" t="s">
        <v>229</v>
      </c>
      <c r="C24" s="316"/>
      <c r="D24" s="316"/>
      <c r="E24" s="101">
        <v>37.9</v>
      </c>
      <c r="F24" s="101">
        <v>60.5</v>
      </c>
      <c r="G24" s="101">
        <v>2.1</v>
      </c>
      <c r="H24" s="101">
        <v>4.0999999999999996</v>
      </c>
      <c r="I24" s="101">
        <v>14.7</v>
      </c>
      <c r="J24" s="101">
        <v>1.8</v>
      </c>
      <c r="K24" s="101">
        <v>3.1</v>
      </c>
      <c r="L24" s="101">
        <v>0.4</v>
      </c>
      <c r="M24" s="101">
        <v>2.1</v>
      </c>
      <c r="O24" s="197"/>
    </row>
    <row r="25" spans="1:15" ht="21.95" customHeight="1" x14ac:dyDescent="0.15">
      <c r="A25" s="311" t="s">
        <v>8</v>
      </c>
      <c r="B25" s="317" t="s">
        <v>225</v>
      </c>
      <c r="C25" s="317"/>
      <c r="D25" s="317"/>
      <c r="E25" s="99">
        <v>55.2</v>
      </c>
      <c r="F25" s="99">
        <v>71.3</v>
      </c>
      <c r="G25" s="99">
        <v>4.2</v>
      </c>
      <c r="H25" s="99">
        <v>5.3</v>
      </c>
      <c r="I25" s="99">
        <v>14.4</v>
      </c>
      <c r="J25" s="99">
        <v>1.9</v>
      </c>
      <c r="K25" s="99">
        <v>3.8</v>
      </c>
      <c r="L25" s="99">
        <v>0.4</v>
      </c>
      <c r="M25" s="99">
        <v>2.4</v>
      </c>
      <c r="O25" s="197"/>
    </row>
    <row r="26" spans="1:15" ht="21.95" customHeight="1" x14ac:dyDescent="0.15">
      <c r="A26" s="312"/>
      <c r="B26" s="313" t="s">
        <v>226</v>
      </c>
      <c r="C26" s="313"/>
      <c r="D26" s="313"/>
      <c r="E26" s="100">
        <v>54.5</v>
      </c>
      <c r="F26" s="100">
        <v>68.900000000000006</v>
      </c>
      <c r="G26" s="100">
        <v>4</v>
      </c>
      <c r="H26" s="100">
        <v>1.4</v>
      </c>
      <c r="I26" s="100">
        <v>14</v>
      </c>
      <c r="J26" s="100">
        <v>2.7</v>
      </c>
      <c r="K26" s="100">
        <v>3</v>
      </c>
      <c r="L26" s="100">
        <v>0.2</v>
      </c>
      <c r="M26" s="100">
        <v>2.8</v>
      </c>
    </row>
    <row r="27" spans="1:15" ht="21.95" customHeight="1" x14ac:dyDescent="0.15">
      <c r="A27" s="312"/>
      <c r="B27" s="313" t="s">
        <v>227</v>
      </c>
      <c r="C27" s="313"/>
      <c r="D27" s="313"/>
      <c r="E27" s="100">
        <v>51.8</v>
      </c>
      <c r="F27" s="100">
        <v>71</v>
      </c>
      <c r="G27" s="100">
        <v>3</v>
      </c>
      <c r="H27" s="100">
        <v>2.7</v>
      </c>
      <c r="I27" s="100">
        <v>15.6</v>
      </c>
      <c r="J27" s="100">
        <v>1.7</v>
      </c>
      <c r="K27" s="100">
        <v>2.9</v>
      </c>
      <c r="L27" s="100">
        <v>0.1</v>
      </c>
      <c r="M27" s="100">
        <v>2.9</v>
      </c>
    </row>
    <row r="28" spans="1:15" ht="21.95" customHeight="1" x14ac:dyDescent="0.15">
      <c r="A28" s="312"/>
      <c r="B28" s="313" t="s">
        <v>228</v>
      </c>
      <c r="C28" s="313"/>
      <c r="D28" s="313"/>
      <c r="E28" s="100">
        <v>48.7</v>
      </c>
      <c r="F28" s="100" t="s">
        <v>16</v>
      </c>
      <c r="G28" s="100">
        <v>4.7</v>
      </c>
      <c r="H28" s="100">
        <v>1.2</v>
      </c>
      <c r="I28" s="100">
        <v>9.6</v>
      </c>
      <c r="J28" s="100">
        <v>1.2</v>
      </c>
      <c r="K28" s="100">
        <v>4.2</v>
      </c>
      <c r="L28" s="100">
        <v>0.2</v>
      </c>
      <c r="M28" s="100">
        <v>2</v>
      </c>
    </row>
    <row r="29" spans="1:15" ht="21.95" customHeight="1" x14ac:dyDescent="0.15">
      <c r="A29" s="312"/>
      <c r="B29" s="316" t="s">
        <v>229</v>
      </c>
      <c r="C29" s="316"/>
      <c r="D29" s="316"/>
      <c r="E29" s="101">
        <v>51.3</v>
      </c>
      <c r="F29" s="101">
        <v>75.5</v>
      </c>
      <c r="G29" s="101">
        <v>3.8</v>
      </c>
      <c r="H29" s="101">
        <v>2.1</v>
      </c>
      <c r="I29" s="101">
        <v>9.9</v>
      </c>
      <c r="J29" s="101">
        <v>1.8</v>
      </c>
      <c r="K29" s="101">
        <v>3.5</v>
      </c>
      <c r="L29" s="101">
        <v>0.2</v>
      </c>
      <c r="M29" s="101">
        <v>2.9</v>
      </c>
    </row>
    <row r="30" spans="1:15" ht="9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5" ht="18" customHeight="1" x14ac:dyDescent="0.15">
      <c r="A31" s="49" t="s">
        <v>185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5" ht="18" customHeight="1" x14ac:dyDescent="0.15">
      <c r="A32" s="49" t="s">
        <v>87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3" ht="18" customHeight="1" x14ac:dyDescent="0.15">
      <c r="A33" s="49" t="s">
        <v>89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3" ht="18" customHeight="1" x14ac:dyDescent="0.15">
      <c r="A34" s="49" t="s">
        <v>88</v>
      </c>
      <c r="B34" s="49"/>
      <c r="C34" s="49"/>
      <c r="D34" s="49"/>
      <c r="E34" s="49"/>
      <c r="F34" s="49"/>
      <c r="G34" s="49"/>
      <c r="H34" s="49"/>
      <c r="I34" s="49"/>
      <c r="J34" s="49"/>
      <c r="K34" s="51"/>
      <c r="L34" s="51"/>
    </row>
    <row r="37" spans="1:13" ht="4.1500000000000004" customHeight="1" x14ac:dyDescent="0.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A25:A29"/>
    <mergeCell ref="B25:D25"/>
    <mergeCell ref="B27:D27"/>
    <mergeCell ref="A20:A24"/>
    <mergeCell ref="B24:D24"/>
    <mergeCell ref="B29:D29"/>
    <mergeCell ref="B20:D20"/>
    <mergeCell ref="B21:D21"/>
    <mergeCell ref="B22:D22"/>
    <mergeCell ref="B23:D23"/>
    <mergeCell ref="B26:D26"/>
    <mergeCell ref="B28:D28"/>
    <mergeCell ref="A15:A19"/>
    <mergeCell ref="B19:D19"/>
    <mergeCell ref="B16:D16"/>
    <mergeCell ref="B18:D18"/>
    <mergeCell ref="B14:D14"/>
    <mergeCell ref="B15:D15"/>
    <mergeCell ref="B17:D17"/>
    <mergeCell ref="L6:M6"/>
    <mergeCell ref="I7:I9"/>
    <mergeCell ref="K7:K9"/>
    <mergeCell ref="A7:D9"/>
    <mergeCell ref="A10:A14"/>
    <mergeCell ref="B11:D11"/>
    <mergeCell ref="B12:D12"/>
    <mergeCell ref="B10:D10"/>
    <mergeCell ref="B13:D13"/>
    <mergeCell ref="M7:M9"/>
    <mergeCell ref="L7:L9"/>
    <mergeCell ref="G7:G9"/>
    <mergeCell ref="J7:J9"/>
    <mergeCell ref="H7:H9"/>
    <mergeCell ref="E7:E9"/>
    <mergeCell ref="F7:F9"/>
  </mergeCells>
  <phoneticPr fontId="2"/>
  <pageMargins left="1.1023622047244095" right="0.27559055118110237" top="0.78740157480314965" bottom="0.39370078740157483" header="0.51181102362204722" footer="0.17"/>
  <pageSetup paperSize="9" scale="98" orientation="portrait" r:id="rId1"/>
  <headerFooter alignWithMargins="0">
    <oddFooter>&amp;C-9-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2"/>
  </sheetPr>
  <dimension ref="A1:N59"/>
  <sheetViews>
    <sheetView showGridLines="0" zoomScaleNormal="100" zoomScaleSheetLayoutView="100" workbookViewId="0"/>
  </sheetViews>
  <sheetFormatPr defaultColWidth="9" defaultRowHeight="14.25" x14ac:dyDescent="0.15"/>
  <cols>
    <col min="1" max="1" width="1.625" style="2" customWidth="1"/>
    <col min="2" max="2" width="7.125" style="2" customWidth="1"/>
    <col min="3" max="4" width="9.375" style="9" customWidth="1"/>
    <col min="5" max="11" width="6.875" style="2" customWidth="1"/>
    <col min="12" max="12" width="7.875" style="2" customWidth="1"/>
    <col min="13" max="14" width="6.875" style="2" customWidth="1"/>
    <col min="15" max="16384" width="9" style="2"/>
  </cols>
  <sheetData>
    <row r="1" spans="2:14" ht="20.100000000000001" customHeight="1" x14ac:dyDescent="0.15">
      <c r="B1" s="15" t="s">
        <v>94</v>
      </c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7.15" customHeight="1" x14ac:dyDescent="0.15">
      <c r="B2" s="332" t="s">
        <v>171</v>
      </c>
      <c r="C2" s="331" t="s">
        <v>230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2:14" ht="7.15" customHeight="1" x14ac:dyDescent="0.15">
      <c r="B3" s="332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2:14" ht="7.15" customHeight="1" x14ac:dyDescent="0.15"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2:14" ht="7.15" customHeight="1" x14ac:dyDescent="0.15"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</row>
    <row r="6" spans="2:14" ht="7.15" customHeight="1" x14ac:dyDescent="0.15"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</row>
    <row r="7" spans="2:14" ht="7.15" customHeight="1" x14ac:dyDescent="0.15"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2:14" ht="7.15" customHeight="1" x14ac:dyDescent="0.15">
      <c r="B8" s="17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</row>
    <row r="9" spans="2:14" ht="7.15" customHeight="1" x14ac:dyDescent="0.15">
      <c r="B9" s="17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</row>
    <row r="10" spans="2:14" ht="7.15" customHeight="1" x14ac:dyDescent="0.15">
      <c r="B10" s="17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2:14" ht="7.15" customHeight="1" x14ac:dyDescent="0.15">
      <c r="B11" s="17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</row>
    <row r="12" spans="2:14" ht="7.15" customHeight="1" x14ac:dyDescent="0.15">
      <c r="B12" s="17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</row>
    <row r="13" spans="2:14" ht="7.15" customHeight="1" x14ac:dyDescent="0.15">
      <c r="B13" s="17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</row>
    <row r="14" spans="2:14" ht="12" customHeight="1" x14ac:dyDescent="0.15">
      <c r="B14" s="17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</row>
    <row r="15" spans="2:14" ht="7.15" customHeight="1" x14ac:dyDescent="0.15"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20.100000000000001" customHeight="1" thickBot="1" x14ac:dyDescent="0.2">
      <c r="B16" s="23" t="s">
        <v>84</v>
      </c>
      <c r="C16" s="58"/>
      <c r="D16" s="58"/>
      <c r="E16" s="58"/>
      <c r="F16" s="58"/>
      <c r="G16" s="58"/>
      <c r="H16" s="58"/>
      <c r="I16" s="58"/>
      <c r="J16" s="58"/>
      <c r="K16" s="58"/>
      <c r="M16" s="23" t="s">
        <v>85</v>
      </c>
      <c r="N16" s="58"/>
    </row>
    <row r="17" spans="1:14" x14ac:dyDescent="0.15">
      <c r="B17" s="13"/>
      <c r="C17" s="18"/>
      <c r="D17" s="19" t="s">
        <v>41</v>
      </c>
      <c r="E17" s="203">
        <v>30</v>
      </c>
      <c r="F17" s="204">
        <v>1</v>
      </c>
      <c r="G17" s="204">
        <v>2</v>
      </c>
      <c r="H17" s="205">
        <v>3</v>
      </c>
      <c r="I17" s="203">
        <v>4</v>
      </c>
      <c r="J17" s="202">
        <v>5</v>
      </c>
      <c r="K17" s="206">
        <v>6</v>
      </c>
      <c r="L17" s="50" t="s">
        <v>79</v>
      </c>
      <c r="M17" s="207">
        <v>6</v>
      </c>
      <c r="N17" s="38" t="s">
        <v>55</v>
      </c>
    </row>
    <row r="18" spans="1:14" ht="18" customHeight="1" x14ac:dyDescent="0.15">
      <c r="B18" s="20" t="s">
        <v>42</v>
      </c>
      <c r="C18" s="21"/>
      <c r="D18" s="22"/>
      <c r="E18" s="79"/>
      <c r="F18" s="76"/>
      <c r="G18" s="76"/>
      <c r="H18" s="63"/>
      <c r="I18" s="103"/>
      <c r="J18" s="103" t="s">
        <v>69</v>
      </c>
      <c r="K18" s="62" t="s">
        <v>70</v>
      </c>
      <c r="L18" s="63" t="s">
        <v>71</v>
      </c>
      <c r="M18" s="62" t="s">
        <v>72</v>
      </c>
      <c r="N18" s="64" t="s">
        <v>73</v>
      </c>
    </row>
    <row r="19" spans="1:14" ht="24" customHeight="1" x14ac:dyDescent="0.15">
      <c r="B19" s="318" t="s">
        <v>5</v>
      </c>
      <c r="C19" s="321" t="s">
        <v>20</v>
      </c>
      <c r="D19" s="322"/>
      <c r="E19" s="104">
        <v>40.6</v>
      </c>
      <c r="F19" s="105">
        <v>43.1</v>
      </c>
      <c r="G19" s="106">
        <v>33.4</v>
      </c>
      <c r="H19" s="105">
        <v>37.299999999999997</v>
      </c>
      <c r="I19" s="106">
        <v>35.700000000000003</v>
      </c>
      <c r="J19" s="107">
        <v>32.1</v>
      </c>
      <c r="K19" s="108">
        <v>20.7</v>
      </c>
      <c r="L19" s="247">
        <v>-11.400000000000002</v>
      </c>
      <c r="M19" s="248">
        <v>20.7</v>
      </c>
      <c r="N19" s="249">
        <v>0</v>
      </c>
    </row>
    <row r="20" spans="1:14" ht="24" customHeight="1" x14ac:dyDescent="0.15">
      <c r="B20" s="319"/>
      <c r="C20" s="323" t="s">
        <v>74</v>
      </c>
      <c r="D20" s="324"/>
      <c r="E20" s="109">
        <v>18.2</v>
      </c>
      <c r="F20" s="110">
        <v>18.600000000000001</v>
      </c>
      <c r="G20" s="111">
        <v>12.5</v>
      </c>
      <c r="H20" s="110">
        <v>18.8</v>
      </c>
      <c r="I20" s="111">
        <v>16.600000000000001</v>
      </c>
      <c r="J20" s="112">
        <v>10.3</v>
      </c>
      <c r="K20" s="113">
        <v>7.7</v>
      </c>
      <c r="L20" s="250">
        <v>-2.6000000000000005</v>
      </c>
      <c r="M20" s="251">
        <v>7.4</v>
      </c>
      <c r="N20" s="252">
        <v>0.29999999999999982</v>
      </c>
    </row>
    <row r="21" spans="1:14" ht="24" customHeight="1" x14ac:dyDescent="0.15">
      <c r="B21" s="320"/>
      <c r="C21" s="325" t="s">
        <v>75</v>
      </c>
      <c r="D21" s="326"/>
      <c r="E21" s="114">
        <v>22.4</v>
      </c>
      <c r="F21" s="115">
        <v>24.5</v>
      </c>
      <c r="G21" s="116">
        <v>20.9</v>
      </c>
      <c r="H21" s="115">
        <v>18.600000000000001</v>
      </c>
      <c r="I21" s="116">
        <v>19.100000000000001</v>
      </c>
      <c r="J21" s="117">
        <v>21.8</v>
      </c>
      <c r="K21" s="118">
        <v>13</v>
      </c>
      <c r="L21" s="253">
        <v>-8.8000000000000007</v>
      </c>
      <c r="M21" s="254">
        <v>13.3</v>
      </c>
      <c r="N21" s="255">
        <v>-0.30000000000000071</v>
      </c>
    </row>
    <row r="22" spans="1:14" ht="24" customHeight="1" x14ac:dyDescent="0.15">
      <c r="B22" s="318" t="s">
        <v>6</v>
      </c>
      <c r="C22" s="321" t="s">
        <v>20</v>
      </c>
      <c r="D22" s="322"/>
      <c r="E22" s="104">
        <v>56.1</v>
      </c>
      <c r="F22" s="105">
        <v>54.5</v>
      </c>
      <c r="G22" s="119">
        <v>54.7</v>
      </c>
      <c r="H22" s="105">
        <v>48.7</v>
      </c>
      <c r="I22" s="105">
        <v>50.3</v>
      </c>
      <c r="J22" s="107">
        <v>46</v>
      </c>
      <c r="K22" s="108">
        <v>40.299999999999997</v>
      </c>
      <c r="L22" s="247">
        <v>-5.7000000000000028</v>
      </c>
      <c r="M22" s="248">
        <v>32.9</v>
      </c>
      <c r="N22" s="249">
        <v>7.3999999999999986</v>
      </c>
    </row>
    <row r="23" spans="1:14" ht="24" customHeight="1" x14ac:dyDescent="0.15">
      <c r="B23" s="319"/>
      <c r="C23" s="323" t="s">
        <v>74</v>
      </c>
      <c r="D23" s="324"/>
      <c r="E23" s="109">
        <v>25.8</v>
      </c>
      <c r="F23" s="110">
        <v>24.3</v>
      </c>
      <c r="G23" s="120">
        <v>27.5</v>
      </c>
      <c r="H23" s="110">
        <v>24.6</v>
      </c>
      <c r="I23" s="110">
        <v>24.8</v>
      </c>
      <c r="J23" s="112">
        <v>22.2</v>
      </c>
      <c r="K23" s="113">
        <v>19.100000000000001</v>
      </c>
      <c r="L23" s="250">
        <v>-3.0999999999999979</v>
      </c>
      <c r="M23" s="251">
        <v>16.399999999999999</v>
      </c>
      <c r="N23" s="252">
        <v>2.7000000000000028</v>
      </c>
    </row>
    <row r="24" spans="1:14" ht="24" customHeight="1" x14ac:dyDescent="0.15">
      <c r="B24" s="320"/>
      <c r="C24" s="325" t="s">
        <v>75</v>
      </c>
      <c r="D24" s="326"/>
      <c r="E24" s="114">
        <v>30.3</v>
      </c>
      <c r="F24" s="115">
        <v>30.2</v>
      </c>
      <c r="G24" s="121">
        <v>27.2</v>
      </c>
      <c r="H24" s="115">
        <v>24.2</v>
      </c>
      <c r="I24" s="115">
        <v>25.5</v>
      </c>
      <c r="J24" s="117">
        <v>23.7</v>
      </c>
      <c r="K24" s="118">
        <v>21.1</v>
      </c>
      <c r="L24" s="253">
        <v>-2.5999999999999979</v>
      </c>
      <c r="M24" s="254">
        <v>16.5</v>
      </c>
      <c r="N24" s="255">
        <v>4.6000000000000014</v>
      </c>
    </row>
    <row r="25" spans="1:14" ht="24" customHeight="1" x14ac:dyDescent="0.15">
      <c r="B25" s="318" t="s">
        <v>7</v>
      </c>
      <c r="C25" s="321" t="s">
        <v>20</v>
      </c>
      <c r="D25" s="322"/>
      <c r="E25" s="104">
        <v>43.7</v>
      </c>
      <c r="F25" s="105">
        <v>45.8</v>
      </c>
      <c r="G25" s="119">
        <v>38.5</v>
      </c>
      <c r="H25" s="105">
        <v>43.1</v>
      </c>
      <c r="I25" s="105">
        <v>44.4</v>
      </c>
      <c r="J25" s="107">
        <v>42.8</v>
      </c>
      <c r="K25" s="108">
        <v>37.9</v>
      </c>
      <c r="L25" s="247">
        <v>-4.8999999999999986</v>
      </c>
      <c r="M25" s="248">
        <v>26.5</v>
      </c>
      <c r="N25" s="249">
        <v>11.399999999999999</v>
      </c>
    </row>
    <row r="26" spans="1:14" ht="24" customHeight="1" x14ac:dyDescent="0.15">
      <c r="B26" s="319"/>
      <c r="C26" s="323" t="s">
        <v>74</v>
      </c>
      <c r="D26" s="324"/>
      <c r="E26" s="109">
        <v>24.1</v>
      </c>
      <c r="F26" s="110">
        <v>24.4</v>
      </c>
      <c r="G26" s="120">
        <v>19.2</v>
      </c>
      <c r="H26" s="110">
        <v>27.1</v>
      </c>
      <c r="I26" s="110">
        <v>25.2</v>
      </c>
      <c r="J26" s="112">
        <v>24.8</v>
      </c>
      <c r="K26" s="113">
        <v>21.9</v>
      </c>
      <c r="L26" s="250">
        <v>-2.9000000000000021</v>
      </c>
      <c r="M26" s="251">
        <v>16.100000000000001</v>
      </c>
      <c r="N26" s="252">
        <v>5.7999999999999972</v>
      </c>
    </row>
    <row r="27" spans="1:14" ht="24" customHeight="1" x14ac:dyDescent="0.15">
      <c r="B27" s="320"/>
      <c r="C27" s="325" t="s">
        <v>75</v>
      </c>
      <c r="D27" s="326"/>
      <c r="E27" s="114">
        <v>19.5</v>
      </c>
      <c r="F27" s="115">
        <v>21.4</v>
      </c>
      <c r="G27" s="121">
        <v>19.3</v>
      </c>
      <c r="H27" s="115">
        <v>16.100000000000001</v>
      </c>
      <c r="I27" s="115">
        <v>19.100000000000001</v>
      </c>
      <c r="J27" s="117">
        <v>18</v>
      </c>
      <c r="K27" s="118">
        <v>16</v>
      </c>
      <c r="L27" s="253">
        <v>-2</v>
      </c>
      <c r="M27" s="254">
        <v>10.4</v>
      </c>
      <c r="N27" s="255">
        <v>5.6</v>
      </c>
    </row>
    <row r="28" spans="1:14" ht="24" customHeight="1" x14ac:dyDescent="0.15">
      <c r="B28" s="327" t="s">
        <v>17</v>
      </c>
      <c r="C28" s="321" t="s">
        <v>20</v>
      </c>
      <c r="D28" s="322"/>
      <c r="E28" s="104">
        <v>56</v>
      </c>
      <c r="F28" s="105">
        <v>55.1</v>
      </c>
      <c r="G28" s="119">
        <v>55.2</v>
      </c>
      <c r="H28" s="105">
        <v>54.5</v>
      </c>
      <c r="I28" s="105">
        <v>51.8</v>
      </c>
      <c r="J28" s="107">
        <v>48.7</v>
      </c>
      <c r="K28" s="108">
        <v>51.3</v>
      </c>
      <c r="L28" s="247">
        <v>2.5999999999999943</v>
      </c>
      <c r="M28" s="248">
        <v>34.700000000000003</v>
      </c>
      <c r="N28" s="249">
        <v>16.599999999999994</v>
      </c>
    </row>
    <row r="29" spans="1:14" ht="24" customHeight="1" x14ac:dyDescent="0.15">
      <c r="B29" s="328"/>
      <c r="C29" s="323" t="s">
        <v>74</v>
      </c>
      <c r="D29" s="324"/>
      <c r="E29" s="109">
        <v>29.3</v>
      </c>
      <c r="F29" s="110">
        <v>28.7</v>
      </c>
      <c r="G29" s="120">
        <v>30</v>
      </c>
      <c r="H29" s="110">
        <v>31</v>
      </c>
      <c r="I29" s="110">
        <v>30.9</v>
      </c>
      <c r="J29" s="112">
        <v>28.7</v>
      </c>
      <c r="K29" s="113">
        <v>30.9</v>
      </c>
      <c r="L29" s="250">
        <v>2.1999999999999993</v>
      </c>
      <c r="M29" s="251">
        <v>21.5</v>
      </c>
      <c r="N29" s="252">
        <v>9.3999999999999986</v>
      </c>
    </row>
    <row r="30" spans="1:14" ht="24" customHeight="1" thickBot="1" x14ac:dyDescent="0.2">
      <c r="B30" s="329"/>
      <c r="C30" s="325" t="s">
        <v>75</v>
      </c>
      <c r="D30" s="326"/>
      <c r="E30" s="114">
        <v>26.7</v>
      </c>
      <c r="F30" s="115">
        <v>26.4</v>
      </c>
      <c r="G30" s="121">
        <v>25.2</v>
      </c>
      <c r="H30" s="115">
        <v>23.5</v>
      </c>
      <c r="I30" s="115">
        <v>20.8</v>
      </c>
      <c r="J30" s="117">
        <v>19.899999999999999</v>
      </c>
      <c r="K30" s="118">
        <v>20.399999999999999</v>
      </c>
      <c r="L30" s="253">
        <v>0.5</v>
      </c>
      <c r="M30" s="256">
        <v>13.2</v>
      </c>
      <c r="N30" s="255">
        <v>7.1999999999999993</v>
      </c>
    </row>
    <row r="31" spans="1:14" s="5" customFormat="1" ht="13.5" customHeight="1" x14ac:dyDescent="0.15">
      <c r="A31" s="24"/>
      <c r="B31" s="288" t="s">
        <v>77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s="5" customFormat="1" ht="12" customHeight="1" x14ac:dyDescent="0.15">
      <c r="A32" s="24"/>
      <c r="B32" s="288" t="s">
        <v>78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s="5" customFormat="1" ht="12" customHeight="1" x14ac:dyDescent="0.15">
      <c r="A33" s="24"/>
      <c r="B33" s="231"/>
      <c r="C33" s="23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s="5" customFormat="1" ht="12" customHeight="1" x14ac:dyDescent="0.15">
      <c r="A34" s="24"/>
      <c r="B34" s="231"/>
      <c r="C34" s="231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</row>
    <row r="35" spans="1:14" x14ac:dyDescent="0.15">
      <c r="B35" s="4" t="s">
        <v>175</v>
      </c>
      <c r="D35" s="4"/>
      <c r="E35" s="4"/>
      <c r="F35" s="7"/>
      <c r="H35" s="7"/>
      <c r="I35" s="7"/>
      <c r="J35" s="7"/>
      <c r="K35" s="7"/>
      <c r="L35" s="4"/>
      <c r="M35" s="4"/>
      <c r="N35" s="4"/>
    </row>
    <row r="36" spans="1:14" x14ac:dyDescent="0.15">
      <c r="B36" s="4" t="s">
        <v>176</v>
      </c>
      <c r="D36" s="4"/>
      <c r="E36" s="7"/>
      <c r="F36" s="7"/>
      <c r="H36" s="7"/>
      <c r="I36" s="7"/>
      <c r="J36" s="7"/>
      <c r="K36" s="7"/>
      <c r="L36" s="4"/>
      <c r="M36" s="4"/>
      <c r="N36" s="4"/>
    </row>
    <row r="37" spans="1:14" x14ac:dyDescent="0.15">
      <c r="B37" s="15"/>
      <c r="C37" s="16"/>
      <c r="D37" s="16"/>
      <c r="E37" s="15"/>
      <c r="F37" s="15"/>
      <c r="G37" s="15"/>
      <c r="H37" s="15"/>
      <c r="I37" s="75"/>
      <c r="J37" s="7"/>
      <c r="K37" s="7"/>
      <c r="L37" s="7"/>
      <c r="M37" s="7"/>
      <c r="N37" s="7"/>
    </row>
    <row r="38" spans="1:14" x14ac:dyDescent="0.15">
      <c r="B38" s="15"/>
      <c r="C38" s="281" t="s">
        <v>177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15">
      <c r="B39" s="77"/>
      <c r="C39" s="77"/>
      <c r="D39" s="77"/>
      <c r="E39" s="77"/>
      <c r="F39" s="77"/>
      <c r="G39" s="78"/>
      <c r="H39" s="77"/>
      <c r="I39" s="12"/>
      <c r="J39" s="12"/>
      <c r="K39" s="12"/>
      <c r="L39" s="12"/>
      <c r="M39" s="15"/>
      <c r="N39" s="15"/>
    </row>
    <row r="40" spans="1:14" x14ac:dyDescent="0.15"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15"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15">
      <c r="B42" s="15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15">
      <c r="B43" s="15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15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15">
      <c r="B45" s="15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15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15">
      <c r="B47" s="15"/>
      <c r="C47" s="16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15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15">
      <c r="B49" s="15"/>
      <c r="C49" s="16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15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15">
      <c r="B51" s="15"/>
      <c r="C51" s="16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15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330"/>
      <c r="N52" s="330"/>
    </row>
    <row r="53" spans="1:14" x14ac:dyDescent="0.15">
      <c r="B53" s="15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330"/>
      <c r="N53" s="330"/>
    </row>
    <row r="54" spans="1:14" x14ac:dyDescent="0.15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15">
      <c r="B55" s="15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1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1:14" x14ac:dyDescent="0.15">
      <c r="E57" s="81"/>
      <c r="F57" s="81"/>
      <c r="G57" s="81"/>
      <c r="H57" s="81"/>
      <c r="I57" s="81"/>
      <c r="J57" s="81"/>
      <c r="K57" s="81"/>
    </row>
    <row r="58" spans="1:14" ht="15.75" customHeight="1" x14ac:dyDescent="0.15">
      <c r="B58" s="15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.75" customHeight="1" x14ac:dyDescent="0.15"/>
  </sheetData>
  <mergeCells count="19">
    <mergeCell ref="C2:N14"/>
    <mergeCell ref="B2:B3"/>
    <mergeCell ref="B28:B30"/>
    <mergeCell ref="C28:D28"/>
    <mergeCell ref="C29:D29"/>
    <mergeCell ref="C30:D30"/>
    <mergeCell ref="M52:N53"/>
    <mergeCell ref="B25:B27"/>
    <mergeCell ref="C25:D25"/>
    <mergeCell ref="C26:D26"/>
    <mergeCell ref="C27:D27"/>
    <mergeCell ref="B19:B21"/>
    <mergeCell ref="C19:D19"/>
    <mergeCell ref="C20:D20"/>
    <mergeCell ref="C21:D21"/>
    <mergeCell ref="B22:B24"/>
    <mergeCell ref="C22:D22"/>
    <mergeCell ref="C23:D23"/>
    <mergeCell ref="C24:D24"/>
  </mergeCells>
  <phoneticPr fontId="2"/>
  <pageMargins left="0.78740157480314965" right="0.23622047244094491" top="0.78740157480314965" bottom="0.35433070866141736" header="0.51181102362204722" footer="0.17"/>
  <pageSetup paperSize="9" scale="95" orientation="portrait" r:id="rId1"/>
  <headerFooter alignWithMargins="0">
    <oddFooter>&amp;C-10-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2"/>
  </sheetPr>
  <dimension ref="A1:N46"/>
  <sheetViews>
    <sheetView zoomScaleNormal="100" zoomScaleSheetLayoutView="100" workbookViewId="0"/>
  </sheetViews>
  <sheetFormatPr defaultColWidth="9" defaultRowHeight="14.25" x14ac:dyDescent="0.15"/>
  <cols>
    <col min="1" max="1" width="4.5" style="2" customWidth="1"/>
    <col min="2" max="2" width="4.625" style="2" customWidth="1"/>
    <col min="3" max="3" width="6.125" style="2" customWidth="1"/>
    <col min="4" max="4" width="5.75" style="2" customWidth="1"/>
    <col min="5" max="12" width="6.625" style="2" customWidth="1"/>
    <col min="13" max="14" width="7.625" style="2" customWidth="1"/>
    <col min="15" max="16384" width="9" style="2"/>
  </cols>
  <sheetData>
    <row r="1" spans="1:14" customFormat="1" ht="21.75" customHeight="1" x14ac:dyDescent="0.15">
      <c r="A1" s="17" t="s">
        <v>173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22"/>
      <c r="N1" s="60"/>
    </row>
    <row r="2" spans="1:14" ht="21" customHeight="1" x14ac:dyDescent="0.15">
      <c r="A2" s="17" t="s">
        <v>174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94"/>
      <c r="N2" s="15"/>
    </row>
    <row r="3" spans="1:14" ht="2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99"/>
      <c r="N3" s="15"/>
    </row>
    <row r="4" spans="1:14" ht="21" customHeight="1" thickBot="1" x14ac:dyDescent="0.2">
      <c r="A4" s="351" t="s">
        <v>82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49" t="s">
        <v>12</v>
      </c>
      <c r="N4" s="350"/>
    </row>
    <row r="5" spans="1:14" ht="21" customHeight="1" x14ac:dyDescent="0.15">
      <c r="A5" s="13"/>
      <c r="B5" s="26"/>
      <c r="C5" s="26"/>
      <c r="D5" s="27" t="s">
        <v>41</v>
      </c>
      <c r="E5" s="203">
        <v>30</v>
      </c>
      <c r="F5" s="204">
        <v>1</v>
      </c>
      <c r="G5" s="204">
        <v>2</v>
      </c>
      <c r="H5" s="205">
        <v>3</v>
      </c>
      <c r="I5" s="203">
        <v>4</v>
      </c>
      <c r="J5" s="202">
        <v>5</v>
      </c>
      <c r="K5" s="206">
        <v>6</v>
      </c>
      <c r="L5" s="211" t="s">
        <v>79</v>
      </c>
      <c r="M5" s="210">
        <v>6</v>
      </c>
      <c r="N5" s="208" t="s">
        <v>55</v>
      </c>
    </row>
    <row r="6" spans="1:14" ht="21" customHeight="1" x14ac:dyDescent="0.15">
      <c r="A6" s="20" t="s">
        <v>42</v>
      </c>
      <c r="B6" s="28"/>
      <c r="C6" s="28"/>
      <c r="D6" s="29"/>
      <c r="E6" s="79"/>
      <c r="F6" s="198"/>
      <c r="G6" s="198"/>
      <c r="H6" s="63"/>
      <c r="I6" s="103"/>
      <c r="J6" s="103" t="s">
        <v>69</v>
      </c>
      <c r="K6" s="62" t="s">
        <v>70</v>
      </c>
      <c r="L6" s="212" t="s">
        <v>71</v>
      </c>
      <c r="M6" s="209" t="s">
        <v>72</v>
      </c>
      <c r="N6" s="209" t="s">
        <v>73</v>
      </c>
    </row>
    <row r="7" spans="1:14" ht="24" customHeight="1" x14ac:dyDescent="0.15">
      <c r="A7" s="318" t="s">
        <v>9</v>
      </c>
      <c r="B7" s="341" t="s">
        <v>3</v>
      </c>
      <c r="C7" s="342"/>
      <c r="D7" s="343"/>
      <c r="E7" s="14">
        <v>0</v>
      </c>
      <c r="F7" s="14">
        <v>0</v>
      </c>
      <c r="G7" s="66">
        <v>0</v>
      </c>
      <c r="H7" s="232">
        <v>0</v>
      </c>
      <c r="I7" s="232">
        <v>0</v>
      </c>
      <c r="J7" s="233">
        <v>0</v>
      </c>
      <c r="K7" s="234">
        <v>0</v>
      </c>
      <c r="L7" s="245">
        <v>0</v>
      </c>
      <c r="M7" s="246">
        <v>0</v>
      </c>
      <c r="N7" s="246">
        <v>0</v>
      </c>
    </row>
    <row r="8" spans="1:14" s="6" customFormat="1" ht="24" customHeight="1" x14ac:dyDescent="0.15">
      <c r="A8" s="355"/>
      <c r="B8" s="344" t="s">
        <v>107</v>
      </c>
      <c r="C8" s="333" t="s">
        <v>1</v>
      </c>
      <c r="D8" s="334"/>
      <c r="E8" s="99">
        <v>0.6</v>
      </c>
      <c r="F8" s="99">
        <v>0.7</v>
      </c>
      <c r="G8" s="123">
        <v>0.5</v>
      </c>
      <c r="H8" s="123">
        <v>0.6</v>
      </c>
      <c r="I8" s="123">
        <v>0.7</v>
      </c>
      <c r="J8" s="124">
        <v>0.9</v>
      </c>
      <c r="K8" s="125">
        <v>0.6</v>
      </c>
      <c r="L8" s="262">
        <v>-0.30000000000000004</v>
      </c>
      <c r="M8" s="249">
        <v>0.3</v>
      </c>
      <c r="N8" s="249">
        <v>0.3</v>
      </c>
    </row>
    <row r="9" spans="1:14" s="6" customFormat="1" ht="24" customHeight="1" x14ac:dyDescent="0.15">
      <c r="A9" s="355"/>
      <c r="B9" s="345"/>
      <c r="C9" s="347" t="s">
        <v>2</v>
      </c>
      <c r="D9" s="348"/>
      <c r="E9" s="100">
        <v>0.4</v>
      </c>
      <c r="F9" s="100">
        <v>0.4</v>
      </c>
      <c r="G9" s="126">
        <v>0.3</v>
      </c>
      <c r="H9" s="126">
        <v>0.3</v>
      </c>
      <c r="I9" s="126">
        <v>0.4</v>
      </c>
      <c r="J9" s="127">
        <v>0.5</v>
      </c>
      <c r="K9" s="128">
        <v>0.3</v>
      </c>
      <c r="L9" s="263">
        <v>-0.2</v>
      </c>
      <c r="M9" s="252">
        <v>0.2</v>
      </c>
      <c r="N9" s="252">
        <v>9.9999999999999978E-2</v>
      </c>
    </row>
    <row r="10" spans="1:14" s="6" customFormat="1" ht="24" customHeight="1" x14ac:dyDescent="0.15">
      <c r="A10" s="355"/>
      <c r="B10" s="346"/>
      <c r="C10" s="353" t="s">
        <v>9</v>
      </c>
      <c r="D10" s="354"/>
      <c r="E10" s="102">
        <v>1</v>
      </c>
      <c r="F10" s="102">
        <v>1</v>
      </c>
      <c r="G10" s="129">
        <v>0.8</v>
      </c>
      <c r="H10" s="129">
        <v>0.9</v>
      </c>
      <c r="I10" s="129">
        <v>1.1000000000000001</v>
      </c>
      <c r="J10" s="130">
        <v>1.4</v>
      </c>
      <c r="K10" s="131">
        <v>0.9</v>
      </c>
      <c r="L10" s="264">
        <v>-0.49999999999999989</v>
      </c>
      <c r="M10" s="255">
        <v>0.5</v>
      </c>
      <c r="N10" s="255">
        <v>0.4</v>
      </c>
    </row>
    <row r="11" spans="1:14" s="6" customFormat="1" ht="24" customHeight="1" x14ac:dyDescent="0.15">
      <c r="A11" s="356"/>
      <c r="B11" s="335" t="s">
        <v>11</v>
      </c>
      <c r="C11" s="336"/>
      <c r="D11" s="337"/>
      <c r="E11" s="14">
        <v>1</v>
      </c>
      <c r="F11" s="14">
        <v>1.1000000000000001</v>
      </c>
      <c r="G11" s="66">
        <v>0.8</v>
      </c>
      <c r="H11" s="232">
        <v>1</v>
      </c>
      <c r="I11" s="232">
        <v>1.1000000000000001</v>
      </c>
      <c r="J11" s="233">
        <v>1.4</v>
      </c>
      <c r="K11" s="234">
        <v>0.9</v>
      </c>
      <c r="L11" s="245">
        <v>-0.49999999999999989</v>
      </c>
      <c r="M11" s="246">
        <v>0.5</v>
      </c>
      <c r="N11" s="246">
        <v>0.4</v>
      </c>
    </row>
    <row r="12" spans="1:14" s="6" customFormat="1" ht="24" customHeight="1" x14ac:dyDescent="0.15">
      <c r="A12" s="338" t="s">
        <v>14</v>
      </c>
      <c r="B12" s="341" t="s">
        <v>3</v>
      </c>
      <c r="C12" s="342"/>
      <c r="D12" s="343"/>
      <c r="E12" s="14">
        <v>0</v>
      </c>
      <c r="F12" s="14">
        <v>0</v>
      </c>
      <c r="G12" s="66">
        <v>0</v>
      </c>
      <c r="H12" s="232">
        <v>0</v>
      </c>
      <c r="I12" s="232">
        <v>0</v>
      </c>
      <c r="J12" s="233">
        <v>0</v>
      </c>
      <c r="K12" s="234">
        <v>0</v>
      </c>
      <c r="L12" s="245">
        <v>0</v>
      </c>
      <c r="M12" s="246">
        <v>0</v>
      </c>
      <c r="N12" s="246">
        <v>0</v>
      </c>
    </row>
    <row r="13" spans="1:14" s="6" customFormat="1" ht="24" customHeight="1" x14ac:dyDescent="0.15">
      <c r="A13" s="339"/>
      <c r="B13" s="344" t="s">
        <v>108</v>
      </c>
      <c r="C13" s="333" t="s">
        <v>1</v>
      </c>
      <c r="D13" s="334"/>
      <c r="E13" s="99">
        <v>0.6</v>
      </c>
      <c r="F13" s="99">
        <v>0.6</v>
      </c>
      <c r="G13" s="123">
        <v>0.5</v>
      </c>
      <c r="H13" s="235">
        <v>0.6</v>
      </c>
      <c r="I13" s="235">
        <v>0.6</v>
      </c>
      <c r="J13" s="236">
        <v>1</v>
      </c>
      <c r="K13" s="237">
        <v>0.6</v>
      </c>
      <c r="L13" s="262">
        <v>-0.4</v>
      </c>
      <c r="M13" s="249">
        <v>0.3</v>
      </c>
      <c r="N13" s="249">
        <v>0.3</v>
      </c>
    </row>
    <row r="14" spans="1:14" s="6" customFormat="1" ht="24" customHeight="1" x14ac:dyDescent="0.15">
      <c r="A14" s="339"/>
      <c r="B14" s="345"/>
      <c r="C14" s="347" t="s">
        <v>2</v>
      </c>
      <c r="D14" s="348"/>
      <c r="E14" s="100">
        <v>0.4</v>
      </c>
      <c r="F14" s="100">
        <v>0.4</v>
      </c>
      <c r="G14" s="126">
        <v>0.3</v>
      </c>
      <c r="H14" s="238">
        <v>0.3</v>
      </c>
      <c r="I14" s="238">
        <v>0.3</v>
      </c>
      <c r="J14" s="239">
        <v>0.4</v>
      </c>
      <c r="K14" s="240">
        <v>0.3</v>
      </c>
      <c r="L14" s="263">
        <v>-0.10000000000000003</v>
      </c>
      <c r="M14" s="252">
        <v>0.2</v>
      </c>
      <c r="N14" s="252">
        <v>9.9999999999999978E-2</v>
      </c>
    </row>
    <row r="15" spans="1:14" s="6" customFormat="1" ht="24" customHeight="1" x14ac:dyDescent="0.15">
      <c r="A15" s="339"/>
      <c r="B15" s="346"/>
      <c r="C15" s="353" t="s">
        <v>9</v>
      </c>
      <c r="D15" s="354"/>
      <c r="E15" s="102">
        <v>0.9</v>
      </c>
      <c r="F15" s="102">
        <v>1</v>
      </c>
      <c r="G15" s="129">
        <v>0.8</v>
      </c>
      <c r="H15" s="241">
        <v>0.9</v>
      </c>
      <c r="I15" s="241">
        <v>0.9</v>
      </c>
      <c r="J15" s="242">
        <v>1.4</v>
      </c>
      <c r="K15" s="243">
        <v>0.9</v>
      </c>
      <c r="L15" s="264">
        <v>-0.49999999999999989</v>
      </c>
      <c r="M15" s="255">
        <v>0.5</v>
      </c>
      <c r="N15" s="255">
        <v>0.4</v>
      </c>
    </row>
    <row r="16" spans="1:14" s="6" customFormat="1" ht="24" customHeight="1" x14ac:dyDescent="0.15">
      <c r="A16" s="314"/>
      <c r="B16" s="335" t="s">
        <v>11</v>
      </c>
      <c r="C16" s="336"/>
      <c r="D16" s="337"/>
      <c r="E16" s="14">
        <v>0.9</v>
      </c>
      <c r="F16" s="14">
        <v>1</v>
      </c>
      <c r="G16" s="66">
        <v>0.8</v>
      </c>
      <c r="H16" s="232">
        <v>0.9</v>
      </c>
      <c r="I16" s="232">
        <v>0.9</v>
      </c>
      <c r="J16" s="233">
        <v>1.4</v>
      </c>
      <c r="K16" s="234">
        <v>0.9</v>
      </c>
      <c r="L16" s="245">
        <v>-0.49999999999999989</v>
      </c>
      <c r="M16" s="246">
        <v>0.5</v>
      </c>
      <c r="N16" s="246">
        <v>0.4</v>
      </c>
    </row>
    <row r="17" spans="1:14" s="6" customFormat="1" ht="24" customHeight="1" x14ac:dyDescent="0.15">
      <c r="A17" s="338" t="s">
        <v>15</v>
      </c>
      <c r="B17" s="341" t="s">
        <v>3</v>
      </c>
      <c r="C17" s="342"/>
      <c r="D17" s="343"/>
      <c r="E17" s="14">
        <v>0</v>
      </c>
      <c r="F17" s="14">
        <v>0</v>
      </c>
      <c r="G17" s="66">
        <v>0</v>
      </c>
      <c r="H17" s="232">
        <v>0</v>
      </c>
      <c r="I17" s="232">
        <v>0</v>
      </c>
      <c r="J17" s="233">
        <v>0</v>
      </c>
      <c r="K17" s="234">
        <v>0</v>
      </c>
      <c r="L17" s="245">
        <v>0</v>
      </c>
      <c r="M17" s="246">
        <v>0</v>
      </c>
      <c r="N17" s="246">
        <v>0</v>
      </c>
    </row>
    <row r="18" spans="1:14" s="6" customFormat="1" ht="24" customHeight="1" x14ac:dyDescent="0.15">
      <c r="A18" s="339"/>
      <c r="B18" s="344" t="s">
        <v>108</v>
      </c>
      <c r="C18" s="333" t="s">
        <v>1</v>
      </c>
      <c r="D18" s="334"/>
      <c r="E18" s="99">
        <v>0.7</v>
      </c>
      <c r="F18" s="99">
        <v>0.7</v>
      </c>
      <c r="G18" s="123">
        <v>0.6</v>
      </c>
      <c r="H18" s="235">
        <v>0.7</v>
      </c>
      <c r="I18" s="235">
        <v>0.8</v>
      </c>
      <c r="J18" s="236">
        <v>0.7</v>
      </c>
      <c r="K18" s="237">
        <v>0.6</v>
      </c>
      <c r="L18" s="262">
        <v>-9.9999999999999978E-2</v>
      </c>
      <c r="M18" s="249">
        <v>0.4</v>
      </c>
      <c r="N18" s="249">
        <v>0.19999999999999996</v>
      </c>
    </row>
    <row r="19" spans="1:14" s="6" customFormat="1" ht="24" customHeight="1" x14ac:dyDescent="0.15">
      <c r="A19" s="339"/>
      <c r="B19" s="345"/>
      <c r="C19" s="347" t="s">
        <v>2</v>
      </c>
      <c r="D19" s="348"/>
      <c r="E19" s="100">
        <v>0.4</v>
      </c>
      <c r="F19" s="100">
        <v>0.4</v>
      </c>
      <c r="G19" s="126">
        <v>0.3</v>
      </c>
      <c r="H19" s="238">
        <v>0.3</v>
      </c>
      <c r="I19" s="238">
        <v>0.4</v>
      </c>
      <c r="J19" s="239">
        <v>0.6</v>
      </c>
      <c r="K19" s="240">
        <v>0.3</v>
      </c>
      <c r="L19" s="263">
        <v>-0.3</v>
      </c>
      <c r="M19" s="252">
        <v>0.2</v>
      </c>
      <c r="N19" s="252">
        <v>9.9999999999999978E-2</v>
      </c>
    </row>
    <row r="20" spans="1:14" s="6" customFormat="1" ht="24" customHeight="1" x14ac:dyDescent="0.15">
      <c r="A20" s="339"/>
      <c r="B20" s="346"/>
      <c r="C20" s="353" t="s">
        <v>9</v>
      </c>
      <c r="D20" s="354"/>
      <c r="E20" s="102">
        <v>1.1000000000000001</v>
      </c>
      <c r="F20" s="102">
        <v>1.1000000000000001</v>
      </c>
      <c r="G20" s="129">
        <v>0.8</v>
      </c>
      <c r="H20" s="241">
        <v>1</v>
      </c>
      <c r="I20" s="241">
        <v>1.2</v>
      </c>
      <c r="J20" s="242">
        <v>1.3</v>
      </c>
      <c r="K20" s="243">
        <v>0.9</v>
      </c>
      <c r="L20" s="264">
        <v>-0.4</v>
      </c>
      <c r="M20" s="255">
        <v>0.6</v>
      </c>
      <c r="N20" s="255">
        <v>0.30000000000000004</v>
      </c>
    </row>
    <row r="21" spans="1:14" s="6" customFormat="1" ht="24" customHeight="1" thickBot="1" x14ac:dyDescent="0.2">
      <c r="A21" s="340"/>
      <c r="B21" s="335" t="s">
        <v>11</v>
      </c>
      <c r="C21" s="336"/>
      <c r="D21" s="337"/>
      <c r="E21" s="14">
        <v>1.1000000000000001</v>
      </c>
      <c r="F21" s="14">
        <v>1.1000000000000001</v>
      </c>
      <c r="G21" s="66">
        <v>0.9</v>
      </c>
      <c r="H21" s="232">
        <v>1</v>
      </c>
      <c r="I21" s="232">
        <v>1.2</v>
      </c>
      <c r="J21" s="233">
        <v>1.4</v>
      </c>
      <c r="K21" s="244">
        <v>1</v>
      </c>
      <c r="L21" s="245">
        <v>-0.39999999999999991</v>
      </c>
      <c r="M21" s="246">
        <v>0.6</v>
      </c>
      <c r="N21" s="246">
        <v>0.4</v>
      </c>
    </row>
    <row r="22" spans="1:14" s="6" customFormat="1" ht="18" customHeight="1" x14ac:dyDescent="0.15">
      <c r="A22" s="88"/>
      <c r="B22" s="87"/>
      <c r="C22" s="87"/>
      <c r="D22" s="24"/>
      <c r="E22" s="24"/>
      <c r="F22" s="24"/>
      <c r="G22" s="86"/>
      <c r="H22" s="86"/>
      <c r="I22" s="86"/>
      <c r="J22" s="86"/>
      <c r="K22" s="86"/>
      <c r="L22" s="86"/>
      <c r="M22" s="132"/>
      <c r="N22" s="24"/>
    </row>
    <row r="23" spans="1:14" s="6" customFormat="1" ht="12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32"/>
      <c r="N23" s="25"/>
    </row>
    <row r="24" spans="1:14" x14ac:dyDescent="0.15">
      <c r="L24" s="67"/>
      <c r="M24" s="165"/>
    </row>
    <row r="25" spans="1:14" x14ac:dyDescent="0.15">
      <c r="M25" s="166"/>
    </row>
    <row r="26" spans="1:14" x14ac:dyDescent="0.15">
      <c r="M26" s="165"/>
    </row>
    <row r="27" spans="1:14" x14ac:dyDescent="0.15">
      <c r="M27" s="165"/>
    </row>
    <row r="28" spans="1:14" x14ac:dyDescent="0.15">
      <c r="M28" s="165"/>
    </row>
    <row r="29" spans="1:14" x14ac:dyDescent="0.15">
      <c r="M29" s="165"/>
    </row>
    <row r="30" spans="1:14" x14ac:dyDescent="0.15">
      <c r="M30" s="165"/>
    </row>
    <row r="31" spans="1:14" x14ac:dyDescent="0.15">
      <c r="M31" s="165"/>
    </row>
    <row r="32" spans="1:14" x14ac:dyDescent="0.15">
      <c r="M32" s="165"/>
    </row>
    <row r="33" spans="1:14" x14ac:dyDescent="0.15">
      <c r="M33" s="165"/>
    </row>
    <row r="34" spans="1:14" x14ac:dyDescent="0.15">
      <c r="M34" s="165"/>
    </row>
    <row r="35" spans="1:14" x14ac:dyDescent="0.15">
      <c r="M35" s="165"/>
    </row>
    <row r="36" spans="1:14" x14ac:dyDescent="0.15">
      <c r="M36" s="165"/>
    </row>
    <row r="37" spans="1:14" x14ac:dyDescent="0.15">
      <c r="M37" s="165"/>
    </row>
    <row r="38" spans="1:14" x14ac:dyDescent="0.15">
      <c r="M38" s="165"/>
    </row>
    <row r="39" spans="1:14" x14ac:dyDescent="0.15">
      <c r="M39" s="165"/>
    </row>
    <row r="40" spans="1:14" x14ac:dyDescent="0.15">
      <c r="M40" s="165"/>
    </row>
    <row r="41" spans="1:14" x14ac:dyDescent="0.15">
      <c r="M41" s="165"/>
    </row>
    <row r="42" spans="1:14" x14ac:dyDescent="0.15">
      <c r="M42" s="165"/>
    </row>
    <row r="43" spans="1:14" x14ac:dyDescent="0.15">
      <c r="M43" s="165"/>
    </row>
    <row r="44" spans="1:14" x14ac:dyDescent="0.15">
      <c r="M44" s="165"/>
    </row>
    <row r="45" spans="1:14" x14ac:dyDescent="0.15">
      <c r="M45" s="165"/>
    </row>
    <row r="46" spans="1:14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</sheetData>
  <protectedRanges>
    <protectedRange sqref="A2:A3 B1:L3" name="範囲1_4"/>
  </protectedRanges>
  <mergeCells count="23">
    <mergeCell ref="M4:N4"/>
    <mergeCell ref="A4:L4"/>
    <mergeCell ref="A12:A16"/>
    <mergeCell ref="C20:D20"/>
    <mergeCell ref="A7:A11"/>
    <mergeCell ref="C15:D15"/>
    <mergeCell ref="B7:D7"/>
    <mergeCell ref="B16:D16"/>
    <mergeCell ref="B8:B10"/>
    <mergeCell ref="B11:D11"/>
    <mergeCell ref="C10:D10"/>
    <mergeCell ref="C8:D8"/>
    <mergeCell ref="B12:D12"/>
    <mergeCell ref="C9:D9"/>
    <mergeCell ref="B13:B15"/>
    <mergeCell ref="C14:D14"/>
    <mergeCell ref="C13:D13"/>
    <mergeCell ref="B21:D21"/>
    <mergeCell ref="C18:D18"/>
    <mergeCell ref="A17:A21"/>
    <mergeCell ref="B17:D17"/>
    <mergeCell ref="B18:B20"/>
    <mergeCell ref="C19:D19"/>
  </mergeCells>
  <phoneticPr fontId="2"/>
  <pageMargins left="0.77" right="0.39370078740157483" top="0.78740157480314965" bottom="0.27559055118110237" header="0.51181102362204722" footer="0.17"/>
  <pageSetup paperSize="9" orientation="portrait" r:id="rId1"/>
  <headerFooter alignWithMargins="0">
    <oddFooter>&amp;C-11-</oddFooter>
  </headerFooter>
  <rowBreaks count="1" manualBreakCount="1">
    <brk id="3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2"/>
  </sheetPr>
  <dimension ref="A1:W46"/>
  <sheetViews>
    <sheetView zoomScaleNormal="100" zoomScaleSheetLayoutView="100" workbookViewId="0"/>
  </sheetViews>
  <sheetFormatPr defaultColWidth="9" defaultRowHeight="14.25" x14ac:dyDescent="0.15"/>
  <cols>
    <col min="1" max="1" width="3" style="2" customWidth="1"/>
    <col min="2" max="2" width="3.5" style="2" customWidth="1"/>
    <col min="3" max="3" width="2.875" style="2" customWidth="1"/>
    <col min="4" max="11" width="4.125" style="2" customWidth="1"/>
    <col min="12" max="15" width="4.375" style="2" customWidth="1"/>
    <col min="16" max="19" width="4.125" style="2" customWidth="1"/>
    <col min="20" max="23" width="4.375" style="2" customWidth="1"/>
    <col min="24" max="16384" width="9" style="2"/>
  </cols>
  <sheetData>
    <row r="1" spans="1:23" ht="18" customHeight="1" x14ac:dyDescent="0.15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6"/>
      <c r="W1" s="6"/>
    </row>
    <row r="2" spans="1:23" ht="18" customHeight="1" x14ac:dyDescent="0.15">
      <c r="A2" s="24" t="s">
        <v>98</v>
      </c>
      <c r="B2" s="390" t="s">
        <v>231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</row>
    <row r="3" spans="1:23" ht="18" customHeight="1" x14ac:dyDescent="0.15">
      <c r="A3" s="24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</row>
    <row r="4" spans="1:23" ht="18" customHeight="1" x14ac:dyDescent="0.15">
      <c r="A4" s="24" t="s">
        <v>95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</row>
    <row r="5" spans="1:23" ht="18" customHeight="1" x14ac:dyDescent="0.15">
      <c r="A5" s="23" t="s">
        <v>96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71" t="s">
        <v>97</v>
      </c>
      <c r="V5" s="371"/>
      <c r="W5" s="371"/>
    </row>
    <row r="6" spans="1:23" ht="18" customHeight="1" x14ac:dyDescent="0.15">
      <c r="A6" s="365" t="s">
        <v>42</v>
      </c>
      <c r="B6" s="366"/>
      <c r="C6" s="385" t="s">
        <v>43</v>
      </c>
      <c r="D6" s="388">
        <v>5</v>
      </c>
      <c r="E6" s="336"/>
      <c r="F6" s="336"/>
      <c r="G6" s="61" t="s">
        <v>109</v>
      </c>
      <c r="H6" s="388">
        <v>6</v>
      </c>
      <c r="I6" s="389"/>
      <c r="J6" s="389"/>
      <c r="K6" s="61" t="s">
        <v>110</v>
      </c>
      <c r="L6" s="372" t="s">
        <v>181</v>
      </c>
      <c r="M6" s="373"/>
      <c r="N6" s="373"/>
      <c r="O6" s="374"/>
      <c r="P6" s="383">
        <v>6</v>
      </c>
      <c r="Q6" s="384"/>
      <c r="R6" s="384"/>
      <c r="S6" s="61" t="s">
        <v>111</v>
      </c>
      <c r="T6" s="391" t="s">
        <v>164</v>
      </c>
      <c r="U6" s="391"/>
      <c r="V6" s="391"/>
      <c r="W6" s="391"/>
    </row>
    <row r="7" spans="1:23" ht="18" customHeight="1" x14ac:dyDescent="0.15">
      <c r="A7" s="367"/>
      <c r="B7" s="368"/>
      <c r="C7" s="386"/>
      <c r="D7" s="381" t="s">
        <v>20</v>
      </c>
      <c r="E7" s="375" t="s">
        <v>45</v>
      </c>
      <c r="F7" s="377" t="s">
        <v>46</v>
      </c>
      <c r="G7" s="379" t="s">
        <v>47</v>
      </c>
      <c r="H7" s="381" t="s">
        <v>20</v>
      </c>
      <c r="I7" s="375" t="s">
        <v>45</v>
      </c>
      <c r="J7" s="377" t="s">
        <v>46</v>
      </c>
      <c r="K7" s="379" t="s">
        <v>47</v>
      </c>
      <c r="L7" s="381" t="s">
        <v>20</v>
      </c>
      <c r="M7" s="375" t="s">
        <v>45</v>
      </c>
      <c r="N7" s="377" t="s">
        <v>46</v>
      </c>
      <c r="O7" s="379" t="s">
        <v>47</v>
      </c>
      <c r="P7" s="381" t="s">
        <v>20</v>
      </c>
      <c r="Q7" s="375" t="s">
        <v>45</v>
      </c>
      <c r="R7" s="377" t="s">
        <v>46</v>
      </c>
      <c r="S7" s="379" t="s">
        <v>47</v>
      </c>
      <c r="T7" s="381" t="s">
        <v>20</v>
      </c>
      <c r="U7" s="375" t="s">
        <v>45</v>
      </c>
      <c r="V7" s="377" t="s">
        <v>46</v>
      </c>
      <c r="W7" s="379" t="s">
        <v>47</v>
      </c>
    </row>
    <row r="8" spans="1:23" ht="18" customHeight="1" x14ac:dyDescent="0.15">
      <c r="A8" s="367"/>
      <c r="B8" s="368"/>
      <c r="C8" s="386"/>
      <c r="D8" s="381"/>
      <c r="E8" s="376"/>
      <c r="F8" s="378"/>
      <c r="G8" s="380"/>
      <c r="H8" s="381"/>
      <c r="I8" s="376"/>
      <c r="J8" s="378"/>
      <c r="K8" s="380"/>
      <c r="L8" s="381"/>
      <c r="M8" s="376"/>
      <c r="N8" s="378"/>
      <c r="O8" s="380"/>
      <c r="P8" s="381"/>
      <c r="Q8" s="376"/>
      <c r="R8" s="378"/>
      <c r="S8" s="380"/>
      <c r="T8" s="381"/>
      <c r="U8" s="376"/>
      <c r="V8" s="378"/>
      <c r="W8" s="380"/>
    </row>
    <row r="9" spans="1:23" ht="18" customHeight="1" x14ac:dyDescent="0.15">
      <c r="A9" s="367"/>
      <c r="B9" s="368"/>
      <c r="C9" s="386"/>
      <c r="D9" s="381"/>
      <c r="E9" s="376"/>
      <c r="F9" s="378"/>
      <c r="G9" s="380"/>
      <c r="H9" s="381"/>
      <c r="I9" s="376"/>
      <c r="J9" s="378"/>
      <c r="K9" s="380"/>
      <c r="L9" s="381"/>
      <c r="M9" s="376"/>
      <c r="N9" s="378"/>
      <c r="O9" s="380"/>
      <c r="P9" s="381"/>
      <c r="Q9" s="376"/>
      <c r="R9" s="378"/>
      <c r="S9" s="380"/>
      <c r="T9" s="381"/>
      <c r="U9" s="376"/>
      <c r="V9" s="378"/>
      <c r="W9" s="380"/>
    </row>
    <row r="10" spans="1:23" ht="18" customHeight="1" x14ac:dyDescent="0.15">
      <c r="A10" s="367"/>
      <c r="B10" s="368"/>
      <c r="C10" s="386"/>
      <c r="D10" s="381"/>
      <c r="E10" s="376"/>
      <c r="F10" s="378"/>
      <c r="G10" s="380"/>
      <c r="H10" s="381"/>
      <c r="I10" s="376"/>
      <c r="J10" s="378"/>
      <c r="K10" s="380"/>
      <c r="L10" s="381"/>
      <c r="M10" s="376"/>
      <c r="N10" s="378"/>
      <c r="O10" s="380"/>
      <c r="P10" s="381"/>
      <c r="Q10" s="376"/>
      <c r="R10" s="378"/>
      <c r="S10" s="380"/>
      <c r="T10" s="381"/>
      <c r="U10" s="376"/>
      <c r="V10" s="378"/>
      <c r="W10" s="380"/>
    </row>
    <row r="11" spans="1:23" ht="18" customHeight="1" x14ac:dyDescent="0.15">
      <c r="A11" s="369"/>
      <c r="B11" s="370"/>
      <c r="C11" s="387"/>
      <c r="D11" s="382"/>
      <c r="E11" s="376"/>
      <c r="F11" s="378"/>
      <c r="G11" s="380"/>
      <c r="H11" s="382"/>
      <c r="I11" s="376"/>
      <c r="J11" s="378"/>
      <c r="K11" s="380"/>
      <c r="L11" s="382"/>
      <c r="M11" s="376"/>
      <c r="N11" s="378"/>
      <c r="O11" s="380"/>
      <c r="P11" s="382"/>
      <c r="Q11" s="376"/>
      <c r="R11" s="378"/>
      <c r="S11" s="380"/>
      <c r="T11" s="382"/>
      <c r="U11" s="376"/>
      <c r="V11" s="378"/>
      <c r="W11" s="380"/>
    </row>
    <row r="12" spans="1:23" ht="36" customHeight="1" x14ac:dyDescent="0.15">
      <c r="A12" s="357" t="s">
        <v>9</v>
      </c>
      <c r="B12" s="54" t="s">
        <v>21</v>
      </c>
      <c r="C12" s="53" t="s">
        <v>22</v>
      </c>
      <c r="D12" s="133" t="s">
        <v>16</v>
      </c>
      <c r="E12" s="134" t="s">
        <v>16</v>
      </c>
      <c r="F12" s="135" t="s">
        <v>16</v>
      </c>
      <c r="G12" s="136" t="s">
        <v>16</v>
      </c>
      <c r="H12" s="133" t="s">
        <v>16</v>
      </c>
      <c r="I12" s="134" t="s">
        <v>16</v>
      </c>
      <c r="J12" s="135" t="s">
        <v>16</v>
      </c>
      <c r="K12" s="136" t="s">
        <v>16</v>
      </c>
      <c r="L12" s="265" t="s">
        <v>180</v>
      </c>
      <c r="M12" s="266" t="s">
        <v>180</v>
      </c>
      <c r="N12" s="267" t="s">
        <v>180</v>
      </c>
      <c r="O12" s="268" t="s">
        <v>180</v>
      </c>
      <c r="P12" s="133">
        <v>26.53</v>
      </c>
      <c r="Q12" s="134">
        <v>17.86</v>
      </c>
      <c r="R12" s="135">
        <v>7.83</v>
      </c>
      <c r="S12" s="136">
        <v>0.84</v>
      </c>
      <c r="T12" s="213" t="s">
        <v>180</v>
      </c>
      <c r="U12" s="214" t="s">
        <v>180</v>
      </c>
      <c r="V12" s="215" t="s">
        <v>180</v>
      </c>
      <c r="W12" s="216" t="s">
        <v>180</v>
      </c>
    </row>
    <row r="13" spans="1:23" ht="36" customHeight="1" x14ac:dyDescent="0.15">
      <c r="A13" s="358"/>
      <c r="B13" s="360" t="s">
        <v>39</v>
      </c>
      <c r="C13" s="137" t="s">
        <v>20</v>
      </c>
      <c r="D13" s="138">
        <v>34.700000000000003</v>
      </c>
      <c r="E13" s="139">
        <v>11.6</v>
      </c>
      <c r="F13" s="140">
        <v>12.3</v>
      </c>
      <c r="G13" s="141">
        <v>10.7</v>
      </c>
      <c r="H13" s="138">
        <v>32.4</v>
      </c>
      <c r="I13" s="139">
        <v>11.1</v>
      </c>
      <c r="J13" s="140">
        <v>11.4</v>
      </c>
      <c r="K13" s="141">
        <v>10</v>
      </c>
      <c r="L13" s="217">
        <v>-2.3000000000000043</v>
      </c>
      <c r="M13" s="218">
        <v>-0.5</v>
      </c>
      <c r="N13" s="219">
        <v>-0.90000000000000036</v>
      </c>
      <c r="O13" s="220">
        <v>-0.69999999999999929</v>
      </c>
      <c r="P13" s="138">
        <v>36.840000000000003</v>
      </c>
      <c r="Q13" s="139">
        <v>12.61</v>
      </c>
      <c r="R13" s="140">
        <v>13.92</v>
      </c>
      <c r="S13" s="141">
        <v>10.31</v>
      </c>
      <c r="T13" s="217">
        <v>-4.4400000000000048</v>
      </c>
      <c r="U13" s="218">
        <v>-1.5099999999999998</v>
      </c>
      <c r="V13" s="219">
        <v>-2.5199999999999996</v>
      </c>
      <c r="W13" s="220">
        <v>-0.3100000000000005</v>
      </c>
    </row>
    <row r="14" spans="1:23" ht="36" customHeight="1" x14ac:dyDescent="0.15">
      <c r="A14" s="358"/>
      <c r="B14" s="361"/>
      <c r="C14" s="142" t="s">
        <v>24</v>
      </c>
      <c r="D14" s="143">
        <v>21.2</v>
      </c>
      <c r="E14" s="144">
        <v>14.2</v>
      </c>
      <c r="F14" s="145">
        <v>6</v>
      </c>
      <c r="G14" s="146">
        <v>1</v>
      </c>
      <c r="H14" s="143">
        <v>18.600000000000001</v>
      </c>
      <c r="I14" s="144">
        <v>12.7</v>
      </c>
      <c r="J14" s="145">
        <v>5.0999999999999996</v>
      </c>
      <c r="K14" s="146">
        <v>0.8</v>
      </c>
      <c r="L14" s="221">
        <v>-2.5999999999999979</v>
      </c>
      <c r="M14" s="152">
        <v>-1.5</v>
      </c>
      <c r="N14" s="153">
        <v>-0.90000000000000036</v>
      </c>
      <c r="O14" s="154">
        <v>-0.19999999999999996</v>
      </c>
      <c r="P14" s="143">
        <v>23.96</v>
      </c>
      <c r="Q14" s="144">
        <v>14.56</v>
      </c>
      <c r="R14" s="145">
        <v>7.82</v>
      </c>
      <c r="S14" s="146">
        <v>1.58</v>
      </c>
      <c r="T14" s="221">
        <v>-5.3599999999999994</v>
      </c>
      <c r="U14" s="152">
        <v>-1.8600000000000012</v>
      </c>
      <c r="V14" s="153">
        <v>-2.7200000000000006</v>
      </c>
      <c r="W14" s="154">
        <v>-0.78</v>
      </c>
    </row>
    <row r="15" spans="1:23" ht="36" customHeight="1" x14ac:dyDescent="0.15">
      <c r="A15" s="358"/>
      <c r="B15" s="361"/>
      <c r="C15" s="142" t="s">
        <v>25</v>
      </c>
      <c r="D15" s="143">
        <v>22.2</v>
      </c>
      <c r="E15" s="144">
        <v>12.3</v>
      </c>
      <c r="F15" s="145">
        <v>7.7</v>
      </c>
      <c r="G15" s="146">
        <v>2.2999999999999998</v>
      </c>
      <c r="H15" s="143">
        <v>23.6</v>
      </c>
      <c r="I15" s="144">
        <v>13.2</v>
      </c>
      <c r="J15" s="145">
        <v>7.4</v>
      </c>
      <c r="K15" s="146">
        <v>3</v>
      </c>
      <c r="L15" s="221">
        <v>1.4000000000000021</v>
      </c>
      <c r="M15" s="152">
        <v>0.89999999999999858</v>
      </c>
      <c r="N15" s="153">
        <v>-0.29999999999999982</v>
      </c>
      <c r="O15" s="154">
        <v>0.70000000000000018</v>
      </c>
      <c r="P15" s="143">
        <v>28.14</v>
      </c>
      <c r="Q15" s="144">
        <v>13.63</v>
      </c>
      <c r="R15" s="145">
        <v>10.37</v>
      </c>
      <c r="S15" s="146">
        <v>4.13</v>
      </c>
      <c r="T15" s="221">
        <v>-4.5399999999999991</v>
      </c>
      <c r="U15" s="152">
        <v>-0.43000000000000149</v>
      </c>
      <c r="V15" s="153">
        <v>-2.9699999999999989</v>
      </c>
      <c r="W15" s="154">
        <v>-1.1299999999999999</v>
      </c>
    </row>
    <row r="16" spans="1:23" ht="36" customHeight="1" x14ac:dyDescent="0.15">
      <c r="A16" s="358"/>
      <c r="B16" s="361"/>
      <c r="C16" s="142" t="s">
        <v>26</v>
      </c>
      <c r="D16" s="143">
        <v>31.1</v>
      </c>
      <c r="E16" s="144">
        <v>12.3</v>
      </c>
      <c r="F16" s="145">
        <v>11.7</v>
      </c>
      <c r="G16" s="146">
        <v>7.2</v>
      </c>
      <c r="H16" s="143">
        <v>27.6</v>
      </c>
      <c r="I16" s="144">
        <v>9.3000000000000007</v>
      </c>
      <c r="J16" s="145">
        <v>11.2</v>
      </c>
      <c r="K16" s="146">
        <v>7.2</v>
      </c>
      <c r="L16" s="221">
        <v>-3.5</v>
      </c>
      <c r="M16" s="152">
        <v>-3</v>
      </c>
      <c r="N16" s="153">
        <v>-0.5</v>
      </c>
      <c r="O16" s="154">
        <v>0</v>
      </c>
      <c r="P16" s="143">
        <v>33.86</v>
      </c>
      <c r="Q16" s="144">
        <v>12.65</v>
      </c>
      <c r="R16" s="145">
        <v>13.59</v>
      </c>
      <c r="S16" s="146">
        <v>7.61</v>
      </c>
      <c r="T16" s="221">
        <v>-6.259999999999998</v>
      </c>
      <c r="U16" s="152">
        <v>-3.3499999999999996</v>
      </c>
      <c r="V16" s="153">
        <v>-2.3900000000000006</v>
      </c>
      <c r="W16" s="154">
        <v>-0.41000000000000014</v>
      </c>
    </row>
    <row r="17" spans="1:23" ht="36" customHeight="1" x14ac:dyDescent="0.15">
      <c r="A17" s="358"/>
      <c r="B17" s="361"/>
      <c r="C17" s="142" t="s">
        <v>27</v>
      </c>
      <c r="D17" s="143">
        <v>38.9</v>
      </c>
      <c r="E17" s="144">
        <v>10.7</v>
      </c>
      <c r="F17" s="145">
        <v>16.2</v>
      </c>
      <c r="G17" s="146">
        <v>12</v>
      </c>
      <c r="H17" s="143">
        <v>35.799999999999997</v>
      </c>
      <c r="I17" s="144">
        <v>9.6</v>
      </c>
      <c r="J17" s="145">
        <v>12.9</v>
      </c>
      <c r="K17" s="146">
        <v>13.2</v>
      </c>
      <c r="L17" s="221">
        <v>-3.1000000000000014</v>
      </c>
      <c r="M17" s="152">
        <v>-1.0999999999999996</v>
      </c>
      <c r="N17" s="153">
        <v>-3.2999999999999989</v>
      </c>
      <c r="O17" s="154">
        <v>1.1999999999999993</v>
      </c>
      <c r="P17" s="143">
        <v>38.630000000000003</v>
      </c>
      <c r="Q17" s="144">
        <v>11.51</v>
      </c>
      <c r="R17" s="145">
        <v>15.63</v>
      </c>
      <c r="S17" s="146">
        <v>11.48</v>
      </c>
      <c r="T17" s="221">
        <v>-2.8300000000000054</v>
      </c>
      <c r="U17" s="152">
        <v>-1.9100000000000001</v>
      </c>
      <c r="V17" s="153">
        <v>-2.7300000000000004</v>
      </c>
      <c r="W17" s="154">
        <v>1.7199999999999989</v>
      </c>
    </row>
    <row r="18" spans="1:23" ht="36" customHeight="1" x14ac:dyDescent="0.15">
      <c r="A18" s="358"/>
      <c r="B18" s="361"/>
      <c r="C18" s="142" t="s">
        <v>187</v>
      </c>
      <c r="D18" s="143">
        <v>42.7</v>
      </c>
      <c r="E18" s="144">
        <v>11</v>
      </c>
      <c r="F18" s="145">
        <v>15.1</v>
      </c>
      <c r="G18" s="146">
        <v>16.7</v>
      </c>
      <c r="H18" s="143">
        <v>41.7</v>
      </c>
      <c r="I18" s="144">
        <v>11.7</v>
      </c>
      <c r="J18" s="145">
        <v>14.4</v>
      </c>
      <c r="K18" s="146">
        <v>15.6</v>
      </c>
      <c r="L18" s="221">
        <v>-1</v>
      </c>
      <c r="M18" s="152">
        <v>0.69999999999999929</v>
      </c>
      <c r="N18" s="153">
        <v>-0.69999999999999929</v>
      </c>
      <c r="O18" s="154">
        <v>-1.0999999999999996</v>
      </c>
      <c r="P18" s="143">
        <v>45.34</v>
      </c>
      <c r="Q18" s="144">
        <v>12.14</v>
      </c>
      <c r="R18" s="145">
        <v>16.91</v>
      </c>
      <c r="S18" s="146">
        <v>16.29</v>
      </c>
      <c r="T18" s="221">
        <v>-3.6400000000000006</v>
      </c>
      <c r="U18" s="152">
        <v>-0.44000000000000128</v>
      </c>
      <c r="V18" s="153">
        <v>-2.5099999999999998</v>
      </c>
      <c r="W18" s="154">
        <v>-0.6899999999999995</v>
      </c>
    </row>
    <row r="19" spans="1:23" ht="36" customHeight="1" x14ac:dyDescent="0.15">
      <c r="A19" s="358"/>
      <c r="B19" s="362"/>
      <c r="C19" s="147" t="s">
        <v>28</v>
      </c>
      <c r="D19" s="148">
        <v>49.7</v>
      </c>
      <c r="E19" s="149">
        <v>9.6999999999999993</v>
      </c>
      <c r="F19" s="150">
        <v>16.399999999999999</v>
      </c>
      <c r="G19" s="151">
        <v>23.6</v>
      </c>
      <c r="H19" s="148">
        <v>44.8</v>
      </c>
      <c r="I19" s="149">
        <v>10.1</v>
      </c>
      <c r="J19" s="150">
        <v>16.2</v>
      </c>
      <c r="K19" s="151">
        <v>18.5</v>
      </c>
      <c r="L19" s="222">
        <v>-4.9000000000000057</v>
      </c>
      <c r="M19" s="155">
        <v>0.40000000000000036</v>
      </c>
      <c r="N19" s="156">
        <v>-0.19999999999999929</v>
      </c>
      <c r="O19" s="157">
        <v>-5.1000000000000014</v>
      </c>
      <c r="P19" s="148">
        <v>49.43</v>
      </c>
      <c r="Q19" s="149">
        <v>11.36</v>
      </c>
      <c r="R19" s="150">
        <v>18.47</v>
      </c>
      <c r="S19" s="151">
        <v>19.61</v>
      </c>
      <c r="T19" s="222">
        <v>-4.6300000000000026</v>
      </c>
      <c r="U19" s="155">
        <v>-1.2599999999999998</v>
      </c>
      <c r="V19" s="156">
        <v>-2.2699999999999996</v>
      </c>
      <c r="W19" s="157">
        <v>-1.1099999999999994</v>
      </c>
    </row>
    <row r="20" spans="1:23" ht="36" customHeight="1" x14ac:dyDescent="0.15">
      <c r="A20" s="358"/>
      <c r="B20" s="360" t="s">
        <v>38</v>
      </c>
      <c r="C20" s="137" t="s">
        <v>20</v>
      </c>
      <c r="D20" s="138">
        <v>58.4</v>
      </c>
      <c r="E20" s="139">
        <v>9</v>
      </c>
      <c r="F20" s="140">
        <v>16.2</v>
      </c>
      <c r="G20" s="141">
        <v>33.200000000000003</v>
      </c>
      <c r="H20" s="138">
        <v>60.5</v>
      </c>
      <c r="I20" s="139">
        <v>12</v>
      </c>
      <c r="J20" s="140">
        <v>15.5</v>
      </c>
      <c r="K20" s="141">
        <v>33.1</v>
      </c>
      <c r="L20" s="217">
        <v>2.1000000000000014</v>
      </c>
      <c r="M20" s="218">
        <v>3</v>
      </c>
      <c r="N20" s="219">
        <v>-0.69999999999999929</v>
      </c>
      <c r="O20" s="220">
        <v>-0.10000000000000142</v>
      </c>
      <c r="P20" s="138">
        <v>60.61</v>
      </c>
      <c r="Q20" s="139">
        <v>11.76</v>
      </c>
      <c r="R20" s="140">
        <v>19.059999999999999</v>
      </c>
      <c r="S20" s="141">
        <v>29.79</v>
      </c>
      <c r="T20" s="217">
        <v>-0.10999999999999943</v>
      </c>
      <c r="U20" s="218">
        <v>0.24000000000000021</v>
      </c>
      <c r="V20" s="219">
        <v>-3.5599999999999987</v>
      </c>
      <c r="W20" s="220">
        <v>3.3100000000000023</v>
      </c>
    </row>
    <row r="21" spans="1:23" ht="36" customHeight="1" x14ac:dyDescent="0.15">
      <c r="A21" s="358"/>
      <c r="B21" s="363"/>
      <c r="C21" s="142" t="s">
        <v>29</v>
      </c>
      <c r="D21" s="143">
        <v>55.5</v>
      </c>
      <c r="E21" s="144">
        <v>11.1</v>
      </c>
      <c r="F21" s="145">
        <v>16.399999999999999</v>
      </c>
      <c r="G21" s="146">
        <v>28</v>
      </c>
      <c r="H21" s="143">
        <v>62.6</v>
      </c>
      <c r="I21" s="144" t="s">
        <v>16</v>
      </c>
      <c r="J21" s="145" t="s">
        <v>16</v>
      </c>
      <c r="K21" s="146" t="s">
        <v>16</v>
      </c>
      <c r="L21" s="221">
        <v>7.1000000000000014</v>
      </c>
      <c r="M21" s="152" t="s">
        <v>180</v>
      </c>
      <c r="N21" s="153" t="s">
        <v>180</v>
      </c>
      <c r="O21" s="154" t="s">
        <v>180</v>
      </c>
      <c r="P21" s="143">
        <v>55.73</v>
      </c>
      <c r="Q21" s="144">
        <v>11.84</v>
      </c>
      <c r="R21" s="145">
        <v>18.53</v>
      </c>
      <c r="S21" s="146">
        <v>25.36</v>
      </c>
      <c r="T21" s="221">
        <v>6.8700000000000045</v>
      </c>
      <c r="U21" s="152" t="s">
        <v>180</v>
      </c>
      <c r="V21" s="153" t="s">
        <v>180</v>
      </c>
      <c r="W21" s="154" t="s">
        <v>180</v>
      </c>
    </row>
    <row r="22" spans="1:23" ht="36" customHeight="1" x14ac:dyDescent="0.15">
      <c r="A22" s="358"/>
      <c r="B22" s="363"/>
      <c r="C22" s="142" t="s">
        <v>30</v>
      </c>
      <c r="D22" s="143">
        <v>57.6</v>
      </c>
      <c r="E22" s="144">
        <v>8.1</v>
      </c>
      <c r="F22" s="145">
        <v>15.9</v>
      </c>
      <c r="G22" s="146">
        <v>33.6</v>
      </c>
      <c r="H22" s="143">
        <v>54.5</v>
      </c>
      <c r="I22" s="144">
        <v>10.199999999999999</v>
      </c>
      <c r="J22" s="145">
        <v>17.5</v>
      </c>
      <c r="K22" s="146">
        <v>26.8</v>
      </c>
      <c r="L22" s="221">
        <v>-3.1000000000000014</v>
      </c>
      <c r="M22" s="152">
        <v>2.0999999999999996</v>
      </c>
      <c r="N22" s="153">
        <v>1.5999999999999996</v>
      </c>
      <c r="O22" s="154">
        <v>-6.8000000000000007</v>
      </c>
      <c r="P22" s="143">
        <v>62.81</v>
      </c>
      <c r="Q22" s="144">
        <v>12.03</v>
      </c>
      <c r="R22" s="145">
        <v>20.27</v>
      </c>
      <c r="S22" s="146">
        <v>30.51</v>
      </c>
      <c r="T22" s="221">
        <v>-8.3100000000000023</v>
      </c>
      <c r="U22" s="152">
        <v>-1.83</v>
      </c>
      <c r="V22" s="153">
        <v>-2.7699999999999996</v>
      </c>
      <c r="W22" s="154">
        <v>-3.7100000000000009</v>
      </c>
    </row>
    <row r="23" spans="1:23" ht="36" customHeight="1" x14ac:dyDescent="0.15">
      <c r="A23" s="358"/>
      <c r="B23" s="364"/>
      <c r="C23" s="147" t="s">
        <v>31</v>
      </c>
      <c r="D23" s="148">
        <v>62.1</v>
      </c>
      <c r="E23" s="149">
        <v>7.8</v>
      </c>
      <c r="F23" s="150">
        <v>16.3</v>
      </c>
      <c r="G23" s="151">
        <v>37.9</v>
      </c>
      <c r="H23" s="148">
        <v>64.400000000000006</v>
      </c>
      <c r="I23" s="149">
        <v>12.4</v>
      </c>
      <c r="J23" s="150">
        <v>14.4</v>
      </c>
      <c r="K23" s="151">
        <v>37.6</v>
      </c>
      <c r="L23" s="222">
        <v>2.3000000000000043</v>
      </c>
      <c r="M23" s="155">
        <v>4.6000000000000005</v>
      </c>
      <c r="N23" s="156">
        <v>-1.9000000000000004</v>
      </c>
      <c r="O23" s="157">
        <v>-0.29999999999999716</v>
      </c>
      <c r="P23" s="148">
        <v>63.55</v>
      </c>
      <c r="Q23" s="149">
        <v>11.39</v>
      </c>
      <c r="R23" s="150">
        <v>18.39</v>
      </c>
      <c r="S23" s="151">
        <v>33.76</v>
      </c>
      <c r="T23" s="222">
        <v>0.85000000000000853</v>
      </c>
      <c r="U23" s="155">
        <v>1.0099999999999998</v>
      </c>
      <c r="V23" s="156">
        <v>-3.99</v>
      </c>
      <c r="W23" s="157">
        <v>3.8400000000000034</v>
      </c>
    </row>
    <row r="24" spans="1:23" ht="36" customHeight="1" x14ac:dyDescent="0.15">
      <c r="A24" s="358"/>
      <c r="B24" s="360" t="s">
        <v>40</v>
      </c>
      <c r="C24" s="137" t="s">
        <v>20</v>
      </c>
      <c r="D24" s="138" t="s">
        <v>16</v>
      </c>
      <c r="E24" s="139" t="s">
        <v>16</v>
      </c>
      <c r="F24" s="140" t="s">
        <v>16</v>
      </c>
      <c r="G24" s="141" t="s">
        <v>16</v>
      </c>
      <c r="H24" s="138">
        <v>75.5</v>
      </c>
      <c r="I24" s="139">
        <v>9.5</v>
      </c>
      <c r="J24" s="140">
        <v>15.6</v>
      </c>
      <c r="K24" s="141">
        <v>50.3</v>
      </c>
      <c r="L24" s="217" t="s">
        <v>180</v>
      </c>
      <c r="M24" s="218" t="s">
        <v>180</v>
      </c>
      <c r="N24" s="219" t="s">
        <v>180</v>
      </c>
      <c r="O24" s="220" t="s">
        <v>180</v>
      </c>
      <c r="P24" s="138">
        <v>71.06</v>
      </c>
      <c r="Q24" s="139">
        <v>12.58</v>
      </c>
      <c r="R24" s="140">
        <v>19.13</v>
      </c>
      <c r="S24" s="141">
        <v>39.35</v>
      </c>
      <c r="T24" s="217">
        <v>4.4399999999999977</v>
      </c>
      <c r="U24" s="218">
        <v>-3.08</v>
      </c>
      <c r="V24" s="219">
        <v>-3.5299999999999994</v>
      </c>
      <c r="W24" s="220">
        <v>10.949999999999996</v>
      </c>
    </row>
    <row r="25" spans="1:23" ht="36" customHeight="1" x14ac:dyDescent="0.15">
      <c r="A25" s="358"/>
      <c r="B25" s="361"/>
      <c r="C25" s="142" t="s">
        <v>32</v>
      </c>
      <c r="D25" s="143" t="s">
        <v>16</v>
      </c>
      <c r="E25" s="144" t="s">
        <v>16</v>
      </c>
      <c r="F25" s="145" t="s">
        <v>16</v>
      </c>
      <c r="G25" s="146" t="s">
        <v>16</v>
      </c>
      <c r="H25" s="143">
        <v>76.7</v>
      </c>
      <c r="I25" s="144">
        <v>10.8</v>
      </c>
      <c r="J25" s="145">
        <v>16.600000000000001</v>
      </c>
      <c r="K25" s="146">
        <v>49.3</v>
      </c>
      <c r="L25" s="221" t="s">
        <v>180</v>
      </c>
      <c r="M25" s="152" t="s">
        <v>180</v>
      </c>
      <c r="N25" s="153" t="s">
        <v>180</v>
      </c>
      <c r="O25" s="154" t="s">
        <v>180</v>
      </c>
      <c r="P25" s="143">
        <v>70.040000000000006</v>
      </c>
      <c r="Q25" s="144">
        <v>13.09</v>
      </c>
      <c r="R25" s="145">
        <v>20.39</v>
      </c>
      <c r="S25" s="146">
        <v>36.549999999999997</v>
      </c>
      <c r="T25" s="221">
        <v>6.6599999999999966</v>
      </c>
      <c r="U25" s="152">
        <v>-2.2899999999999991</v>
      </c>
      <c r="V25" s="153">
        <v>-3.7899999999999991</v>
      </c>
      <c r="W25" s="154">
        <v>12.75</v>
      </c>
    </row>
    <row r="26" spans="1:23" ht="36" customHeight="1" x14ac:dyDescent="0.15">
      <c r="A26" s="358"/>
      <c r="B26" s="361"/>
      <c r="C26" s="142" t="s">
        <v>33</v>
      </c>
      <c r="D26" s="143" t="s">
        <v>16</v>
      </c>
      <c r="E26" s="144" t="s">
        <v>16</v>
      </c>
      <c r="F26" s="145" t="s">
        <v>16</v>
      </c>
      <c r="G26" s="146" t="s">
        <v>16</v>
      </c>
      <c r="H26" s="143">
        <v>76.5</v>
      </c>
      <c r="I26" s="144">
        <v>5.2</v>
      </c>
      <c r="J26" s="145">
        <v>21.3</v>
      </c>
      <c r="K26" s="146">
        <v>50</v>
      </c>
      <c r="L26" s="221" t="s">
        <v>180</v>
      </c>
      <c r="M26" s="152" t="s">
        <v>180</v>
      </c>
      <c r="N26" s="153" t="s">
        <v>180</v>
      </c>
      <c r="O26" s="154" t="s">
        <v>180</v>
      </c>
      <c r="P26" s="143">
        <v>70.73</v>
      </c>
      <c r="Q26" s="144">
        <v>12.66</v>
      </c>
      <c r="R26" s="145">
        <v>19.579999999999998</v>
      </c>
      <c r="S26" s="146">
        <v>38.479999999999997</v>
      </c>
      <c r="T26" s="221">
        <v>5.769999999999996</v>
      </c>
      <c r="U26" s="152">
        <v>-7.46</v>
      </c>
      <c r="V26" s="153">
        <v>1.7200000000000024</v>
      </c>
      <c r="W26" s="154">
        <v>11.520000000000003</v>
      </c>
    </row>
    <row r="27" spans="1:23" ht="36" customHeight="1" x14ac:dyDescent="0.15">
      <c r="A27" s="359"/>
      <c r="B27" s="362"/>
      <c r="C27" s="147" t="s">
        <v>34</v>
      </c>
      <c r="D27" s="148">
        <v>62</v>
      </c>
      <c r="E27" s="149" t="s">
        <v>16</v>
      </c>
      <c r="F27" s="150" t="s">
        <v>16</v>
      </c>
      <c r="G27" s="151" t="s">
        <v>16</v>
      </c>
      <c r="H27" s="148">
        <v>73.2</v>
      </c>
      <c r="I27" s="149">
        <v>12.5</v>
      </c>
      <c r="J27" s="150">
        <v>8.8000000000000007</v>
      </c>
      <c r="K27" s="151">
        <v>51.8</v>
      </c>
      <c r="L27" s="222">
        <v>11.200000000000003</v>
      </c>
      <c r="M27" s="155" t="s">
        <v>180</v>
      </c>
      <c r="N27" s="156" t="s">
        <v>180</v>
      </c>
      <c r="O27" s="157" t="s">
        <v>180</v>
      </c>
      <c r="P27" s="148">
        <v>72.48</v>
      </c>
      <c r="Q27" s="149">
        <v>11.96</v>
      </c>
      <c r="R27" s="150">
        <v>17.3</v>
      </c>
      <c r="S27" s="151">
        <v>43.22</v>
      </c>
      <c r="T27" s="222">
        <v>0.71999999999999886</v>
      </c>
      <c r="U27" s="155">
        <v>0.53999999999999915</v>
      </c>
      <c r="V27" s="156">
        <v>-8.5</v>
      </c>
      <c r="W27" s="157">
        <v>8.5799999999999983</v>
      </c>
    </row>
    <row r="28" spans="1:23" s="5" customFormat="1" ht="9.7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"/>
      <c r="W28" s="3"/>
    </row>
    <row r="29" spans="1:23" s="5" customFormat="1" ht="13.5" customHeight="1" x14ac:dyDescent="0.15">
      <c r="A29" s="24"/>
      <c r="B29" s="57" t="s">
        <v>77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5" customFormat="1" ht="12" customHeight="1" x14ac:dyDescent="0.15">
      <c r="A30" s="24"/>
      <c r="B30" s="57" t="s">
        <v>78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s="5" customFormat="1" ht="8.4499999999999993" customHeight="1" x14ac:dyDescent="0.15"/>
    <row r="32" spans="1:23" s="5" customFormat="1" ht="7.15" customHeight="1" x14ac:dyDescent="0.1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3" s="5" customFormat="1" ht="15.6" customHeight="1" x14ac:dyDescent="0.15">
      <c r="A33" s="5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5" customFormat="1" ht="15.6" customHeight="1" x14ac:dyDescent="0.15"/>
    <row r="35" spans="1:23" s="5" customFormat="1" ht="15.6" customHeight="1" x14ac:dyDescent="0.15"/>
    <row r="36" spans="1:23" s="5" customFormat="1" ht="14.25" customHeight="1" x14ac:dyDescent="0.15"/>
    <row r="37" spans="1:23" s="5" customFormat="1" x14ac:dyDescent="0.15"/>
    <row r="38" spans="1:23" s="5" customFormat="1" x14ac:dyDescent="0.15"/>
    <row r="39" spans="1:23" s="5" customFormat="1" x14ac:dyDescent="0.15"/>
    <row r="40" spans="1:23" s="5" customFormat="1" x14ac:dyDescent="0.15"/>
    <row r="41" spans="1:23" s="5" customFormat="1" x14ac:dyDescent="0.15"/>
    <row r="42" spans="1:23" s="5" customFormat="1" x14ac:dyDescent="0.15"/>
    <row r="43" spans="1:23" s="5" customFormat="1" x14ac:dyDescent="0.15"/>
    <row r="44" spans="1:23" s="5" customFormat="1" x14ac:dyDescent="0.15"/>
    <row r="45" spans="1:23" s="5" customFormat="1" x14ac:dyDescent="0.15"/>
    <row r="46" spans="1:23" s="5" customFormat="1" x14ac:dyDescent="0.15"/>
  </sheetData>
  <mergeCells count="33">
    <mergeCell ref="B2:W4"/>
    <mergeCell ref="K7:K11"/>
    <mergeCell ref="S7:S11"/>
    <mergeCell ref="T7:T11"/>
    <mergeCell ref="M7:M11"/>
    <mergeCell ref="T6:W6"/>
    <mergeCell ref="V7:V11"/>
    <mergeCell ref="L7:L11"/>
    <mergeCell ref="C6:C11"/>
    <mergeCell ref="H7:H11"/>
    <mergeCell ref="H6:J6"/>
    <mergeCell ref="I7:I11"/>
    <mergeCell ref="J7:J11"/>
    <mergeCell ref="D7:D11"/>
    <mergeCell ref="D6:F6"/>
    <mergeCell ref="A12:A27"/>
    <mergeCell ref="B13:B19"/>
    <mergeCell ref="B20:B23"/>
    <mergeCell ref="B24:B27"/>
    <mergeCell ref="A6:B11"/>
    <mergeCell ref="U5:W5"/>
    <mergeCell ref="L6:O6"/>
    <mergeCell ref="E7:E11"/>
    <mergeCell ref="F7:F11"/>
    <mergeCell ref="G7:G11"/>
    <mergeCell ref="R7:R11"/>
    <mergeCell ref="U7:U11"/>
    <mergeCell ref="W7:W11"/>
    <mergeCell ref="Q7:Q11"/>
    <mergeCell ref="N7:N11"/>
    <mergeCell ref="P7:P11"/>
    <mergeCell ref="O7:O11"/>
    <mergeCell ref="P6:R6"/>
  </mergeCells>
  <phoneticPr fontId="2"/>
  <pageMargins left="0.70866141732283472" right="0.19685039370078741" top="0.62992125984251968" bottom="0.17" header="0.51181102362204722" footer="0.18"/>
  <pageSetup paperSize="9" orientation="portrait" r:id="rId1"/>
  <headerFooter alignWithMargins="0">
    <oddFooter>&amp;C-12-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B1A3-ED68-4B9B-B8DA-A1FF3BFECDEA}">
  <sheetPr codeName="Sheet20">
    <tabColor indexed="12"/>
    <pageSetUpPr fitToPage="1"/>
  </sheetPr>
  <dimension ref="A1:M58"/>
  <sheetViews>
    <sheetView view="pageBreakPreview" zoomScaleNormal="100" zoomScaleSheetLayoutView="10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2" width="9" style="2"/>
    <col min="13" max="13" width="4.25" style="2" customWidth="1"/>
    <col min="14" max="16384" width="9" style="2"/>
  </cols>
  <sheetData>
    <row r="1" spans="1:13" ht="14.25" customHeight="1" x14ac:dyDescent="0.15">
      <c r="A1" s="30" t="s">
        <v>99</v>
      </c>
      <c r="B1" s="10"/>
      <c r="C1" s="30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45" customHeight="1" x14ac:dyDescent="0.15">
      <c r="A2" s="15"/>
      <c r="B2" s="410" t="s">
        <v>232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270"/>
    </row>
    <row r="3" spans="1:13" ht="14.25" customHeight="1" x14ac:dyDescent="0.15">
      <c r="A3" s="15"/>
      <c r="B3" s="52"/>
      <c r="C3" s="15"/>
      <c r="D3" s="15"/>
      <c r="E3" s="15"/>
      <c r="F3" s="15"/>
      <c r="G3" s="15"/>
      <c r="H3" s="15"/>
      <c r="I3" s="15"/>
      <c r="J3" s="83"/>
      <c r="K3" s="83"/>
      <c r="L3" s="83"/>
      <c r="M3" s="15"/>
    </row>
    <row r="4" spans="1:13" s="5" customFormat="1" ht="14.25" customHeight="1" thickBot="1" x14ac:dyDescent="0.2">
      <c r="A4" s="65"/>
      <c r="C4" s="52"/>
      <c r="D4" s="17"/>
      <c r="E4" s="17"/>
      <c r="F4" s="17"/>
      <c r="G4" s="401" t="s">
        <v>10</v>
      </c>
      <c r="H4" s="402"/>
      <c r="I4" s="17"/>
      <c r="J4" s="411"/>
      <c r="K4" s="411"/>
      <c r="L4" s="411"/>
      <c r="M4" s="17"/>
    </row>
    <row r="5" spans="1:13" customFormat="1" ht="14.25" customHeight="1" thickBot="1" x14ac:dyDescent="0.2">
      <c r="A5" s="404" t="s">
        <v>56</v>
      </c>
      <c r="B5" s="405"/>
      <c r="C5" s="223">
        <v>2</v>
      </c>
      <c r="D5" s="223">
        <v>3</v>
      </c>
      <c r="E5" s="223">
        <v>4</v>
      </c>
      <c r="F5" s="223">
        <v>5</v>
      </c>
      <c r="G5" s="223">
        <v>6</v>
      </c>
      <c r="H5" s="224">
        <v>6</v>
      </c>
      <c r="I5" s="10"/>
      <c r="J5" s="15"/>
      <c r="K5" s="10"/>
      <c r="L5" s="10"/>
      <c r="M5" s="10"/>
    </row>
    <row r="6" spans="1:13" customFormat="1" ht="14.25" customHeight="1" thickTop="1" x14ac:dyDescent="0.15">
      <c r="A6" s="406" t="s">
        <v>9</v>
      </c>
      <c r="B6" s="158" t="s">
        <v>21</v>
      </c>
      <c r="C6" s="169">
        <v>0.1</v>
      </c>
      <c r="D6" s="169">
        <v>0.8</v>
      </c>
      <c r="E6" s="169">
        <v>0</v>
      </c>
      <c r="F6" s="169">
        <v>0.1</v>
      </c>
      <c r="G6" s="170">
        <v>0.1</v>
      </c>
      <c r="H6" s="171">
        <v>1.1599999999999999</v>
      </c>
      <c r="I6" s="10"/>
      <c r="J6" s="10"/>
      <c r="K6" s="10"/>
      <c r="L6" s="10"/>
      <c r="M6" s="10"/>
    </row>
    <row r="7" spans="1:13" customFormat="1" ht="14.25" customHeight="1" x14ac:dyDescent="0.15">
      <c r="A7" s="407"/>
      <c r="B7" s="159" t="s">
        <v>39</v>
      </c>
      <c r="C7" s="172">
        <v>0.6</v>
      </c>
      <c r="D7" s="172">
        <v>0.5</v>
      </c>
      <c r="E7" s="172">
        <v>0.7</v>
      </c>
      <c r="F7" s="172">
        <v>0.5</v>
      </c>
      <c r="G7" s="173">
        <v>0.5</v>
      </c>
      <c r="H7" s="174">
        <v>0.96</v>
      </c>
      <c r="I7" s="10"/>
      <c r="J7" s="10"/>
      <c r="K7" s="10"/>
      <c r="L7" s="10"/>
      <c r="M7" s="10"/>
    </row>
    <row r="8" spans="1:13" customFormat="1" ht="14.25" customHeight="1" x14ac:dyDescent="0.15">
      <c r="A8" s="407"/>
      <c r="B8" s="159" t="s">
        <v>38</v>
      </c>
      <c r="C8" s="172">
        <v>2.4</v>
      </c>
      <c r="D8" s="172">
        <v>2.2000000000000002</v>
      </c>
      <c r="E8" s="172">
        <v>2</v>
      </c>
      <c r="F8" s="172">
        <v>1.9</v>
      </c>
      <c r="G8" s="173">
        <v>2.1</v>
      </c>
      <c r="H8" s="174">
        <v>2.83</v>
      </c>
      <c r="I8" s="10"/>
      <c r="J8" s="10"/>
      <c r="K8" s="10"/>
      <c r="L8" s="10"/>
      <c r="M8" s="10"/>
    </row>
    <row r="9" spans="1:13" customFormat="1" ht="14.25" customHeight="1" thickBot="1" x14ac:dyDescent="0.2">
      <c r="A9" s="408"/>
      <c r="B9" s="160" t="s">
        <v>40</v>
      </c>
      <c r="C9" s="175">
        <v>4.2</v>
      </c>
      <c r="D9" s="175">
        <v>4</v>
      </c>
      <c r="E9" s="175">
        <v>3</v>
      </c>
      <c r="F9" s="175">
        <v>4.7</v>
      </c>
      <c r="G9" s="176">
        <v>3.8</v>
      </c>
      <c r="H9" s="177">
        <v>2.66</v>
      </c>
      <c r="I9" s="10"/>
      <c r="J9" s="10"/>
      <c r="K9" s="10"/>
      <c r="L9" s="10"/>
      <c r="M9" s="10"/>
    </row>
    <row r="10" spans="1:13" customFormat="1" ht="14.25" customHeight="1" thickTop="1" x14ac:dyDescent="0.15">
      <c r="A10" s="397" t="s">
        <v>14</v>
      </c>
      <c r="B10" s="158" t="s">
        <v>21</v>
      </c>
      <c r="C10" s="169">
        <v>0.1</v>
      </c>
      <c r="D10" s="169">
        <v>0.4</v>
      </c>
      <c r="E10" s="169" t="s">
        <v>23</v>
      </c>
      <c r="F10" s="169">
        <v>0.1</v>
      </c>
      <c r="G10" s="169" t="s">
        <v>23</v>
      </c>
      <c r="H10" s="171">
        <v>0.93</v>
      </c>
      <c r="I10" s="10"/>
      <c r="J10" s="10"/>
      <c r="K10" s="10"/>
      <c r="L10" s="10"/>
      <c r="M10" s="10"/>
    </row>
    <row r="11" spans="1:13" customFormat="1" ht="14.25" customHeight="1" x14ac:dyDescent="0.15">
      <c r="A11" s="398"/>
      <c r="B11" s="159" t="s">
        <v>39</v>
      </c>
      <c r="C11" s="172">
        <v>0.5</v>
      </c>
      <c r="D11" s="172">
        <v>0.3</v>
      </c>
      <c r="E11" s="172">
        <v>0.4</v>
      </c>
      <c r="F11" s="172">
        <v>0.3</v>
      </c>
      <c r="G11" s="172">
        <v>0.4</v>
      </c>
      <c r="H11" s="174">
        <v>0.71</v>
      </c>
      <c r="I11" s="10"/>
      <c r="J11" s="10"/>
      <c r="K11" s="10"/>
      <c r="L11" s="10"/>
      <c r="M11" s="10"/>
    </row>
    <row r="12" spans="1:13" customFormat="1" ht="14.25" customHeight="1" x14ac:dyDescent="0.15">
      <c r="A12" s="398"/>
      <c r="B12" s="159" t="s">
        <v>38</v>
      </c>
      <c r="C12" s="172">
        <v>3.3</v>
      </c>
      <c r="D12" s="172">
        <v>2.7</v>
      </c>
      <c r="E12" s="172">
        <v>2.2000000000000002</v>
      </c>
      <c r="F12" s="172">
        <v>2.1</v>
      </c>
      <c r="G12" s="172">
        <v>2.5</v>
      </c>
      <c r="H12" s="174">
        <v>3.26</v>
      </c>
      <c r="I12" s="10"/>
      <c r="J12" s="10"/>
      <c r="K12" s="10"/>
      <c r="L12" s="10"/>
      <c r="M12" s="10"/>
    </row>
    <row r="13" spans="1:13" customFormat="1" ht="14.25" customHeight="1" thickBot="1" x14ac:dyDescent="0.2">
      <c r="A13" s="409"/>
      <c r="B13" s="160" t="s">
        <v>40</v>
      </c>
      <c r="C13" s="175">
        <v>4.5999999999999996</v>
      </c>
      <c r="D13" s="175">
        <v>4.3</v>
      </c>
      <c r="E13" s="175">
        <v>3.6</v>
      </c>
      <c r="F13" s="175">
        <v>4.8</v>
      </c>
      <c r="G13" s="175">
        <v>3.7</v>
      </c>
      <c r="H13" s="177">
        <v>2.98</v>
      </c>
      <c r="I13" s="10"/>
      <c r="J13" s="10"/>
      <c r="K13" s="10"/>
      <c r="L13" s="10"/>
      <c r="M13" s="10"/>
    </row>
    <row r="14" spans="1:13" customFormat="1" ht="14.25" customHeight="1" thickTop="1" x14ac:dyDescent="0.15">
      <c r="A14" s="397" t="s">
        <v>15</v>
      </c>
      <c r="B14" s="158" t="s">
        <v>21</v>
      </c>
      <c r="C14" s="169">
        <v>0.1</v>
      </c>
      <c r="D14" s="169">
        <v>1.1000000000000001</v>
      </c>
      <c r="E14" s="169">
        <v>0.1</v>
      </c>
      <c r="F14" s="169">
        <v>0.2</v>
      </c>
      <c r="G14" s="169">
        <v>0.2</v>
      </c>
      <c r="H14" s="171">
        <v>1.41</v>
      </c>
      <c r="I14" s="10"/>
      <c r="J14" s="10"/>
      <c r="K14" s="10"/>
      <c r="L14" s="10"/>
      <c r="M14" s="10"/>
    </row>
    <row r="15" spans="1:13" customFormat="1" ht="14.25" customHeight="1" x14ac:dyDescent="0.15">
      <c r="A15" s="398"/>
      <c r="B15" s="159" t="s">
        <v>39</v>
      </c>
      <c r="C15" s="172">
        <v>0.8</v>
      </c>
      <c r="D15" s="172">
        <v>0.7</v>
      </c>
      <c r="E15" s="172">
        <v>1</v>
      </c>
      <c r="F15" s="172">
        <v>0.7</v>
      </c>
      <c r="G15" s="172">
        <v>0.7</v>
      </c>
      <c r="H15" s="174">
        <v>1.22</v>
      </c>
      <c r="I15" s="10"/>
      <c r="J15" s="10"/>
      <c r="K15" s="10"/>
      <c r="L15" s="10"/>
      <c r="M15" s="10"/>
    </row>
    <row r="16" spans="1:13" customFormat="1" ht="14.25" customHeight="1" x14ac:dyDescent="0.15">
      <c r="A16" s="398"/>
      <c r="B16" s="159" t="s">
        <v>38</v>
      </c>
      <c r="C16" s="172">
        <v>1.5</v>
      </c>
      <c r="D16" s="172">
        <v>1.7</v>
      </c>
      <c r="E16" s="172">
        <v>1.9</v>
      </c>
      <c r="F16" s="172">
        <v>1.6</v>
      </c>
      <c r="G16" s="172">
        <v>1.7</v>
      </c>
      <c r="H16" s="174">
        <v>2.37</v>
      </c>
      <c r="I16" s="10"/>
      <c r="J16" s="10"/>
      <c r="K16" s="10"/>
      <c r="L16" s="10"/>
      <c r="M16" s="10"/>
    </row>
    <row r="17" spans="1:13" s="4" customFormat="1" ht="14.25" customHeight="1" thickBot="1" x14ac:dyDescent="0.2">
      <c r="A17" s="399"/>
      <c r="B17" s="161" t="s">
        <v>40</v>
      </c>
      <c r="C17" s="178">
        <v>3.7</v>
      </c>
      <c r="D17" s="178">
        <v>3.6</v>
      </c>
      <c r="E17" s="178">
        <v>2.4</v>
      </c>
      <c r="F17" s="178">
        <v>4.5</v>
      </c>
      <c r="G17" s="178">
        <v>3.9</v>
      </c>
      <c r="H17" s="180">
        <v>2.3199999999999998</v>
      </c>
      <c r="I17" s="11"/>
      <c r="J17" s="11"/>
      <c r="K17" s="11"/>
      <c r="L17" s="11"/>
      <c r="M17" s="11"/>
    </row>
    <row r="18" spans="1:13" s="4" customFormat="1" ht="14.25" customHeight="1" x14ac:dyDescent="0.15">
      <c r="A18" s="46"/>
      <c r="B18" s="43"/>
      <c r="C18" s="44"/>
      <c r="D18" s="44"/>
      <c r="E18" s="44"/>
      <c r="F18" s="44"/>
      <c r="G18" s="44"/>
      <c r="H18" s="44"/>
      <c r="I18" s="11"/>
      <c r="J18" s="11"/>
      <c r="K18" s="11"/>
      <c r="L18" s="11"/>
      <c r="M18" s="11"/>
    </row>
    <row r="19" spans="1:13" s="5" customFormat="1" ht="14.25" customHeight="1" x14ac:dyDescent="0.15">
      <c r="A19" s="30" t="s">
        <v>112</v>
      </c>
      <c r="B19" s="35"/>
      <c r="C19" s="3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4.25" customHeight="1" x14ac:dyDescent="0.15">
      <c r="A20" s="15"/>
      <c r="B20" s="400" t="s">
        <v>233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17"/>
    </row>
    <row r="21" spans="1:13" ht="14.25" customHeight="1" x14ac:dyDescent="0.15">
      <c r="A21" s="15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17"/>
    </row>
    <row r="22" spans="1:13" ht="14.25" customHeight="1" x14ac:dyDescent="0.15">
      <c r="A22" s="82"/>
      <c r="B22" s="30"/>
      <c r="C22" s="10"/>
      <c r="D22" s="15"/>
      <c r="E22" s="15"/>
      <c r="F22" s="15"/>
      <c r="G22" s="15"/>
      <c r="H22" s="15"/>
      <c r="I22" s="15"/>
      <c r="M22" s="15"/>
    </row>
    <row r="23" spans="1:13" customFormat="1" ht="14.25" customHeight="1" thickBot="1" x14ac:dyDescent="0.2">
      <c r="A23" s="30"/>
      <c r="B23" s="30"/>
      <c r="C23" s="10"/>
      <c r="D23" s="15"/>
      <c r="E23" s="15"/>
      <c r="F23" s="15"/>
      <c r="G23" s="70"/>
      <c r="H23" s="287" t="s">
        <v>10</v>
      </c>
      <c r="I23" s="15"/>
      <c r="J23" s="411"/>
      <c r="K23" s="411"/>
      <c r="L23" s="411"/>
      <c r="M23" s="15"/>
    </row>
    <row r="24" spans="1:13" customFormat="1" ht="14.25" customHeight="1" thickBot="1" x14ac:dyDescent="0.2">
      <c r="A24" s="404" t="s">
        <v>56</v>
      </c>
      <c r="B24" s="405"/>
      <c r="C24" s="223">
        <v>2</v>
      </c>
      <c r="D24" s="223">
        <v>3</v>
      </c>
      <c r="E24" s="223">
        <v>4</v>
      </c>
      <c r="F24" s="223">
        <v>5</v>
      </c>
      <c r="G24" s="223">
        <v>6</v>
      </c>
      <c r="H24" s="224">
        <v>6</v>
      </c>
      <c r="I24" s="10"/>
      <c r="J24" s="15"/>
      <c r="K24" s="10"/>
      <c r="L24" s="10"/>
      <c r="M24" s="10"/>
    </row>
    <row r="25" spans="1:13" customFormat="1" ht="14.25" customHeight="1" thickTop="1" x14ac:dyDescent="0.15">
      <c r="A25" s="406" t="s">
        <v>9</v>
      </c>
      <c r="B25" s="158" t="s">
        <v>21</v>
      </c>
      <c r="C25" s="170">
        <v>3</v>
      </c>
      <c r="D25" s="170">
        <v>0.2</v>
      </c>
      <c r="E25" s="170">
        <v>1.1000000000000001</v>
      </c>
      <c r="F25" s="170">
        <v>0.9</v>
      </c>
      <c r="G25" s="170">
        <v>0.7</v>
      </c>
      <c r="H25" s="171">
        <v>1.92</v>
      </c>
      <c r="I25" s="10"/>
      <c r="J25" s="10"/>
      <c r="K25" s="10"/>
      <c r="L25" s="10"/>
      <c r="M25" s="10"/>
    </row>
    <row r="26" spans="1:13" customFormat="1" ht="14.25" customHeight="1" x14ac:dyDescent="0.15">
      <c r="A26" s="407"/>
      <c r="B26" s="159" t="s">
        <v>39</v>
      </c>
      <c r="C26" s="173">
        <v>7.9</v>
      </c>
      <c r="D26" s="173">
        <v>8.8000000000000007</v>
      </c>
      <c r="E26" s="173">
        <v>7.3</v>
      </c>
      <c r="F26" s="173">
        <v>8.5</v>
      </c>
      <c r="G26" s="173">
        <v>6.9</v>
      </c>
      <c r="H26" s="174">
        <v>6.28</v>
      </c>
      <c r="I26" s="10"/>
      <c r="J26" s="10"/>
      <c r="K26" s="10"/>
      <c r="L26" s="10"/>
      <c r="M26" s="10"/>
    </row>
    <row r="27" spans="1:13" customFormat="1" ht="14.25" customHeight="1" x14ac:dyDescent="0.15">
      <c r="A27" s="407"/>
      <c r="B27" s="159" t="s">
        <v>38</v>
      </c>
      <c r="C27" s="173">
        <v>7.4</v>
      </c>
      <c r="D27" s="173">
        <v>5.8</v>
      </c>
      <c r="E27" s="173">
        <v>5.5</v>
      </c>
      <c r="F27" s="173">
        <v>5.9</v>
      </c>
      <c r="G27" s="173">
        <v>4.0999999999999996</v>
      </c>
      <c r="H27" s="174">
        <v>4.78</v>
      </c>
      <c r="I27" s="10"/>
      <c r="J27" s="10"/>
      <c r="K27" s="10"/>
      <c r="L27" s="10"/>
      <c r="M27" s="10"/>
    </row>
    <row r="28" spans="1:13" customFormat="1" ht="14.25" customHeight="1" thickBot="1" x14ac:dyDescent="0.2">
      <c r="A28" s="408"/>
      <c r="B28" s="160" t="s">
        <v>40</v>
      </c>
      <c r="C28" s="176">
        <v>5.3</v>
      </c>
      <c r="D28" s="176">
        <v>1.4</v>
      </c>
      <c r="E28" s="176">
        <v>2.7</v>
      </c>
      <c r="F28" s="176">
        <v>1.2</v>
      </c>
      <c r="G28" s="176">
        <v>2.1</v>
      </c>
      <c r="H28" s="177">
        <v>2.62</v>
      </c>
      <c r="I28" s="10"/>
      <c r="J28" s="10"/>
      <c r="K28" s="10"/>
      <c r="L28" s="10"/>
      <c r="M28" s="10"/>
    </row>
    <row r="29" spans="1:13" customFormat="1" ht="14.25" customHeight="1" thickTop="1" x14ac:dyDescent="0.15">
      <c r="A29" s="397" t="s">
        <v>14</v>
      </c>
      <c r="B29" s="158" t="s">
        <v>21</v>
      </c>
      <c r="C29" s="170">
        <v>3</v>
      </c>
      <c r="D29" s="170">
        <v>0.4</v>
      </c>
      <c r="E29" s="170">
        <v>0.9</v>
      </c>
      <c r="F29" s="170">
        <v>1.7</v>
      </c>
      <c r="G29" s="170">
        <v>0.6</v>
      </c>
      <c r="H29" s="171">
        <v>2.0099999999999998</v>
      </c>
      <c r="I29" s="10"/>
      <c r="J29" s="10"/>
      <c r="K29" s="10"/>
      <c r="L29" s="10"/>
      <c r="M29" s="10"/>
    </row>
    <row r="30" spans="1:13" customFormat="1" ht="14.25" customHeight="1" x14ac:dyDescent="0.15">
      <c r="A30" s="398"/>
      <c r="B30" s="159" t="s">
        <v>39</v>
      </c>
      <c r="C30" s="173">
        <v>7.8</v>
      </c>
      <c r="D30" s="173">
        <v>9</v>
      </c>
      <c r="E30" s="173">
        <v>7.3</v>
      </c>
      <c r="F30" s="173">
        <v>9.3000000000000007</v>
      </c>
      <c r="G30" s="173">
        <v>6.9</v>
      </c>
      <c r="H30" s="174">
        <v>6.47</v>
      </c>
      <c r="I30" s="10"/>
      <c r="J30" s="10"/>
      <c r="K30" s="10"/>
      <c r="L30" s="10"/>
      <c r="M30" s="10"/>
    </row>
    <row r="31" spans="1:13" customFormat="1" ht="14.25" customHeight="1" x14ac:dyDescent="0.15">
      <c r="A31" s="398"/>
      <c r="B31" s="159" t="s">
        <v>38</v>
      </c>
      <c r="C31" s="173">
        <v>8.4</v>
      </c>
      <c r="D31" s="173">
        <v>6.8</v>
      </c>
      <c r="E31" s="173">
        <v>6.5</v>
      </c>
      <c r="F31" s="173">
        <v>6.6</v>
      </c>
      <c r="G31" s="173">
        <v>5.3</v>
      </c>
      <c r="H31" s="174">
        <v>5.52</v>
      </c>
      <c r="I31" s="10"/>
      <c r="J31" s="10"/>
      <c r="K31" s="10"/>
      <c r="L31" s="10"/>
      <c r="M31" s="10"/>
    </row>
    <row r="32" spans="1:13" customFormat="1" ht="14.25" customHeight="1" thickBot="1" x14ac:dyDescent="0.2">
      <c r="A32" s="409"/>
      <c r="B32" s="160" t="s">
        <v>40</v>
      </c>
      <c r="C32" s="176">
        <v>8.3000000000000007</v>
      </c>
      <c r="D32" s="176">
        <v>1</v>
      </c>
      <c r="E32" s="176">
        <v>3.9</v>
      </c>
      <c r="F32" s="176">
        <v>1.1000000000000001</v>
      </c>
      <c r="G32" s="176">
        <v>2.2999999999999998</v>
      </c>
      <c r="H32" s="177">
        <v>3.39</v>
      </c>
      <c r="I32" s="10"/>
      <c r="J32" s="10"/>
      <c r="K32" s="10"/>
      <c r="L32" s="10"/>
      <c r="M32" s="10"/>
    </row>
    <row r="33" spans="1:13" customFormat="1" ht="14.25" customHeight="1" thickTop="1" x14ac:dyDescent="0.15">
      <c r="A33" s="397" t="s">
        <v>15</v>
      </c>
      <c r="B33" s="158" t="s">
        <v>21</v>
      </c>
      <c r="C33" s="170">
        <v>2.9</v>
      </c>
      <c r="D33" s="170" t="s">
        <v>23</v>
      </c>
      <c r="E33" s="169">
        <v>1.3</v>
      </c>
      <c r="F33" s="169" t="s">
        <v>23</v>
      </c>
      <c r="G33" s="169">
        <v>0.8</v>
      </c>
      <c r="H33" s="171">
        <v>1.82</v>
      </c>
      <c r="I33" s="10"/>
      <c r="J33" s="10"/>
      <c r="K33" s="10"/>
      <c r="L33" s="10"/>
      <c r="M33" s="10"/>
    </row>
    <row r="34" spans="1:13" customFormat="1" ht="14.25" customHeight="1" x14ac:dyDescent="0.15">
      <c r="A34" s="398"/>
      <c r="B34" s="159" t="s">
        <v>39</v>
      </c>
      <c r="C34" s="173">
        <v>7.9</v>
      </c>
      <c r="D34" s="173">
        <v>8.5</v>
      </c>
      <c r="E34" s="173">
        <v>7.3</v>
      </c>
      <c r="F34" s="173">
        <v>7.6</v>
      </c>
      <c r="G34" s="173">
        <v>6.8</v>
      </c>
      <c r="H34" s="174">
        <v>6.08</v>
      </c>
      <c r="I34" s="10"/>
      <c r="J34" s="10"/>
      <c r="K34" s="10"/>
      <c r="L34" s="10"/>
      <c r="M34" s="10"/>
    </row>
    <row r="35" spans="1:13" s="4" customFormat="1" ht="14.25" customHeight="1" x14ac:dyDescent="0.15">
      <c r="A35" s="398"/>
      <c r="B35" s="159" t="s">
        <v>38</v>
      </c>
      <c r="C35" s="173">
        <v>6.3</v>
      </c>
      <c r="D35" s="173">
        <v>4.8</v>
      </c>
      <c r="E35" s="173">
        <v>4.5</v>
      </c>
      <c r="F35" s="173">
        <v>5.2</v>
      </c>
      <c r="G35" s="173">
        <v>2.9</v>
      </c>
      <c r="H35" s="174">
        <v>4</v>
      </c>
      <c r="I35" s="10"/>
      <c r="J35" s="10"/>
      <c r="K35" s="10"/>
      <c r="L35" s="10"/>
      <c r="M35" s="10"/>
    </row>
    <row r="36" spans="1:13" s="4" customFormat="1" ht="14.25" customHeight="1" thickBot="1" x14ac:dyDescent="0.2">
      <c r="A36" s="399"/>
      <c r="B36" s="161" t="s">
        <v>40</v>
      </c>
      <c r="C36" s="179">
        <v>2.2999999999999998</v>
      </c>
      <c r="D36" s="179">
        <v>1.8</v>
      </c>
      <c r="E36" s="179">
        <v>1.3144993467449699</v>
      </c>
      <c r="F36" s="179">
        <v>1.4</v>
      </c>
      <c r="G36" s="179">
        <v>1.8</v>
      </c>
      <c r="H36" s="180">
        <v>1.82</v>
      </c>
      <c r="I36" s="11"/>
      <c r="J36" s="11"/>
      <c r="K36" s="11"/>
      <c r="L36" s="11"/>
      <c r="M36" s="11"/>
    </row>
    <row r="37" spans="1:13" ht="14.25" customHeight="1" x14ac:dyDescent="0.15">
      <c r="A37" s="46"/>
      <c r="B37" s="43"/>
      <c r="C37" s="44"/>
      <c r="D37" s="44"/>
      <c r="E37" s="44"/>
      <c r="F37" s="44"/>
      <c r="G37" s="44"/>
      <c r="H37" s="45"/>
      <c r="I37" s="11"/>
      <c r="J37" s="11"/>
      <c r="K37" s="11"/>
      <c r="L37" s="11"/>
      <c r="M37" s="11"/>
    </row>
    <row r="38" spans="1:13" ht="14.25" customHeight="1" x14ac:dyDescent="0.15">
      <c r="A38" s="10" t="s">
        <v>113</v>
      </c>
      <c r="B38" s="10"/>
      <c r="C38" s="10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4.25" customHeight="1" x14ac:dyDescent="0.15">
      <c r="A39" s="10"/>
      <c r="B39" s="400" t="s">
        <v>234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11"/>
    </row>
    <row r="40" spans="1:13" ht="14.25" customHeight="1" x14ac:dyDescent="0.15">
      <c r="A40" s="10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11"/>
    </row>
    <row r="41" spans="1:13" ht="14.25" customHeight="1" x14ac:dyDescent="0.15">
      <c r="A41" s="10"/>
      <c r="B41" s="68"/>
      <c r="C41" s="10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4.25" customHeight="1" thickBot="1" x14ac:dyDescent="0.2">
      <c r="A42" s="10"/>
      <c r="B42" s="2"/>
      <c r="C42" s="10"/>
      <c r="D42" s="15"/>
      <c r="E42" s="15"/>
      <c r="F42" s="15"/>
      <c r="G42" s="401" t="s">
        <v>10</v>
      </c>
      <c r="H42" s="402"/>
      <c r="I42" s="403"/>
      <c r="J42" s="403"/>
      <c r="K42" s="403"/>
      <c r="L42" s="403"/>
      <c r="M42" s="403"/>
    </row>
    <row r="43" spans="1:13" ht="14.25" customHeight="1" thickBot="1" x14ac:dyDescent="0.2">
      <c r="A43" s="404" t="s">
        <v>56</v>
      </c>
      <c r="B43" s="405"/>
      <c r="C43" s="223">
        <v>2</v>
      </c>
      <c r="D43" s="223">
        <v>3</v>
      </c>
      <c r="E43" s="223">
        <v>4</v>
      </c>
      <c r="F43" s="223">
        <v>5</v>
      </c>
      <c r="G43" s="223">
        <v>6</v>
      </c>
      <c r="H43" s="224">
        <v>6</v>
      </c>
      <c r="I43" s="15"/>
      <c r="J43" s="15"/>
      <c r="K43" s="15"/>
      <c r="L43" s="15"/>
      <c r="M43" s="15"/>
    </row>
    <row r="44" spans="1:13" ht="14.25" customHeight="1" thickTop="1" x14ac:dyDescent="0.15">
      <c r="A44" s="406" t="s">
        <v>9</v>
      </c>
      <c r="B44" s="31" t="s">
        <v>21</v>
      </c>
      <c r="C44" s="183">
        <v>1</v>
      </c>
      <c r="D44" s="183">
        <v>2.8</v>
      </c>
      <c r="E44" s="183">
        <v>1.6</v>
      </c>
      <c r="F44" s="183">
        <v>3.3</v>
      </c>
      <c r="G44" s="183">
        <v>1.1000000000000001</v>
      </c>
      <c r="H44" s="184">
        <v>2.74</v>
      </c>
      <c r="I44" s="15"/>
      <c r="J44" s="15"/>
      <c r="K44" s="15"/>
      <c r="L44" s="15"/>
      <c r="M44" s="15"/>
    </row>
    <row r="45" spans="1:13" ht="14.25" customHeight="1" x14ac:dyDescent="0.15">
      <c r="A45" s="407"/>
      <c r="B45" s="32" t="s">
        <v>39</v>
      </c>
      <c r="C45" s="186">
        <v>19.600000000000001</v>
      </c>
      <c r="D45" s="186">
        <v>16.600000000000001</v>
      </c>
      <c r="E45" s="186">
        <v>15.4</v>
      </c>
      <c r="F45" s="186">
        <v>19.8</v>
      </c>
      <c r="G45" s="186">
        <v>18.8</v>
      </c>
      <c r="H45" s="187">
        <v>12.1</v>
      </c>
      <c r="I45" s="15"/>
      <c r="J45" s="15"/>
      <c r="K45" s="15"/>
      <c r="L45" s="15"/>
      <c r="M45" s="15"/>
    </row>
    <row r="46" spans="1:13" ht="14.25" customHeight="1" x14ac:dyDescent="0.15">
      <c r="A46" s="407"/>
      <c r="B46" s="32" t="s">
        <v>38</v>
      </c>
      <c r="C46" s="186">
        <v>17.5</v>
      </c>
      <c r="D46" s="186">
        <v>14.7</v>
      </c>
      <c r="E46" s="186">
        <v>14.3</v>
      </c>
      <c r="F46" s="186">
        <v>16.3</v>
      </c>
      <c r="G46" s="186">
        <v>14.7</v>
      </c>
      <c r="H46" s="187">
        <v>10.55</v>
      </c>
      <c r="I46" s="15"/>
      <c r="J46" s="15"/>
      <c r="K46" s="15"/>
      <c r="L46" s="15"/>
      <c r="M46" s="15"/>
    </row>
    <row r="47" spans="1:13" ht="14.25" customHeight="1" thickBot="1" x14ac:dyDescent="0.2">
      <c r="A47" s="408"/>
      <c r="B47" s="32" t="s">
        <v>40</v>
      </c>
      <c r="C47" s="188">
        <v>14.4</v>
      </c>
      <c r="D47" s="188">
        <v>14</v>
      </c>
      <c r="E47" s="188">
        <v>15.6</v>
      </c>
      <c r="F47" s="188">
        <v>9.6</v>
      </c>
      <c r="G47" s="188">
        <v>9.9</v>
      </c>
      <c r="H47" s="189">
        <v>7.91</v>
      </c>
      <c r="I47" s="15"/>
      <c r="J47" s="15"/>
      <c r="K47" s="15"/>
      <c r="L47" s="15"/>
      <c r="M47" s="15"/>
    </row>
    <row r="48" spans="1:13" ht="14.25" customHeight="1" thickTop="1" x14ac:dyDescent="0.15">
      <c r="A48" s="392" t="s">
        <v>14</v>
      </c>
      <c r="B48" s="31" t="s">
        <v>21</v>
      </c>
      <c r="C48" s="183">
        <v>2</v>
      </c>
      <c r="D48" s="183">
        <v>3.4</v>
      </c>
      <c r="E48" s="183">
        <v>2.1</v>
      </c>
      <c r="F48" s="183">
        <v>3.6</v>
      </c>
      <c r="G48" s="183">
        <v>2.2000000000000002</v>
      </c>
      <c r="H48" s="190">
        <v>3.24</v>
      </c>
      <c r="I48" s="15"/>
      <c r="J48" s="15"/>
      <c r="K48" s="15"/>
      <c r="L48" s="15"/>
      <c r="M48" s="15"/>
    </row>
    <row r="49" spans="1:13" ht="14.25" customHeight="1" x14ac:dyDescent="0.15">
      <c r="A49" s="393"/>
      <c r="B49" s="33" t="s">
        <v>39</v>
      </c>
      <c r="C49" s="185">
        <v>23.9</v>
      </c>
      <c r="D49" s="185">
        <v>21</v>
      </c>
      <c r="E49" s="185">
        <v>20.3</v>
      </c>
      <c r="F49" s="185">
        <v>25.2</v>
      </c>
      <c r="G49" s="185">
        <v>23.6</v>
      </c>
      <c r="H49" s="194">
        <v>14.73</v>
      </c>
      <c r="I49" s="15"/>
      <c r="J49" s="15"/>
      <c r="K49" s="15"/>
      <c r="L49" s="15"/>
      <c r="M49" s="15"/>
    </row>
    <row r="50" spans="1:13" ht="14.25" customHeight="1" x14ac:dyDescent="0.15">
      <c r="A50" s="393"/>
      <c r="B50" s="32" t="s">
        <v>38</v>
      </c>
      <c r="C50" s="185">
        <v>20.8</v>
      </c>
      <c r="D50" s="185">
        <v>17.600000000000001</v>
      </c>
      <c r="E50" s="185">
        <v>17.600000000000001</v>
      </c>
      <c r="F50" s="185">
        <v>19.5</v>
      </c>
      <c r="G50" s="185">
        <v>16.7</v>
      </c>
      <c r="H50" s="187">
        <v>12.29</v>
      </c>
      <c r="I50" s="15"/>
      <c r="J50" s="15"/>
      <c r="K50" s="15"/>
      <c r="L50" s="15"/>
      <c r="M50" s="15"/>
    </row>
    <row r="51" spans="1:13" ht="14.25" customHeight="1" thickBot="1" x14ac:dyDescent="0.2">
      <c r="A51" s="394"/>
      <c r="B51" s="32" t="s">
        <v>40</v>
      </c>
      <c r="C51" s="188">
        <v>20.8</v>
      </c>
      <c r="D51" s="188">
        <v>15.1</v>
      </c>
      <c r="E51" s="188">
        <v>17.600000000000001</v>
      </c>
      <c r="F51" s="188">
        <v>9.6</v>
      </c>
      <c r="G51" s="188">
        <v>10.4</v>
      </c>
      <c r="H51" s="195">
        <v>8.99</v>
      </c>
      <c r="I51" s="15"/>
      <c r="J51" s="15"/>
      <c r="K51" s="15"/>
      <c r="L51" s="15"/>
      <c r="M51" s="15"/>
    </row>
    <row r="52" spans="1:13" ht="14.25" customHeight="1" thickTop="1" x14ac:dyDescent="0.15">
      <c r="A52" s="392" t="s">
        <v>15</v>
      </c>
      <c r="B52" s="31" t="s">
        <v>21</v>
      </c>
      <c r="C52" s="183" t="s">
        <v>23</v>
      </c>
      <c r="D52" s="183">
        <v>2.2000000000000002</v>
      </c>
      <c r="E52" s="183">
        <v>0.9</v>
      </c>
      <c r="F52" s="183">
        <v>2.9</v>
      </c>
      <c r="G52" s="183" t="s">
        <v>23</v>
      </c>
      <c r="H52" s="184">
        <v>2.2200000000000002</v>
      </c>
      <c r="I52" s="15"/>
      <c r="J52" s="15"/>
      <c r="K52" s="15"/>
      <c r="L52" s="15"/>
      <c r="M52" s="15"/>
    </row>
    <row r="53" spans="1:13" ht="14.25" customHeight="1" x14ac:dyDescent="0.15">
      <c r="A53" s="393"/>
      <c r="B53" s="33" t="s">
        <v>39</v>
      </c>
      <c r="C53" s="186">
        <v>15.1</v>
      </c>
      <c r="D53" s="186">
        <v>12</v>
      </c>
      <c r="E53" s="186">
        <v>10.3</v>
      </c>
      <c r="F53" s="186">
        <v>14</v>
      </c>
      <c r="G53" s="186">
        <v>13.7</v>
      </c>
      <c r="H53" s="187">
        <v>9.35</v>
      </c>
      <c r="I53" s="15"/>
      <c r="J53" s="15"/>
      <c r="K53" s="15"/>
      <c r="L53" s="15"/>
      <c r="M53" s="15"/>
    </row>
    <row r="54" spans="1:13" ht="14.25" customHeight="1" x14ac:dyDescent="0.15">
      <c r="A54" s="393"/>
      <c r="B54" s="32" t="s">
        <v>38</v>
      </c>
      <c r="C54" s="186">
        <v>13.9</v>
      </c>
      <c r="D54" s="196">
        <v>11.5</v>
      </c>
      <c r="E54" s="196">
        <v>10.8</v>
      </c>
      <c r="F54" s="196">
        <v>12.9</v>
      </c>
      <c r="G54" s="196">
        <v>12.4</v>
      </c>
      <c r="H54" s="187">
        <v>8.73</v>
      </c>
      <c r="I54" s="15"/>
      <c r="J54" s="15"/>
      <c r="K54" s="15"/>
      <c r="L54" s="15"/>
      <c r="M54" s="15"/>
    </row>
    <row r="55" spans="1:13" ht="14.25" customHeight="1" thickBot="1" x14ac:dyDescent="0.2">
      <c r="A55" s="395"/>
      <c r="B55" s="34" t="s">
        <v>40</v>
      </c>
      <c r="C55" s="192">
        <v>7.9</v>
      </c>
      <c r="D55" s="191">
        <v>12.8</v>
      </c>
      <c r="E55" s="191">
        <v>13.4414870672619</v>
      </c>
      <c r="F55" s="191">
        <v>9.6999999999999993</v>
      </c>
      <c r="G55" s="191">
        <v>9.4</v>
      </c>
      <c r="H55" s="193">
        <v>6.8</v>
      </c>
      <c r="I55" s="15"/>
      <c r="J55" s="15"/>
      <c r="K55" s="15"/>
      <c r="L55" s="15"/>
      <c r="M55" s="15"/>
    </row>
    <row r="56" spans="1:13" ht="14.25" customHeight="1" x14ac:dyDescent="0.15">
      <c r="A56" s="42"/>
      <c r="B56" s="43"/>
      <c r="C56" s="44"/>
      <c r="D56" s="44"/>
      <c r="E56" s="44"/>
      <c r="F56" s="44"/>
      <c r="G56" s="44"/>
      <c r="H56" s="44"/>
      <c r="I56" s="15"/>
      <c r="J56" s="15"/>
      <c r="K56" s="15"/>
      <c r="L56" s="15"/>
      <c r="M56" s="15"/>
    </row>
    <row r="57" spans="1:13" ht="14.25" customHeight="1" x14ac:dyDescent="0.15">
      <c r="A57" s="396"/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</row>
    <row r="58" spans="1:13" ht="14.25" customHeight="1" x14ac:dyDescent="0.15"/>
  </sheetData>
  <mergeCells count="21">
    <mergeCell ref="A29:A32"/>
    <mergeCell ref="B2:L2"/>
    <mergeCell ref="G4:H4"/>
    <mergeCell ref="J4:L4"/>
    <mergeCell ref="A5:B5"/>
    <mergeCell ref="A6:A9"/>
    <mergeCell ref="A10:A13"/>
    <mergeCell ref="A14:A17"/>
    <mergeCell ref="B20:L21"/>
    <mergeCell ref="J23:L23"/>
    <mergeCell ref="A24:B24"/>
    <mergeCell ref="A25:A28"/>
    <mergeCell ref="A48:A51"/>
    <mergeCell ref="A52:A55"/>
    <mergeCell ref="A57:M57"/>
    <mergeCell ref="A33:A36"/>
    <mergeCell ref="B39:L40"/>
    <mergeCell ref="G42:H42"/>
    <mergeCell ref="I42:M42"/>
    <mergeCell ref="A43:B43"/>
    <mergeCell ref="A44:A47"/>
  </mergeCells>
  <phoneticPr fontId="2"/>
  <pageMargins left="1.0236220472440944" right="0.47244094488188981" top="0.70866141732283472" bottom="0.15748031496062992" header="0.51181102362204722" footer="0.18"/>
  <pageSetup paperSize="9" orientation="portrait" r:id="rId1"/>
  <headerFooter alignWithMargins="0">
    <oddFooter>&amp;C-13-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M56"/>
  <sheetViews>
    <sheetView view="pageBreakPreview" zoomScaleNormal="90" zoomScaleSheetLayoutView="10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5" style="2" customWidth="1"/>
    <col min="13" max="13" width="4.625" style="2" customWidth="1"/>
    <col min="14" max="16384" width="9" style="2"/>
  </cols>
  <sheetData>
    <row r="1" spans="1:13" ht="14.25" customHeight="1" x14ac:dyDescent="0.15">
      <c r="A1" s="10" t="s">
        <v>100</v>
      </c>
      <c r="B1" s="10"/>
      <c r="C1" s="71"/>
      <c r="D1" s="71"/>
      <c r="E1" s="71"/>
      <c r="F1" s="71"/>
      <c r="G1" s="71"/>
      <c r="H1" s="72"/>
      <c r="I1" s="73"/>
      <c r="J1" s="73"/>
      <c r="K1" s="73"/>
      <c r="L1" s="73"/>
      <c r="M1" s="73"/>
    </row>
    <row r="2" spans="1:13" ht="27.6" customHeight="1" x14ac:dyDescent="0.15">
      <c r="A2" s="10"/>
      <c r="B2" s="410" t="s">
        <v>235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11"/>
    </row>
    <row r="3" spans="1:13" ht="14.25" customHeight="1" x14ac:dyDescent="0.15">
      <c r="A3" s="10"/>
      <c r="B3" s="10"/>
      <c r="C3" s="10"/>
      <c r="D3" s="15"/>
      <c r="E3" s="82"/>
      <c r="F3" s="82"/>
      <c r="I3" s="82"/>
      <c r="J3" s="82"/>
      <c r="K3" s="15"/>
      <c r="L3" s="15"/>
      <c r="M3" s="15"/>
    </row>
    <row r="4" spans="1:13" ht="14.25" customHeight="1" thickBot="1" x14ac:dyDescent="0.2">
      <c r="A4" s="10"/>
      <c r="B4" s="10"/>
      <c r="C4" s="10"/>
      <c r="D4" s="15"/>
      <c r="E4" s="82"/>
      <c r="F4" s="82"/>
      <c r="G4" s="419" t="s">
        <v>114</v>
      </c>
      <c r="H4" s="419"/>
      <c r="I4" s="82"/>
      <c r="J4" s="411"/>
      <c r="K4" s="411"/>
      <c r="L4" s="411"/>
      <c r="M4" s="15"/>
    </row>
    <row r="5" spans="1:13" ht="14.25" customHeight="1" thickBot="1" x14ac:dyDescent="0.2">
      <c r="A5" s="404" t="s">
        <v>56</v>
      </c>
      <c r="B5" s="405"/>
      <c r="C5" s="223">
        <v>2</v>
      </c>
      <c r="D5" s="223">
        <v>3</v>
      </c>
      <c r="E5" s="223">
        <v>4</v>
      </c>
      <c r="F5" s="223">
        <v>5</v>
      </c>
      <c r="G5" s="223">
        <v>6</v>
      </c>
      <c r="H5" s="224">
        <v>6</v>
      </c>
      <c r="I5" s="15"/>
      <c r="M5" s="15"/>
    </row>
    <row r="6" spans="1:13" ht="14.25" customHeight="1" thickTop="1" x14ac:dyDescent="0.15">
      <c r="A6" s="406" t="s">
        <v>9</v>
      </c>
      <c r="B6" s="158" t="s">
        <v>21</v>
      </c>
      <c r="C6" s="169">
        <v>1</v>
      </c>
      <c r="D6" s="170">
        <v>0.7</v>
      </c>
      <c r="E6" s="170">
        <v>0.9</v>
      </c>
      <c r="F6" s="170">
        <v>0.3</v>
      </c>
      <c r="G6" s="170">
        <v>0.1</v>
      </c>
      <c r="H6" s="171">
        <v>1.2</v>
      </c>
      <c r="I6" s="15"/>
      <c r="J6" s="15"/>
      <c r="K6" s="15"/>
      <c r="L6" s="15"/>
      <c r="M6" s="15"/>
    </row>
    <row r="7" spans="1:13" ht="14.25" customHeight="1" x14ac:dyDescent="0.15">
      <c r="A7" s="407"/>
      <c r="B7" s="159" t="s">
        <v>39</v>
      </c>
      <c r="C7" s="172">
        <v>3.5</v>
      </c>
      <c r="D7" s="173">
        <v>1.8</v>
      </c>
      <c r="E7" s="173">
        <v>2.2999999999999998</v>
      </c>
      <c r="F7" s="173">
        <v>2.4</v>
      </c>
      <c r="G7" s="173">
        <v>1.3</v>
      </c>
      <c r="H7" s="174">
        <v>2.87</v>
      </c>
      <c r="I7" s="15"/>
      <c r="J7" s="15"/>
      <c r="K7" s="15"/>
      <c r="L7" s="15"/>
      <c r="M7" s="15"/>
    </row>
    <row r="8" spans="1:13" ht="14.25" customHeight="1" x14ac:dyDescent="0.15">
      <c r="A8" s="407"/>
      <c r="B8" s="159" t="s">
        <v>38</v>
      </c>
      <c r="C8" s="172">
        <v>0.9</v>
      </c>
      <c r="D8" s="173">
        <v>1.1000000000000001</v>
      </c>
      <c r="E8" s="173">
        <v>1.9</v>
      </c>
      <c r="F8" s="173">
        <v>1.4</v>
      </c>
      <c r="G8" s="173">
        <v>1.8</v>
      </c>
      <c r="H8" s="174">
        <v>1.89</v>
      </c>
      <c r="I8" s="15"/>
      <c r="J8" s="15"/>
      <c r="K8" s="15"/>
      <c r="L8" s="15"/>
      <c r="M8" s="15"/>
    </row>
    <row r="9" spans="1:13" ht="14.25" customHeight="1" thickBot="1" x14ac:dyDescent="0.2">
      <c r="A9" s="408"/>
      <c r="B9" s="160" t="s">
        <v>40</v>
      </c>
      <c r="C9" s="175">
        <v>1.9</v>
      </c>
      <c r="D9" s="176">
        <v>2.7</v>
      </c>
      <c r="E9" s="176">
        <v>1.7</v>
      </c>
      <c r="F9" s="176">
        <v>1.2</v>
      </c>
      <c r="G9" s="176">
        <v>1.8</v>
      </c>
      <c r="H9" s="177">
        <v>1.42</v>
      </c>
      <c r="I9" s="15"/>
      <c r="J9" s="15"/>
      <c r="K9" s="15"/>
      <c r="L9" s="15"/>
      <c r="M9" s="15"/>
    </row>
    <row r="10" spans="1:13" ht="14.25" customHeight="1" thickTop="1" x14ac:dyDescent="0.15">
      <c r="A10" s="392" t="s">
        <v>14</v>
      </c>
      <c r="B10" s="158" t="s">
        <v>21</v>
      </c>
      <c r="C10" s="169">
        <v>1.4</v>
      </c>
      <c r="D10" s="170" t="s">
        <v>23</v>
      </c>
      <c r="E10" s="170">
        <v>1.6</v>
      </c>
      <c r="F10" s="170">
        <v>0.3</v>
      </c>
      <c r="G10" s="170">
        <v>0.1</v>
      </c>
      <c r="H10" s="171">
        <v>1.44</v>
      </c>
      <c r="I10" s="15"/>
      <c r="J10" s="15"/>
      <c r="K10" s="15"/>
      <c r="L10" s="15"/>
      <c r="M10" s="15"/>
    </row>
    <row r="11" spans="1:13" ht="14.25" customHeight="1" x14ac:dyDescent="0.15">
      <c r="A11" s="393"/>
      <c r="B11" s="159" t="s">
        <v>39</v>
      </c>
      <c r="C11" s="172">
        <v>4.2</v>
      </c>
      <c r="D11" s="173">
        <v>2</v>
      </c>
      <c r="E11" s="173">
        <v>2.8</v>
      </c>
      <c r="F11" s="173">
        <v>3</v>
      </c>
      <c r="G11" s="173">
        <v>1.7</v>
      </c>
      <c r="H11" s="174">
        <v>3.38</v>
      </c>
      <c r="I11" s="15"/>
      <c r="J11" s="15"/>
      <c r="K11" s="15"/>
      <c r="L11" s="15"/>
      <c r="M11" s="15"/>
    </row>
    <row r="12" spans="1:13" ht="14.25" customHeight="1" x14ac:dyDescent="0.15">
      <c r="A12" s="393"/>
      <c r="B12" s="159" t="s">
        <v>38</v>
      </c>
      <c r="C12" s="172">
        <v>1.2</v>
      </c>
      <c r="D12" s="173">
        <v>1.4</v>
      </c>
      <c r="E12" s="173">
        <v>2.2999999999999998</v>
      </c>
      <c r="F12" s="173">
        <v>1.6</v>
      </c>
      <c r="G12" s="173">
        <v>1.9</v>
      </c>
      <c r="H12" s="174">
        <v>2.23</v>
      </c>
      <c r="I12" s="15"/>
      <c r="J12" s="15"/>
      <c r="K12" s="15"/>
      <c r="L12" s="15"/>
      <c r="M12" s="15"/>
    </row>
    <row r="13" spans="1:13" ht="14.25" customHeight="1" thickBot="1" x14ac:dyDescent="0.2">
      <c r="A13" s="394"/>
      <c r="B13" s="160" t="s">
        <v>40</v>
      </c>
      <c r="C13" s="175">
        <v>1.8</v>
      </c>
      <c r="D13" s="176">
        <v>3.4</v>
      </c>
      <c r="E13" s="176">
        <v>1.9</v>
      </c>
      <c r="F13" s="176">
        <v>1.5</v>
      </c>
      <c r="G13" s="176">
        <v>2.1</v>
      </c>
      <c r="H13" s="177">
        <v>1.57</v>
      </c>
      <c r="I13" s="15"/>
      <c r="J13" s="15"/>
      <c r="K13" s="15"/>
      <c r="L13" s="15"/>
      <c r="M13" s="15"/>
    </row>
    <row r="14" spans="1:13" ht="14.25" customHeight="1" thickTop="1" x14ac:dyDescent="0.15">
      <c r="A14" s="392" t="s">
        <v>15</v>
      </c>
      <c r="B14" s="158" t="s">
        <v>21</v>
      </c>
      <c r="C14" s="169">
        <v>0.6</v>
      </c>
      <c r="D14" s="170">
        <v>1.5</v>
      </c>
      <c r="E14" s="170">
        <v>0.2</v>
      </c>
      <c r="F14" s="170">
        <v>0.3</v>
      </c>
      <c r="G14" s="170">
        <v>0.1</v>
      </c>
      <c r="H14" s="171">
        <v>0.96</v>
      </c>
      <c r="I14" s="15"/>
      <c r="J14" s="15"/>
      <c r="K14" s="15"/>
      <c r="L14" s="15"/>
      <c r="M14" s="15"/>
    </row>
    <row r="15" spans="1:13" ht="14.25" customHeight="1" x14ac:dyDescent="0.15">
      <c r="A15" s="393"/>
      <c r="B15" s="159" t="s">
        <v>39</v>
      </c>
      <c r="C15" s="172">
        <v>2.7</v>
      </c>
      <c r="D15" s="173">
        <v>1.5</v>
      </c>
      <c r="E15" s="173">
        <v>1.9</v>
      </c>
      <c r="F15" s="173">
        <v>1.7</v>
      </c>
      <c r="G15" s="173">
        <v>0.8</v>
      </c>
      <c r="H15" s="174">
        <v>2.34</v>
      </c>
      <c r="I15" s="15"/>
      <c r="J15" s="15"/>
      <c r="K15" s="15"/>
      <c r="L15" s="15"/>
      <c r="M15" s="15"/>
    </row>
    <row r="16" spans="1:13" ht="14.25" customHeight="1" x14ac:dyDescent="0.15">
      <c r="A16" s="393"/>
      <c r="B16" s="159" t="s">
        <v>38</v>
      </c>
      <c r="C16" s="172">
        <v>0.7</v>
      </c>
      <c r="D16" s="173">
        <v>0.8</v>
      </c>
      <c r="E16" s="173">
        <v>1.5</v>
      </c>
      <c r="F16" s="173">
        <v>1.3</v>
      </c>
      <c r="G16" s="173">
        <v>1.7</v>
      </c>
      <c r="H16" s="174">
        <v>1.53</v>
      </c>
      <c r="I16" s="15"/>
      <c r="J16" s="15"/>
      <c r="K16" s="15"/>
      <c r="L16" s="15"/>
      <c r="M16" s="15"/>
    </row>
    <row r="17" spans="1:13" ht="14.25" customHeight="1" thickBot="1" x14ac:dyDescent="0.2">
      <c r="A17" s="395"/>
      <c r="B17" s="161" t="s">
        <v>40</v>
      </c>
      <c r="C17" s="178">
        <v>1.9</v>
      </c>
      <c r="D17" s="179">
        <v>2</v>
      </c>
      <c r="E17" s="179">
        <v>1.6</v>
      </c>
      <c r="F17" s="179">
        <v>1</v>
      </c>
      <c r="G17" s="179">
        <v>1.5</v>
      </c>
      <c r="H17" s="180">
        <v>1.26</v>
      </c>
      <c r="I17" s="15"/>
      <c r="J17" s="15"/>
      <c r="K17" s="15"/>
      <c r="L17" s="15"/>
      <c r="M17" s="15"/>
    </row>
    <row r="18" spans="1:13" ht="14.25" customHeight="1" x14ac:dyDescent="0.15">
      <c r="A18" s="2"/>
      <c r="B18" s="2"/>
      <c r="C18" s="2"/>
      <c r="I18" s="15"/>
      <c r="J18" s="15"/>
      <c r="K18" s="15"/>
      <c r="L18" s="15"/>
      <c r="M18" s="15"/>
    </row>
    <row r="19" spans="1:13" ht="14.25" customHeight="1" x14ac:dyDescent="0.15">
      <c r="A19" s="42"/>
      <c r="B19" s="43"/>
      <c r="C19" s="44"/>
      <c r="D19" s="44"/>
      <c r="E19" s="44"/>
      <c r="F19" s="44"/>
      <c r="G19" s="44"/>
      <c r="H19" s="44"/>
      <c r="I19" s="15"/>
      <c r="J19" s="15"/>
      <c r="K19" s="15"/>
      <c r="L19" s="15"/>
      <c r="M19" s="15"/>
    </row>
    <row r="20" spans="1:13" ht="14.25" customHeight="1" x14ac:dyDescent="0.15">
      <c r="A20" s="10" t="s">
        <v>101</v>
      </c>
    </row>
    <row r="21" spans="1:13" ht="27" customHeight="1" x14ac:dyDescent="0.15">
      <c r="A21" s="10"/>
      <c r="B21" s="410" t="s">
        <v>236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11"/>
    </row>
    <row r="22" spans="1:13" ht="14.25" customHeight="1" x14ac:dyDescent="0.15">
      <c r="A22" s="10"/>
      <c r="B22" s="74"/>
    </row>
    <row r="23" spans="1:13" ht="14.25" customHeight="1" thickBot="1" x14ac:dyDescent="0.2">
      <c r="A23" s="10"/>
      <c r="B23" s="74"/>
      <c r="G23" s="401" t="s">
        <v>10</v>
      </c>
      <c r="H23" s="402"/>
      <c r="J23" s="411"/>
      <c r="K23" s="411"/>
      <c r="L23" s="411"/>
    </row>
    <row r="24" spans="1:13" ht="14.25" customHeight="1" thickBot="1" x14ac:dyDescent="0.2">
      <c r="A24" s="404" t="s">
        <v>56</v>
      </c>
      <c r="B24" s="405"/>
      <c r="C24" s="223">
        <v>2</v>
      </c>
      <c r="D24" s="223">
        <v>3</v>
      </c>
      <c r="E24" s="223">
        <v>4</v>
      </c>
      <c r="F24" s="223">
        <v>5</v>
      </c>
      <c r="G24" s="228">
        <v>6</v>
      </c>
      <c r="H24" s="224">
        <v>6</v>
      </c>
      <c r="J24" s="411"/>
      <c r="K24" s="418"/>
      <c r="L24" s="418"/>
    </row>
    <row r="25" spans="1:13" ht="14.25" customHeight="1" thickTop="1" x14ac:dyDescent="0.15">
      <c r="A25" s="406" t="s">
        <v>9</v>
      </c>
      <c r="B25" s="158" t="s">
        <v>35</v>
      </c>
      <c r="C25" s="169">
        <v>1.5</v>
      </c>
      <c r="D25" s="169">
        <v>2.5</v>
      </c>
      <c r="E25" s="169">
        <v>2.7</v>
      </c>
      <c r="F25" s="169">
        <v>2.1</v>
      </c>
      <c r="G25" s="169">
        <v>2.1</v>
      </c>
      <c r="H25" s="171">
        <v>2.59</v>
      </c>
    </row>
    <row r="26" spans="1:13" ht="14.25" customHeight="1" x14ac:dyDescent="0.15">
      <c r="A26" s="416"/>
      <c r="B26" s="159" t="s">
        <v>36</v>
      </c>
      <c r="C26" s="172">
        <v>3.1</v>
      </c>
      <c r="D26" s="172">
        <v>1.9</v>
      </c>
      <c r="E26" s="172">
        <v>2.7</v>
      </c>
      <c r="F26" s="172">
        <v>3.3</v>
      </c>
      <c r="G26" s="172">
        <v>3.1</v>
      </c>
      <c r="H26" s="174">
        <v>3.01</v>
      </c>
    </row>
    <row r="27" spans="1:13" ht="14.25" customHeight="1" thickBot="1" x14ac:dyDescent="0.2">
      <c r="A27" s="416"/>
      <c r="B27" s="160" t="s">
        <v>37</v>
      </c>
      <c r="C27" s="175">
        <v>3.8</v>
      </c>
      <c r="D27" s="175">
        <v>3</v>
      </c>
      <c r="E27" s="175">
        <v>2.9</v>
      </c>
      <c r="F27" s="175">
        <v>4.2</v>
      </c>
      <c r="G27" s="175">
        <v>3.5</v>
      </c>
      <c r="H27" s="177">
        <v>3.09</v>
      </c>
    </row>
    <row r="28" spans="1:13" ht="14.25" customHeight="1" thickTop="1" x14ac:dyDescent="0.15">
      <c r="A28" s="392" t="s">
        <v>14</v>
      </c>
      <c r="B28" s="162" t="s">
        <v>35</v>
      </c>
      <c r="C28" s="169">
        <v>1.7</v>
      </c>
      <c r="D28" s="169">
        <v>2.6</v>
      </c>
      <c r="E28" s="169">
        <v>3.6</v>
      </c>
      <c r="F28" s="169">
        <v>2.2000000000000002</v>
      </c>
      <c r="G28" s="169">
        <v>2.7</v>
      </c>
      <c r="H28" s="171">
        <v>2.99</v>
      </c>
    </row>
    <row r="29" spans="1:13" ht="14.25" customHeight="1" x14ac:dyDescent="0.15">
      <c r="A29" s="416"/>
      <c r="B29" s="163" t="s">
        <v>36</v>
      </c>
      <c r="C29" s="172">
        <v>3.5</v>
      </c>
      <c r="D29" s="172">
        <v>1.9</v>
      </c>
      <c r="E29" s="172">
        <v>2.6</v>
      </c>
      <c r="F29" s="172">
        <v>4.2</v>
      </c>
      <c r="G29" s="172">
        <v>3.5</v>
      </c>
      <c r="H29" s="174">
        <v>3.27</v>
      </c>
    </row>
    <row r="30" spans="1:13" ht="14.25" customHeight="1" thickBot="1" x14ac:dyDescent="0.2">
      <c r="A30" s="417"/>
      <c r="B30" s="160" t="s">
        <v>37</v>
      </c>
      <c r="C30" s="175">
        <v>4.5999999999999996</v>
      </c>
      <c r="D30" s="175">
        <v>3.9</v>
      </c>
      <c r="E30" s="175">
        <v>3.8</v>
      </c>
      <c r="F30" s="175">
        <v>5.0999999999999996</v>
      </c>
      <c r="G30" s="175">
        <v>4.5</v>
      </c>
      <c r="H30" s="177">
        <v>3.72</v>
      </c>
    </row>
    <row r="31" spans="1:13" ht="14.25" customHeight="1" thickTop="1" x14ac:dyDescent="0.15">
      <c r="A31" s="392" t="s">
        <v>15</v>
      </c>
      <c r="B31" s="162" t="s">
        <v>35</v>
      </c>
      <c r="C31" s="169">
        <v>1.4</v>
      </c>
      <c r="D31" s="169">
        <v>2.4</v>
      </c>
      <c r="E31" s="169">
        <v>1.8</v>
      </c>
      <c r="F31" s="169">
        <v>2</v>
      </c>
      <c r="G31" s="169">
        <v>1.5</v>
      </c>
      <c r="H31" s="171">
        <v>2.17</v>
      </c>
    </row>
    <row r="32" spans="1:13" ht="14.25" customHeight="1" x14ac:dyDescent="0.15">
      <c r="A32" s="412"/>
      <c r="B32" s="159" t="s">
        <v>36</v>
      </c>
      <c r="C32" s="172">
        <v>2.6</v>
      </c>
      <c r="D32" s="172">
        <v>1.9</v>
      </c>
      <c r="E32" s="172">
        <v>2.9</v>
      </c>
      <c r="F32" s="172">
        <v>2.4</v>
      </c>
      <c r="G32" s="172">
        <v>2.7</v>
      </c>
      <c r="H32" s="174">
        <v>2.74</v>
      </c>
    </row>
    <row r="33" spans="1:13" ht="14.25" customHeight="1" thickBot="1" x14ac:dyDescent="0.2">
      <c r="A33" s="413"/>
      <c r="B33" s="164" t="s">
        <v>37</v>
      </c>
      <c r="C33" s="178">
        <v>2.9</v>
      </c>
      <c r="D33" s="178">
        <v>2.1</v>
      </c>
      <c r="E33" s="178">
        <v>1.9</v>
      </c>
      <c r="F33" s="178">
        <v>3.3</v>
      </c>
      <c r="G33" s="178">
        <v>2.5</v>
      </c>
      <c r="H33" s="180">
        <v>2.4300000000000002</v>
      </c>
    </row>
    <row r="34" spans="1:13" ht="14.25" customHeight="1" x14ac:dyDescent="0.15">
      <c r="A34" s="414" t="s">
        <v>80</v>
      </c>
      <c r="B34" s="414"/>
      <c r="C34" s="414"/>
      <c r="D34" s="414"/>
      <c r="E34" s="414"/>
      <c r="F34" s="414"/>
      <c r="G34" s="414"/>
      <c r="H34" s="414"/>
    </row>
    <row r="35" spans="1:13" ht="14.25" customHeight="1" x14ac:dyDescent="0.15">
      <c r="A35" s="42"/>
      <c r="B35" s="43"/>
      <c r="C35" s="44"/>
      <c r="D35" s="44"/>
      <c r="E35" s="44"/>
      <c r="F35" s="44"/>
      <c r="G35" s="44"/>
      <c r="H35" s="44"/>
    </row>
    <row r="36" spans="1:13" ht="14.25" customHeight="1" x14ac:dyDescent="0.15">
      <c r="A36" s="10" t="s">
        <v>102</v>
      </c>
    </row>
    <row r="37" spans="1:13" x14ac:dyDescent="0.15">
      <c r="A37" s="10"/>
      <c r="B37" s="400" t="s">
        <v>237</v>
      </c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11"/>
    </row>
    <row r="38" spans="1:13" x14ac:dyDescent="0.15">
      <c r="A38" s="1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84"/>
    </row>
    <row r="39" spans="1:13" ht="14.1" customHeight="1" x14ac:dyDescent="0.15">
      <c r="A39" s="10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14.25" customHeight="1" thickBot="1" x14ac:dyDescent="0.2">
      <c r="A40" s="10"/>
      <c r="B40" s="10"/>
      <c r="C40" s="10"/>
      <c r="D40" s="15"/>
      <c r="E40" s="15"/>
      <c r="F40" s="15"/>
      <c r="G40" s="401" t="s">
        <v>10</v>
      </c>
      <c r="H40" s="402"/>
      <c r="I40" s="16"/>
      <c r="J40" s="16"/>
      <c r="K40" s="16"/>
      <c r="L40" s="16"/>
      <c r="M40" s="16"/>
    </row>
    <row r="41" spans="1:13" ht="14.25" customHeight="1" thickBot="1" x14ac:dyDescent="0.2">
      <c r="A41" s="404" t="s">
        <v>56</v>
      </c>
      <c r="B41" s="405"/>
      <c r="C41" s="223">
        <v>2</v>
      </c>
      <c r="D41" s="223">
        <v>3</v>
      </c>
      <c r="E41" s="223">
        <v>4</v>
      </c>
      <c r="F41" s="223">
        <v>5</v>
      </c>
      <c r="G41" s="228">
        <v>6</v>
      </c>
      <c r="H41" s="224">
        <v>6</v>
      </c>
      <c r="J41" s="415"/>
      <c r="K41" s="352"/>
      <c r="L41" s="352"/>
    </row>
    <row r="42" spans="1:13" ht="14.25" customHeight="1" thickTop="1" x14ac:dyDescent="0.15">
      <c r="A42" s="406" t="s">
        <v>9</v>
      </c>
      <c r="B42" s="31" t="s">
        <v>21</v>
      </c>
      <c r="C42" s="181">
        <v>0.1</v>
      </c>
      <c r="D42" s="182" t="s">
        <v>23</v>
      </c>
      <c r="E42" s="182" t="s">
        <v>23</v>
      </c>
      <c r="F42" s="182" t="s">
        <v>23</v>
      </c>
      <c r="G42" s="183" t="s">
        <v>23</v>
      </c>
      <c r="H42" s="184">
        <v>0.77</v>
      </c>
    </row>
    <row r="43" spans="1:13" ht="14.25" customHeight="1" x14ac:dyDescent="0.15">
      <c r="A43" s="407"/>
      <c r="B43" s="32" t="s">
        <v>39</v>
      </c>
      <c r="C43" s="185">
        <v>1.3</v>
      </c>
      <c r="D43" s="186">
        <v>1.1000000000000001</v>
      </c>
      <c r="E43" s="186">
        <v>1.2</v>
      </c>
      <c r="F43" s="186">
        <v>1.9</v>
      </c>
      <c r="G43" s="186">
        <v>1</v>
      </c>
      <c r="H43" s="187">
        <v>1.01</v>
      </c>
    </row>
    <row r="44" spans="1:13" ht="14.25" customHeight="1" x14ac:dyDescent="0.15">
      <c r="A44" s="407"/>
      <c r="B44" s="32" t="s">
        <v>38</v>
      </c>
      <c r="C44" s="185">
        <v>0.7</v>
      </c>
      <c r="D44" s="186">
        <v>0.5</v>
      </c>
      <c r="E44" s="186">
        <v>0.8</v>
      </c>
      <c r="F44" s="186">
        <v>2.5</v>
      </c>
      <c r="G44" s="186">
        <v>0.4</v>
      </c>
      <c r="H44" s="187">
        <v>0.47</v>
      </c>
    </row>
    <row r="45" spans="1:13" ht="14.25" customHeight="1" thickBot="1" x14ac:dyDescent="0.2">
      <c r="A45" s="408"/>
      <c r="B45" s="32" t="s">
        <v>40</v>
      </c>
      <c r="C45" s="185">
        <v>0.4</v>
      </c>
      <c r="D45" s="186">
        <v>0.2</v>
      </c>
      <c r="E45" s="186">
        <v>0.1</v>
      </c>
      <c r="F45" s="186">
        <v>0.2</v>
      </c>
      <c r="G45" s="188">
        <v>0.2</v>
      </c>
      <c r="H45" s="189">
        <v>0.36</v>
      </c>
    </row>
    <row r="46" spans="1:13" ht="14.25" customHeight="1" thickTop="1" x14ac:dyDescent="0.15">
      <c r="A46" s="392" t="s">
        <v>14</v>
      </c>
      <c r="B46" s="31" t="s">
        <v>21</v>
      </c>
      <c r="C46" s="181" t="s">
        <v>23</v>
      </c>
      <c r="D46" s="181" t="s">
        <v>23</v>
      </c>
      <c r="E46" s="181" t="s">
        <v>23</v>
      </c>
      <c r="F46" s="181" t="s">
        <v>23</v>
      </c>
      <c r="G46" s="181" t="s">
        <v>23</v>
      </c>
      <c r="H46" s="190">
        <v>0.87</v>
      </c>
    </row>
    <row r="47" spans="1:13" ht="14.25" customHeight="1" x14ac:dyDescent="0.15">
      <c r="A47" s="393"/>
      <c r="B47" s="33" t="s">
        <v>39</v>
      </c>
      <c r="C47" s="185">
        <v>1.4</v>
      </c>
      <c r="D47" s="186">
        <v>1</v>
      </c>
      <c r="E47" s="186">
        <v>1</v>
      </c>
      <c r="F47" s="186">
        <v>1.9</v>
      </c>
      <c r="G47" s="186">
        <v>1</v>
      </c>
      <c r="H47" s="187">
        <v>1.1299999999999999</v>
      </c>
    </row>
    <row r="48" spans="1:13" ht="14.25" customHeight="1" x14ac:dyDescent="0.15">
      <c r="A48" s="393"/>
      <c r="B48" s="32" t="s">
        <v>38</v>
      </c>
      <c r="C48" s="185">
        <v>0.9</v>
      </c>
      <c r="D48" s="186">
        <v>0.5</v>
      </c>
      <c r="E48" s="186">
        <v>0.7</v>
      </c>
      <c r="F48" s="186">
        <v>2.5</v>
      </c>
      <c r="G48" s="186">
        <v>0.6</v>
      </c>
      <c r="H48" s="187">
        <v>0.49</v>
      </c>
    </row>
    <row r="49" spans="1:13" ht="14.25" customHeight="1" thickBot="1" x14ac:dyDescent="0.2">
      <c r="A49" s="394"/>
      <c r="B49" s="32" t="s">
        <v>40</v>
      </c>
      <c r="C49" s="185">
        <v>0.7</v>
      </c>
      <c r="D49" s="186">
        <v>0.2</v>
      </c>
      <c r="E49" s="186">
        <v>0.1</v>
      </c>
      <c r="F49" s="186">
        <v>0.2</v>
      </c>
      <c r="G49" s="186">
        <v>0.3</v>
      </c>
      <c r="H49" s="187">
        <v>0.41</v>
      </c>
    </row>
    <row r="50" spans="1:13" ht="14.25" customHeight="1" thickTop="1" x14ac:dyDescent="0.15">
      <c r="A50" s="392" t="s">
        <v>15</v>
      </c>
      <c r="B50" s="31" t="s">
        <v>21</v>
      </c>
      <c r="C50" s="181">
        <v>0.2</v>
      </c>
      <c r="D50" s="182" t="s">
        <v>23</v>
      </c>
      <c r="E50" s="182" t="s">
        <v>23</v>
      </c>
      <c r="F50" s="182" t="s">
        <v>23</v>
      </c>
      <c r="G50" s="182" t="s">
        <v>23</v>
      </c>
      <c r="H50" s="190">
        <v>0.66</v>
      </c>
    </row>
    <row r="51" spans="1:13" ht="14.25" customHeight="1" x14ac:dyDescent="0.15">
      <c r="A51" s="393"/>
      <c r="B51" s="33" t="s">
        <v>39</v>
      </c>
      <c r="C51" s="185">
        <v>1.2</v>
      </c>
      <c r="D51" s="186">
        <v>1.1000000000000001</v>
      </c>
      <c r="E51" s="186">
        <v>1.3</v>
      </c>
      <c r="F51" s="186">
        <v>1.8</v>
      </c>
      <c r="G51" s="186">
        <v>1</v>
      </c>
      <c r="H51" s="187">
        <v>0.87</v>
      </c>
    </row>
    <row r="52" spans="1:13" ht="14.25" customHeight="1" x14ac:dyDescent="0.15">
      <c r="A52" s="393"/>
      <c r="B52" s="32" t="s">
        <v>38</v>
      </c>
      <c r="C52" s="185">
        <v>0.5</v>
      </c>
      <c r="D52" s="186">
        <v>0.5</v>
      </c>
      <c r="E52" s="186">
        <v>0.9</v>
      </c>
      <c r="F52" s="186">
        <v>2.5</v>
      </c>
      <c r="G52" s="186">
        <v>0.1</v>
      </c>
      <c r="H52" s="187">
        <v>0.44</v>
      </c>
    </row>
    <row r="53" spans="1:13" ht="14.25" customHeight="1" thickBot="1" x14ac:dyDescent="0.2">
      <c r="A53" s="395"/>
      <c r="B53" s="34" t="s">
        <v>40</v>
      </c>
      <c r="C53" s="191">
        <v>0.2</v>
      </c>
      <c r="D53" s="192">
        <v>0.3</v>
      </c>
      <c r="E53" s="192" t="s">
        <v>23</v>
      </c>
      <c r="F53" s="192">
        <v>0.1</v>
      </c>
      <c r="G53" s="192">
        <v>0.1</v>
      </c>
      <c r="H53" s="193">
        <v>0.3</v>
      </c>
    </row>
    <row r="54" spans="1:13" ht="14.25" customHeight="1" x14ac:dyDescent="0.15">
      <c r="A54" s="42"/>
      <c r="B54" s="43"/>
      <c r="C54" s="44"/>
      <c r="D54" s="44"/>
      <c r="E54" s="44"/>
      <c r="F54" s="44"/>
      <c r="G54" s="44"/>
      <c r="H54" s="44"/>
    </row>
    <row r="55" spans="1:13" ht="14.25" customHeight="1" x14ac:dyDescent="0.15">
      <c r="A55" s="42"/>
      <c r="B55" s="43"/>
      <c r="C55" s="44"/>
      <c r="D55" s="44"/>
      <c r="E55" s="44"/>
      <c r="F55" s="44"/>
      <c r="G55" s="44"/>
      <c r="H55" s="44"/>
    </row>
    <row r="56" spans="1:13" ht="14.25" customHeight="1" x14ac:dyDescent="0.1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</row>
  </sheetData>
  <mergeCells count="23">
    <mergeCell ref="B2:L2"/>
    <mergeCell ref="B21:L21"/>
    <mergeCell ref="B37:L38"/>
    <mergeCell ref="J4:L4"/>
    <mergeCell ref="A6:A9"/>
    <mergeCell ref="A24:B24"/>
    <mergeCell ref="J24:L24"/>
    <mergeCell ref="A10:A13"/>
    <mergeCell ref="G4:H4"/>
    <mergeCell ref="A14:A17"/>
    <mergeCell ref="A5:B5"/>
    <mergeCell ref="J41:L41"/>
    <mergeCell ref="A25:A27"/>
    <mergeCell ref="A28:A30"/>
    <mergeCell ref="G23:H23"/>
    <mergeCell ref="J23:L23"/>
    <mergeCell ref="A50:A53"/>
    <mergeCell ref="A42:A45"/>
    <mergeCell ref="A46:A49"/>
    <mergeCell ref="A31:A33"/>
    <mergeCell ref="A34:H34"/>
    <mergeCell ref="G40:H40"/>
    <mergeCell ref="A41:B41"/>
  </mergeCells>
  <phoneticPr fontId="2"/>
  <pageMargins left="1.0236220472440944" right="0.62992125984251968" top="0.78740157480314965" bottom="0.17" header="0.51181102362204722" footer="0.21"/>
  <pageSetup paperSize="9" scale="95" orientation="portrait" r:id="rId1"/>
  <headerFooter alignWithMargins="0">
    <oddFooter>&amp;C-14-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2"/>
  </sheetPr>
  <dimension ref="A1:M55"/>
  <sheetViews>
    <sheetView view="pageBreakPreview" zoomScaleNormal="100" zoomScaleSheetLayoutView="10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75" style="2" customWidth="1"/>
    <col min="13" max="13" width="5.5" style="2" customWidth="1"/>
    <col min="14" max="16384" width="9" style="2"/>
  </cols>
  <sheetData>
    <row r="1" spans="1:13" ht="14.25" customHeight="1" x14ac:dyDescent="0.15"/>
    <row r="2" spans="1:13" ht="14.25" customHeight="1" x14ac:dyDescent="0.15">
      <c r="A2" s="10" t="s">
        <v>115</v>
      </c>
    </row>
    <row r="3" spans="1:13" ht="27" customHeight="1" x14ac:dyDescent="0.15">
      <c r="A3" s="10"/>
      <c r="B3" s="410" t="s">
        <v>238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11"/>
    </row>
    <row r="4" spans="1:13" ht="14.25" customHeight="1" x14ac:dyDescent="0.15">
      <c r="B4" s="10"/>
      <c r="C4" s="80"/>
      <c r="D4" s="81"/>
      <c r="E4" s="81"/>
      <c r="F4" s="81"/>
      <c r="G4" s="81"/>
      <c r="I4" s="81"/>
      <c r="J4" s="81"/>
      <c r="K4" s="81"/>
    </row>
    <row r="5" spans="1:13" ht="14.25" customHeight="1" thickBot="1" x14ac:dyDescent="0.2">
      <c r="B5" s="10"/>
      <c r="C5" s="80"/>
      <c r="D5" s="81"/>
      <c r="E5" s="81"/>
      <c r="F5" s="81"/>
      <c r="G5" s="421" t="s">
        <v>81</v>
      </c>
      <c r="H5" s="421"/>
      <c r="I5" s="24"/>
      <c r="J5" s="24"/>
      <c r="K5" s="24"/>
      <c r="L5" s="24"/>
    </row>
    <row r="6" spans="1:13" ht="14.25" customHeight="1" thickBot="1" x14ac:dyDescent="0.2">
      <c r="A6" s="404" t="s">
        <v>56</v>
      </c>
      <c r="B6" s="405"/>
      <c r="C6" s="223">
        <v>2</v>
      </c>
      <c r="D6" s="223">
        <v>3</v>
      </c>
      <c r="E6" s="223">
        <v>4</v>
      </c>
      <c r="F6" s="223">
        <v>5</v>
      </c>
      <c r="G6" s="223">
        <v>6</v>
      </c>
      <c r="H6" s="224">
        <v>6</v>
      </c>
    </row>
    <row r="7" spans="1:13" ht="14.25" customHeight="1" thickTop="1" x14ac:dyDescent="0.15">
      <c r="A7" s="422" t="s">
        <v>9</v>
      </c>
      <c r="B7" s="158" t="s">
        <v>21</v>
      </c>
      <c r="C7" s="169">
        <v>0.8</v>
      </c>
      <c r="D7" s="170">
        <v>1.1000000000000001</v>
      </c>
      <c r="E7" s="170">
        <v>0.9</v>
      </c>
      <c r="F7" s="170">
        <v>0.1</v>
      </c>
      <c r="G7" s="170">
        <v>0.6</v>
      </c>
      <c r="H7" s="171">
        <v>1.61</v>
      </c>
    </row>
    <row r="8" spans="1:13" ht="14.25" customHeight="1" x14ac:dyDescent="0.15">
      <c r="A8" s="423"/>
      <c r="B8" s="159" t="s">
        <v>39</v>
      </c>
      <c r="C8" s="172">
        <v>1.6</v>
      </c>
      <c r="D8" s="173">
        <v>1.1000000000000001</v>
      </c>
      <c r="E8" s="173">
        <v>2</v>
      </c>
      <c r="F8" s="173">
        <v>1.8</v>
      </c>
      <c r="G8" s="173">
        <v>1.6</v>
      </c>
      <c r="H8" s="174">
        <v>3.24</v>
      </c>
    </row>
    <row r="9" spans="1:13" ht="14.25" customHeight="1" x14ac:dyDescent="0.15">
      <c r="A9" s="423"/>
      <c r="B9" s="159" t="s">
        <v>38</v>
      </c>
      <c r="C9" s="172">
        <v>1.1000000000000001</v>
      </c>
      <c r="D9" s="173">
        <v>1.2</v>
      </c>
      <c r="E9" s="173">
        <v>1.7</v>
      </c>
      <c r="F9" s="173">
        <v>2.1</v>
      </c>
      <c r="G9" s="173">
        <v>2.1</v>
      </c>
      <c r="H9" s="174">
        <v>2.98</v>
      </c>
    </row>
    <row r="10" spans="1:13" ht="14.25" customHeight="1" thickBot="1" x14ac:dyDescent="0.2">
      <c r="A10" s="424"/>
      <c r="B10" s="160" t="s">
        <v>40</v>
      </c>
      <c r="C10" s="175">
        <v>2.4</v>
      </c>
      <c r="D10" s="176">
        <v>2.8</v>
      </c>
      <c r="E10" s="176">
        <v>2.9</v>
      </c>
      <c r="F10" s="176">
        <v>2</v>
      </c>
      <c r="G10" s="176">
        <v>2.9</v>
      </c>
      <c r="H10" s="177">
        <v>2.6</v>
      </c>
    </row>
    <row r="11" spans="1:13" ht="14.25" customHeight="1" thickTop="1" x14ac:dyDescent="0.15">
      <c r="A11" s="420" t="s">
        <v>14</v>
      </c>
      <c r="B11" s="158" t="s">
        <v>21</v>
      </c>
      <c r="C11" s="169">
        <v>0.8</v>
      </c>
      <c r="D11" s="169">
        <v>0.5</v>
      </c>
      <c r="E11" s="169">
        <v>0.5</v>
      </c>
      <c r="F11" s="169">
        <v>0.3</v>
      </c>
      <c r="G11" s="169">
        <v>0.7</v>
      </c>
      <c r="H11" s="171">
        <v>1.77</v>
      </c>
    </row>
    <row r="12" spans="1:13" ht="14.25" customHeight="1" x14ac:dyDescent="0.15">
      <c r="A12" s="393"/>
      <c r="B12" s="159" t="s">
        <v>39</v>
      </c>
      <c r="C12" s="172">
        <v>1.6</v>
      </c>
      <c r="D12" s="173">
        <v>1.1000000000000001</v>
      </c>
      <c r="E12" s="173">
        <v>2.5</v>
      </c>
      <c r="F12" s="173">
        <v>2.1</v>
      </c>
      <c r="G12" s="173">
        <v>1.8</v>
      </c>
      <c r="H12" s="174">
        <v>3.42</v>
      </c>
    </row>
    <row r="13" spans="1:13" ht="14.25" customHeight="1" x14ac:dyDescent="0.15">
      <c r="A13" s="393"/>
      <c r="B13" s="159" t="s">
        <v>38</v>
      </c>
      <c r="C13" s="172">
        <v>1.1000000000000001</v>
      </c>
      <c r="D13" s="173">
        <v>1.3</v>
      </c>
      <c r="E13" s="173">
        <v>1.7</v>
      </c>
      <c r="F13" s="173">
        <v>2.7</v>
      </c>
      <c r="G13" s="173">
        <v>2.1</v>
      </c>
      <c r="H13" s="174">
        <v>3.08</v>
      </c>
    </row>
    <row r="14" spans="1:13" ht="14.25" customHeight="1" thickBot="1" x14ac:dyDescent="0.2">
      <c r="A14" s="394"/>
      <c r="B14" s="160" t="s">
        <v>40</v>
      </c>
      <c r="C14" s="175">
        <v>2.4</v>
      </c>
      <c r="D14" s="176">
        <v>3</v>
      </c>
      <c r="E14" s="176">
        <v>3</v>
      </c>
      <c r="F14" s="176">
        <v>2.2999999999999998</v>
      </c>
      <c r="G14" s="176">
        <v>3.2</v>
      </c>
      <c r="H14" s="177">
        <v>2.78</v>
      </c>
    </row>
    <row r="15" spans="1:13" ht="14.25" customHeight="1" thickTop="1" x14ac:dyDescent="0.15">
      <c r="A15" s="392" t="s">
        <v>15</v>
      </c>
      <c r="B15" s="158" t="s">
        <v>21</v>
      </c>
      <c r="C15" s="169">
        <v>0.8</v>
      </c>
      <c r="D15" s="170">
        <v>1.8</v>
      </c>
      <c r="E15" s="170">
        <v>1.3</v>
      </c>
      <c r="F15" s="170" t="s">
        <v>23</v>
      </c>
      <c r="G15" s="170">
        <v>0.6</v>
      </c>
      <c r="H15" s="171">
        <v>1.45</v>
      </c>
    </row>
    <row r="16" spans="1:13" ht="14.25" customHeight="1" x14ac:dyDescent="0.15">
      <c r="A16" s="393"/>
      <c r="B16" s="159" t="s">
        <v>39</v>
      </c>
      <c r="C16" s="172">
        <v>1.7</v>
      </c>
      <c r="D16" s="173">
        <v>1.1000000000000001</v>
      </c>
      <c r="E16" s="173">
        <v>1.4</v>
      </c>
      <c r="F16" s="173">
        <v>1.5</v>
      </c>
      <c r="G16" s="173">
        <v>1.4</v>
      </c>
      <c r="H16" s="174">
        <v>3.05</v>
      </c>
    </row>
    <row r="17" spans="1:13" ht="14.25" customHeight="1" x14ac:dyDescent="0.15">
      <c r="A17" s="393"/>
      <c r="B17" s="159" t="s">
        <v>38</v>
      </c>
      <c r="C17" s="172">
        <v>1</v>
      </c>
      <c r="D17" s="173">
        <v>1</v>
      </c>
      <c r="E17" s="173">
        <v>1.7</v>
      </c>
      <c r="F17" s="173">
        <v>1.5</v>
      </c>
      <c r="G17" s="173">
        <v>2.1</v>
      </c>
      <c r="H17" s="174">
        <v>2.88</v>
      </c>
    </row>
    <row r="18" spans="1:13" ht="14.25" customHeight="1" thickBot="1" x14ac:dyDescent="0.2">
      <c r="A18" s="395"/>
      <c r="B18" s="161" t="s">
        <v>40</v>
      </c>
      <c r="C18" s="289">
        <v>2.2999999999999998</v>
      </c>
      <c r="D18" s="179">
        <v>2.6</v>
      </c>
      <c r="E18" s="179">
        <v>2.8</v>
      </c>
      <c r="F18" s="179">
        <v>1.8</v>
      </c>
      <c r="G18" s="179">
        <v>2.6</v>
      </c>
      <c r="H18" s="180">
        <v>2.42</v>
      </c>
    </row>
    <row r="19" spans="1:13" ht="14.25" customHeight="1" x14ac:dyDescent="0.15">
      <c r="C19" s="290"/>
    </row>
    <row r="20" spans="1:13" ht="14.25" customHeight="1" x14ac:dyDescent="0.15"/>
    <row r="21" spans="1:13" ht="14.25" customHeight="1" x14ac:dyDescent="0.15">
      <c r="A21" s="10"/>
      <c r="B21" s="10"/>
      <c r="C21" s="10"/>
      <c r="D21" s="69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8.4499999999999993" customHeight="1" x14ac:dyDescent="0.15"/>
    <row r="55" spans="1:13" ht="8.4499999999999993" customHeight="1" x14ac:dyDescent="0.1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</row>
  </sheetData>
  <mergeCells count="6">
    <mergeCell ref="B3:L3"/>
    <mergeCell ref="A11:A14"/>
    <mergeCell ref="A15:A18"/>
    <mergeCell ref="G5:H5"/>
    <mergeCell ref="A6:B6"/>
    <mergeCell ref="A7:A10"/>
  </mergeCells>
  <phoneticPr fontId="2"/>
  <pageMargins left="0.70866141732283472" right="0.51181102362204722" top="0.74803149606299213" bottom="0.74803149606299213" header="0.31496062992125984" footer="0.2"/>
  <pageSetup paperSize="9" scale="99" orientation="portrait" r:id="rId1"/>
  <headerFooter alignWithMargins="0">
    <oddFooter>&amp;C-15-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  <pageSetUpPr fitToPage="1"/>
  </sheetPr>
  <dimension ref="A1:AH58"/>
  <sheetViews>
    <sheetView view="pageBreakPreview" zoomScale="130" zoomScaleNormal="100" zoomScaleSheetLayoutView="130" workbookViewId="0">
      <selection activeCell="K19" sqref="K19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2" width="9" style="2"/>
    <col min="13" max="14" width="4.25" style="2" customWidth="1"/>
    <col min="15" max="15" width="9" style="2"/>
    <col min="16" max="16" width="4.625" style="2" customWidth="1"/>
    <col min="17" max="19" width="9" style="2"/>
    <col min="20" max="20" width="1.125" style="2" customWidth="1"/>
    <col min="21" max="21" width="12.25" style="2" bestFit="1" customWidth="1"/>
    <col min="22" max="27" width="1.125" style="2" customWidth="1"/>
    <col min="28" max="28" width="2.25" style="2" customWidth="1"/>
    <col min="29" max="31" width="9" style="2"/>
    <col min="32" max="32" width="26.375" style="2" customWidth="1"/>
    <col min="33" max="16384" width="9" style="2"/>
  </cols>
  <sheetData>
    <row r="1" spans="1:33" ht="14.25" customHeight="1" x14ac:dyDescent="0.15">
      <c r="A1" s="30" t="s">
        <v>99</v>
      </c>
      <c r="B1" s="10"/>
      <c r="C1" s="30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3" ht="29.45" customHeight="1" x14ac:dyDescent="0.15">
      <c r="A2" s="15"/>
      <c r="B2" s="410" t="e">
        <f ca="1">"　「蛋白検出」の者の割合を前年度と比べると，"&amp;AG6&amp;"している。"</f>
        <v>#REF!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270"/>
      <c r="N2" s="17"/>
    </row>
    <row r="3" spans="1:33" ht="14.25" customHeight="1" x14ac:dyDescent="0.15">
      <c r="A3" s="15"/>
      <c r="B3" s="52"/>
      <c r="C3" s="15"/>
      <c r="D3" s="15"/>
      <c r="E3" s="15"/>
      <c r="F3" s="15"/>
      <c r="G3" s="15"/>
      <c r="H3" s="15"/>
      <c r="I3" s="15"/>
      <c r="J3" s="83"/>
      <c r="K3" s="83"/>
      <c r="L3" s="83"/>
      <c r="M3" s="15"/>
      <c r="N3" s="15"/>
    </row>
    <row r="4" spans="1:33" s="5" customFormat="1" ht="14.25" customHeight="1" thickBot="1" x14ac:dyDescent="0.2">
      <c r="A4" s="65"/>
      <c r="C4" s="52"/>
      <c r="D4" s="17"/>
      <c r="E4" s="17"/>
      <c r="F4" s="17"/>
      <c r="G4" s="401" t="s">
        <v>10</v>
      </c>
      <c r="H4" s="402"/>
      <c r="I4" s="17"/>
      <c r="J4" s="411"/>
      <c r="K4" s="411"/>
      <c r="L4" s="411"/>
      <c r="M4" s="17"/>
      <c r="N4" s="17"/>
      <c r="Q4" s="227">
        <f>+F5</f>
        <v>5</v>
      </c>
      <c r="R4" s="227">
        <f>+G5</f>
        <v>6</v>
      </c>
      <c r="S4" s="226">
        <f>+H5</f>
        <v>6</v>
      </c>
      <c r="T4" s="226"/>
      <c r="AG4" s="272" t="s">
        <v>172</v>
      </c>
    </row>
    <row r="5" spans="1:33" customFormat="1" ht="14.25" customHeight="1" thickBot="1" x14ac:dyDescent="0.2">
      <c r="A5" s="404" t="s">
        <v>56</v>
      </c>
      <c r="B5" s="405"/>
      <c r="C5" s="223">
        <f>+'P10'!G17</f>
        <v>2</v>
      </c>
      <c r="D5" s="223">
        <f>+'P10'!H17</f>
        <v>3</v>
      </c>
      <c r="E5" s="223">
        <f>+'P10'!I17</f>
        <v>4</v>
      </c>
      <c r="F5" s="223">
        <f>+'P10'!J17</f>
        <v>5</v>
      </c>
      <c r="G5" s="223">
        <f>+'P10'!K17</f>
        <v>6</v>
      </c>
      <c r="H5" s="224">
        <f>+G5</f>
        <v>6</v>
      </c>
      <c r="I5" s="10"/>
      <c r="J5" s="15"/>
      <c r="K5" s="10"/>
      <c r="L5" s="10"/>
      <c r="M5" s="10"/>
      <c r="N5" s="10"/>
      <c r="O5" t="str">
        <f>+B10</f>
        <v>幼稚園</v>
      </c>
      <c r="P5" t="s">
        <v>145</v>
      </c>
      <c r="Q5" s="225" t="e">
        <f ca="1">+F10</f>
        <v>#REF!</v>
      </c>
      <c r="R5" s="225" t="e">
        <f t="shared" ref="R5:S5" ca="1" si="0">+G10</f>
        <v>#REF!</v>
      </c>
      <c r="S5" s="225" t="e">
        <f t="shared" ca="1" si="0"/>
        <v>#REF!</v>
      </c>
      <c r="T5" s="225"/>
      <c r="U5" t="s">
        <v>156</v>
      </c>
      <c r="V5" t="e">
        <f>VLOOKUP(C5,#REF!,14,FALSE)</f>
        <v>#REF!</v>
      </c>
      <c r="W5" t="e">
        <f>VLOOKUP(D5,#REF!,14,FALSE)</f>
        <v>#REF!</v>
      </c>
      <c r="X5" t="e">
        <f>VLOOKUP(E5,#REF!,14,FALSE)</f>
        <v>#REF!</v>
      </c>
      <c r="Y5" t="e">
        <f>VLOOKUP(F5,#REF!,14,FALSE)</f>
        <v>#REF!</v>
      </c>
      <c r="Z5" t="e">
        <f>VLOOKUP(G5,#REF!,14,FALSE)</f>
        <v>#REF!</v>
      </c>
      <c r="AA5">
        <v>37</v>
      </c>
      <c r="AD5" t="s">
        <v>169</v>
      </c>
      <c r="AF5" t="s">
        <v>170</v>
      </c>
      <c r="AG5" s="271">
        <v>1</v>
      </c>
    </row>
    <row r="6" spans="1:33" customFormat="1" ht="14.25" customHeight="1" thickTop="1" x14ac:dyDescent="0.15">
      <c r="A6" s="406" t="s">
        <v>9</v>
      </c>
      <c r="B6" s="158" t="s">
        <v>21</v>
      </c>
      <c r="C6" s="169" t="e">
        <f ca="1">INDIRECT($U$5&amp;$U6&amp;V$5)</f>
        <v>#REF!</v>
      </c>
      <c r="D6" s="169" t="e">
        <f t="shared" ref="D6:D17" ca="1" si="1">INDIRECT($U$5&amp;$U6&amp;W$5)</f>
        <v>#REF!</v>
      </c>
      <c r="E6" s="169" t="e">
        <f t="shared" ref="E6:E17" ca="1" si="2">INDIRECT($U$5&amp;$U6&amp;X$5)</f>
        <v>#REF!</v>
      </c>
      <c r="F6" s="169" t="e">
        <f t="shared" ref="F6:F17" ca="1" si="3">INDIRECT($U$5&amp;$U6&amp;Y$5)</f>
        <v>#REF!</v>
      </c>
      <c r="G6" s="170" t="e">
        <f t="shared" ref="G6:H17" ca="1" si="4">INDIRECT($U$5&amp;$U6&amp;Z$5)</f>
        <v>#REF!</v>
      </c>
      <c r="H6" s="171" t="e">
        <f ca="1">INDIRECT($U$5&amp;$U6&amp;AA$5)</f>
        <v>#REF!</v>
      </c>
      <c r="I6" s="10"/>
      <c r="J6" s="10"/>
      <c r="K6" s="10"/>
      <c r="L6" s="10"/>
      <c r="M6" s="10"/>
      <c r="N6" s="10"/>
      <c r="P6" t="s">
        <v>147</v>
      </c>
      <c r="Q6" s="225" t="e">
        <f ca="1">+F14</f>
        <v>#REF!</v>
      </c>
      <c r="R6" s="225" t="e">
        <f t="shared" ref="R6:S6" ca="1" si="5">+G14</f>
        <v>#REF!</v>
      </c>
      <c r="S6" s="225" t="e">
        <f t="shared" ca="1" si="5"/>
        <v>#REF!</v>
      </c>
      <c r="T6" s="225"/>
      <c r="U6" t="s">
        <v>116</v>
      </c>
      <c r="AG6" t="e">
        <f ca="1">IF(MID(AG7,3,50)=MID(AG8,3,50),"男子・女子ともに"&amp;MID(AG7,4,50),MID(AG7,1,LEN(AG7)-2)&amp;"，"&amp;AG8)</f>
        <v>#REF!</v>
      </c>
    </row>
    <row r="7" spans="1:33" customFormat="1" ht="14.25" customHeight="1" x14ac:dyDescent="0.15">
      <c r="A7" s="407"/>
      <c r="B7" s="159" t="s">
        <v>39</v>
      </c>
      <c r="C7" s="172" t="e">
        <f t="shared" ref="C7:C17" ca="1" si="6">INDIRECT($U$5&amp;$U7&amp;V$5)</f>
        <v>#REF!</v>
      </c>
      <c r="D7" s="172" t="e">
        <f t="shared" ca="1" si="1"/>
        <v>#REF!</v>
      </c>
      <c r="E7" s="172" t="e">
        <f t="shared" ca="1" si="2"/>
        <v>#REF!</v>
      </c>
      <c r="F7" s="172" t="e">
        <f t="shared" ca="1" si="3"/>
        <v>#REF!</v>
      </c>
      <c r="G7" s="173" t="e">
        <f t="shared" ca="1" si="4"/>
        <v>#REF!</v>
      </c>
      <c r="H7" s="174" t="e">
        <f t="shared" ca="1" si="4"/>
        <v>#REF!</v>
      </c>
      <c r="I7" s="10"/>
      <c r="J7" s="10"/>
      <c r="K7" s="10"/>
      <c r="L7" s="10"/>
      <c r="M7" s="10"/>
      <c r="N7" s="10"/>
      <c r="O7" t="str">
        <f>+B11</f>
        <v>小学校</v>
      </c>
      <c r="P7" t="s">
        <v>144</v>
      </c>
      <c r="Q7" s="225" t="e">
        <f ca="1">+F11</f>
        <v>#REF!</v>
      </c>
      <c r="R7" s="225" t="e">
        <f t="shared" ref="R7:S7" ca="1" si="7">+G11</f>
        <v>#REF!</v>
      </c>
      <c r="S7" s="225" t="e">
        <f t="shared" ca="1" si="7"/>
        <v>#REF!</v>
      </c>
      <c r="T7" s="225"/>
      <c r="U7" t="s">
        <v>148</v>
      </c>
      <c r="AC7" t="s">
        <v>167</v>
      </c>
      <c r="AD7" t="e">
        <f ca="1">AD13</f>
        <v>#REF!</v>
      </c>
      <c r="AF7" t="e">
        <f ca="1">AF13</f>
        <v>#REF!</v>
      </c>
      <c r="AG7" t="e">
        <f ca="1">IF(AG5=1,"男子は"&amp;AD7&amp;"で増加","男子は"&amp;AF7&amp;"で減少")</f>
        <v>#REF!</v>
      </c>
    </row>
    <row r="8" spans="1:33" customFormat="1" ht="14.25" customHeight="1" x14ac:dyDescent="0.15">
      <c r="A8" s="407"/>
      <c r="B8" s="159" t="s">
        <v>38</v>
      </c>
      <c r="C8" s="172" t="e">
        <f t="shared" ca="1" si="6"/>
        <v>#REF!</v>
      </c>
      <c r="D8" s="172" t="e">
        <f t="shared" ca="1" si="1"/>
        <v>#REF!</v>
      </c>
      <c r="E8" s="172" t="e">
        <f t="shared" ca="1" si="2"/>
        <v>#REF!</v>
      </c>
      <c r="F8" s="172" t="e">
        <f t="shared" ca="1" si="3"/>
        <v>#REF!</v>
      </c>
      <c r="G8" s="173" t="e">
        <f t="shared" ca="1" si="4"/>
        <v>#REF!</v>
      </c>
      <c r="H8" s="174" t="e">
        <f t="shared" ca="1" si="4"/>
        <v>#REF!</v>
      </c>
      <c r="I8" s="10"/>
      <c r="J8" s="10"/>
      <c r="K8" s="10"/>
      <c r="L8" s="10"/>
      <c r="M8" s="10"/>
      <c r="N8" s="10"/>
      <c r="P8" t="s">
        <v>146</v>
      </c>
      <c r="Q8" s="225" t="e">
        <f ca="1">+F15</f>
        <v>#REF!</v>
      </c>
      <c r="R8" s="225" t="e">
        <f t="shared" ref="R8:S8" ca="1" si="8">+G15</f>
        <v>#REF!</v>
      </c>
      <c r="S8" s="225" t="e">
        <f t="shared" ca="1" si="8"/>
        <v>#REF!</v>
      </c>
      <c r="T8" s="225"/>
      <c r="U8" t="s">
        <v>149</v>
      </c>
      <c r="AC8" t="s">
        <v>168</v>
      </c>
      <c r="AD8" t="e">
        <f ca="1">AD17</f>
        <v>#REF!</v>
      </c>
      <c r="AF8" t="e">
        <f ca="1">AF17</f>
        <v>#REF!</v>
      </c>
      <c r="AG8" t="e">
        <f ca="1">IF(ISERROR(FIND("増加",AG7,1)),"女子は"&amp;AF8&amp;"で減少","女子は"&amp;AD8&amp;"で増加")</f>
        <v>#REF!</v>
      </c>
    </row>
    <row r="9" spans="1:33" customFormat="1" ht="14.25" customHeight="1" thickBot="1" x14ac:dyDescent="0.2">
      <c r="A9" s="408"/>
      <c r="B9" s="160" t="s">
        <v>40</v>
      </c>
      <c r="C9" s="175" t="e">
        <f t="shared" ca="1" si="6"/>
        <v>#REF!</v>
      </c>
      <c r="D9" s="175" t="e">
        <f t="shared" ca="1" si="1"/>
        <v>#REF!</v>
      </c>
      <c r="E9" s="175" t="e">
        <f t="shared" ca="1" si="2"/>
        <v>#REF!</v>
      </c>
      <c r="F9" s="175" t="e">
        <f t="shared" ca="1" si="3"/>
        <v>#REF!</v>
      </c>
      <c r="G9" s="176" t="e">
        <f t="shared" ca="1" si="4"/>
        <v>#REF!</v>
      </c>
      <c r="H9" s="177" t="e">
        <f t="shared" ca="1" si="4"/>
        <v>#REF!</v>
      </c>
      <c r="I9" s="10"/>
      <c r="J9" s="10"/>
      <c r="K9" s="10"/>
      <c r="L9" s="10"/>
      <c r="M9" s="10"/>
      <c r="N9" s="10"/>
      <c r="O9" t="str">
        <f>+B12</f>
        <v>中学校</v>
      </c>
      <c r="P9" t="s">
        <v>144</v>
      </c>
      <c r="Q9" s="225" t="e">
        <f ca="1">+F12</f>
        <v>#REF!</v>
      </c>
      <c r="R9" s="225" t="e">
        <f t="shared" ref="R9:S9" ca="1" si="9">+G12</f>
        <v>#REF!</v>
      </c>
      <c r="S9" s="225" t="e">
        <f t="shared" ca="1" si="9"/>
        <v>#REF!</v>
      </c>
      <c r="T9" s="225"/>
      <c r="U9" t="s">
        <v>117</v>
      </c>
      <c r="AC9" t="s">
        <v>165</v>
      </c>
      <c r="AE9" t="s">
        <v>166</v>
      </c>
    </row>
    <row r="10" spans="1:33" customFormat="1" ht="14.25" customHeight="1" thickTop="1" x14ac:dyDescent="0.15">
      <c r="A10" s="397" t="s">
        <v>14</v>
      </c>
      <c r="B10" s="158" t="s">
        <v>21</v>
      </c>
      <c r="C10" s="169" t="e">
        <f t="shared" ca="1" si="6"/>
        <v>#REF!</v>
      </c>
      <c r="D10" s="169" t="e">
        <f t="shared" ca="1" si="1"/>
        <v>#REF!</v>
      </c>
      <c r="E10" s="169" t="e">
        <f t="shared" ca="1" si="2"/>
        <v>#REF!</v>
      </c>
      <c r="F10" s="169" t="e">
        <f t="shared" ca="1" si="3"/>
        <v>#REF!</v>
      </c>
      <c r="G10" s="169" t="e">
        <f t="shared" ca="1" si="4"/>
        <v>#REF!</v>
      </c>
      <c r="H10" s="171" t="e">
        <f t="shared" ca="1" si="4"/>
        <v>#REF!</v>
      </c>
      <c r="I10" s="10"/>
      <c r="J10" s="10"/>
      <c r="K10" s="10"/>
      <c r="L10" s="10"/>
      <c r="M10" s="10"/>
      <c r="N10" s="10"/>
      <c r="P10" t="s">
        <v>146</v>
      </c>
      <c r="Q10" s="225" t="e">
        <f ca="1">+F16</f>
        <v>#REF!</v>
      </c>
      <c r="R10" s="225" t="e">
        <f t="shared" ref="R10:S10" ca="1" si="10">+G16</f>
        <v>#REF!</v>
      </c>
      <c r="S10" s="225" t="e">
        <f t="shared" ca="1" si="10"/>
        <v>#REF!</v>
      </c>
      <c r="T10" s="225"/>
      <c r="U10" t="s">
        <v>150</v>
      </c>
      <c r="AC10" t="e">
        <f t="shared" ref="AC10:AC17" ca="1" si="11">IF(AND(ISERROR(G10-F10)=FALSE,G10&gt;F10),B10,"")</f>
        <v>#REF!</v>
      </c>
      <c r="AD10" t="e">
        <f ca="1">AC10</f>
        <v>#REF!</v>
      </c>
      <c r="AE10" t="e">
        <f t="shared" ref="AE10:AE17" ca="1" si="12">IF(AND(ISERROR(G10-F10)=FALSE,G10&lt;F10),B10,"")</f>
        <v>#REF!</v>
      </c>
      <c r="AF10" t="e">
        <f ca="1">AE10</f>
        <v>#REF!</v>
      </c>
    </row>
    <row r="11" spans="1:33" customFormat="1" ht="14.25" customHeight="1" x14ac:dyDescent="0.15">
      <c r="A11" s="398"/>
      <c r="B11" s="159" t="s">
        <v>39</v>
      </c>
      <c r="C11" s="172" t="e">
        <f t="shared" ca="1" si="6"/>
        <v>#REF!</v>
      </c>
      <c r="D11" s="172" t="e">
        <f t="shared" ca="1" si="1"/>
        <v>#REF!</v>
      </c>
      <c r="E11" s="172" t="e">
        <f t="shared" ca="1" si="2"/>
        <v>#REF!</v>
      </c>
      <c r="F11" s="172" t="e">
        <f t="shared" ca="1" si="3"/>
        <v>#REF!</v>
      </c>
      <c r="G11" s="172" t="e">
        <f t="shared" ca="1" si="4"/>
        <v>#REF!</v>
      </c>
      <c r="H11" s="174" t="e">
        <f t="shared" ca="1" si="4"/>
        <v>#REF!</v>
      </c>
      <c r="I11" s="10"/>
      <c r="J11" s="10"/>
      <c r="K11" s="10"/>
      <c r="L11" s="10"/>
      <c r="M11" s="10"/>
      <c r="N11" s="10"/>
      <c r="O11" t="str">
        <f>+B13</f>
        <v>高等学校</v>
      </c>
      <c r="P11" t="s">
        <v>144</v>
      </c>
      <c r="Q11" s="225" t="e">
        <f ca="1">+F13</f>
        <v>#REF!</v>
      </c>
      <c r="R11" s="225" t="e">
        <f t="shared" ref="R11:S11" ca="1" si="13">+G13</f>
        <v>#REF!</v>
      </c>
      <c r="S11" s="225" t="e">
        <f t="shared" ca="1" si="13"/>
        <v>#REF!</v>
      </c>
      <c r="T11" s="225"/>
      <c r="U11" t="s">
        <v>151</v>
      </c>
      <c r="AC11" t="e">
        <f t="shared" ca="1" si="11"/>
        <v>#REF!</v>
      </c>
      <c r="AD11" t="e">
        <f ca="1">AD10&amp;IF(AND(LEN(AD10)&gt;0,LEN(AC11)&gt;0),"，","")&amp;AC11</f>
        <v>#REF!</v>
      </c>
      <c r="AE11" t="e">
        <f t="shared" ca="1" si="12"/>
        <v>#REF!</v>
      </c>
      <c r="AF11" t="e">
        <f ca="1">AF10&amp;IF(AND(LEN(AF10)&gt;0,LEN(AE11)&gt;0),"，","")&amp;AE11</f>
        <v>#REF!</v>
      </c>
    </row>
    <row r="12" spans="1:33" customFormat="1" ht="14.25" customHeight="1" x14ac:dyDescent="0.15">
      <c r="A12" s="398"/>
      <c r="B12" s="159" t="s">
        <v>38</v>
      </c>
      <c r="C12" s="172" t="e">
        <f t="shared" ca="1" si="6"/>
        <v>#REF!</v>
      </c>
      <c r="D12" s="172" t="e">
        <f t="shared" ca="1" si="1"/>
        <v>#REF!</v>
      </c>
      <c r="E12" s="172" t="e">
        <f t="shared" ca="1" si="2"/>
        <v>#REF!</v>
      </c>
      <c r="F12" s="172" t="e">
        <f t="shared" ca="1" si="3"/>
        <v>#REF!</v>
      </c>
      <c r="G12" s="172" t="e">
        <f t="shared" ca="1" si="4"/>
        <v>#REF!</v>
      </c>
      <c r="H12" s="174" t="e">
        <f t="shared" ca="1" si="4"/>
        <v>#REF!</v>
      </c>
      <c r="I12" s="10"/>
      <c r="J12" s="10"/>
      <c r="K12" s="10"/>
      <c r="L12" s="10"/>
      <c r="M12" s="10"/>
      <c r="N12" s="10"/>
      <c r="P12" t="s">
        <v>146</v>
      </c>
      <c r="Q12" s="225" t="e">
        <f ca="1">+F17</f>
        <v>#REF!</v>
      </c>
      <c r="R12" s="225" t="e">
        <f t="shared" ref="R12:S12" ca="1" si="14">+G17</f>
        <v>#REF!</v>
      </c>
      <c r="S12" s="225" t="e">
        <f t="shared" ca="1" si="14"/>
        <v>#REF!</v>
      </c>
      <c r="T12" s="225"/>
      <c r="U12" t="s">
        <v>118</v>
      </c>
      <c r="AC12" t="e">
        <f t="shared" ca="1" si="11"/>
        <v>#REF!</v>
      </c>
      <c r="AD12" t="e">
        <f t="shared" ref="AD12:AF13" ca="1" si="15">AD11&amp;IF(AND(LEN(AD11)&gt;0,LEN(AC12)&gt;0),"，","")&amp;AC12</f>
        <v>#REF!</v>
      </c>
      <c r="AE12" t="e">
        <f t="shared" ca="1" si="12"/>
        <v>#REF!</v>
      </c>
      <c r="AF12" t="e">
        <f t="shared" ca="1" si="15"/>
        <v>#REF!</v>
      </c>
    </row>
    <row r="13" spans="1:33" customFormat="1" ht="14.25" customHeight="1" thickBot="1" x14ac:dyDescent="0.2">
      <c r="A13" s="409"/>
      <c r="B13" s="160" t="s">
        <v>40</v>
      </c>
      <c r="C13" s="175" t="e">
        <f t="shared" ca="1" si="6"/>
        <v>#REF!</v>
      </c>
      <c r="D13" s="175" t="e">
        <f t="shared" ca="1" si="1"/>
        <v>#REF!</v>
      </c>
      <c r="E13" s="175" t="e">
        <f t="shared" ca="1" si="2"/>
        <v>#REF!</v>
      </c>
      <c r="F13" s="175" t="e">
        <f t="shared" ca="1" si="3"/>
        <v>#REF!</v>
      </c>
      <c r="G13" s="175" t="e">
        <f t="shared" ca="1" si="4"/>
        <v>#REF!</v>
      </c>
      <c r="H13" s="177" t="e">
        <f t="shared" ca="1" si="4"/>
        <v>#REF!</v>
      </c>
      <c r="I13" s="10"/>
      <c r="J13" s="10"/>
      <c r="K13" s="10"/>
      <c r="L13" s="10"/>
      <c r="M13" s="10"/>
      <c r="N13" s="10"/>
      <c r="U13" t="s">
        <v>152</v>
      </c>
      <c r="AC13" t="e">
        <f t="shared" ca="1" si="11"/>
        <v>#REF!</v>
      </c>
      <c r="AD13" t="e">
        <f t="shared" ca="1" si="15"/>
        <v>#REF!</v>
      </c>
      <c r="AE13" t="e">
        <f t="shared" ca="1" si="12"/>
        <v>#REF!</v>
      </c>
      <c r="AF13" t="e">
        <f t="shared" ca="1" si="15"/>
        <v>#REF!</v>
      </c>
    </row>
    <row r="14" spans="1:33" customFormat="1" ht="14.25" customHeight="1" thickTop="1" x14ac:dyDescent="0.15">
      <c r="A14" s="397" t="s">
        <v>15</v>
      </c>
      <c r="B14" s="158" t="s">
        <v>21</v>
      </c>
      <c r="C14" s="169" t="e">
        <f t="shared" ca="1" si="6"/>
        <v>#REF!</v>
      </c>
      <c r="D14" s="169" t="e">
        <f t="shared" ca="1" si="1"/>
        <v>#REF!</v>
      </c>
      <c r="E14" s="169" t="e">
        <f t="shared" ca="1" si="2"/>
        <v>#REF!</v>
      </c>
      <c r="F14" s="169" t="e">
        <f t="shared" ca="1" si="3"/>
        <v>#REF!</v>
      </c>
      <c r="G14" s="169" t="e">
        <f t="shared" ca="1" si="4"/>
        <v>#REF!</v>
      </c>
      <c r="H14" s="171" t="e">
        <f t="shared" ca="1" si="4"/>
        <v>#REF!</v>
      </c>
      <c r="I14" s="10"/>
      <c r="J14" s="10"/>
      <c r="K14" s="10"/>
      <c r="L14" s="10"/>
      <c r="M14" s="10"/>
      <c r="N14" s="10"/>
      <c r="U14" t="s">
        <v>153</v>
      </c>
      <c r="AC14" t="e">
        <f t="shared" ca="1" si="11"/>
        <v>#REF!</v>
      </c>
      <c r="AD14" t="e">
        <f ca="1">AC14</f>
        <v>#REF!</v>
      </c>
      <c r="AE14" t="e">
        <f t="shared" ca="1" si="12"/>
        <v>#REF!</v>
      </c>
      <c r="AF14" t="e">
        <f ca="1">AE14</f>
        <v>#REF!</v>
      </c>
    </row>
    <row r="15" spans="1:33" customFormat="1" ht="14.25" customHeight="1" x14ac:dyDescent="0.15">
      <c r="A15" s="398"/>
      <c r="B15" s="159" t="s">
        <v>39</v>
      </c>
      <c r="C15" s="172" t="e">
        <f t="shared" ca="1" si="6"/>
        <v>#REF!</v>
      </c>
      <c r="D15" s="172" t="e">
        <f t="shared" ca="1" si="1"/>
        <v>#REF!</v>
      </c>
      <c r="E15" s="172" t="e">
        <f t="shared" ca="1" si="2"/>
        <v>#REF!</v>
      </c>
      <c r="F15" s="172" t="e">
        <f t="shared" ca="1" si="3"/>
        <v>#REF!</v>
      </c>
      <c r="G15" s="172" t="e">
        <f t="shared" ca="1" si="4"/>
        <v>#REF!</v>
      </c>
      <c r="H15" s="174" t="e">
        <f t="shared" ca="1" si="4"/>
        <v>#REF!</v>
      </c>
      <c r="I15" s="10"/>
      <c r="J15" s="10"/>
      <c r="K15" s="10"/>
      <c r="L15" s="10"/>
      <c r="M15" s="10"/>
      <c r="N15" s="10"/>
      <c r="U15" t="s">
        <v>119</v>
      </c>
      <c r="AC15" t="e">
        <f t="shared" ca="1" si="11"/>
        <v>#REF!</v>
      </c>
      <c r="AD15" t="e">
        <f ca="1">AD14&amp;IF(AND(LEN(AD14)&gt;0,LEN(AC15)&gt;0),"，","")&amp;AC15</f>
        <v>#REF!</v>
      </c>
      <c r="AE15" t="e">
        <f t="shared" ca="1" si="12"/>
        <v>#REF!</v>
      </c>
      <c r="AF15" t="e">
        <f ca="1">AF14&amp;IF(AND(LEN(AF14)&gt;0,LEN(AE15)&gt;0),"，","")&amp;AE15</f>
        <v>#REF!</v>
      </c>
    </row>
    <row r="16" spans="1:33" customFormat="1" ht="14.25" customHeight="1" x14ac:dyDescent="0.15">
      <c r="A16" s="398"/>
      <c r="B16" s="159" t="s">
        <v>38</v>
      </c>
      <c r="C16" s="172" t="e">
        <f t="shared" ca="1" si="6"/>
        <v>#REF!</v>
      </c>
      <c r="D16" s="172" t="e">
        <f t="shared" ca="1" si="1"/>
        <v>#REF!</v>
      </c>
      <c r="E16" s="172" t="e">
        <f t="shared" ca="1" si="2"/>
        <v>#REF!</v>
      </c>
      <c r="F16" s="172" t="e">
        <f t="shared" ca="1" si="3"/>
        <v>#REF!</v>
      </c>
      <c r="G16" s="172" t="e">
        <f t="shared" ca="1" si="4"/>
        <v>#REF!</v>
      </c>
      <c r="H16" s="174" t="e">
        <f t="shared" ca="1" si="4"/>
        <v>#REF!</v>
      </c>
      <c r="I16" s="10"/>
      <c r="J16" s="10"/>
      <c r="K16" s="10"/>
      <c r="L16" s="10"/>
      <c r="M16" s="10"/>
      <c r="N16" s="10"/>
      <c r="U16" t="s">
        <v>154</v>
      </c>
      <c r="AC16" t="e">
        <f t="shared" ca="1" si="11"/>
        <v>#REF!</v>
      </c>
      <c r="AD16" t="e">
        <f t="shared" ref="AD16:AD17" ca="1" si="16">AD15&amp;IF(AND(LEN(AD15)&gt;0,LEN(AC16)&gt;0),"，","")&amp;AC16</f>
        <v>#REF!</v>
      </c>
      <c r="AE16" t="e">
        <f t="shared" ca="1" si="12"/>
        <v>#REF!</v>
      </c>
      <c r="AF16" t="e">
        <f t="shared" ref="AF16:AF17" ca="1" si="17">AF15&amp;IF(AND(LEN(AF15)&gt;0,LEN(AE16)&gt;0),"，","")&amp;AE16</f>
        <v>#REF!</v>
      </c>
    </row>
    <row r="17" spans="1:33" s="4" customFormat="1" ht="14.25" customHeight="1" thickBot="1" x14ac:dyDescent="0.2">
      <c r="A17" s="399"/>
      <c r="B17" s="161" t="s">
        <v>40</v>
      </c>
      <c r="C17" s="178" t="e">
        <f t="shared" ca="1" si="6"/>
        <v>#REF!</v>
      </c>
      <c r="D17" s="178" t="e">
        <f t="shared" ca="1" si="1"/>
        <v>#REF!</v>
      </c>
      <c r="E17" s="178" t="e">
        <f t="shared" ca="1" si="2"/>
        <v>#REF!</v>
      </c>
      <c r="F17" s="178" t="e">
        <f t="shared" ca="1" si="3"/>
        <v>#REF!</v>
      </c>
      <c r="G17" s="178" t="e">
        <f t="shared" ca="1" si="4"/>
        <v>#REF!</v>
      </c>
      <c r="H17" s="180" t="e">
        <f t="shared" ca="1" si="4"/>
        <v>#REF!</v>
      </c>
      <c r="I17" s="11"/>
      <c r="J17" s="11"/>
      <c r="K17" s="11"/>
      <c r="L17" s="11"/>
      <c r="M17" s="11"/>
      <c r="N17" s="11"/>
      <c r="U17" s="4" t="s">
        <v>155</v>
      </c>
      <c r="AC17" t="e">
        <f t="shared" ca="1" si="11"/>
        <v>#REF!</v>
      </c>
      <c r="AD17" t="e">
        <f t="shared" ca="1" si="16"/>
        <v>#REF!</v>
      </c>
      <c r="AE17" t="e">
        <f t="shared" ca="1" si="12"/>
        <v>#REF!</v>
      </c>
      <c r="AF17" t="e">
        <f t="shared" ca="1" si="17"/>
        <v>#REF!</v>
      </c>
    </row>
    <row r="18" spans="1:33" s="4" customFormat="1" ht="14.25" customHeight="1" x14ac:dyDescent="0.15">
      <c r="A18" s="46"/>
      <c r="B18" s="43"/>
      <c r="C18" s="44"/>
      <c r="D18" s="44"/>
      <c r="E18" s="44"/>
      <c r="F18" s="44"/>
      <c r="G18" s="44"/>
      <c r="H18" s="44"/>
      <c r="I18" s="11"/>
      <c r="J18" s="11"/>
      <c r="K18" s="11"/>
      <c r="L18" s="11"/>
      <c r="M18" s="11"/>
      <c r="N18" s="11"/>
    </row>
    <row r="19" spans="1:33" s="5" customFormat="1" ht="14.25" customHeight="1" x14ac:dyDescent="0.15">
      <c r="A19" s="30" t="s">
        <v>112</v>
      </c>
      <c r="B19" s="35"/>
      <c r="C19" s="3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33" ht="14.25" customHeight="1" x14ac:dyDescent="0.15">
      <c r="A20" s="15"/>
      <c r="B20" s="400" t="str">
        <f>"　「耳疾患」の者の割合を前年度と比べると，男子・女子ともに高等学校で増加している。"</f>
        <v>　「耳疾患」の者の割合を前年度と比べると，男子・女子ともに高等学校で増加している。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17"/>
      <c r="N20" s="17"/>
    </row>
    <row r="21" spans="1:33" ht="14.25" customHeight="1" x14ac:dyDescent="0.15">
      <c r="A21" s="15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17"/>
      <c r="N21" s="17"/>
    </row>
    <row r="22" spans="1:33" ht="14.25" customHeight="1" x14ac:dyDescent="0.15">
      <c r="A22" s="82"/>
      <c r="B22" s="30"/>
      <c r="C22" s="10"/>
      <c r="D22" s="15"/>
      <c r="E22" s="15"/>
      <c r="F22" s="15"/>
      <c r="G22" s="15"/>
      <c r="H22" s="15"/>
      <c r="I22" s="15"/>
      <c r="M22" s="15"/>
      <c r="N22" s="15"/>
    </row>
    <row r="23" spans="1:33" customFormat="1" ht="14.25" customHeight="1" thickBot="1" x14ac:dyDescent="0.2">
      <c r="A23" s="30"/>
      <c r="B23" s="30"/>
      <c r="C23" s="10"/>
      <c r="D23" s="15"/>
      <c r="E23" s="15"/>
      <c r="F23" s="15"/>
      <c r="G23" s="70"/>
      <c r="H23" s="85" t="s">
        <v>10</v>
      </c>
      <c r="I23" s="15"/>
      <c r="J23" s="411"/>
      <c r="K23" s="411"/>
      <c r="L23" s="411"/>
      <c r="M23" s="15"/>
      <c r="N23" s="15"/>
      <c r="O23" s="5"/>
      <c r="P23" s="5"/>
      <c r="Q23" s="227">
        <f>+F24</f>
        <v>5</v>
      </c>
      <c r="R23" s="227">
        <f>+G24</f>
        <v>6</v>
      </c>
      <c r="S23" s="226">
        <f>+H24</f>
        <v>6</v>
      </c>
      <c r="T23" s="226"/>
      <c r="AG23" s="272" t="s">
        <v>172</v>
      </c>
    </row>
    <row r="24" spans="1:33" customFormat="1" ht="14.25" customHeight="1" thickBot="1" x14ac:dyDescent="0.2">
      <c r="A24" s="404" t="s">
        <v>56</v>
      </c>
      <c r="B24" s="405"/>
      <c r="C24" s="223">
        <f t="shared" ref="C24:E24" si="18">+C5</f>
        <v>2</v>
      </c>
      <c r="D24" s="223">
        <f t="shared" si="18"/>
        <v>3</v>
      </c>
      <c r="E24" s="223">
        <f t="shared" si="18"/>
        <v>4</v>
      </c>
      <c r="F24" s="223">
        <f>+F5</f>
        <v>5</v>
      </c>
      <c r="G24" s="223">
        <f>+G5</f>
        <v>6</v>
      </c>
      <c r="H24" s="224">
        <f>+H5</f>
        <v>6</v>
      </c>
      <c r="I24" s="10"/>
      <c r="J24" s="15"/>
      <c r="K24" s="10"/>
      <c r="L24" s="10"/>
      <c r="M24" s="10"/>
      <c r="N24" s="10"/>
      <c r="O24" t="str">
        <f>+B29</f>
        <v>幼稚園</v>
      </c>
      <c r="P24" t="s">
        <v>145</v>
      </c>
      <c r="Q24" s="225" t="e">
        <f ca="1">+F29</f>
        <v>#REF!</v>
      </c>
      <c r="R24" s="225" t="e">
        <f t="shared" ref="R24" ca="1" si="19">+G29</f>
        <v>#REF!</v>
      </c>
      <c r="S24" s="225" t="e">
        <f t="shared" ref="S24" ca="1" si="20">+H29</f>
        <v>#REF!</v>
      </c>
      <c r="T24" s="225"/>
      <c r="AD24" t="s">
        <v>169</v>
      </c>
      <c r="AF24" t="s">
        <v>170</v>
      </c>
      <c r="AG24" s="271">
        <v>1</v>
      </c>
    </row>
    <row r="25" spans="1:33" customFormat="1" ht="14.25" customHeight="1" thickTop="1" x14ac:dyDescent="0.15">
      <c r="A25" s="406" t="s">
        <v>9</v>
      </c>
      <c r="B25" s="158" t="s">
        <v>21</v>
      </c>
      <c r="C25" s="170" t="e">
        <f t="shared" ref="C25:C36" ca="1" si="21">INDIRECT($U$5&amp;$U25&amp;V$5)</f>
        <v>#REF!</v>
      </c>
      <c r="D25" s="170" t="e">
        <f t="shared" ref="D25:D36" ca="1" si="22">INDIRECT($U$5&amp;$U25&amp;W$5)</f>
        <v>#REF!</v>
      </c>
      <c r="E25" s="170" t="e">
        <f t="shared" ref="E25:E36" ca="1" si="23">INDIRECT($U$5&amp;$U25&amp;X$5)</f>
        <v>#REF!</v>
      </c>
      <c r="F25" s="170" t="e">
        <f t="shared" ref="F25:F36" ca="1" si="24">INDIRECT($U$5&amp;$U25&amp;Y$5)</f>
        <v>#REF!</v>
      </c>
      <c r="G25" s="170" t="e">
        <f t="shared" ref="G25:H36" ca="1" si="25">INDIRECT($U$5&amp;$U25&amp;Z$5)</f>
        <v>#REF!</v>
      </c>
      <c r="H25" s="171" t="e">
        <f t="shared" ca="1" si="25"/>
        <v>#REF!</v>
      </c>
      <c r="I25" s="10"/>
      <c r="J25" s="10"/>
      <c r="K25" s="10"/>
      <c r="L25" s="10"/>
      <c r="M25" s="10"/>
      <c r="N25" s="10"/>
      <c r="P25" t="s">
        <v>147</v>
      </c>
      <c r="Q25" s="225" t="e">
        <f ca="1">+F33</f>
        <v>#REF!</v>
      </c>
      <c r="R25" s="225" t="e">
        <f t="shared" ref="R25" ca="1" si="26">+G33</f>
        <v>#REF!</v>
      </c>
      <c r="S25" s="225" t="e">
        <f t="shared" ref="S25" ca="1" si="27">+H33</f>
        <v>#REF!</v>
      </c>
      <c r="T25" s="225"/>
      <c r="U25" t="s">
        <v>120</v>
      </c>
      <c r="AG25" t="e">
        <f ca="1">IF(MID(AG26,3,50)=MID(AG27,3,50),"男子・女子ともに"&amp;MID(AG26,4,50),MID(AG26,1,LEN(AG26)-2)&amp;"，"&amp;AG27)</f>
        <v>#REF!</v>
      </c>
    </row>
    <row r="26" spans="1:33" customFormat="1" ht="14.25" customHeight="1" x14ac:dyDescent="0.15">
      <c r="A26" s="407"/>
      <c r="B26" s="159" t="s">
        <v>39</v>
      </c>
      <c r="C26" s="173" t="e">
        <f t="shared" ca="1" si="21"/>
        <v>#REF!</v>
      </c>
      <c r="D26" s="173" t="e">
        <f t="shared" ca="1" si="22"/>
        <v>#REF!</v>
      </c>
      <c r="E26" s="173" t="e">
        <f t="shared" ca="1" si="23"/>
        <v>#REF!</v>
      </c>
      <c r="F26" s="173" t="e">
        <f t="shared" ca="1" si="24"/>
        <v>#REF!</v>
      </c>
      <c r="G26" s="173" t="e">
        <f t="shared" ca="1" si="25"/>
        <v>#REF!</v>
      </c>
      <c r="H26" s="174" t="e">
        <f t="shared" ca="1" si="25"/>
        <v>#REF!</v>
      </c>
      <c r="I26" s="10"/>
      <c r="J26" s="10"/>
      <c r="K26" s="10"/>
      <c r="L26" s="10"/>
      <c r="M26" s="10"/>
      <c r="N26" s="10"/>
      <c r="O26" t="str">
        <f>+B30</f>
        <v>小学校</v>
      </c>
      <c r="P26" t="s">
        <v>144</v>
      </c>
      <c r="Q26" s="225" t="e">
        <f ca="1">+F30</f>
        <v>#REF!</v>
      </c>
      <c r="R26" s="225" t="e">
        <f t="shared" ref="R26" ca="1" si="28">+G30</f>
        <v>#REF!</v>
      </c>
      <c r="S26" s="225" t="e">
        <f t="shared" ref="S26" ca="1" si="29">+H30</f>
        <v>#REF!</v>
      </c>
      <c r="T26" s="225"/>
      <c r="U26" t="s">
        <v>121</v>
      </c>
      <c r="AC26" t="s">
        <v>167</v>
      </c>
      <c r="AD26" t="e">
        <f ca="1">AD32</f>
        <v>#REF!</v>
      </c>
      <c r="AF26" t="e">
        <f ca="1">AF32</f>
        <v>#REF!</v>
      </c>
      <c r="AG26" t="e">
        <f ca="1">IF(AG24=1,"男子は"&amp;AD26&amp;"で増加","男子は"&amp;AF26&amp;"で減少")</f>
        <v>#REF!</v>
      </c>
    </row>
    <row r="27" spans="1:33" customFormat="1" ht="14.25" customHeight="1" x14ac:dyDescent="0.15">
      <c r="A27" s="407"/>
      <c r="B27" s="159" t="s">
        <v>38</v>
      </c>
      <c r="C27" s="173" t="e">
        <f t="shared" ca="1" si="21"/>
        <v>#REF!</v>
      </c>
      <c r="D27" s="173" t="e">
        <f t="shared" ca="1" si="22"/>
        <v>#REF!</v>
      </c>
      <c r="E27" s="173" t="e">
        <f t="shared" ca="1" si="23"/>
        <v>#REF!</v>
      </c>
      <c r="F27" s="173" t="e">
        <f t="shared" ca="1" si="24"/>
        <v>#REF!</v>
      </c>
      <c r="G27" s="173" t="e">
        <f t="shared" ca="1" si="25"/>
        <v>#REF!</v>
      </c>
      <c r="H27" s="174" t="e">
        <f t="shared" ca="1" si="25"/>
        <v>#REF!</v>
      </c>
      <c r="I27" s="10"/>
      <c r="J27" s="10"/>
      <c r="K27" s="10"/>
      <c r="L27" s="10"/>
      <c r="M27" s="10"/>
      <c r="N27" s="10"/>
      <c r="P27" t="s">
        <v>146</v>
      </c>
      <c r="Q27" s="225" t="e">
        <f ca="1">+F34</f>
        <v>#REF!</v>
      </c>
      <c r="R27" s="225" t="e">
        <f t="shared" ref="R27" ca="1" si="30">+G34</f>
        <v>#REF!</v>
      </c>
      <c r="S27" s="225" t="e">
        <f t="shared" ref="S27" ca="1" si="31">+H34</f>
        <v>#REF!</v>
      </c>
      <c r="T27" s="225"/>
      <c r="U27" t="s">
        <v>122</v>
      </c>
      <c r="AC27" t="s">
        <v>168</v>
      </c>
      <c r="AD27" t="s">
        <v>179</v>
      </c>
      <c r="AF27" t="e">
        <f ca="1">AF36</f>
        <v>#REF!</v>
      </c>
      <c r="AG27" t="e">
        <f ca="1">IF(ISERROR(FIND("増加",AG26,1)),"女子は"&amp;AF27&amp;"で減少","女子は"&amp;AD27&amp;"で増加")</f>
        <v>#REF!</v>
      </c>
    </row>
    <row r="28" spans="1:33" customFormat="1" ht="14.25" customHeight="1" thickBot="1" x14ac:dyDescent="0.2">
      <c r="A28" s="408"/>
      <c r="B28" s="160" t="s">
        <v>40</v>
      </c>
      <c r="C28" s="176" t="e">
        <f t="shared" ca="1" si="21"/>
        <v>#REF!</v>
      </c>
      <c r="D28" s="176" t="e">
        <f t="shared" ca="1" si="22"/>
        <v>#REF!</v>
      </c>
      <c r="E28" s="176" t="e">
        <f t="shared" ca="1" si="23"/>
        <v>#REF!</v>
      </c>
      <c r="F28" s="176" t="e">
        <f t="shared" ca="1" si="24"/>
        <v>#REF!</v>
      </c>
      <c r="G28" s="176" t="e">
        <f t="shared" ca="1" si="25"/>
        <v>#REF!</v>
      </c>
      <c r="H28" s="177" t="e">
        <f t="shared" ca="1" si="25"/>
        <v>#REF!</v>
      </c>
      <c r="I28" s="10"/>
      <c r="J28" s="10"/>
      <c r="K28" s="10"/>
      <c r="L28" s="10"/>
      <c r="M28" s="10"/>
      <c r="N28" s="10"/>
      <c r="O28" t="str">
        <f>+B31</f>
        <v>中学校</v>
      </c>
      <c r="P28" t="s">
        <v>144</v>
      </c>
      <c r="Q28" s="225" t="e">
        <f ca="1">+F31</f>
        <v>#REF!</v>
      </c>
      <c r="R28" s="225" t="e">
        <f t="shared" ref="R28" ca="1" si="32">+G31</f>
        <v>#REF!</v>
      </c>
      <c r="S28" s="225" t="e">
        <f t="shared" ref="S28" ca="1" si="33">+H31</f>
        <v>#REF!</v>
      </c>
      <c r="T28" s="225"/>
      <c r="U28" t="s">
        <v>123</v>
      </c>
      <c r="AC28" t="s">
        <v>165</v>
      </c>
      <c r="AE28" t="s">
        <v>166</v>
      </c>
    </row>
    <row r="29" spans="1:33" customFormat="1" ht="14.25" customHeight="1" thickTop="1" x14ac:dyDescent="0.15">
      <c r="A29" s="397" t="s">
        <v>14</v>
      </c>
      <c r="B29" s="158" t="s">
        <v>21</v>
      </c>
      <c r="C29" s="170" t="e">
        <f t="shared" ca="1" si="21"/>
        <v>#REF!</v>
      </c>
      <c r="D29" s="170" t="e">
        <f t="shared" ca="1" si="22"/>
        <v>#REF!</v>
      </c>
      <c r="E29" s="170" t="e">
        <f t="shared" ca="1" si="23"/>
        <v>#REF!</v>
      </c>
      <c r="F29" s="170" t="e">
        <f t="shared" ca="1" si="24"/>
        <v>#REF!</v>
      </c>
      <c r="G29" s="170" t="e">
        <f t="shared" ca="1" si="25"/>
        <v>#REF!</v>
      </c>
      <c r="H29" s="171" t="e">
        <f t="shared" ca="1" si="25"/>
        <v>#REF!</v>
      </c>
      <c r="I29" s="10"/>
      <c r="J29" s="10"/>
      <c r="K29" s="10"/>
      <c r="L29" s="10"/>
      <c r="M29" s="10"/>
      <c r="N29" s="10"/>
      <c r="P29" t="s">
        <v>146</v>
      </c>
      <c r="Q29" s="225" t="e">
        <f ca="1">+F35</f>
        <v>#REF!</v>
      </c>
      <c r="R29" s="225" t="e">
        <f t="shared" ref="R29" ca="1" si="34">+G35</f>
        <v>#REF!</v>
      </c>
      <c r="S29" s="225" t="e">
        <f t="shared" ref="S29" ca="1" si="35">+H35</f>
        <v>#REF!</v>
      </c>
      <c r="T29" s="225"/>
      <c r="U29" t="s">
        <v>124</v>
      </c>
      <c r="AC29" t="e">
        <f t="shared" ref="AC29:AC32" ca="1" si="36">IF(AND(ISERROR(G29-F29)=FALSE,G29&gt;F29),B29,"")</f>
        <v>#REF!</v>
      </c>
      <c r="AD29" t="e">
        <f ca="1">AC29</f>
        <v>#REF!</v>
      </c>
      <c r="AE29" t="e">
        <f ca="1">IF(AND(ISERROR(G29-F29)=FALSE,G29&lt;F29),B29,"")</f>
        <v>#REF!</v>
      </c>
      <c r="AF29" t="e">
        <f ca="1">AE29</f>
        <v>#REF!</v>
      </c>
    </row>
    <row r="30" spans="1:33" customFormat="1" ht="14.25" customHeight="1" x14ac:dyDescent="0.15">
      <c r="A30" s="398"/>
      <c r="B30" s="159" t="s">
        <v>39</v>
      </c>
      <c r="C30" s="173" t="e">
        <f t="shared" ca="1" si="21"/>
        <v>#REF!</v>
      </c>
      <c r="D30" s="173" t="e">
        <f t="shared" ca="1" si="22"/>
        <v>#REF!</v>
      </c>
      <c r="E30" s="173" t="e">
        <f t="shared" ca="1" si="23"/>
        <v>#REF!</v>
      </c>
      <c r="F30" s="173" t="e">
        <f t="shared" ca="1" si="24"/>
        <v>#REF!</v>
      </c>
      <c r="G30" s="173" t="e">
        <f t="shared" ca="1" si="25"/>
        <v>#REF!</v>
      </c>
      <c r="H30" s="174" t="e">
        <f t="shared" ca="1" si="25"/>
        <v>#REF!</v>
      </c>
      <c r="I30" s="10"/>
      <c r="J30" s="10"/>
      <c r="K30" s="10"/>
      <c r="L30" s="10"/>
      <c r="M30" s="10"/>
      <c r="N30" s="10"/>
      <c r="O30" t="str">
        <f>+B32</f>
        <v>高等学校</v>
      </c>
      <c r="P30" t="s">
        <v>144</v>
      </c>
      <c r="Q30" s="225" t="e">
        <f ca="1">+F32</f>
        <v>#REF!</v>
      </c>
      <c r="R30" s="225" t="e">
        <f t="shared" ref="R30" ca="1" si="37">+G32</f>
        <v>#REF!</v>
      </c>
      <c r="S30" s="225" t="e">
        <f t="shared" ref="S30" ca="1" si="38">+H32</f>
        <v>#REF!</v>
      </c>
      <c r="T30" s="225"/>
      <c r="U30" t="s">
        <v>125</v>
      </c>
      <c r="AC30" t="e">
        <f t="shared" ca="1" si="36"/>
        <v>#REF!</v>
      </c>
      <c r="AD30" t="e">
        <f ca="1">AD29&amp;IF(AND(LEN(AD29)&gt;0,LEN(AC30)&gt;0),"，","")&amp;AC30</f>
        <v>#REF!</v>
      </c>
      <c r="AE30" t="e">
        <f t="shared" ref="AE30:AE36" ca="1" si="39">IF(AND(ISERROR(G30-F30)=FALSE,G30&lt;F30),B30,"")</f>
        <v>#REF!</v>
      </c>
      <c r="AF30" t="e">
        <f ca="1">AF29&amp;IF(AND(LEN(AF29)&gt;0,LEN(AE30)&gt;0),"，","")&amp;AE30</f>
        <v>#REF!</v>
      </c>
    </row>
    <row r="31" spans="1:33" customFormat="1" ht="14.25" customHeight="1" x14ac:dyDescent="0.15">
      <c r="A31" s="398"/>
      <c r="B31" s="159" t="s">
        <v>38</v>
      </c>
      <c r="C31" s="173" t="e">
        <f t="shared" ca="1" si="21"/>
        <v>#REF!</v>
      </c>
      <c r="D31" s="173" t="e">
        <f t="shared" ca="1" si="22"/>
        <v>#REF!</v>
      </c>
      <c r="E31" s="173" t="e">
        <f t="shared" ca="1" si="23"/>
        <v>#REF!</v>
      </c>
      <c r="F31" s="173" t="e">
        <f t="shared" ca="1" si="24"/>
        <v>#REF!</v>
      </c>
      <c r="G31" s="173" t="e">
        <f t="shared" ca="1" si="25"/>
        <v>#REF!</v>
      </c>
      <c r="H31" s="174" t="e">
        <f t="shared" ca="1" si="25"/>
        <v>#REF!</v>
      </c>
      <c r="I31" s="10"/>
      <c r="J31" s="10"/>
      <c r="K31" s="10"/>
      <c r="L31" s="10"/>
      <c r="M31" s="10"/>
      <c r="N31" s="10"/>
      <c r="P31" t="s">
        <v>146</v>
      </c>
      <c r="Q31" s="225" t="e">
        <f ca="1">+F36</f>
        <v>#REF!</v>
      </c>
      <c r="R31" s="225" t="e">
        <f t="shared" ref="R31" ca="1" si="40">+G36</f>
        <v>#REF!</v>
      </c>
      <c r="S31" s="225" t="e">
        <f t="shared" ref="S31" ca="1" si="41">+H36</f>
        <v>#REF!</v>
      </c>
      <c r="T31" s="225"/>
      <c r="U31" t="s">
        <v>126</v>
      </c>
      <c r="AC31" t="e">
        <f t="shared" ca="1" si="36"/>
        <v>#REF!</v>
      </c>
      <c r="AD31" t="e">
        <f t="shared" ref="AD31:AD32" ca="1" si="42">AD30&amp;IF(AND(LEN(AD30)&gt;0,LEN(AC31)&gt;0),"，","")&amp;AC31</f>
        <v>#REF!</v>
      </c>
      <c r="AE31" t="e">
        <f t="shared" ca="1" si="39"/>
        <v>#REF!</v>
      </c>
      <c r="AF31" t="e">
        <f t="shared" ref="AF31:AF32" ca="1" si="43">AF30&amp;IF(AND(LEN(AF30)&gt;0,LEN(AE31)&gt;0),"，","")&amp;AE31</f>
        <v>#REF!</v>
      </c>
    </row>
    <row r="32" spans="1:33" customFormat="1" ht="14.25" customHeight="1" thickBot="1" x14ac:dyDescent="0.2">
      <c r="A32" s="409"/>
      <c r="B32" s="160" t="s">
        <v>40</v>
      </c>
      <c r="C32" s="176" t="e">
        <f t="shared" ca="1" si="21"/>
        <v>#REF!</v>
      </c>
      <c r="D32" s="176" t="e">
        <f t="shared" ca="1" si="22"/>
        <v>#REF!</v>
      </c>
      <c r="E32" s="176" t="e">
        <f t="shared" ca="1" si="23"/>
        <v>#REF!</v>
      </c>
      <c r="F32" s="176" t="e">
        <f t="shared" ca="1" si="24"/>
        <v>#REF!</v>
      </c>
      <c r="G32" s="176" t="e">
        <f t="shared" ca="1" si="25"/>
        <v>#REF!</v>
      </c>
      <c r="H32" s="177" t="e">
        <f t="shared" ca="1" si="25"/>
        <v>#REF!</v>
      </c>
      <c r="I32" s="10"/>
      <c r="J32" s="10"/>
      <c r="K32" s="10"/>
      <c r="L32" s="10"/>
      <c r="M32" s="10"/>
      <c r="N32" s="10"/>
      <c r="U32" t="s">
        <v>127</v>
      </c>
      <c r="AC32" t="e">
        <f t="shared" ca="1" si="36"/>
        <v>#REF!</v>
      </c>
      <c r="AD32" t="e">
        <f t="shared" ca="1" si="42"/>
        <v>#REF!</v>
      </c>
      <c r="AE32" t="e">
        <f t="shared" ca="1" si="39"/>
        <v>#REF!</v>
      </c>
      <c r="AF32" t="e">
        <f t="shared" ca="1" si="43"/>
        <v>#REF!</v>
      </c>
    </row>
    <row r="33" spans="1:34" customFormat="1" ht="14.25" customHeight="1" thickTop="1" x14ac:dyDescent="0.15">
      <c r="A33" s="397" t="s">
        <v>15</v>
      </c>
      <c r="B33" s="158" t="s">
        <v>21</v>
      </c>
      <c r="C33" s="170" t="e">
        <f t="shared" ca="1" si="21"/>
        <v>#REF!</v>
      </c>
      <c r="D33" s="170" t="e">
        <f t="shared" ca="1" si="22"/>
        <v>#REF!</v>
      </c>
      <c r="E33" s="169" t="e">
        <f t="shared" ca="1" si="23"/>
        <v>#REF!</v>
      </c>
      <c r="F33" s="169" t="e">
        <f t="shared" ca="1" si="24"/>
        <v>#REF!</v>
      </c>
      <c r="G33" s="169" t="e">
        <f t="shared" ca="1" si="25"/>
        <v>#REF!</v>
      </c>
      <c r="H33" s="171" t="e">
        <f t="shared" ca="1" si="25"/>
        <v>#REF!</v>
      </c>
      <c r="I33" s="10"/>
      <c r="J33" s="10"/>
      <c r="K33" s="10"/>
      <c r="L33" s="10"/>
      <c r="M33" s="10"/>
      <c r="N33" s="10"/>
      <c r="U33" t="s">
        <v>128</v>
      </c>
      <c r="AC33" t="e">
        <f ca="1">IF(AND(ISERROR(G33-F33)=FALSE,G33&gt;F33),B33,"")</f>
        <v>#REF!</v>
      </c>
      <c r="AD33" t="e">
        <f ca="1">AC33</f>
        <v>#REF!</v>
      </c>
      <c r="AE33" t="e">
        <f t="shared" ca="1" si="39"/>
        <v>#REF!</v>
      </c>
      <c r="AF33" t="e">
        <f ca="1">AE33</f>
        <v>#REF!</v>
      </c>
    </row>
    <row r="34" spans="1:34" customFormat="1" ht="14.25" customHeight="1" x14ac:dyDescent="0.15">
      <c r="A34" s="398"/>
      <c r="B34" s="159" t="s">
        <v>39</v>
      </c>
      <c r="C34" s="173" t="e">
        <f t="shared" ca="1" si="21"/>
        <v>#REF!</v>
      </c>
      <c r="D34" s="173" t="e">
        <f t="shared" ca="1" si="22"/>
        <v>#REF!</v>
      </c>
      <c r="E34" s="173" t="e">
        <f t="shared" ca="1" si="23"/>
        <v>#REF!</v>
      </c>
      <c r="F34" s="173" t="e">
        <f t="shared" ca="1" si="24"/>
        <v>#REF!</v>
      </c>
      <c r="G34" s="173" t="e">
        <f t="shared" ca="1" si="25"/>
        <v>#REF!</v>
      </c>
      <c r="H34" s="174" t="e">
        <f t="shared" ca="1" si="25"/>
        <v>#REF!</v>
      </c>
      <c r="I34" s="10"/>
      <c r="J34" s="10"/>
      <c r="K34" s="10"/>
      <c r="L34" s="10"/>
      <c r="M34" s="10"/>
      <c r="N34" s="10"/>
      <c r="U34" t="s">
        <v>129</v>
      </c>
      <c r="AC34" t="e">
        <f t="shared" ref="AC34:AC36" ca="1" si="44">IF(AND(ISERROR(G34-F34)=FALSE,G34&gt;F34),B34,"")</f>
        <v>#REF!</v>
      </c>
      <c r="AD34" t="e">
        <f ca="1">AD33&amp;IF(AND(LEN(AD33)&gt;0,LEN(AC34)&gt;0),"，","")&amp;AC34</f>
        <v>#REF!</v>
      </c>
      <c r="AE34" t="e">
        <f t="shared" ca="1" si="39"/>
        <v>#REF!</v>
      </c>
      <c r="AF34" t="e">
        <f ca="1">AF33&amp;IF(AND(LEN(AF33)&gt;0,LEN(AE34)&gt;0),"，","")&amp;AE34</f>
        <v>#REF!</v>
      </c>
    </row>
    <row r="35" spans="1:34" s="4" customFormat="1" ht="14.25" customHeight="1" x14ac:dyDescent="0.15">
      <c r="A35" s="398"/>
      <c r="B35" s="159" t="s">
        <v>38</v>
      </c>
      <c r="C35" s="173" t="e">
        <f t="shared" ca="1" si="21"/>
        <v>#REF!</v>
      </c>
      <c r="D35" s="173" t="e">
        <f t="shared" ca="1" si="22"/>
        <v>#REF!</v>
      </c>
      <c r="E35" s="173" t="e">
        <f t="shared" ca="1" si="23"/>
        <v>#REF!</v>
      </c>
      <c r="F35" s="173" t="e">
        <f t="shared" ca="1" si="24"/>
        <v>#REF!</v>
      </c>
      <c r="G35" s="173" t="e">
        <f t="shared" ca="1" si="25"/>
        <v>#REF!</v>
      </c>
      <c r="H35" s="174" t="e">
        <f t="shared" ca="1" si="25"/>
        <v>#REF!</v>
      </c>
      <c r="I35" s="10"/>
      <c r="J35" s="10"/>
      <c r="K35" s="10"/>
      <c r="L35" s="10"/>
      <c r="M35" s="10"/>
      <c r="N35" s="10"/>
      <c r="U35" s="4" t="s">
        <v>130</v>
      </c>
      <c r="AC35" t="e">
        <f t="shared" ca="1" si="44"/>
        <v>#REF!</v>
      </c>
      <c r="AD35" t="e">
        <f t="shared" ref="AD35:AD36" ca="1" si="45">AD34&amp;IF(AND(LEN(AD34)&gt;0,LEN(AC35)&gt;0),"，","")&amp;AC35</f>
        <v>#REF!</v>
      </c>
      <c r="AE35" t="e">
        <f t="shared" ca="1" si="39"/>
        <v>#REF!</v>
      </c>
      <c r="AF35" t="e">
        <f t="shared" ref="AF35:AF36" ca="1" si="46">AF34&amp;IF(AND(LEN(AF34)&gt;0,LEN(AE35)&gt;0),"，","")&amp;AE35</f>
        <v>#REF!</v>
      </c>
      <c r="AG35"/>
    </row>
    <row r="36" spans="1:34" s="4" customFormat="1" ht="14.25" customHeight="1" thickBot="1" x14ac:dyDescent="0.2">
      <c r="A36" s="399"/>
      <c r="B36" s="161" t="s">
        <v>40</v>
      </c>
      <c r="C36" s="179" t="e">
        <f t="shared" ca="1" si="21"/>
        <v>#REF!</v>
      </c>
      <c r="D36" s="179" t="e">
        <f t="shared" ca="1" si="22"/>
        <v>#REF!</v>
      </c>
      <c r="E36" s="179" t="e">
        <f t="shared" ca="1" si="23"/>
        <v>#REF!</v>
      </c>
      <c r="F36" s="179" t="e">
        <f t="shared" ca="1" si="24"/>
        <v>#REF!</v>
      </c>
      <c r="G36" s="179" t="e">
        <f t="shared" ca="1" si="25"/>
        <v>#REF!</v>
      </c>
      <c r="H36" s="180" t="e">
        <f t="shared" ca="1" si="25"/>
        <v>#REF!</v>
      </c>
      <c r="I36" s="11"/>
      <c r="J36" s="11"/>
      <c r="K36" s="11"/>
      <c r="L36" s="11"/>
      <c r="M36" s="11"/>
      <c r="N36" s="11"/>
      <c r="U36" s="4" t="s">
        <v>131</v>
      </c>
      <c r="AC36" t="e">
        <f t="shared" ca="1" si="44"/>
        <v>#REF!</v>
      </c>
      <c r="AD36" t="e">
        <f t="shared" ca="1" si="45"/>
        <v>#REF!</v>
      </c>
      <c r="AE36" t="e">
        <f t="shared" ca="1" si="39"/>
        <v>#REF!</v>
      </c>
      <c r="AF36" t="e">
        <f t="shared" ca="1" si="46"/>
        <v>#REF!</v>
      </c>
    </row>
    <row r="37" spans="1:34" ht="14.25" customHeight="1" x14ac:dyDescent="0.15">
      <c r="A37" s="46"/>
      <c r="B37" s="43"/>
      <c r="C37" s="44"/>
      <c r="D37" s="44"/>
      <c r="E37" s="44"/>
      <c r="F37" s="44"/>
      <c r="G37" s="44"/>
      <c r="H37" s="45"/>
      <c r="I37" s="11"/>
      <c r="J37" s="11"/>
      <c r="K37" s="11"/>
      <c r="L37" s="11"/>
      <c r="M37" s="11"/>
      <c r="N37" s="11"/>
      <c r="AC37" s="283"/>
    </row>
    <row r="38" spans="1:34" ht="14.25" customHeight="1" x14ac:dyDescent="0.15">
      <c r="A38" s="10" t="s">
        <v>113</v>
      </c>
      <c r="B38" s="10"/>
      <c r="C38" s="1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AC38" s="283"/>
    </row>
    <row r="39" spans="1:34" ht="14.25" customHeight="1" x14ac:dyDescent="0.15">
      <c r="A39" s="10"/>
      <c r="B39" s="400" t="str">
        <f>"　「鼻・副鼻腔疾患」の者の割合を前年度と比べると，高等学校で，男子のみ増加している。"</f>
        <v>　「鼻・副鼻腔疾患」の者の割合を前年度と比べると，高等学校で，男子のみ増加している。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11"/>
      <c r="N39" s="11"/>
      <c r="AD39" s="283"/>
    </row>
    <row r="40" spans="1:34" ht="14.25" customHeight="1" x14ac:dyDescent="0.15">
      <c r="A40" s="10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11"/>
      <c r="N40" s="11"/>
    </row>
    <row r="41" spans="1:34" ht="14.25" customHeight="1" x14ac:dyDescent="0.15">
      <c r="A41" s="10"/>
      <c r="B41" s="68"/>
      <c r="C41" s="1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34" ht="14.25" customHeight="1" thickBot="1" x14ac:dyDescent="0.2">
      <c r="A42" s="10"/>
      <c r="B42" s="2"/>
      <c r="C42" s="10"/>
      <c r="D42" s="15"/>
      <c r="E42" s="15"/>
      <c r="F42" s="15"/>
      <c r="G42" s="401" t="s">
        <v>10</v>
      </c>
      <c r="H42" s="402"/>
      <c r="I42" s="403"/>
      <c r="J42" s="403"/>
      <c r="K42" s="403"/>
      <c r="L42" s="403"/>
      <c r="M42" s="403"/>
      <c r="N42" s="200"/>
      <c r="O42" s="5"/>
      <c r="P42" s="5"/>
      <c r="Q42" s="227">
        <f>+F43</f>
        <v>5</v>
      </c>
      <c r="R42" s="227">
        <f>+G43</f>
        <v>6</v>
      </c>
      <c r="S42" s="226">
        <f>+H43</f>
        <v>6</v>
      </c>
      <c r="T42" s="226"/>
      <c r="AG42" s="272" t="s">
        <v>172</v>
      </c>
    </row>
    <row r="43" spans="1:34" ht="14.25" customHeight="1" thickBot="1" x14ac:dyDescent="0.2">
      <c r="A43" s="404" t="s">
        <v>56</v>
      </c>
      <c r="B43" s="405"/>
      <c r="C43" s="223">
        <f t="shared" ref="C43:G43" si="47">+C24</f>
        <v>2</v>
      </c>
      <c r="D43" s="223">
        <f t="shared" si="47"/>
        <v>3</v>
      </c>
      <c r="E43" s="223">
        <f t="shared" si="47"/>
        <v>4</v>
      </c>
      <c r="F43" s="223">
        <f t="shared" si="47"/>
        <v>5</v>
      </c>
      <c r="G43" s="223">
        <f t="shared" si="47"/>
        <v>6</v>
      </c>
      <c r="H43" s="224">
        <f>+H24</f>
        <v>6</v>
      </c>
      <c r="I43" s="15"/>
      <c r="J43" s="15"/>
      <c r="K43" s="15"/>
      <c r="L43" s="15"/>
      <c r="M43" s="15"/>
      <c r="N43" s="15"/>
      <c r="O43" t="str">
        <f>+B48</f>
        <v>幼稚園</v>
      </c>
      <c r="P43" t="s">
        <v>145</v>
      </c>
      <c r="Q43" s="225" t="e">
        <f ca="1">+F48</f>
        <v>#REF!</v>
      </c>
      <c r="R43" s="225" t="e">
        <f t="shared" ref="R43" ca="1" si="48">+G48</f>
        <v>#REF!</v>
      </c>
      <c r="S43" s="225" t="e">
        <f t="shared" ref="S43" ca="1" si="49">+H48</f>
        <v>#REF!</v>
      </c>
      <c r="T43" s="225"/>
      <c r="AC43"/>
      <c r="AD43" t="s">
        <v>169</v>
      </c>
      <c r="AE43"/>
      <c r="AF43" t="s">
        <v>170</v>
      </c>
      <c r="AG43" s="271">
        <v>1</v>
      </c>
      <c r="AH43"/>
    </row>
    <row r="44" spans="1:34" ht="14.25" customHeight="1" thickTop="1" x14ac:dyDescent="0.15">
      <c r="A44" s="406" t="s">
        <v>9</v>
      </c>
      <c r="B44" s="31" t="s">
        <v>21</v>
      </c>
      <c r="C44" s="183" t="e">
        <f t="shared" ref="C44:C55" ca="1" si="50">INDIRECT($U$5&amp;$U44&amp;V$5)</f>
        <v>#REF!</v>
      </c>
      <c r="D44" s="183" t="e">
        <f t="shared" ref="D44:D55" ca="1" si="51">INDIRECT($U$5&amp;$U44&amp;W$5)</f>
        <v>#REF!</v>
      </c>
      <c r="E44" s="183" t="e">
        <f t="shared" ref="E44:E55" ca="1" si="52">INDIRECT($U$5&amp;$U44&amp;X$5)</f>
        <v>#REF!</v>
      </c>
      <c r="F44" s="183" t="e">
        <f t="shared" ref="F44:F55" ca="1" si="53">INDIRECT($U$5&amp;$U44&amp;Y$5)</f>
        <v>#REF!</v>
      </c>
      <c r="G44" s="183" t="e">
        <f t="shared" ref="G44:H55" ca="1" si="54">INDIRECT($U$5&amp;$U44&amp;Z$5)</f>
        <v>#REF!</v>
      </c>
      <c r="H44" s="184" t="e">
        <f t="shared" ca="1" si="54"/>
        <v>#REF!</v>
      </c>
      <c r="I44" s="15"/>
      <c r="J44" s="15"/>
      <c r="K44" s="15"/>
      <c r="L44" s="15"/>
      <c r="M44" s="15"/>
      <c r="N44" s="15"/>
      <c r="O44"/>
      <c r="P44" t="s">
        <v>147</v>
      </c>
      <c r="Q44" s="225" t="e">
        <f ca="1">+F52</f>
        <v>#REF!</v>
      </c>
      <c r="R44" s="225" t="e">
        <f t="shared" ref="R44" ca="1" si="55">+G52</f>
        <v>#REF!</v>
      </c>
      <c r="S44" s="225" t="e">
        <f t="shared" ref="S44" ca="1" si="56">+H52</f>
        <v>#REF!</v>
      </c>
      <c r="T44" s="225"/>
      <c r="U44" s="2" t="s">
        <v>135</v>
      </c>
      <c r="AC44"/>
      <c r="AD44"/>
      <c r="AE44"/>
      <c r="AF44"/>
      <c r="AG44" t="e">
        <f ca="1">IF(MID(AG45,3,50)=MID(AG46,3,50),"男子・女子ともに"&amp;MID(AG45,4,50),MID(AG45,1,LEN(AG45)-2)&amp;"，"&amp;AG46)</f>
        <v>#REF!</v>
      </c>
      <c r="AH44"/>
    </row>
    <row r="45" spans="1:34" ht="14.25" customHeight="1" x14ac:dyDescent="0.15">
      <c r="A45" s="407"/>
      <c r="B45" s="32" t="s">
        <v>39</v>
      </c>
      <c r="C45" s="186" t="e">
        <f t="shared" ca="1" si="50"/>
        <v>#REF!</v>
      </c>
      <c r="D45" s="186" t="e">
        <f t="shared" ca="1" si="51"/>
        <v>#REF!</v>
      </c>
      <c r="E45" s="186" t="e">
        <f t="shared" ca="1" si="52"/>
        <v>#REF!</v>
      </c>
      <c r="F45" s="186" t="e">
        <f t="shared" ca="1" si="53"/>
        <v>#REF!</v>
      </c>
      <c r="G45" s="186" t="e">
        <f t="shared" ca="1" si="54"/>
        <v>#REF!</v>
      </c>
      <c r="H45" s="187" t="e">
        <f t="shared" ca="1" si="54"/>
        <v>#REF!</v>
      </c>
      <c r="I45" s="15"/>
      <c r="J45" s="15"/>
      <c r="K45" s="15"/>
      <c r="L45" s="15"/>
      <c r="M45" s="15"/>
      <c r="N45" s="15"/>
      <c r="O45" t="str">
        <f>+B49</f>
        <v>小学校</v>
      </c>
      <c r="P45" t="s">
        <v>144</v>
      </c>
      <c r="Q45" s="225" t="e">
        <f ca="1">+F49</f>
        <v>#REF!</v>
      </c>
      <c r="R45" s="225" t="e">
        <f t="shared" ref="R45" ca="1" si="57">+G49</f>
        <v>#REF!</v>
      </c>
      <c r="S45" s="225" t="e">
        <f t="shared" ref="S45" ca="1" si="58">+H49</f>
        <v>#REF!</v>
      </c>
      <c r="T45" s="225"/>
      <c r="U45" s="2" t="s">
        <v>136</v>
      </c>
      <c r="AC45" t="s">
        <v>167</v>
      </c>
      <c r="AD45" t="e">
        <f ca="1">AD51</f>
        <v>#REF!</v>
      </c>
      <c r="AE45"/>
      <c r="AF45" t="e">
        <f ca="1">AF51</f>
        <v>#REF!</v>
      </c>
      <c r="AG45" t="e">
        <f ca="1">IF(AG43=1,"男子は"&amp;AD45&amp;"で増加","男子は"&amp;AF45&amp;"で減少")</f>
        <v>#REF!</v>
      </c>
      <c r="AH45"/>
    </row>
    <row r="46" spans="1:34" ht="14.25" customHeight="1" x14ac:dyDescent="0.15">
      <c r="A46" s="407"/>
      <c r="B46" s="32" t="s">
        <v>38</v>
      </c>
      <c r="C46" s="186" t="e">
        <f t="shared" ca="1" si="50"/>
        <v>#REF!</v>
      </c>
      <c r="D46" s="186" t="e">
        <f t="shared" ca="1" si="51"/>
        <v>#REF!</v>
      </c>
      <c r="E46" s="186" t="e">
        <f t="shared" ca="1" si="52"/>
        <v>#REF!</v>
      </c>
      <c r="F46" s="186" t="e">
        <f t="shared" ca="1" si="53"/>
        <v>#REF!</v>
      </c>
      <c r="G46" s="186" t="e">
        <f t="shared" ca="1" si="54"/>
        <v>#REF!</v>
      </c>
      <c r="H46" s="187" t="e">
        <f t="shared" ca="1" si="54"/>
        <v>#REF!</v>
      </c>
      <c r="I46" s="15"/>
      <c r="J46" s="15"/>
      <c r="K46" s="15"/>
      <c r="L46" s="15"/>
      <c r="M46" s="15"/>
      <c r="N46" s="15"/>
      <c r="O46"/>
      <c r="P46" t="s">
        <v>146</v>
      </c>
      <c r="Q46" s="225" t="e">
        <f ca="1">+F53</f>
        <v>#REF!</v>
      </c>
      <c r="R46" s="225" t="e">
        <f t="shared" ref="R46" ca="1" si="59">+G53</f>
        <v>#REF!</v>
      </c>
      <c r="S46" s="225" t="e">
        <f t="shared" ref="S46" ca="1" si="60">+H53</f>
        <v>#REF!</v>
      </c>
      <c r="T46" s="225"/>
      <c r="U46" s="2" t="s">
        <v>132</v>
      </c>
      <c r="AC46" t="s">
        <v>168</v>
      </c>
      <c r="AD46" t="e">
        <f ca="1">AD55</f>
        <v>#REF!</v>
      </c>
      <c r="AE46"/>
      <c r="AF46" t="e">
        <f ca="1">AF55</f>
        <v>#REF!</v>
      </c>
      <c r="AG46" t="e">
        <f ca="1">IF(ISERROR(FIND("増加",AG45,1)),"女子は"&amp;AF46&amp;"で減少","女子は"&amp;AD46&amp;"小学校，中学校，高等学校で減少")</f>
        <v>#REF!</v>
      </c>
      <c r="AH46"/>
    </row>
    <row r="47" spans="1:34" ht="14.25" customHeight="1" thickBot="1" x14ac:dyDescent="0.2">
      <c r="A47" s="408"/>
      <c r="B47" s="32" t="s">
        <v>40</v>
      </c>
      <c r="C47" s="188" t="e">
        <f t="shared" ca="1" si="50"/>
        <v>#REF!</v>
      </c>
      <c r="D47" s="188" t="e">
        <f t="shared" ca="1" si="51"/>
        <v>#REF!</v>
      </c>
      <c r="E47" s="188" t="e">
        <f t="shared" ca="1" si="52"/>
        <v>#REF!</v>
      </c>
      <c r="F47" s="188" t="e">
        <f t="shared" ca="1" si="53"/>
        <v>#REF!</v>
      </c>
      <c r="G47" s="188" t="e">
        <f t="shared" ca="1" si="54"/>
        <v>#REF!</v>
      </c>
      <c r="H47" s="189" t="e">
        <f t="shared" ca="1" si="54"/>
        <v>#REF!</v>
      </c>
      <c r="I47" s="15"/>
      <c r="J47" s="15"/>
      <c r="K47" s="15"/>
      <c r="L47" s="15"/>
      <c r="M47" s="15"/>
      <c r="N47" s="15"/>
      <c r="O47" t="str">
        <f>+B50</f>
        <v>中学校</v>
      </c>
      <c r="P47" t="s">
        <v>144</v>
      </c>
      <c r="Q47" s="225" t="e">
        <f ca="1">+F50</f>
        <v>#REF!</v>
      </c>
      <c r="R47" s="225" t="e">
        <f t="shared" ref="R47" ca="1" si="61">+G50</f>
        <v>#REF!</v>
      </c>
      <c r="S47" s="225" t="e">
        <f t="shared" ref="S47" ca="1" si="62">+H50</f>
        <v>#REF!</v>
      </c>
      <c r="T47" s="225"/>
      <c r="U47" s="2" t="s">
        <v>137</v>
      </c>
      <c r="AC47" t="s">
        <v>165</v>
      </c>
      <c r="AD47"/>
      <c r="AE47" t="s">
        <v>166</v>
      </c>
      <c r="AF47"/>
      <c r="AG47"/>
      <c r="AH47"/>
    </row>
    <row r="48" spans="1:34" ht="14.25" customHeight="1" thickTop="1" x14ac:dyDescent="0.15">
      <c r="A48" s="392" t="s">
        <v>14</v>
      </c>
      <c r="B48" s="31" t="s">
        <v>21</v>
      </c>
      <c r="C48" s="183" t="e">
        <f t="shared" ca="1" si="50"/>
        <v>#REF!</v>
      </c>
      <c r="D48" s="183" t="e">
        <f t="shared" ca="1" si="51"/>
        <v>#REF!</v>
      </c>
      <c r="E48" s="183" t="e">
        <f t="shared" ca="1" si="52"/>
        <v>#REF!</v>
      </c>
      <c r="F48" s="183" t="e">
        <f t="shared" ca="1" si="53"/>
        <v>#REF!</v>
      </c>
      <c r="G48" s="183" t="e">
        <f t="shared" ca="1" si="54"/>
        <v>#REF!</v>
      </c>
      <c r="H48" s="190" t="e">
        <f t="shared" ca="1" si="54"/>
        <v>#REF!</v>
      </c>
      <c r="I48" s="15"/>
      <c r="J48" s="15"/>
      <c r="K48" s="15"/>
      <c r="L48" s="15"/>
      <c r="M48" s="15"/>
      <c r="N48" s="15"/>
      <c r="O48"/>
      <c r="P48" t="s">
        <v>146</v>
      </c>
      <c r="Q48" s="225" t="e">
        <f ca="1">+F54</f>
        <v>#REF!</v>
      </c>
      <c r="R48" s="225" t="e">
        <f t="shared" ref="R48" ca="1" si="63">+G54</f>
        <v>#REF!</v>
      </c>
      <c r="S48" s="225" t="e">
        <f t="shared" ref="S48" ca="1" si="64">+H54</f>
        <v>#REF!</v>
      </c>
      <c r="T48" s="225"/>
      <c r="U48" s="2" t="s">
        <v>138</v>
      </c>
      <c r="AC48" t="e">
        <f t="shared" ref="AC48:AC55" ca="1" si="65">IF(AND(ISERROR(G48-F48)=FALSE,G48&gt;F48),B48,"")</f>
        <v>#REF!</v>
      </c>
      <c r="AD48" t="e">
        <f ca="1">AC48</f>
        <v>#REF!</v>
      </c>
      <c r="AE48" t="e">
        <f t="shared" ref="AE48:AE55" ca="1" si="66">IF(AND(ISERROR(G48-F48)=FALSE,G48&lt;F48),B48,"")</f>
        <v>#REF!</v>
      </c>
      <c r="AF48" t="e">
        <f ca="1">AE48</f>
        <v>#REF!</v>
      </c>
      <c r="AG48"/>
      <c r="AH48"/>
    </row>
    <row r="49" spans="1:34" ht="14.25" customHeight="1" x14ac:dyDescent="0.15">
      <c r="A49" s="393"/>
      <c r="B49" s="33" t="s">
        <v>39</v>
      </c>
      <c r="C49" s="185" t="e">
        <f t="shared" ca="1" si="50"/>
        <v>#REF!</v>
      </c>
      <c r="D49" s="185" t="e">
        <f t="shared" ca="1" si="51"/>
        <v>#REF!</v>
      </c>
      <c r="E49" s="185" t="e">
        <f t="shared" ca="1" si="52"/>
        <v>#REF!</v>
      </c>
      <c r="F49" s="185" t="e">
        <f t="shared" ca="1" si="53"/>
        <v>#REF!</v>
      </c>
      <c r="G49" s="185" t="e">
        <f t="shared" ca="1" si="54"/>
        <v>#REF!</v>
      </c>
      <c r="H49" s="194" t="e">
        <f t="shared" ca="1" si="54"/>
        <v>#REF!</v>
      </c>
      <c r="I49" s="15"/>
      <c r="J49" s="15"/>
      <c r="K49" s="15"/>
      <c r="L49" s="15"/>
      <c r="M49" s="15"/>
      <c r="N49" s="15"/>
      <c r="O49" t="str">
        <f>+B51</f>
        <v>高等学校</v>
      </c>
      <c r="P49" t="s">
        <v>144</v>
      </c>
      <c r="Q49" s="225" t="e">
        <f ca="1">+F51</f>
        <v>#REF!</v>
      </c>
      <c r="R49" s="225" t="e">
        <f t="shared" ref="R49" ca="1" si="67">+G51</f>
        <v>#REF!</v>
      </c>
      <c r="S49" s="225" t="e">
        <f t="shared" ref="S49" ca="1" si="68">+H51</f>
        <v>#REF!</v>
      </c>
      <c r="T49" s="225"/>
      <c r="U49" s="2" t="s">
        <v>139</v>
      </c>
      <c r="AC49" t="e">
        <f t="shared" ca="1" si="65"/>
        <v>#REF!</v>
      </c>
      <c r="AD49" t="e">
        <f ca="1">AD48&amp;IF(AND(LEN(AD48)&gt;0,LEN(AC49)&gt;0),"，","")&amp;AC49</f>
        <v>#REF!</v>
      </c>
      <c r="AE49" t="e">
        <f t="shared" ca="1" si="66"/>
        <v>#REF!</v>
      </c>
      <c r="AF49" t="e">
        <f ca="1">AF48&amp;IF(AND(LEN(AF48)&gt;0,LEN(AE49)&gt;0),"，","")&amp;AE49</f>
        <v>#REF!</v>
      </c>
      <c r="AG49"/>
      <c r="AH49"/>
    </row>
    <row r="50" spans="1:34" ht="14.25" customHeight="1" x14ac:dyDescent="0.15">
      <c r="A50" s="393"/>
      <c r="B50" s="32" t="s">
        <v>38</v>
      </c>
      <c r="C50" s="185" t="e">
        <f t="shared" ca="1" si="50"/>
        <v>#REF!</v>
      </c>
      <c r="D50" s="185" t="e">
        <f t="shared" ca="1" si="51"/>
        <v>#REF!</v>
      </c>
      <c r="E50" s="185" t="e">
        <f t="shared" ca="1" si="52"/>
        <v>#REF!</v>
      </c>
      <c r="F50" s="185" t="e">
        <f t="shared" ca="1" si="53"/>
        <v>#REF!</v>
      </c>
      <c r="G50" s="185" t="e">
        <f t="shared" ca="1" si="54"/>
        <v>#REF!</v>
      </c>
      <c r="H50" s="187" t="e">
        <f t="shared" ca="1" si="54"/>
        <v>#REF!</v>
      </c>
      <c r="I50" s="15"/>
      <c r="J50" s="15"/>
      <c r="K50" s="15"/>
      <c r="L50" s="15"/>
      <c r="M50" s="15"/>
      <c r="N50" s="15"/>
      <c r="O50"/>
      <c r="P50" t="s">
        <v>146</v>
      </c>
      <c r="Q50" s="225" t="e">
        <f ca="1">+F55</f>
        <v>#REF!</v>
      </c>
      <c r="R50" s="225" t="e">
        <f t="shared" ref="R50" ca="1" si="69">+G55</f>
        <v>#REF!</v>
      </c>
      <c r="S50" s="225" t="e">
        <f t="shared" ref="S50" ca="1" si="70">+H55</f>
        <v>#REF!</v>
      </c>
      <c r="T50" s="225"/>
      <c r="U50" s="2" t="s">
        <v>133</v>
      </c>
      <c r="AC50" t="e">
        <f t="shared" ca="1" si="65"/>
        <v>#REF!</v>
      </c>
      <c r="AD50" t="e">
        <f t="shared" ref="AD50:AD51" ca="1" si="71">AD49&amp;IF(AND(LEN(AD49)&gt;0,LEN(AC50)&gt;0),"，","")&amp;AC50</f>
        <v>#REF!</v>
      </c>
      <c r="AE50" t="e">
        <f t="shared" ca="1" si="66"/>
        <v>#REF!</v>
      </c>
      <c r="AF50" t="e">
        <f t="shared" ref="AF50:AF51" ca="1" si="72">AF49&amp;IF(AND(LEN(AF49)&gt;0,LEN(AE50)&gt;0),"，","")&amp;AE50</f>
        <v>#REF!</v>
      </c>
      <c r="AG50"/>
      <c r="AH50"/>
    </row>
    <row r="51" spans="1:34" ht="14.25" customHeight="1" thickBot="1" x14ac:dyDescent="0.2">
      <c r="A51" s="394"/>
      <c r="B51" s="32" t="s">
        <v>40</v>
      </c>
      <c r="C51" s="188" t="e">
        <f t="shared" ca="1" si="50"/>
        <v>#REF!</v>
      </c>
      <c r="D51" s="188" t="e">
        <f t="shared" ca="1" si="51"/>
        <v>#REF!</v>
      </c>
      <c r="E51" s="188" t="e">
        <f t="shared" ca="1" si="52"/>
        <v>#REF!</v>
      </c>
      <c r="F51" s="188" t="e">
        <f t="shared" ca="1" si="53"/>
        <v>#REF!</v>
      </c>
      <c r="G51" s="188" t="e">
        <f t="shared" ca="1" si="54"/>
        <v>#REF!</v>
      </c>
      <c r="H51" s="195" t="e">
        <f t="shared" ca="1" si="54"/>
        <v>#REF!</v>
      </c>
      <c r="I51" s="15"/>
      <c r="J51" s="15"/>
      <c r="K51" s="15"/>
      <c r="L51" s="15"/>
      <c r="M51" s="15"/>
      <c r="N51" s="15"/>
      <c r="U51" s="2" t="s">
        <v>140</v>
      </c>
      <c r="AC51" t="e">
        <f t="shared" ca="1" si="65"/>
        <v>#REF!</v>
      </c>
      <c r="AD51" t="e">
        <f t="shared" ca="1" si="71"/>
        <v>#REF!</v>
      </c>
      <c r="AE51" t="e">
        <f t="shared" ca="1" si="66"/>
        <v>#REF!</v>
      </c>
      <c r="AF51" t="e">
        <f t="shared" ca="1" si="72"/>
        <v>#REF!</v>
      </c>
      <c r="AG51"/>
      <c r="AH51"/>
    </row>
    <row r="52" spans="1:34" ht="14.25" customHeight="1" thickTop="1" x14ac:dyDescent="0.15">
      <c r="A52" s="392" t="s">
        <v>15</v>
      </c>
      <c r="B52" s="31" t="s">
        <v>21</v>
      </c>
      <c r="C52" s="183" t="e">
        <f t="shared" ca="1" si="50"/>
        <v>#REF!</v>
      </c>
      <c r="D52" s="183" t="e">
        <f t="shared" ca="1" si="51"/>
        <v>#REF!</v>
      </c>
      <c r="E52" s="183" t="e">
        <f t="shared" ca="1" si="52"/>
        <v>#REF!</v>
      </c>
      <c r="F52" s="183" t="e">
        <f t="shared" ca="1" si="53"/>
        <v>#REF!</v>
      </c>
      <c r="G52" s="183" t="e">
        <f t="shared" ca="1" si="54"/>
        <v>#REF!</v>
      </c>
      <c r="H52" s="184" t="e">
        <f t="shared" ca="1" si="54"/>
        <v>#REF!</v>
      </c>
      <c r="I52" s="15"/>
      <c r="J52" s="15"/>
      <c r="K52" s="15"/>
      <c r="L52" s="15"/>
      <c r="M52" s="15"/>
      <c r="N52" s="15"/>
      <c r="U52" s="2" t="s">
        <v>141</v>
      </c>
      <c r="AC52" t="e">
        <f t="shared" ca="1" si="65"/>
        <v>#REF!</v>
      </c>
      <c r="AD52" t="e">
        <f ca="1">AC52</f>
        <v>#REF!</v>
      </c>
      <c r="AE52" t="e">
        <f t="shared" ca="1" si="66"/>
        <v>#REF!</v>
      </c>
      <c r="AF52" t="e">
        <f ca="1">AE52</f>
        <v>#REF!</v>
      </c>
      <c r="AG52"/>
      <c r="AH52"/>
    </row>
    <row r="53" spans="1:34" ht="14.25" customHeight="1" x14ac:dyDescent="0.15">
      <c r="A53" s="393"/>
      <c r="B53" s="33" t="s">
        <v>39</v>
      </c>
      <c r="C53" s="186" t="e">
        <f t="shared" ca="1" si="50"/>
        <v>#REF!</v>
      </c>
      <c r="D53" s="186" t="e">
        <f t="shared" ca="1" si="51"/>
        <v>#REF!</v>
      </c>
      <c r="E53" s="186" t="e">
        <f t="shared" ca="1" si="52"/>
        <v>#REF!</v>
      </c>
      <c r="F53" s="186" t="e">
        <f t="shared" ca="1" si="53"/>
        <v>#REF!</v>
      </c>
      <c r="G53" s="186" t="e">
        <f t="shared" ca="1" si="54"/>
        <v>#REF!</v>
      </c>
      <c r="H53" s="187" t="e">
        <f t="shared" ca="1" si="54"/>
        <v>#REF!</v>
      </c>
      <c r="I53" s="15"/>
      <c r="J53" s="15"/>
      <c r="K53" s="15"/>
      <c r="L53" s="15"/>
      <c r="M53" s="15"/>
      <c r="N53" s="15"/>
      <c r="U53" s="2" t="s">
        <v>142</v>
      </c>
      <c r="AC53" t="e">
        <f t="shared" ca="1" si="65"/>
        <v>#REF!</v>
      </c>
      <c r="AD53" t="e">
        <f ca="1">AD52&amp;IF(AND(LEN(AD52)&gt;0,LEN(AC53)&gt;0),"，","")&amp;AC53</f>
        <v>#REF!</v>
      </c>
      <c r="AE53" t="e">
        <f t="shared" ca="1" si="66"/>
        <v>#REF!</v>
      </c>
      <c r="AF53" t="e">
        <f ca="1">AF52&amp;IF(AND(LEN(AF52)&gt;0,LEN(AE53)&gt;0),"，","")&amp;AE53</f>
        <v>#REF!</v>
      </c>
      <c r="AG53"/>
      <c r="AH53"/>
    </row>
    <row r="54" spans="1:34" ht="14.25" customHeight="1" x14ac:dyDescent="0.15">
      <c r="A54" s="393"/>
      <c r="B54" s="32" t="s">
        <v>38</v>
      </c>
      <c r="C54" s="186" t="e">
        <f t="shared" ca="1" si="50"/>
        <v>#REF!</v>
      </c>
      <c r="D54" s="196" t="e">
        <f t="shared" ca="1" si="51"/>
        <v>#REF!</v>
      </c>
      <c r="E54" s="196" t="e">
        <f t="shared" ca="1" si="52"/>
        <v>#REF!</v>
      </c>
      <c r="F54" s="196" t="e">
        <f t="shared" ca="1" si="53"/>
        <v>#REF!</v>
      </c>
      <c r="G54" s="196" t="e">
        <f t="shared" ca="1" si="54"/>
        <v>#REF!</v>
      </c>
      <c r="H54" s="187" t="e">
        <f t="shared" ca="1" si="54"/>
        <v>#REF!</v>
      </c>
      <c r="I54" s="15"/>
      <c r="J54" s="15"/>
      <c r="K54" s="15"/>
      <c r="L54" s="15"/>
      <c r="M54" s="15"/>
      <c r="N54" s="15"/>
      <c r="U54" s="2" t="s">
        <v>134</v>
      </c>
      <c r="AC54" t="e">
        <f t="shared" ca="1" si="65"/>
        <v>#REF!</v>
      </c>
      <c r="AD54" t="e">
        <f t="shared" ref="AD54:AD55" ca="1" si="73">AD53&amp;IF(AND(LEN(AD53)&gt;0,LEN(AC54)&gt;0),"，","")&amp;AC54</f>
        <v>#REF!</v>
      </c>
      <c r="AE54" t="e">
        <f t="shared" ca="1" si="66"/>
        <v>#REF!</v>
      </c>
      <c r="AF54" t="e">
        <f t="shared" ref="AF54:AF55" ca="1" si="74">AF53&amp;IF(AND(LEN(AF53)&gt;0,LEN(AE54)&gt;0),"，","")&amp;AE54</f>
        <v>#REF!</v>
      </c>
      <c r="AG54"/>
      <c r="AH54" s="4"/>
    </row>
    <row r="55" spans="1:34" ht="14.25" customHeight="1" thickBot="1" x14ac:dyDescent="0.2">
      <c r="A55" s="395"/>
      <c r="B55" s="34" t="s">
        <v>40</v>
      </c>
      <c r="C55" s="192" t="e">
        <f t="shared" ca="1" si="50"/>
        <v>#REF!</v>
      </c>
      <c r="D55" s="191" t="e">
        <f t="shared" ca="1" si="51"/>
        <v>#REF!</v>
      </c>
      <c r="E55" s="191" t="e">
        <f t="shared" ca="1" si="52"/>
        <v>#REF!</v>
      </c>
      <c r="F55" s="191" t="e">
        <f t="shared" ca="1" si="53"/>
        <v>#REF!</v>
      </c>
      <c r="G55" s="191" t="e">
        <f t="shared" ca="1" si="54"/>
        <v>#REF!</v>
      </c>
      <c r="H55" s="193" t="e">
        <f t="shared" ca="1" si="54"/>
        <v>#REF!</v>
      </c>
      <c r="I55" s="15"/>
      <c r="J55" s="15"/>
      <c r="K55" s="15"/>
      <c r="L55" s="15"/>
      <c r="M55" s="15"/>
      <c r="N55" s="15"/>
      <c r="U55" s="2" t="s">
        <v>143</v>
      </c>
      <c r="AC55" t="e">
        <f t="shared" ca="1" si="65"/>
        <v>#REF!</v>
      </c>
      <c r="AD55" t="e">
        <f t="shared" ca="1" si="73"/>
        <v>#REF!</v>
      </c>
      <c r="AE55" t="e">
        <f t="shared" ca="1" si="66"/>
        <v>#REF!</v>
      </c>
      <c r="AF55" t="e">
        <f t="shared" ca="1" si="74"/>
        <v>#REF!</v>
      </c>
      <c r="AG55" s="4"/>
      <c r="AH55" s="4"/>
    </row>
    <row r="56" spans="1:34" ht="14.25" customHeight="1" x14ac:dyDescent="0.15">
      <c r="A56" s="42"/>
      <c r="B56" s="43"/>
      <c r="C56" s="44"/>
      <c r="D56" s="44"/>
      <c r="E56" s="44"/>
      <c r="F56" s="44"/>
      <c r="G56" s="44"/>
      <c r="H56" s="44"/>
      <c r="I56" s="15"/>
      <c r="J56" s="15"/>
      <c r="K56" s="15"/>
      <c r="L56" s="15"/>
      <c r="M56" s="15"/>
      <c r="N56" s="15"/>
    </row>
    <row r="57" spans="1:34" ht="14.25" customHeight="1" x14ac:dyDescent="0.15">
      <c r="A57" s="396"/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201"/>
    </row>
    <row r="58" spans="1:34" ht="14.25" customHeight="1" x14ac:dyDescent="0.15"/>
  </sheetData>
  <mergeCells count="21">
    <mergeCell ref="B2:L2"/>
    <mergeCell ref="B20:L21"/>
    <mergeCell ref="B39:L40"/>
    <mergeCell ref="G42:H42"/>
    <mergeCell ref="A43:B43"/>
    <mergeCell ref="J23:L23"/>
    <mergeCell ref="I42:M42"/>
    <mergeCell ref="J4:L4"/>
    <mergeCell ref="A5:B5"/>
    <mergeCell ref="A6:A9"/>
    <mergeCell ref="A10:A13"/>
    <mergeCell ref="A14:A17"/>
    <mergeCell ref="G4:H4"/>
    <mergeCell ref="A57:M57"/>
    <mergeCell ref="A44:A47"/>
    <mergeCell ref="A48:A51"/>
    <mergeCell ref="A52:A55"/>
    <mergeCell ref="A24:B24"/>
    <mergeCell ref="A25:A28"/>
    <mergeCell ref="A29:A32"/>
    <mergeCell ref="A33:A36"/>
  </mergeCells>
  <phoneticPr fontId="2"/>
  <pageMargins left="1.0236220472440944" right="0.47244094488188981" top="0.70866141732283472" bottom="0.15748031496062992" header="0.51181102362204722" footer="0.18"/>
  <pageSetup paperSize="9" orientation="portrait" r:id="rId1"/>
  <headerFooter alignWithMargins="0"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Ｐ８</vt:lpstr>
      <vt:lpstr>P９</vt:lpstr>
      <vt:lpstr>P10</vt:lpstr>
      <vt:lpstr>P11</vt:lpstr>
      <vt:lpstr>P12</vt:lpstr>
      <vt:lpstr>Ｐ13</vt:lpstr>
      <vt:lpstr>Ｐ14</vt:lpstr>
      <vt:lpstr>Ｐ15</vt:lpstr>
      <vt:lpstr>Ｐ　13</vt:lpstr>
      <vt:lpstr>'Ｐ　13'!Print_Area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克樹</cp:lastModifiedBy>
  <cp:lastPrinted>2025-02-05T07:53:34Z</cp:lastPrinted>
  <dcterms:created xsi:type="dcterms:W3CDTF">2009-12-10T01:20:12Z</dcterms:created>
  <dcterms:modified xsi:type="dcterms:W3CDTF">2025-02-09T23:59:21Z</dcterms:modified>
</cp:coreProperties>
</file>