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J30" i="1" l="1"/>
  <c r="G30" i="1"/>
  <c r="D30" i="1"/>
  <c r="N31" i="1" l="1"/>
  <c r="M31" i="1"/>
  <c r="K31" i="1"/>
  <c r="J31" i="1"/>
  <c r="I31" i="1"/>
  <c r="H31" i="1"/>
  <c r="G31" i="1"/>
  <c r="F31" i="1"/>
  <c r="E31" i="1"/>
  <c r="D31" i="1"/>
  <c r="C31" i="1"/>
  <c r="B31" i="1"/>
  <c r="N30" i="1"/>
  <c r="M30" i="1"/>
  <c r="K30" i="1"/>
  <c r="I30" i="1"/>
  <c r="H30" i="1"/>
  <c r="F30" i="1"/>
  <c r="E30" i="1"/>
  <c r="C30" i="1"/>
  <c r="B30" i="1"/>
</calcChain>
</file>

<file path=xl/sharedStrings.xml><?xml version="1.0" encoding="utf-8"?>
<sst xmlns="http://schemas.openxmlformats.org/spreadsheetml/2006/main" count="47" uniqueCount="40">
  <si>
    <t>６ － ７  市町村別ハブ買上状況</t>
    <rPh sb="7" eb="10">
      <t>シチョウソン</t>
    </rPh>
    <rPh sb="10" eb="11">
      <t>ベツ</t>
    </rPh>
    <rPh sb="13" eb="15">
      <t>カイアゲ</t>
    </rPh>
    <rPh sb="15" eb="17">
      <t>ジョウキョウ</t>
    </rPh>
    <phoneticPr fontId="6"/>
  </si>
  <si>
    <t>　単位：匹</t>
    <rPh sb="1" eb="3">
      <t>タンイ</t>
    </rPh>
    <rPh sb="4" eb="5">
      <t>ヒキ</t>
    </rPh>
    <phoneticPr fontId="8"/>
  </si>
  <si>
    <t>県薬務課　</t>
    <rPh sb="0" eb="1">
      <t>ケン</t>
    </rPh>
    <rPh sb="1" eb="4">
      <t>ヤクムカ</t>
    </rPh>
    <phoneticPr fontId="6"/>
  </si>
  <si>
    <t>年 月</t>
  </si>
  <si>
    <t>総     数</t>
  </si>
  <si>
    <t>奄美市名瀬</t>
    <rPh sb="0" eb="3">
      <t>アマミシ</t>
    </rPh>
    <rPh sb="3" eb="5">
      <t>ナゼ</t>
    </rPh>
    <phoneticPr fontId="8"/>
  </si>
  <si>
    <t>奄美市</t>
    <rPh sb="0" eb="3">
      <t>アマミシ</t>
    </rPh>
    <phoneticPr fontId="8"/>
  </si>
  <si>
    <t>大和村</t>
    <rPh sb="0" eb="3">
      <t>ヤマトソン</t>
    </rPh>
    <phoneticPr fontId="8"/>
  </si>
  <si>
    <t>宇検村</t>
    <rPh sb="0" eb="3">
      <t>ウケンソン</t>
    </rPh>
    <phoneticPr fontId="8"/>
  </si>
  <si>
    <t>瀬戸内町</t>
    <rPh sb="0" eb="4">
      <t>セトウチチョウ</t>
    </rPh>
    <phoneticPr fontId="8"/>
  </si>
  <si>
    <t>龍郷町</t>
    <rPh sb="0" eb="3">
      <t>タツゴウチョウ</t>
    </rPh>
    <phoneticPr fontId="8"/>
  </si>
  <si>
    <t>徳之島町</t>
    <rPh sb="0" eb="4">
      <t>トクノシマチョウ</t>
    </rPh>
    <phoneticPr fontId="8"/>
  </si>
  <si>
    <t>天城町</t>
    <rPh sb="0" eb="3">
      <t>アマギチョウ</t>
    </rPh>
    <phoneticPr fontId="8"/>
  </si>
  <si>
    <t>伊仙町</t>
    <rPh sb="0" eb="3">
      <t>イセンチョウ</t>
    </rPh>
    <phoneticPr fontId="8"/>
  </si>
  <si>
    <t>保健所</t>
    <rPh sb="0" eb="3">
      <t>ホケンジョ</t>
    </rPh>
    <phoneticPr fontId="8"/>
  </si>
  <si>
    <t>業者</t>
    <rPh sb="0" eb="2">
      <t>ギョウシャ</t>
    </rPh>
    <phoneticPr fontId="8"/>
  </si>
  <si>
    <t>住用</t>
  </si>
  <si>
    <t>笠利</t>
    <rPh sb="0" eb="2">
      <t>カサリ</t>
    </rPh>
    <phoneticPr fontId="8"/>
  </si>
  <si>
    <t xml:space="preserve"> 30</t>
  </si>
  <si>
    <t xml:space="preserve">２ </t>
  </si>
  <si>
    <t>前  月  比</t>
  </si>
  <si>
    <t>-</t>
  </si>
  <si>
    <t>前年同月比</t>
  </si>
  <si>
    <t>　　※　奄美市名瀬と徳之島町以外は保健所のみが買上</t>
    <rPh sb="4" eb="7">
      <t>アマミシ</t>
    </rPh>
    <rPh sb="7" eb="9">
      <t>ナゼ</t>
    </rPh>
    <rPh sb="10" eb="13">
      <t>トクノシマ</t>
    </rPh>
    <rPh sb="13" eb="14">
      <t>チョウ</t>
    </rPh>
    <rPh sb="14" eb="16">
      <t>イガイ</t>
    </rPh>
    <rPh sb="17" eb="20">
      <t>ホケンジョ</t>
    </rPh>
    <rPh sb="23" eb="25">
      <t>カイアゲ</t>
    </rPh>
    <phoneticPr fontId="8"/>
  </si>
  <si>
    <t xml:space="preserve"> ３</t>
  </si>
  <si>
    <t xml:space="preserve"> ２</t>
  </si>
  <si>
    <t xml:space="preserve">３ </t>
  </si>
  <si>
    <t xml:space="preserve">４ </t>
  </si>
  <si>
    <t xml:space="preserve">５ </t>
  </si>
  <si>
    <t xml:space="preserve">６ </t>
  </si>
  <si>
    <t xml:space="preserve">７ </t>
  </si>
  <si>
    <t xml:space="preserve">８ </t>
  </si>
  <si>
    <t xml:space="preserve">９ </t>
  </si>
  <si>
    <t xml:space="preserve">10 </t>
  </si>
  <si>
    <t xml:space="preserve">11 </t>
  </si>
  <si>
    <t xml:space="preserve">12 </t>
  </si>
  <si>
    <t xml:space="preserve">４.１ </t>
  </si>
  <si>
    <t xml:space="preserve"> 29年</t>
    <rPh sb="3" eb="4">
      <t>ネン</t>
    </rPh>
    <phoneticPr fontId="4"/>
  </si>
  <si>
    <t xml:space="preserve"> 元(31)</t>
    <rPh sb="1" eb="2">
      <t>ゲン</t>
    </rPh>
    <phoneticPr fontId="4"/>
  </si>
  <si>
    <t xml:space="preserve">３.４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</si>
</sst>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0.0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"/>
      <name val="ＭＳ ゴシック"/>
      <family val="3"/>
    </font>
    <font>
      <sz val="6"/>
      <name val="ＭＳ ゴシック"/>
      <family val="2"/>
      <charset val="128"/>
    </font>
    <font>
      <sz val="10"/>
      <name val="ＭＳ Ｐゴシック"/>
      <family val="3"/>
    </font>
    <font>
      <b/>
      <sz val="16"/>
      <name val="ＭＳ ゴシック"/>
      <family val="3"/>
    </font>
    <font>
      <sz val="6"/>
      <name val="ＭＳ 明朝"/>
      <family val="1"/>
    </font>
    <font>
      <sz val="12"/>
      <name val="ＭＳ 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11"/>
      <name val="ＭＳ ゴシック"/>
      <family val="3"/>
    </font>
    <font>
      <sz val="8"/>
      <name val="ＭＳ ゴシック"/>
      <family val="3"/>
    </font>
    <font>
      <sz val="9"/>
      <name val="ＭＳ ゴシック"/>
      <family val="3"/>
    </font>
    <font>
      <sz val="6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38" fontId="2" fillId="2" borderId="0" xfId="1" applyFont="1" applyFill="1" applyAlignment="1" applyProtection="1"/>
    <xf numFmtId="38" fontId="4" fillId="3" borderId="0" xfId="1" applyFont="1" applyFill="1" applyAlignment="1"/>
    <xf numFmtId="38" fontId="4" fillId="0" borderId="0" xfId="1" applyFont="1" applyAlignment="1"/>
    <xf numFmtId="38" fontId="4" fillId="0" borderId="0" xfId="1" applyFont="1" applyAlignment="1">
      <alignment vertical="center"/>
    </xf>
    <xf numFmtId="38" fontId="7" fillId="2" borderId="1" xfId="1" applyFont="1" applyFill="1" applyBorder="1" applyAlignment="1" applyProtection="1">
      <alignment vertical="center"/>
    </xf>
    <xf numFmtId="38" fontId="9" fillId="0" borderId="0" xfId="1" applyFont="1" applyAlignment="1">
      <alignment vertical="center"/>
    </xf>
    <xf numFmtId="38" fontId="10" fillId="2" borderId="12" xfId="1" applyFont="1" applyFill="1" applyBorder="1" applyAlignment="1" applyProtection="1">
      <alignment horizontal="center" vertical="center"/>
    </xf>
    <xf numFmtId="38" fontId="10" fillId="2" borderId="13" xfId="1" applyFont="1" applyFill="1" applyBorder="1" applyAlignment="1" applyProtection="1">
      <alignment horizontal="center" vertical="center"/>
    </xf>
    <xf numFmtId="38" fontId="10" fillId="2" borderId="17" xfId="1" applyFont="1" applyFill="1" applyBorder="1" applyAlignment="1" applyProtection="1">
      <alignment horizontal="center" vertical="center"/>
    </xf>
    <xf numFmtId="38" fontId="10" fillId="2" borderId="18" xfId="1" applyFont="1" applyFill="1" applyBorder="1" applyAlignment="1" applyProtection="1">
      <alignment horizontal="center" vertical="center"/>
    </xf>
    <xf numFmtId="38" fontId="2" fillId="0" borderId="0" xfId="1" applyFont="1" applyFill="1" applyAlignment="1" applyProtection="1">
      <alignment vertical="center"/>
    </xf>
    <xf numFmtId="38" fontId="7" fillId="0" borderId="19" xfId="1" applyFont="1" applyBorder="1" applyAlignment="1" applyProtection="1">
      <alignment horizontal="right" vertical="center"/>
    </xf>
    <xf numFmtId="38" fontId="10" fillId="0" borderId="0" xfId="1" quotePrefix="1" applyFont="1" applyFill="1" applyAlignment="1" applyProtection="1">
      <alignment horizontal="left" vertical="center"/>
    </xf>
    <xf numFmtId="38" fontId="10" fillId="0" borderId="19" xfId="1" applyFont="1" applyFill="1" applyBorder="1" applyAlignment="1" applyProtection="1"/>
    <xf numFmtId="38" fontId="11" fillId="0" borderId="0" xfId="1" applyFont="1" applyFill="1" applyBorder="1" applyAlignment="1" applyProtection="1">
      <alignment horizontal="center" vertical="center"/>
    </xf>
    <xf numFmtId="176" fontId="10" fillId="0" borderId="19" xfId="1" applyNumberFormat="1" applyFont="1" applyFill="1" applyBorder="1" applyAlignment="1" applyProtection="1">
      <alignment vertical="center"/>
    </xf>
    <xf numFmtId="176" fontId="10" fillId="0" borderId="19" xfId="1" applyNumberFormat="1" applyFont="1" applyFill="1" applyBorder="1" applyAlignment="1" applyProtection="1">
      <alignment horizontal="right" vertical="center"/>
    </xf>
    <xf numFmtId="38" fontId="11" fillId="0" borderId="21" xfId="1" applyFont="1" applyFill="1" applyBorder="1" applyAlignment="1" applyProtection="1">
      <alignment horizontal="center" vertical="center"/>
    </xf>
    <xf numFmtId="177" fontId="10" fillId="0" borderId="22" xfId="0" applyNumberFormat="1" applyFont="1" applyFill="1" applyBorder="1" applyAlignment="1" applyProtection="1">
      <alignment vertical="center"/>
    </xf>
    <xf numFmtId="177" fontId="10" fillId="0" borderId="22" xfId="0" applyNumberFormat="1" applyFont="1" applyFill="1" applyBorder="1" applyAlignment="1" applyProtection="1">
      <alignment horizontal="right" vertical="center"/>
    </xf>
    <xf numFmtId="38" fontId="12" fillId="2" borderId="0" xfId="1" applyFont="1" applyFill="1" applyBorder="1" applyAlignment="1" applyProtection="1">
      <alignment horizontal="left" vertical="center"/>
    </xf>
    <xf numFmtId="38" fontId="12" fillId="2" borderId="0" xfId="1" applyFont="1" applyFill="1" applyBorder="1" applyAlignment="1" applyProtection="1">
      <alignment vertical="center"/>
    </xf>
    <xf numFmtId="38" fontId="13" fillId="2" borderId="0" xfId="1" applyFont="1" applyFill="1" applyBorder="1" applyAlignment="1" applyProtection="1">
      <alignment horizontal="center" vertical="center"/>
    </xf>
    <xf numFmtId="38" fontId="10" fillId="0" borderId="20" xfId="1" quotePrefix="1" applyFont="1" applyFill="1" applyBorder="1" applyAlignment="1" applyProtection="1">
      <alignment horizontal="right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177" fontId="10" fillId="0" borderId="23" xfId="0" applyNumberFormat="1" applyFont="1" applyFill="1" applyBorder="1" applyAlignment="1" applyProtection="1">
      <alignment horizontal="right" vertical="center"/>
    </xf>
    <xf numFmtId="176" fontId="10" fillId="0" borderId="0" xfId="1" applyNumberFormat="1" applyFont="1" applyFill="1" applyBorder="1" applyAlignment="1" applyProtection="1">
      <alignment vertical="center"/>
    </xf>
    <xf numFmtId="177" fontId="10" fillId="0" borderId="24" xfId="0" applyNumberFormat="1" applyFont="1" applyFill="1" applyBorder="1" applyAlignment="1" applyProtection="1">
      <alignment horizontal="right" vertical="center"/>
    </xf>
    <xf numFmtId="1" fontId="10" fillId="0" borderId="19" xfId="1" applyNumberFormat="1" applyFont="1" applyFill="1" applyBorder="1" applyAlignment="1" applyProtection="1"/>
    <xf numFmtId="38" fontId="10" fillId="2" borderId="7" xfId="1" applyFont="1" applyFill="1" applyBorder="1" applyAlignment="1" applyProtection="1">
      <alignment horizontal="center" vertical="center"/>
    </xf>
    <xf numFmtId="38" fontId="10" fillId="2" borderId="16" xfId="1" applyFont="1" applyFill="1" applyBorder="1" applyAlignment="1" applyProtection="1">
      <alignment horizontal="center" vertical="center"/>
    </xf>
    <xf numFmtId="38" fontId="5" fillId="2" borderId="0" xfId="1" applyFont="1" applyFill="1" applyAlignment="1" applyProtection="1">
      <alignment horizontal="center" vertical="center"/>
    </xf>
    <xf numFmtId="38" fontId="10" fillId="2" borderId="2" xfId="1" applyFont="1" applyFill="1" applyBorder="1" applyAlignment="1" applyProtection="1">
      <alignment horizontal="center" vertical="center"/>
    </xf>
    <xf numFmtId="38" fontId="10" fillId="2" borderId="10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 shrinkToFit="1"/>
    </xf>
    <xf numFmtId="38" fontId="10" fillId="2" borderId="11" xfId="1" applyFont="1" applyFill="1" applyBorder="1" applyAlignment="1" applyProtection="1">
      <alignment horizontal="center" vertical="center" shrinkToFit="1"/>
    </xf>
    <xf numFmtId="38" fontId="10" fillId="2" borderId="4" xfId="1" applyFont="1" applyFill="1" applyBorder="1" applyAlignment="1" applyProtection="1">
      <alignment horizontal="center" vertical="center"/>
    </xf>
    <xf numFmtId="38" fontId="10" fillId="2" borderId="5" xfId="1" applyFont="1" applyFill="1" applyBorder="1" applyAlignment="1" applyProtection="1">
      <alignment horizontal="center" vertical="center"/>
    </xf>
    <xf numFmtId="38" fontId="10" fillId="2" borderId="14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38" fontId="10" fillId="2" borderId="8" xfId="1" applyFont="1" applyFill="1" applyBorder="1" applyAlignment="1" applyProtection="1">
      <alignment horizontal="center" vertical="center"/>
    </xf>
    <xf numFmtId="38" fontId="10" fillId="2" borderId="9" xfId="1" applyFont="1" applyFill="1" applyBorder="1" applyAlignment="1" applyProtection="1">
      <alignment horizontal="center" vertical="center"/>
    </xf>
    <xf numFmtId="38" fontId="10" fillId="2" borderId="6" xfId="1" applyFont="1" applyFill="1" applyBorder="1" applyAlignment="1" applyProtection="1">
      <alignment horizontal="center" vertical="center"/>
    </xf>
    <xf numFmtId="38" fontId="10" fillId="2" borderId="15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/>
  </sheetViews>
  <sheetFormatPr defaultColWidth="12.375" defaultRowHeight="12" x14ac:dyDescent="0.15"/>
  <cols>
    <col min="1" max="1" width="8.375" style="3" customWidth="1"/>
    <col min="2" max="2" width="9" style="3" customWidth="1"/>
    <col min="3" max="9" width="8.375" style="3" customWidth="1"/>
    <col min="10" max="10" width="8.625" style="3" customWidth="1"/>
    <col min="11" max="14" width="8.375" style="3" customWidth="1"/>
    <col min="15" max="16384" width="12.375" style="3"/>
  </cols>
  <sheetData>
    <row r="1" spans="1:14" ht="15.75" customHeight="1" x14ac:dyDescent="0.15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1:14" s="4" customFormat="1" ht="23.25" customHeight="1" x14ac:dyDescent="0.1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s="6" customFormat="1" ht="15.95" customHeight="1" thickBot="1" x14ac:dyDescent="0.2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 t="s">
        <v>2</v>
      </c>
    </row>
    <row r="4" spans="1:14" ht="15.95" customHeight="1" x14ac:dyDescent="0.15">
      <c r="A4" s="34" t="s">
        <v>3</v>
      </c>
      <c r="B4" s="36" t="s">
        <v>4</v>
      </c>
      <c r="C4" s="38" t="s">
        <v>5</v>
      </c>
      <c r="D4" s="38"/>
      <c r="E4" s="25" t="s">
        <v>6</v>
      </c>
      <c r="F4" s="25" t="s">
        <v>6</v>
      </c>
      <c r="G4" s="39" t="s">
        <v>7</v>
      </c>
      <c r="H4" s="41" t="s">
        <v>8</v>
      </c>
      <c r="I4" s="36" t="s">
        <v>9</v>
      </c>
      <c r="J4" s="31" t="s">
        <v>10</v>
      </c>
      <c r="K4" s="43" t="s">
        <v>11</v>
      </c>
      <c r="L4" s="44"/>
      <c r="M4" s="45" t="s">
        <v>12</v>
      </c>
      <c r="N4" s="31" t="s">
        <v>13</v>
      </c>
    </row>
    <row r="5" spans="1:14" ht="15.95" customHeight="1" x14ac:dyDescent="0.15">
      <c r="A5" s="35"/>
      <c r="B5" s="37"/>
      <c r="C5" s="7" t="s">
        <v>14</v>
      </c>
      <c r="D5" s="8" t="s">
        <v>15</v>
      </c>
      <c r="E5" s="26" t="s">
        <v>16</v>
      </c>
      <c r="F5" s="26" t="s">
        <v>17</v>
      </c>
      <c r="G5" s="40"/>
      <c r="H5" s="42"/>
      <c r="I5" s="37"/>
      <c r="J5" s="32"/>
      <c r="K5" s="9" t="s">
        <v>14</v>
      </c>
      <c r="L5" s="10" t="s">
        <v>15</v>
      </c>
      <c r="M5" s="46"/>
      <c r="N5" s="32"/>
    </row>
    <row r="6" spans="1:14" ht="15.95" customHeight="1" x14ac:dyDescent="0.1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5.95" customHeight="1" x14ac:dyDescent="0.15">
      <c r="A7" s="13" t="s">
        <v>37</v>
      </c>
      <c r="B7" s="14">
        <v>19539</v>
      </c>
      <c r="C7" s="14">
        <v>2218</v>
      </c>
      <c r="D7" s="14">
        <v>138</v>
      </c>
      <c r="E7" s="14">
        <v>1023</v>
      </c>
      <c r="F7" s="14">
        <v>1686</v>
      </c>
      <c r="G7" s="14">
        <v>867</v>
      </c>
      <c r="H7" s="14">
        <v>1792</v>
      </c>
      <c r="I7" s="14">
        <v>3184</v>
      </c>
      <c r="J7" s="14">
        <v>1004</v>
      </c>
      <c r="K7" s="14">
        <v>3985</v>
      </c>
      <c r="L7" s="14">
        <v>0</v>
      </c>
      <c r="M7" s="14">
        <v>2042</v>
      </c>
      <c r="N7" s="14">
        <v>1600</v>
      </c>
    </row>
    <row r="8" spans="1:14" ht="15.95" customHeight="1" x14ac:dyDescent="0.15">
      <c r="A8" s="13" t="s">
        <v>18</v>
      </c>
      <c r="B8" s="14">
        <v>21680</v>
      </c>
      <c r="C8" s="14">
        <v>2561</v>
      </c>
      <c r="D8" s="14">
        <v>340</v>
      </c>
      <c r="E8" s="14">
        <v>1471</v>
      </c>
      <c r="F8" s="14">
        <v>1824</v>
      </c>
      <c r="G8" s="14">
        <v>1277</v>
      </c>
      <c r="H8" s="14">
        <v>1941</v>
      </c>
      <c r="I8" s="14">
        <v>2482</v>
      </c>
      <c r="J8" s="14">
        <v>1021</v>
      </c>
      <c r="K8" s="14">
        <v>4478</v>
      </c>
      <c r="L8" s="14">
        <v>20</v>
      </c>
      <c r="M8" s="14">
        <v>2581</v>
      </c>
      <c r="N8" s="14">
        <v>1684</v>
      </c>
    </row>
    <row r="9" spans="1:14" ht="15.95" customHeight="1" x14ac:dyDescent="0.15">
      <c r="A9" s="13" t="s">
        <v>38</v>
      </c>
      <c r="B9" s="14">
        <v>20504</v>
      </c>
      <c r="C9" s="14">
        <v>2219</v>
      </c>
      <c r="D9" s="14">
        <v>411</v>
      </c>
      <c r="E9" s="14">
        <v>1508</v>
      </c>
      <c r="F9" s="14">
        <v>1658</v>
      </c>
      <c r="G9" s="14">
        <v>1359</v>
      </c>
      <c r="H9" s="14">
        <v>1937</v>
      </c>
      <c r="I9" s="14">
        <v>2482</v>
      </c>
      <c r="J9" s="14">
        <v>894</v>
      </c>
      <c r="K9" s="14">
        <v>3910</v>
      </c>
      <c r="L9" s="14">
        <v>0</v>
      </c>
      <c r="M9" s="14">
        <v>2597</v>
      </c>
      <c r="N9" s="14">
        <v>1529</v>
      </c>
    </row>
    <row r="10" spans="1:14" ht="15.95" customHeight="1" x14ac:dyDescent="0.15">
      <c r="A10" s="13" t="s">
        <v>25</v>
      </c>
      <c r="B10" s="14">
        <v>18789</v>
      </c>
      <c r="C10" s="14">
        <v>1963</v>
      </c>
      <c r="D10" s="14">
        <v>245</v>
      </c>
      <c r="E10" s="14">
        <v>1077</v>
      </c>
      <c r="F10" s="14">
        <v>1765</v>
      </c>
      <c r="G10" s="14">
        <v>1389</v>
      </c>
      <c r="H10" s="14">
        <v>2331</v>
      </c>
      <c r="I10" s="14">
        <v>2254</v>
      </c>
      <c r="J10" s="14">
        <v>798</v>
      </c>
      <c r="K10" s="14">
        <v>3210</v>
      </c>
      <c r="L10" s="14">
        <v>0</v>
      </c>
      <c r="M10" s="14">
        <v>2388</v>
      </c>
      <c r="N10" s="14">
        <v>1369</v>
      </c>
    </row>
    <row r="11" spans="1:14" ht="15.95" customHeight="1" x14ac:dyDescent="0.15">
      <c r="A11" s="13" t="s">
        <v>24</v>
      </c>
      <c r="B11" s="14">
        <v>21345</v>
      </c>
      <c r="C11" s="14">
        <v>2320</v>
      </c>
      <c r="D11" s="14">
        <v>147</v>
      </c>
      <c r="E11" s="14">
        <v>1364</v>
      </c>
      <c r="F11" s="14">
        <v>2516</v>
      </c>
      <c r="G11" s="14">
        <v>1279</v>
      </c>
      <c r="H11" s="14">
        <v>2918</v>
      </c>
      <c r="I11" s="14">
        <v>2415</v>
      </c>
      <c r="J11" s="14">
        <v>864</v>
      </c>
      <c r="K11" s="14">
        <v>3578</v>
      </c>
      <c r="L11" s="14">
        <v>0</v>
      </c>
      <c r="M11" s="14">
        <v>2546</v>
      </c>
      <c r="N11" s="14">
        <v>1398</v>
      </c>
    </row>
    <row r="12" spans="1:14" ht="15.95" customHeight="1" x14ac:dyDescent="0.1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15.95" customHeight="1" x14ac:dyDescent="0.15">
      <c r="A13" s="24" t="s">
        <v>39</v>
      </c>
      <c r="B13" s="14">
        <f>SUM(C13:N13)</f>
        <v>1591</v>
      </c>
      <c r="C13" s="14">
        <v>186</v>
      </c>
      <c r="D13" s="14">
        <v>16</v>
      </c>
      <c r="E13" s="14">
        <v>126</v>
      </c>
      <c r="F13" s="14">
        <v>151</v>
      </c>
      <c r="G13" s="14">
        <v>32</v>
      </c>
      <c r="H13" s="14">
        <v>333</v>
      </c>
      <c r="I13" s="14">
        <v>198</v>
      </c>
      <c r="J13" s="14">
        <v>66</v>
      </c>
      <c r="K13" s="14">
        <v>208</v>
      </c>
      <c r="L13" s="14">
        <v>0</v>
      </c>
      <c r="M13" s="14">
        <v>184</v>
      </c>
      <c r="N13" s="14">
        <v>91</v>
      </c>
    </row>
    <row r="14" spans="1:14" ht="15.95" customHeight="1" x14ac:dyDescent="0.15">
      <c r="A14" s="24" t="s">
        <v>28</v>
      </c>
      <c r="B14" s="14">
        <f t="shared" ref="B14" si="0">SUM(C14:N14)</f>
        <v>3424</v>
      </c>
      <c r="C14" s="14">
        <v>349</v>
      </c>
      <c r="D14" s="14">
        <v>28</v>
      </c>
      <c r="E14" s="14">
        <v>255</v>
      </c>
      <c r="F14" s="14">
        <v>474</v>
      </c>
      <c r="G14" s="14">
        <v>168</v>
      </c>
      <c r="H14" s="14">
        <v>432</v>
      </c>
      <c r="I14" s="14">
        <v>384</v>
      </c>
      <c r="J14" s="14">
        <v>69</v>
      </c>
      <c r="K14" s="14">
        <v>636</v>
      </c>
      <c r="L14" s="14">
        <v>0</v>
      </c>
      <c r="M14" s="14">
        <v>448</v>
      </c>
      <c r="N14" s="14">
        <v>181</v>
      </c>
    </row>
    <row r="15" spans="1:14" ht="15.95" customHeight="1" x14ac:dyDescent="0.15">
      <c r="A15" s="24" t="s">
        <v>29</v>
      </c>
      <c r="B15" s="14">
        <f>SUM(C15:N15)</f>
        <v>4805</v>
      </c>
      <c r="C15" s="14">
        <v>606</v>
      </c>
      <c r="D15" s="14">
        <v>31</v>
      </c>
      <c r="E15" s="14">
        <v>310</v>
      </c>
      <c r="F15" s="14">
        <v>631</v>
      </c>
      <c r="G15" s="14">
        <v>241</v>
      </c>
      <c r="H15" s="14">
        <v>695</v>
      </c>
      <c r="I15" s="14">
        <v>769</v>
      </c>
      <c r="J15" s="14">
        <v>208</v>
      </c>
      <c r="K15" s="14">
        <v>616</v>
      </c>
      <c r="L15" s="14">
        <v>0</v>
      </c>
      <c r="M15" s="14">
        <v>467</v>
      </c>
      <c r="N15" s="14">
        <v>231</v>
      </c>
    </row>
    <row r="16" spans="1:14" ht="15.95" customHeight="1" x14ac:dyDescent="0.15">
      <c r="A16" s="24" t="s">
        <v>30</v>
      </c>
      <c r="B16" s="14">
        <f t="shared" ref="B16:B22" si="1">SUM(C16:N16)</f>
        <v>3339</v>
      </c>
      <c r="C16" s="14">
        <v>315</v>
      </c>
      <c r="D16" s="14">
        <v>18</v>
      </c>
      <c r="E16" s="14">
        <v>249</v>
      </c>
      <c r="F16" s="14">
        <v>320</v>
      </c>
      <c r="G16" s="14">
        <v>414</v>
      </c>
      <c r="H16" s="14">
        <v>472</v>
      </c>
      <c r="I16" s="14">
        <v>422</v>
      </c>
      <c r="J16" s="14">
        <v>200</v>
      </c>
      <c r="K16" s="14">
        <v>454</v>
      </c>
      <c r="L16" s="14">
        <v>0</v>
      </c>
      <c r="M16" s="14">
        <v>315</v>
      </c>
      <c r="N16" s="14">
        <v>160</v>
      </c>
    </row>
    <row r="17" spans="1:14" ht="15.95" customHeight="1" x14ac:dyDescent="0.15">
      <c r="A17" s="24" t="s">
        <v>31</v>
      </c>
      <c r="B17" s="14">
        <f t="shared" si="1"/>
        <v>1740</v>
      </c>
      <c r="C17" s="14">
        <v>212</v>
      </c>
      <c r="D17" s="14">
        <v>10</v>
      </c>
      <c r="E17" s="14">
        <v>109</v>
      </c>
      <c r="F17" s="14">
        <v>198</v>
      </c>
      <c r="G17" s="14">
        <v>117</v>
      </c>
      <c r="H17" s="14">
        <v>208</v>
      </c>
      <c r="I17" s="14">
        <v>245</v>
      </c>
      <c r="J17" s="14">
        <v>53</v>
      </c>
      <c r="K17" s="14">
        <v>291</v>
      </c>
      <c r="L17" s="14">
        <v>0</v>
      </c>
      <c r="M17" s="14">
        <v>196</v>
      </c>
      <c r="N17" s="14">
        <v>101</v>
      </c>
    </row>
    <row r="18" spans="1:14" ht="15.95" customHeight="1" x14ac:dyDescent="0.15">
      <c r="A18" s="24" t="s">
        <v>32</v>
      </c>
      <c r="B18" s="14">
        <f t="shared" si="1"/>
        <v>1692</v>
      </c>
      <c r="C18" s="14">
        <v>203</v>
      </c>
      <c r="D18" s="14">
        <v>16</v>
      </c>
      <c r="E18" s="14">
        <v>83</v>
      </c>
      <c r="F18" s="14">
        <v>188</v>
      </c>
      <c r="G18" s="14">
        <v>166</v>
      </c>
      <c r="H18" s="14">
        <v>191</v>
      </c>
      <c r="I18" s="14">
        <v>102</v>
      </c>
      <c r="J18" s="14">
        <v>68</v>
      </c>
      <c r="K18" s="14">
        <v>342</v>
      </c>
      <c r="L18" s="14">
        <v>0</v>
      </c>
      <c r="M18" s="14">
        <v>203</v>
      </c>
      <c r="N18" s="14">
        <v>130</v>
      </c>
    </row>
    <row r="19" spans="1:14" ht="15.95" customHeight="1" x14ac:dyDescent="0.15">
      <c r="A19" s="24" t="s">
        <v>33</v>
      </c>
      <c r="B19" s="14">
        <f t="shared" si="1"/>
        <v>1973</v>
      </c>
      <c r="C19" s="14">
        <v>181</v>
      </c>
      <c r="D19" s="14">
        <v>11</v>
      </c>
      <c r="E19" s="14">
        <v>60</v>
      </c>
      <c r="F19" s="14">
        <v>252</v>
      </c>
      <c r="G19" s="14">
        <v>76</v>
      </c>
      <c r="H19" s="14">
        <v>251</v>
      </c>
      <c r="I19" s="14">
        <v>113</v>
      </c>
      <c r="J19" s="14">
        <v>60</v>
      </c>
      <c r="K19" s="14">
        <v>492</v>
      </c>
      <c r="L19" s="14">
        <v>0</v>
      </c>
      <c r="M19" s="14">
        <v>298</v>
      </c>
      <c r="N19" s="14">
        <v>179</v>
      </c>
    </row>
    <row r="20" spans="1:14" ht="15.95" customHeight="1" x14ac:dyDescent="0.15">
      <c r="A20" s="24" t="s">
        <v>34</v>
      </c>
      <c r="B20" s="14">
        <f t="shared" si="1"/>
        <v>893</v>
      </c>
      <c r="C20" s="14">
        <v>68</v>
      </c>
      <c r="D20" s="14">
        <v>3</v>
      </c>
      <c r="E20" s="14">
        <v>44</v>
      </c>
      <c r="F20" s="14">
        <v>91</v>
      </c>
      <c r="G20" s="14">
        <v>21</v>
      </c>
      <c r="H20" s="14">
        <v>83</v>
      </c>
      <c r="I20" s="14">
        <v>74</v>
      </c>
      <c r="J20" s="14">
        <v>53</v>
      </c>
      <c r="K20" s="14">
        <v>191</v>
      </c>
      <c r="L20" s="14">
        <v>0</v>
      </c>
      <c r="M20" s="14">
        <v>140</v>
      </c>
      <c r="N20" s="14">
        <v>125</v>
      </c>
    </row>
    <row r="21" spans="1:14" ht="15.95" customHeight="1" x14ac:dyDescent="0.15">
      <c r="A21" s="24" t="s">
        <v>35</v>
      </c>
      <c r="B21" s="14">
        <f t="shared" si="1"/>
        <v>350</v>
      </c>
      <c r="C21" s="14">
        <v>26</v>
      </c>
      <c r="D21" s="14">
        <v>1</v>
      </c>
      <c r="E21" s="14">
        <v>45</v>
      </c>
      <c r="F21" s="14">
        <v>43</v>
      </c>
      <c r="G21" s="14">
        <v>9</v>
      </c>
      <c r="H21" s="14">
        <v>20</v>
      </c>
      <c r="I21" s="14">
        <v>19</v>
      </c>
      <c r="J21" s="14">
        <v>18</v>
      </c>
      <c r="K21" s="14">
        <v>64</v>
      </c>
      <c r="L21" s="14">
        <v>0</v>
      </c>
      <c r="M21" s="14">
        <v>62</v>
      </c>
      <c r="N21" s="14">
        <v>43</v>
      </c>
    </row>
    <row r="22" spans="1:14" ht="15.95" customHeight="1" x14ac:dyDescent="0.15">
      <c r="A22" s="24" t="s">
        <v>36</v>
      </c>
      <c r="B22" s="14">
        <f t="shared" si="1"/>
        <v>202</v>
      </c>
      <c r="C22" s="14">
        <v>18</v>
      </c>
      <c r="D22" s="14">
        <v>0</v>
      </c>
      <c r="E22" s="14">
        <v>9</v>
      </c>
      <c r="F22" s="14">
        <v>13</v>
      </c>
      <c r="G22" s="14">
        <v>5</v>
      </c>
      <c r="H22" s="14">
        <v>30</v>
      </c>
      <c r="I22" s="14">
        <v>14</v>
      </c>
      <c r="J22" s="14">
        <v>11</v>
      </c>
      <c r="K22" s="14">
        <v>58</v>
      </c>
      <c r="L22" s="14">
        <v>0</v>
      </c>
      <c r="M22" s="14">
        <v>23</v>
      </c>
      <c r="N22" s="14">
        <v>21</v>
      </c>
    </row>
    <row r="23" spans="1:14" ht="15.95" customHeight="1" x14ac:dyDescent="0.15">
      <c r="A23" s="24" t="s">
        <v>19</v>
      </c>
      <c r="B23" s="14">
        <f>SUM(C23:N23)</f>
        <v>92</v>
      </c>
      <c r="C23" s="14">
        <v>5</v>
      </c>
      <c r="D23" s="14">
        <v>0</v>
      </c>
      <c r="E23" s="14">
        <v>5</v>
      </c>
      <c r="F23" s="14">
        <v>16</v>
      </c>
      <c r="G23" s="14">
        <v>0</v>
      </c>
      <c r="H23" s="14">
        <v>12</v>
      </c>
      <c r="I23" s="14">
        <v>13</v>
      </c>
      <c r="J23" s="14">
        <v>0</v>
      </c>
      <c r="K23" s="14">
        <v>11</v>
      </c>
      <c r="L23" s="14">
        <v>0</v>
      </c>
      <c r="M23" s="14">
        <v>18</v>
      </c>
      <c r="N23" s="14">
        <v>12</v>
      </c>
    </row>
    <row r="24" spans="1:14" ht="15.95" customHeight="1" x14ac:dyDescent="0.15">
      <c r="A24" s="24" t="s">
        <v>26</v>
      </c>
      <c r="B24" s="14">
        <f>SUM(C24:N24)</f>
        <v>1079</v>
      </c>
      <c r="C24" s="30">
        <v>150</v>
      </c>
      <c r="D24" s="30">
        <v>10</v>
      </c>
      <c r="E24" s="30">
        <v>67</v>
      </c>
      <c r="F24" s="30">
        <v>121</v>
      </c>
      <c r="G24" s="30">
        <v>32</v>
      </c>
      <c r="H24" s="30">
        <v>184</v>
      </c>
      <c r="I24" s="30">
        <v>55</v>
      </c>
      <c r="J24" s="30">
        <v>50</v>
      </c>
      <c r="K24" s="30">
        <v>130</v>
      </c>
      <c r="L24" s="14">
        <v>0</v>
      </c>
      <c r="M24" s="14">
        <v>164</v>
      </c>
      <c r="N24" s="14">
        <v>116</v>
      </c>
    </row>
    <row r="25" spans="1:14" ht="15.95" customHeight="1" x14ac:dyDescent="0.15">
      <c r="A25" s="24" t="s">
        <v>27</v>
      </c>
      <c r="B25" s="14">
        <f>SUM(C25:N25)</f>
        <v>1505</v>
      </c>
      <c r="C25" s="14">
        <v>216</v>
      </c>
      <c r="D25" s="14">
        <v>14</v>
      </c>
      <c r="E25" s="14">
        <v>82</v>
      </c>
      <c r="F25" s="14">
        <v>181</v>
      </c>
      <c r="G25" s="14">
        <v>29</v>
      </c>
      <c r="H25" s="14">
        <v>338</v>
      </c>
      <c r="I25" s="14">
        <v>170</v>
      </c>
      <c r="J25" s="14">
        <v>62</v>
      </c>
      <c r="K25" s="14">
        <v>165</v>
      </c>
      <c r="L25" s="14">
        <v>0</v>
      </c>
      <c r="M25" s="14">
        <v>160</v>
      </c>
      <c r="N25" s="14">
        <v>88</v>
      </c>
    </row>
    <row r="26" spans="1:14" ht="15.95" customHeight="1" x14ac:dyDescent="0.15">
      <c r="A26" s="24" t="s">
        <v>28</v>
      </c>
      <c r="B26" s="14">
        <f t="shared" ref="B26:B28" si="2">SUM(C26:N26)</f>
        <v>3147</v>
      </c>
      <c r="C26" s="14">
        <v>320</v>
      </c>
      <c r="D26" s="14">
        <v>29</v>
      </c>
      <c r="E26" s="14">
        <v>186</v>
      </c>
      <c r="F26" s="14">
        <v>321</v>
      </c>
      <c r="G26" s="14">
        <v>74</v>
      </c>
      <c r="H26" s="14">
        <v>230</v>
      </c>
      <c r="I26" s="14">
        <v>479</v>
      </c>
      <c r="J26" s="14">
        <v>160</v>
      </c>
      <c r="K26" s="14">
        <v>613</v>
      </c>
      <c r="L26" s="14">
        <v>0</v>
      </c>
      <c r="M26" s="14">
        <v>455</v>
      </c>
      <c r="N26" s="14">
        <v>280</v>
      </c>
    </row>
    <row r="27" spans="1:14" ht="15.95" customHeight="1" x14ac:dyDescent="0.15">
      <c r="A27" s="24" t="s">
        <v>29</v>
      </c>
      <c r="B27" s="14">
        <f t="shared" si="2"/>
        <v>4342</v>
      </c>
      <c r="C27" s="14">
        <v>600</v>
      </c>
      <c r="D27" s="14">
        <v>44</v>
      </c>
      <c r="E27" s="14">
        <v>326</v>
      </c>
      <c r="F27" s="14">
        <v>604</v>
      </c>
      <c r="G27" s="14">
        <v>232</v>
      </c>
      <c r="H27" s="14">
        <v>506</v>
      </c>
      <c r="I27" s="14">
        <v>572</v>
      </c>
      <c r="J27" s="14">
        <v>216</v>
      </c>
      <c r="K27" s="14">
        <v>618</v>
      </c>
      <c r="L27" s="14">
        <v>0</v>
      </c>
      <c r="M27" s="14">
        <v>368</v>
      </c>
      <c r="N27" s="14">
        <v>256</v>
      </c>
    </row>
    <row r="28" spans="1:14" ht="15.95" customHeight="1" x14ac:dyDescent="0.15">
      <c r="A28" s="24" t="s">
        <v>30</v>
      </c>
      <c r="B28" s="14">
        <f t="shared" si="2"/>
        <v>2353</v>
      </c>
      <c r="C28" s="14">
        <v>407</v>
      </c>
      <c r="D28" s="14">
        <v>28</v>
      </c>
      <c r="E28" s="14">
        <v>134</v>
      </c>
      <c r="F28" s="14">
        <v>300</v>
      </c>
      <c r="G28" s="14">
        <v>90</v>
      </c>
      <c r="H28" s="14">
        <v>338</v>
      </c>
      <c r="I28" s="14">
        <v>301</v>
      </c>
      <c r="J28" s="14">
        <v>100</v>
      </c>
      <c r="K28" s="14">
        <v>309</v>
      </c>
      <c r="L28" s="14">
        <v>0</v>
      </c>
      <c r="M28" s="14">
        <v>194</v>
      </c>
      <c r="N28" s="14">
        <v>152</v>
      </c>
    </row>
    <row r="29" spans="1:14" ht="15.95" customHeight="1" x14ac:dyDescent="0.15">
      <c r="A29" s="2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ht="15.95" customHeight="1" x14ac:dyDescent="0.15">
      <c r="A30" s="15" t="s">
        <v>20</v>
      </c>
      <c r="B30" s="16">
        <f t="shared" ref="B30:K30" si="3">((B28/B27)*100)-100</f>
        <v>-45.808383233532936</v>
      </c>
      <c r="C30" s="16">
        <f t="shared" si="3"/>
        <v>-32.166666666666671</v>
      </c>
      <c r="D30" s="16">
        <f t="shared" si="3"/>
        <v>-36.363636363636367</v>
      </c>
      <c r="E30" s="17">
        <f t="shared" si="3"/>
        <v>-58.895705521472394</v>
      </c>
      <c r="F30" s="16">
        <f t="shared" si="3"/>
        <v>-50.331125827814574</v>
      </c>
      <c r="G30" s="16">
        <f t="shared" si="3"/>
        <v>-61.206896551724135</v>
      </c>
      <c r="H30" s="16">
        <f t="shared" si="3"/>
        <v>-33.201581027667984</v>
      </c>
      <c r="I30" s="16">
        <f t="shared" si="3"/>
        <v>-47.377622377622373</v>
      </c>
      <c r="J30" s="16">
        <f t="shared" si="3"/>
        <v>-53.703703703703702</v>
      </c>
      <c r="K30" s="16">
        <f t="shared" si="3"/>
        <v>-50</v>
      </c>
      <c r="L30" s="27" t="s">
        <v>21</v>
      </c>
      <c r="M30" s="28">
        <f>((M28/M27)*100)-100</f>
        <v>-47.282608695652172</v>
      </c>
      <c r="N30" s="16">
        <f>((N28/N27)*100)-100</f>
        <v>-40.625</v>
      </c>
    </row>
    <row r="31" spans="1:14" ht="15.95" customHeight="1" thickBot="1" x14ac:dyDescent="0.2">
      <c r="A31" s="18" t="s">
        <v>22</v>
      </c>
      <c r="B31" s="19">
        <f t="shared" ref="B31:K31" si="4">((B28/B16)*100)-100</f>
        <v>-29.529799341120096</v>
      </c>
      <c r="C31" s="19">
        <f t="shared" si="4"/>
        <v>29.206349206349216</v>
      </c>
      <c r="D31" s="29">
        <f t="shared" si="4"/>
        <v>55.555555555555571</v>
      </c>
      <c r="E31" s="19">
        <f t="shared" si="4"/>
        <v>-46.184738955823292</v>
      </c>
      <c r="F31" s="19">
        <f t="shared" si="4"/>
        <v>-6.25</v>
      </c>
      <c r="G31" s="29">
        <f t="shared" si="4"/>
        <v>-78.260869565217391</v>
      </c>
      <c r="H31" s="19">
        <f t="shared" si="4"/>
        <v>-28.389830508474574</v>
      </c>
      <c r="I31" s="19">
        <f t="shared" si="4"/>
        <v>-28.672985781990519</v>
      </c>
      <c r="J31" s="19">
        <f t="shared" si="4"/>
        <v>-50</v>
      </c>
      <c r="K31" s="19">
        <f t="shared" si="4"/>
        <v>-31.93832599118943</v>
      </c>
      <c r="L31" s="20" t="s">
        <v>21</v>
      </c>
      <c r="M31" s="19">
        <f>((M28/M16)*100)-100</f>
        <v>-38.412698412698411</v>
      </c>
      <c r="N31" s="19">
        <f>((N28/N16)*100)-100</f>
        <v>-5</v>
      </c>
    </row>
    <row r="32" spans="1:14" ht="15.95" customHeight="1" x14ac:dyDescent="0.15">
      <c r="A32" s="21" t="s">
        <v>23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4" ht="15.95" customHeight="1" x14ac:dyDescent="0.15">
      <c r="A33" s="23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ht="15.95" customHeight="1" x14ac:dyDescent="0.15">
      <c r="A34" s="23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ht="15.95" customHeight="1" x14ac:dyDescent="0.15">
      <c r="A35" s="23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 ht="15.95" customHeight="1" x14ac:dyDescent="0.15"/>
    <row r="37" spans="1:14" ht="15.95" customHeight="1" x14ac:dyDescent="0.15"/>
    <row r="38" spans="1:14" ht="15.95" customHeight="1" x14ac:dyDescent="0.15"/>
    <row r="39" spans="1:14" ht="15.95" customHeight="1" x14ac:dyDescent="0.15"/>
    <row r="40" spans="1:14" ht="15.95" customHeight="1" x14ac:dyDescent="0.15"/>
  </sheetData>
  <mergeCells count="11">
    <mergeCell ref="N4:N5"/>
    <mergeCell ref="A2:N2"/>
    <mergeCell ref="A4:A5"/>
    <mergeCell ref="B4:B5"/>
    <mergeCell ref="C4:D4"/>
    <mergeCell ref="G4:G5"/>
    <mergeCell ref="H4:H5"/>
    <mergeCell ref="I4:I5"/>
    <mergeCell ref="J4:J5"/>
    <mergeCell ref="K4:L4"/>
    <mergeCell ref="M4:M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2020-10-16T06:25:50Z</dcterms:created>
  <dcterms:modified xsi:type="dcterms:W3CDTF">2022-08-23T05:05:25Z</dcterms:modified>
</cp:coreProperties>
</file>