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Z:\（00）  ondanka（引継済み）\○011　条例に係る計画報告等\R6\01 マニュアル改正\"/>
    </mc:Choice>
  </mc:AlternateContent>
  <xr:revisionPtr revIDLastSave="0" documentId="13_ncr:1_{8C1F0D4F-F965-42F6-A96E-029868331C61}" xr6:coauthVersionLast="36" xr6:coauthVersionMax="36" xr10:uidLastSave="{00000000-0000-0000-0000-000000000000}"/>
  <bookViews>
    <workbookView xWindow="0" yWindow="0" windowWidth="9800" windowHeight="8140" xr2:uid="{00000000-000D-0000-FFFF-FFFF00000000}"/>
  </bookViews>
  <sheets>
    <sheet name="計画書" sheetId="26" r:id="rId1"/>
    <sheet name="（目標年度）内訳書" sheetId="25" r:id="rId2"/>
    <sheet name="（目標年度）計算書" sheetId="24" r:id="rId3"/>
    <sheet name="（基準年度）内訳書" sheetId="22" r:id="rId4"/>
    <sheet name="（基準年度）計算書" sheetId="5" r:id="rId5"/>
  </sheets>
  <definedNames>
    <definedName name="_xlnm.Print_Area" localSheetId="4">'（基準年度）計算書'!$B$1:$K$68</definedName>
    <definedName name="_xlnm.Print_Area" localSheetId="3">'（基準年度）内訳書'!$A$1:$L$56</definedName>
    <definedName name="_xlnm.Print_Area" localSheetId="2">'（目標年度）計算書'!$B$1:$K$68</definedName>
    <definedName name="_xlnm.Print_Area" localSheetId="1">'（目標年度）内訳書'!$A$1:$L$56</definedName>
    <definedName name="_xlnm.Print_Area" localSheetId="0">計画書!$A$1:$P$39</definedName>
  </definedNames>
  <calcPr calcId="191029"/>
</workbook>
</file>

<file path=xl/calcChain.xml><?xml version="1.0" encoding="utf-8"?>
<calcChain xmlns="http://schemas.openxmlformats.org/spreadsheetml/2006/main">
  <c r="I64" i="5" l="1"/>
  <c r="K64" i="5"/>
  <c r="K52" i="5" l="1"/>
  <c r="I52" i="5"/>
  <c r="K52" i="24"/>
  <c r="I52" i="24"/>
  <c r="I43" i="25" l="1"/>
  <c r="I37" i="25"/>
  <c r="I41" i="25"/>
  <c r="K33" i="26" l="1"/>
  <c r="E33" i="26"/>
  <c r="I45" i="25" l="1"/>
  <c r="J45" i="25" s="1"/>
  <c r="I46" i="25"/>
  <c r="J46" i="25" s="1"/>
  <c r="I47" i="25"/>
  <c r="J47" i="25" s="1"/>
  <c r="I48" i="25"/>
  <c r="J48" i="25" s="1"/>
  <c r="I49" i="25"/>
  <c r="J49" i="25" s="1"/>
  <c r="J41" i="25"/>
  <c r="I32" i="25"/>
  <c r="J32" i="25" s="1"/>
  <c r="I33" i="25"/>
  <c r="J33" i="25" s="1"/>
  <c r="I34" i="25"/>
  <c r="J34" i="25" s="1"/>
  <c r="I35" i="25"/>
  <c r="J35" i="25" s="1"/>
  <c r="I36" i="25"/>
  <c r="J36" i="25" s="1"/>
  <c r="J37" i="25"/>
  <c r="I38" i="25"/>
  <c r="J38" i="25" s="1"/>
  <c r="I39" i="25"/>
  <c r="J39" i="25" s="1"/>
  <c r="I40" i="25"/>
  <c r="J40" i="25" s="1"/>
  <c r="I42" i="25"/>
  <c r="J42" i="25" s="1"/>
  <c r="J43" i="25"/>
  <c r="I31" i="25"/>
  <c r="J31" i="25" s="1"/>
  <c r="I25" i="25"/>
  <c r="J25" i="25" s="1"/>
  <c r="I26" i="25"/>
  <c r="J26" i="25" s="1"/>
  <c r="I27" i="25"/>
  <c r="J27" i="25" s="1"/>
  <c r="I28" i="25"/>
  <c r="J28" i="25" s="1"/>
  <c r="I29" i="25"/>
  <c r="J29" i="25" s="1"/>
  <c r="I30" i="25"/>
  <c r="J30" i="25" s="1"/>
  <c r="I24" i="25"/>
  <c r="J24" i="25" s="1"/>
  <c r="I14" i="25"/>
  <c r="J14" i="25" s="1"/>
  <c r="I15" i="25"/>
  <c r="J15" i="25" s="1"/>
  <c r="I16" i="25"/>
  <c r="J16" i="25" s="1"/>
  <c r="I17" i="25"/>
  <c r="J17" i="25" s="1"/>
  <c r="I18" i="25"/>
  <c r="J18" i="25" s="1"/>
  <c r="I19" i="25"/>
  <c r="J19" i="25" s="1"/>
  <c r="I20" i="25"/>
  <c r="J20" i="25" s="1"/>
  <c r="I21" i="25"/>
  <c r="J21" i="25" s="1"/>
  <c r="I22" i="25"/>
  <c r="J22" i="25" s="1"/>
  <c r="I23" i="25"/>
  <c r="J23" i="25" s="1"/>
  <c r="I13" i="25"/>
  <c r="J13" i="25" s="1"/>
  <c r="I12" i="25"/>
  <c r="J12" i="25" s="1"/>
  <c r="I63" i="24"/>
  <c r="I62" i="24"/>
  <c r="K61" i="24"/>
  <c r="I61" i="24"/>
  <c r="K60" i="24"/>
  <c r="I60" i="24"/>
  <c r="G59" i="24"/>
  <c r="G58" i="24"/>
  <c r="I44" i="25" s="1"/>
  <c r="J44" i="25" s="1"/>
  <c r="K57" i="24"/>
  <c r="I57" i="24"/>
  <c r="K56" i="24"/>
  <c r="I56" i="24"/>
  <c r="K55" i="24"/>
  <c r="I55" i="24"/>
  <c r="K54" i="24"/>
  <c r="K59" i="24" s="1"/>
  <c r="I54" i="24"/>
  <c r="I59" i="24" s="1"/>
  <c r="K53" i="24"/>
  <c r="K58" i="24" s="1"/>
  <c r="K64" i="24" s="1"/>
  <c r="I53" i="24"/>
  <c r="I58" i="24" s="1"/>
  <c r="I64" i="24" s="1"/>
  <c r="I51" i="24"/>
  <c r="I50" i="24"/>
  <c r="I49" i="24"/>
  <c r="I48" i="24"/>
  <c r="I47" i="24"/>
  <c r="K46" i="24"/>
  <c r="I46" i="24"/>
  <c r="K45" i="24"/>
  <c r="I45" i="24"/>
  <c r="K44" i="24"/>
  <c r="I44" i="24"/>
  <c r="K43" i="24"/>
  <c r="I43" i="24"/>
  <c r="K42" i="24"/>
  <c r="I42" i="24"/>
  <c r="K41" i="24"/>
  <c r="I41" i="24"/>
  <c r="K40" i="24"/>
  <c r="I40" i="24"/>
  <c r="K39" i="24"/>
  <c r="I39" i="24"/>
  <c r="I37" i="24"/>
  <c r="K37" i="24" s="1"/>
  <c r="I36" i="24"/>
  <c r="K36" i="24" s="1"/>
  <c r="I35" i="24"/>
  <c r="K35" i="24" s="1"/>
  <c r="K34" i="24"/>
  <c r="K38" i="24" s="1"/>
  <c r="I34" i="24"/>
  <c r="I33" i="24"/>
  <c r="I32" i="24"/>
  <c r="I31" i="24"/>
  <c r="I38" i="24" s="1"/>
  <c r="I29" i="24"/>
  <c r="K29" i="24" s="1"/>
  <c r="K28" i="24"/>
  <c r="I28" i="24"/>
  <c r="K27" i="24"/>
  <c r="I27" i="24"/>
  <c r="K26" i="24"/>
  <c r="I26" i="24"/>
  <c r="I25" i="24"/>
  <c r="K25" i="24" s="1"/>
  <c r="I24" i="24"/>
  <c r="K24" i="24" s="1"/>
  <c r="K23" i="24"/>
  <c r="I23" i="24"/>
  <c r="K22" i="24"/>
  <c r="I22" i="24"/>
  <c r="I21" i="24"/>
  <c r="K21" i="24" s="1"/>
  <c r="I20" i="24"/>
  <c r="K20" i="24" s="1"/>
  <c r="K19" i="24"/>
  <c r="I19" i="24"/>
  <c r="I18" i="24"/>
  <c r="I30" i="24" s="1"/>
  <c r="K18" i="24" l="1"/>
  <c r="K30" i="24" s="1"/>
  <c r="K65" i="24" s="1"/>
  <c r="I65" i="24"/>
  <c r="I67" i="24" s="1"/>
  <c r="I48" i="22"/>
  <c r="J48" i="22" s="1"/>
  <c r="I49" i="22"/>
  <c r="J49" i="22" s="1"/>
  <c r="I46" i="22"/>
  <c r="J46" i="22" s="1"/>
  <c r="I47" i="22"/>
  <c r="J47" i="22" s="1"/>
  <c r="I42" i="22"/>
  <c r="J42" i="22" s="1"/>
  <c r="I43" i="22"/>
  <c r="J43" i="22" s="1"/>
  <c r="I39" i="22"/>
  <c r="J39" i="22" s="1"/>
  <c r="I40" i="22"/>
  <c r="J40" i="22" s="1"/>
  <c r="I41" i="22"/>
  <c r="J41" i="22" s="1"/>
  <c r="I32" i="22"/>
  <c r="J32" i="22" s="1"/>
  <c r="I33" i="22"/>
  <c r="J33" i="22" s="1"/>
  <c r="I34" i="22"/>
  <c r="J34" i="22" s="1"/>
  <c r="I35" i="22"/>
  <c r="J35" i="22" s="1"/>
  <c r="I36" i="22"/>
  <c r="J36" i="22" s="1"/>
  <c r="I37" i="22"/>
  <c r="J37" i="22" s="1"/>
  <c r="I38" i="22"/>
  <c r="J38" i="22"/>
  <c r="I29" i="22"/>
  <c r="J29" i="22" s="1"/>
  <c r="I30" i="22"/>
  <c r="J30" i="22" s="1"/>
  <c r="I25" i="22"/>
  <c r="J25" i="22" s="1"/>
  <c r="I26" i="22"/>
  <c r="J26" i="22" s="1"/>
  <c r="I27" i="22"/>
  <c r="J27" i="22" s="1"/>
  <c r="I28" i="22"/>
  <c r="J28" i="22" s="1"/>
  <c r="I24" i="22"/>
  <c r="J24" i="22" s="1"/>
  <c r="J52" i="25" l="1"/>
  <c r="I20" i="26" s="1"/>
  <c r="K35" i="26" s="1"/>
  <c r="J51" i="25"/>
  <c r="J50" i="25"/>
  <c r="K46" i="5"/>
  <c r="G59" i="5"/>
  <c r="I45" i="22" s="1"/>
  <c r="J45" i="22" s="1"/>
  <c r="G58" i="5"/>
  <c r="I44" i="22" s="1"/>
  <c r="K56" i="5"/>
  <c r="K54" i="5"/>
  <c r="K59" i="5" s="1"/>
  <c r="K53" i="5"/>
  <c r="I54" i="5"/>
  <c r="I59" i="5" s="1"/>
  <c r="I55" i="5"/>
  <c r="I56" i="5"/>
  <c r="K42" i="5"/>
  <c r="K43" i="5"/>
  <c r="K44" i="5"/>
  <c r="K45" i="5"/>
  <c r="K40" i="5"/>
  <c r="K39" i="5"/>
  <c r="K28" i="5"/>
  <c r="I50" i="5"/>
  <c r="I51" i="5"/>
  <c r="I48" i="5"/>
  <c r="I49" i="5"/>
  <c r="I47" i="5"/>
  <c r="I40" i="5"/>
  <c r="I41" i="5"/>
  <c r="I42" i="5"/>
  <c r="I43" i="5"/>
  <c r="I44" i="5"/>
  <c r="I45" i="5"/>
  <c r="I46" i="5"/>
  <c r="I36" i="5"/>
  <c r="K36" i="5" s="1"/>
  <c r="I37" i="5"/>
  <c r="K37" i="5" s="1"/>
  <c r="I31" i="5"/>
  <c r="I32" i="5"/>
  <c r="I33" i="5"/>
  <c r="I34" i="5"/>
  <c r="K34" i="5" s="1"/>
  <c r="I35" i="5"/>
  <c r="K35" i="5" s="1"/>
  <c r="K57" i="5"/>
  <c r="K60" i="5"/>
  <c r="K61" i="5"/>
  <c r="K38" i="5" l="1"/>
  <c r="I38" i="5"/>
  <c r="I60" i="5" l="1"/>
  <c r="I61" i="5"/>
  <c r="I62" i="5"/>
  <c r="I63" i="5"/>
  <c r="I57" i="5"/>
  <c r="I31" i="22"/>
  <c r="I28" i="5" l="1"/>
  <c r="K55" i="5" l="1"/>
  <c r="K58" i="5" s="1"/>
  <c r="I13" i="22" l="1"/>
  <c r="I14" i="22"/>
  <c r="I15" i="22"/>
  <c r="I16" i="22"/>
  <c r="I17" i="22"/>
  <c r="I18" i="22"/>
  <c r="I19" i="22"/>
  <c r="I20" i="22"/>
  <c r="I21" i="22"/>
  <c r="I22" i="22"/>
  <c r="I23" i="22"/>
  <c r="I12" i="22"/>
  <c r="I53" i="5" l="1"/>
  <c r="I58" i="5" s="1"/>
  <c r="K41" i="5"/>
  <c r="I39" i="5"/>
  <c r="I29" i="5"/>
  <c r="J22" i="22"/>
  <c r="I27" i="5"/>
  <c r="I26" i="5"/>
  <c r="I25" i="5"/>
  <c r="I24" i="5"/>
  <c r="I23" i="5"/>
  <c r="I22" i="5"/>
  <c r="I21" i="5"/>
  <c r="I20" i="5"/>
  <c r="I19" i="5"/>
  <c r="I18" i="5"/>
  <c r="K18" i="5" s="1"/>
  <c r="J12" i="22" l="1"/>
  <c r="J21" i="22"/>
  <c r="K27" i="5"/>
  <c r="J31" i="22"/>
  <c r="I30" i="5"/>
  <c r="I65" i="5" s="1"/>
  <c r="I67" i="5" s="1"/>
  <c r="J44" i="22"/>
  <c r="K29" i="5"/>
  <c r="J23" i="22"/>
  <c r="K26" i="5"/>
  <c r="J20" i="22"/>
  <c r="K25" i="5"/>
  <c r="J19" i="22"/>
  <c r="K24" i="5"/>
  <c r="J18" i="22"/>
  <c r="K22" i="5"/>
  <c r="J16" i="22"/>
  <c r="K23" i="5"/>
  <c r="J17" i="22"/>
  <c r="K21" i="5"/>
  <c r="J15" i="22"/>
  <c r="K20" i="5"/>
  <c r="J14" i="22"/>
  <c r="K19" i="5"/>
  <c r="J13" i="22"/>
  <c r="K30" i="5" l="1"/>
  <c r="K65" i="5" s="1"/>
  <c r="J52" i="22" s="1"/>
  <c r="I19" i="26" s="1"/>
  <c r="C35" i="26" l="1"/>
  <c r="K36" i="26" s="1"/>
  <c r="I21" i="26"/>
  <c r="J51" i="22"/>
  <c r="J50" i="22"/>
</calcChain>
</file>

<file path=xl/sharedStrings.xml><?xml version="1.0" encoding="utf-8"?>
<sst xmlns="http://schemas.openxmlformats.org/spreadsheetml/2006/main" count="677" uniqueCount="219">
  <si>
    <t xml:space="preserve">    鹿児島県知事　　　　殿</t>
  </si>
  <si>
    <t>主たる業種</t>
  </si>
  <si>
    <t>事業者の区分</t>
  </si>
  <si>
    <t>計画期間</t>
  </si>
  <si>
    <t>二酸化炭素換算量</t>
  </si>
  <si>
    <t>森林の整備</t>
  </si>
  <si>
    <t>特記事項</t>
  </si>
  <si>
    <t>年　 　月　 　日　</t>
    <phoneticPr fontId="1"/>
  </si>
  <si>
    <t>住 所</t>
    <phoneticPr fontId="1"/>
  </si>
  <si>
    <t>提 出 者　</t>
    <phoneticPr fontId="1"/>
  </si>
  <si>
    <t>差引排出量</t>
    <phoneticPr fontId="1"/>
  </si>
  <si>
    <t>ｔ</t>
    <phoneticPr fontId="1"/>
  </si>
  <si>
    <t>別記第２号様式（第６条，第７条関係）</t>
  </si>
  <si>
    <t>別表１</t>
    <rPh sb="0" eb="2">
      <t>ベッピョウ</t>
    </rPh>
    <phoneticPr fontId="8"/>
  </si>
  <si>
    <t>作成方法</t>
    <rPh sb="0" eb="2">
      <t>サクセイ</t>
    </rPh>
    <rPh sb="2" eb="4">
      <t>ホウホウ</t>
    </rPh>
    <phoneticPr fontId="8"/>
  </si>
  <si>
    <t>(1)</t>
    <phoneticPr fontId="8"/>
  </si>
  <si>
    <t>(2)</t>
    <phoneticPr fontId="8"/>
  </si>
  <si>
    <t>(3)</t>
    <phoneticPr fontId="8"/>
  </si>
  <si>
    <t>(4)</t>
    <phoneticPr fontId="8"/>
  </si>
  <si>
    <t>(5)</t>
    <phoneticPr fontId="8"/>
  </si>
  <si>
    <t>エネルギーの種類</t>
    <rPh sb="6" eb="8">
      <t>シュルイ</t>
    </rPh>
    <phoneticPr fontId="8"/>
  </si>
  <si>
    <t>単位</t>
    <rPh sb="0" eb="2">
      <t>タンイ</t>
    </rPh>
    <phoneticPr fontId="8"/>
  </si>
  <si>
    <t>①使用量</t>
    <rPh sb="1" eb="4">
      <t>シヨウリョウ</t>
    </rPh>
    <phoneticPr fontId="8"/>
  </si>
  <si>
    <t>②熱量換算係数</t>
    <rPh sb="1" eb="3">
      <t>ネツリョウ</t>
    </rPh>
    <rPh sb="3" eb="5">
      <t>カンザン</t>
    </rPh>
    <rPh sb="5" eb="7">
      <t>ケイスウ</t>
    </rPh>
    <phoneticPr fontId="8"/>
  </si>
  <si>
    <t>熱量
（GJ）</t>
    <rPh sb="0" eb="2">
      <t>ネツリョウ</t>
    </rPh>
    <phoneticPr fontId="8"/>
  </si>
  <si>
    <t>③排出係数</t>
    <rPh sb="1" eb="3">
      <t>ハイシュツ</t>
    </rPh>
    <rPh sb="3" eb="5">
      <t>ケイスウ</t>
    </rPh>
    <phoneticPr fontId="8"/>
  </si>
  <si>
    <t>原油（コンデンセートを除く。）</t>
    <rPh sb="0" eb="2">
      <t>ゲンユ</t>
    </rPh>
    <phoneticPr fontId="8"/>
  </si>
  <si>
    <t>原油のうちコンデンセート（ＮＧＬ）</t>
    <phoneticPr fontId="8"/>
  </si>
  <si>
    <t>Ａ重油</t>
    <rPh sb="1" eb="3">
      <t>ジュウユ</t>
    </rPh>
    <phoneticPr fontId="8"/>
  </si>
  <si>
    <t>Ｂ・Ｃ重油</t>
    <rPh sb="3" eb="5">
      <t>ジュウユ</t>
    </rPh>
    <phoneticPr fontId="8"/>
  </si>
  <si>
    <t>液化石油ガス（ＬＰＧ）</t>
    <rPh sb="0" eb="2">
      <t>エキカ</t>
    </rPh>
    <rPh sb="2" eb="4">
      <t>セキユ</t>
    </rPh>
    <phoneticPr fontId="8"/>
  </si>
  <si>
    <t>ｔ</t>
    <phoneticPr fontId="8"/>
  </si>
  <si>
    <t>液化天然ガス（ＬＮＧ）</t>
    <rPh sb="0" eb="2">
      <t>エキカ</t>
    </rPh>
    <rPh sb="2" eb="4">
      <t>テンネン</t>
    </rPh>
    <phoneticPr fontId="8"/>
  </si>
  <si>
    <t>千ｍ³</t>
    <rPh sb="0" eb="1">
      <t>セン</t>
    </rPh>
    <phoneticPr fontId="8"/>
  </si>
  <si>
    <t>その他燃料　</t>
    <rPh sb="2" eb="3">
      <t>ホカ</t>
    </rPh>
    <rPh sb="3" eb="5">
      <t>ネンリョウ</t>
    </rPh>
    <phoneticPr fontId="8"/>
  </si>
  <si>
    <t>産業用蒸気</t>
    <rPh sb="0" eb="3">
      <t>サンギョウヨウ</t>
    </rPh>
    <rPh sb="3" eb="5">
      <t>ジョウキ</t>
    </rPh>
    <phoneticPr fontId="8"/>
  </si>
  <si>
    <t>ＧJ</t>
    <phoneticPr fontId="8"/>
  </si>
  <si>
    <t>産業以外の蒸気</t>
    <rPh sb="0" eb="2">
      <t>サンギョウ</t>
    </rPh>
    <rPh sb="2" eb="4">
      <t>イガイ</t>
    </rPh>
    <rPh sb="5" eb="7">
      <t>ジョウキ</t>
    </rPh>
    <phoneticPr fontId="8"/>
  </si>
  <si>
    <t>CO2量小計</t>
    <rPh sb="3" eb="4">
      <t>リョウ</t>
    </rPh>
    <rPh sb="4" eb="6">
      <t>ショウケイ</t>
    </rPh>
    <phoneticPr fontId="8"/>
  </si>
  <si>
    <r>
      <t>千k</t>
    </r>
    <r>
      <rPr>
        <sz val="11"/>
        <color theme="1"/>
        <rFont val="ＭＳ Ｐゴシック"/>
        <family val="2"/>
        <charset val="128"/>
        <scheme val="minor"/>
      </rPr>
      <t>W</t>
    </r>
    <r>
      <rPr>
        <sz val="11"/>
        <rFont val="ＭＳ Ｐゴシック"/>
        <family val="3"/>
        <charset val="128"/>
      </rPr>
      <t>h</t>
    </r>
    <rPh sb="0" eb="1">
      <t>セン</t>
    </rPh>
    <phoneticPr fontId="8"/>
  </si>
  <si>
    <t>屋久島電工株式会社</t>
    <rPh sb="0" eb="3">
      <t>ヤクシマ</t>
    </rPh>
    <rPh sb="3" eb="5">
      <t>デンコウ</t>
    </rPh>
    <rPh sb="5" eb="7">
      <t>カブシキ</t>
    </rPh>
    <rPh sb="7" eb="9">
      <t>カイシャ</t>
    </rPh>
    <phoneticPr fontId="8"/>
  </si>
  <si>
    <t>熱量合計（GJ）</t>
    <phoneticPr fontId="8"/>
  </si>
  <si>
    <t>CO₂量合計</t>
    <rPh sb="3" eb="4">
      <t>リョウ</t>
    </rPh>
    <rPh sb="4" eb="6">
      <t>ゴウケイ</t>
    </rPh>
    <phoneticPr fontId="8"/>
  </si>
  <si>
    <t>原油換算係数</t>
    <rPh sb="0" eb="2">
      <t>ゲンユ</t>
    </rPh>
    <rPh sb="2" eb="4">
      <t>カンサン</t>
    </rPh>
    <rPh sb="4" eb="6">
      <t>ケイスウ</t>
    </rPh>
    <phoneticPr fontId="8"/>
  </si>
  <si>
    <t>原油換算エネルギー
使用量（ｋｌ）</t>
    <rPh sb="0" eb="2">
      <t>ゲンユ</t>
    </rPh>
    <rPh sb="2" eb="4">
      <t>カンサン</t>
    </rPh>
    <rPh sb="10" eb="13">
      <t>シヨウリョウ</t>
    </rPh>
    <phoneticPr fontId="8"/>
  </si>
  <si>
    <t xml:space="preserve"> 　ⅰ）燃料の使用</t>
  </si>
  <si>
    <t>エネルギーの使用量等</t>
    <phoneticPr fontId="1"/>
  </si>
  <si>
    <t>台</t>
    <rPh sb="0" eb="1">
      <t>ダイ</t>
    </rPh>
    <phoneticPr fontId="1"/>
  </si>
  <si>
    <t>自動車の年度末における総数</t>
    <phoneticPr fontId="1"/>
  </si>
  <si>
    <t>船舶の年度末における合計総トン数</t>
    <phoneticPr fontId="1"/>
  </si>
  <si>
    <t>事業者名</t>
    <phoneticPr fontId="1"/>
  </si>
  <si>
    <t>事業所の名称</t>
    <phoneticPr fontId="1"/>
  </si>
  <si>
    <t>事業所の主たる用途</t>
    <phoneticPr fontId="1"/>
  </si>
  <si>
    <t xml:space="preserve"> 熱量GJ</t>
  </si>
  <si>
    <t xml:space="preserve"> kl</t>
  </si>
  <si>
    <t xml:space="preserve"> ｔ</t>
  </si>
  <si>
    <t xml:space="preserve"> GJ</t>
  </si>
  <si>
    <t xml:space="preserve"> 千kWh</t>
  </si>
  <si>
    <r>
      <t xml:space="preserve"> 千ｍ</t>
    </r>
    <r>
      <rPr>
        <vertAlign val="superscript"/>
        <sz val="9"/>
        <color theme="1"/>
        <rFont val="ＭＳ 明朝"/>
        <family val="1"/>
        <charset val="128"/>
      </rPr>
      <t>3</t>
    </r>
    <phoneticPr fontId="1"/>
  </si>
  <si>
    <t>トラック</t>
    <phoneticPr fontId="1"/>
  </si>
  <si>
    <t>バス</t>
    <phoneticPr fontId="1"/>
  </si>
  <si>
    <t>タクシー</t>
    <phoneticPr fontId="1"/>
  </si>
  <si>
    <t>フェリー</t>
    <phoneticPr fontId="1"/>
  </si>
  <si>
    <t>温 室 効 果 ガ ス 排 出 量 内 訳 書</t>
    <phoneticPr fontId="1"/>
  </si>
  <si>
    <t xml:space="preserve"> エ ネ ル ギ ー の 種 類</t>
    <phoneticPr fontId="1"/>
  </si>
  <si>
    <t xml:space="preserve"> 単 位</t>
    <phoneticPr fontId="1"/>
  </si>
  <si>
    <t xml:space="preserve"> 数  値</t>
    <phoneticPr fontId="1"/>
  </si>
  <si>
    <t xml:space="preserve"> 数  量</t>
    <phoneticPr fontId="1"/>
  </si>
  <si>
    <t>電気</t>
    <rPh sb="0" eb="2">
      <t>デンキ</t>
    </rPh>
    <phoneticPr fontId="8"/>
  </si>
  <si>
    <r>
      <t>CO₂量
(</t>
    </r>
    <r>
      <rPr>
        <sz val="10"/>
        <rFont val="ＭＳ Ｐゴシック"/>
        <family val="3"/>
        <charset val="128"/>
      </rPr>
      <t>t-CO₂</t>
    </r>
    <r>
      <rPr>
        <sz val="10"/>
        <color theme="1"/>
        <rFont val="ＭＳ Ｐゴシック"/>
        <family val="3"/>
        <charset val="128"/>
        <scheme val="minor"/>
      </rPr>
      <t>)</t>
    </r>
    <rPh sb="3" eb="4">
      <t>リョウ</t>
    </rPh>
    <phoneticPr fontId="8"/>
  </si>
  <si>
    <t>ナ フ サ</t>
    <phoneticPr fontId="8"/>
  </si>
  <si>
    <t>軽   油</t>
    <rPh sb="0" eb="1">
      <t>ケイ</t>
    </rPh>
    <rPh sb="4" eb="5">
      <t>アブラ</t>
    </rPh>
    <phoneticPr fontId="8"/>
  </si>
  <si>
    <t>灯   油</t>
    <rPh sb="0" eb="1">
      <t>ヒ</t>
    </rPh>
    <rPh sb="4" eb="5">
      <t>アブラ</t>
    </rPh>
    <phoneticPr fontId="8"/>
  </si>
  <si>
    <t>都 市 ガ ス</t>
    <rPh sb="0" eb="1">
      <t>ミヤコ</t>
    </rPh>
    <rPh sb="2" eb="3">
      <t>シ</t>
    </rPh>
    <phoneticPr fontId="8"/>
  </si>
  <si>
    <t>温   水</t>
    <rPh sb="0" eb="1">
      <t>アツシ</t>
    </rPh>
    <rPh sb="4" eb="5">
      <t>ミズ</t>
    </rPh>
    <phoneticPr fontId="8"/>
  </si>
  <si>
    <t>冷   水</t>
    <rPh sb="0" eb="1">
      <t>ヒヤ</t>
    </rPh>
    <rPh sb="4" eb="5">
      <t>ミズ</t>
    </rPh>
    <phoneticPr fontId="8"/>
  </si>
  <si>
    <t>提出書類の区分</t>
    <phoneticPr fontId="1"/>
  </si>
  <si>
    <t>記載年度の区分</t>
    <phoneticPr fontId="1"/>
  </si>
  <si>
    <t>販売した副生エネルギーの量</t>
    <rPh sb="0" eb="2">
      <t>ハンバイ</t>
    </rPh>
    <rPh sb="4" eb="5">
      <t>フク</t>
    </rPh>
    <rPh sb="5" eb="6">
      <t>セイ</t>
    </rPh>
    <rPh sb="12" eb="13">
      <t>リョウ</t>
    </rPh>
    <phoneticPr fontId="1"/>
  </si>
  <si>
    <t>氏 名</t>
    <phoneticPr fontId="1"/>
  </si>
  <si>
    <t>GJ</t>
    <phoneticPr fontId="1"/>
  </si>
  <si>
    <t>kl</t>
    <phoneticPr fontId="1"/>
  </si>
  <si>
    <t>ｔ</t>
    <phoneticPr fontId="1"/>
  </si>
  <si>
    <t>合　　計</t>
    <phoneticPr fontId="1"/>
  </si>
  <si>
    <t>原 油 換 算</t>
    <phoneticPr fontId="1"/>
  </si>
  <si>
    <t>二酸化炭素換算</t>
    <phoneticPr fontId="1"/>
  </si>
  <si>
    <t>冷水</t>
    <phoneticPr fontId="1"/>
  </si>
  <si>
    <t>温水</t>
    <phoneticPr fontId="1"/>
  </si>
  <si>
    <t>産業用以外の蒸気</t>
    <phoneticPr fontId="1"/>
  </si>
  <si>
    <t>産業用蒸気</t>
    <phoneticPr fontId="1"/>
  </si>
  <si>
    <t>液化天然ガス(ＬＮＧ)</t>
    <phoneticPr fontId="1"/>
  </si>
  <si>
    <t>液化石油ガス(ＬＰＧ)</t>
    <phoneticPr fontId="1"/>
  </si>
  <si>
    <t>Ｂ・Ｃ重油</t>
    <phoneticPr fontId="1"/>
  </si>
  <si>
    <t>Ａ　重　油</t>
    <phoneticPr fontId="1"/>
  </si>
  <si>
    <t>軽　　　油</t>
    <phoneticPr fontId="1"/>
  </si>
  <si>
    <t>灯　　　油</t>
    <phoneticPr fontId="1"/>
  </si>
  <si>
    <t>ナ　フ　サ</t>
    <phoneticPr fontId="1"/>
  </si>
  <si>
    <t>原油(コンデンセートを除く。)</t>
    <phoneticPr fontId="1"/>
  </si>
  <si>
    <t>原油のうちコンデンセート(ＮＧＬ)</t>
    <phoneticPr fontId="1"/>
  </si>
  <si>
    <t>都市ガス</t>
    <phoneticPr fontId="1"/>
  </si>
  <si>
    <t>（　　　 　　）</t>
    <phoneticPr fontId="1"/>
  </si>
  <si>
    <t>その他の燃料</t>
    <phoneticPr fontId="1"/>
  </si>
  <si>
    <t xml:space="preserve"> 使　　用　　量</t>
    <phoneticPr fontId="1"/>
  </si>
  <si>
    <t>-</t>
    <phoneticPr fontId="8"/>
  </si>
  <si>
    <t>熱量小計（GJ）</t>
    <phoneticPr fontId="8"/>
  </si>
  <si>
    <t xml:space="preserve"> 　　　目標年度（　　　年度）　　　　　　　　　　　　　　　　　　　　　　</t>
    <phoneticPr fontId="1"/>
  </si>
  <si>
    <t>　　　報告年度（　　　年度）　　　　　　　　　　　　　　　　　　　　　　</t>
    <phoneticPr fontId="1"/>
  </si>
  <si>
    <t>　　ホテル等　　　　　病院等　　　　　物品販売業を営む店舗等　　　　　事務所等</t>
    <phoneticPr fontId="1"/>
  </si>
  <si>
    <t>　　学校等    　　　　飲食店等    　　集会場等                  　　　工場等</t>
    <phoneticPr fontId="1"/>
  </si>
  <si>
    <t>　　その他（　　　　　　　　　）</t>
    <phoneticPr fontId="1"/>
  </si>
  <si>
    <r>
      <t>　　　　①電気の使用量（</t>
    </r>
    <r>
      <rPr>
        <sz val="11"/>
        <color rgb="FFFF0000"/>
        <rFont val="ＭＳ Ｐゴシック"/>
        <family val="3"/>
        <charset val="128"/>
        <scheme val="minor"/>
      </rPr>
      <t>千kWh</t>
    </r>
    <r>
      <rPr>
        <sz val="11"/>
        <color theme="1"/>
        <rFont val="ＭＳ Ｐゴシック"/>
        <family val="2"/>
        <charset val="128"/>
        <scheme val="minor"/>
      </rPr>
      <t>）×③排出係数(</t>
    </r>
    <r>
      <rPr>
        <sz val="11"/>
        <color rgb="FFFF0000"/>
        <rFont val="ＭＳ Ｐゴシック"/>
        <family val="3"/>
        <charset val="128"/>
        <scheme val="minor"/>
      </rPr>
      <t>t-CO</t>
    </r>
    <r>
      <rPr>
        <vertAlign val="subscript"/>
        <sz val="11"/>
        <color rgb="FFFF0000"/>
        <rFont val="ＭＳ Ｐゴシック"/>
        <family val="3"/>
        <charset val="128"/>
      </rPr>
      <t>２</t>
    </r>
    <r>
      <rPr>
        <sz val="11"/>
        <color rgb="FFFF0000"/>
        <rFont val="ＭＳ Ｐゴシック"/>
        <family val="3"/>
        <charset val="128"/>
        <scheme val="minor"/>
      </rPr>
      <t>/千kWh</t>
    </r>
    <r>
      <rPr>
        <sz val="11"/>
        <color theme="1"/>
        <rFont val="ＭＳ Ｐゴシック"/>
        <family val="2"/>
        <charset val="128"/>
        <scheme val="minor"/>
      </rPr>
      <t>）</t>
    </r>
    <rPh sb="12" eb="13">
      <t>セン</t>
    </rPh>
    <rPh sb="30" eb="31">
      <t>セン</t>
    </rPh>
    <phoneticPr fontId="9"/>
  </si>
  <si>
    <r>
      <rPr>
        <sz val="14"/>
        <color indexed="10"/>
        <rFont val="ＭＳ Ｐゴシック"/>
        <family val="3"/>
        <charset val="128"/>
      </rPr>
      <t>*</t>
    </r>
    <r>
      <rPr>
        <sz val="11"/>
        <color indexed="10"/>
        <rFont val="ＭＳ Ｐゴシック"/>
        <family val="3"/>
        <charset val="128"/>
      </rPr>
      <t>電気事業者 ：電力の供給を受ける小売電気事業者</t>
    </r>
    <rPh sb="1" eb="3">
      <t>デンキ</t>
    </rPh>
    <rPh sb="3" eb="6">
      <t>ジギョウシャ</t>
    </rPh>
    <rPh sb="8" eb="10">
      <t>デンリョク</t>
    </rPh>
    <rPh sb="11" eb="13">
      <t>キョウキュウ</t>
    </rPh>
    <rPh sb="14" eb="15">
      <t>ウ</t>
    </rPh>
    <rPh sb="17" eb="19">
      <t>コウリ</t>
    </rPh>
    <rPh sb="19" eb="21">
      <t>デンキ</t>
    </rPh>
    <rPh sb="21" eb="24">
      <t>ジギョウシャ</t>
    </rPh>
    <phoneticPr fontId="9"/>
  </si>
  <si>
    <r>
      <t>備考１ 原油換算エネルギー使用量：熱量合計（GJ)</t>
    </r>
    <r>
      <rPr>
        <vertAlign val="superscript"/>
        <sz val="11"/>
        <rFont val="ＭＳ Ｐゴシック"/>
        <family val="3"/>
        <charset val="128"/>
      </rPr>
      <t>※</t>
    </r>
    <r>
      <rPr>
        <sz val="11"/>
        <color theme="1"/>
        <rFont val="ＭＳ Ｐゴシック"/>
        <family val="2"/>
        <charset val="128"/>
        <scheme val="minor"/>
      </rPr>
      <t>×原油換算係数（0.0258）</t>
    </r>
    <rPh sb="4" eb="6">
      <t>ゲンユ</t>
    </rPh>
    <rPh sb="6" eb="8">
      <t>カンサン</t>
    </rPh>
    <rPh sb="13" eb="16">
      <t>シヨウリョウ</t>
    </rPh>
    <rPh sb="17" eb="19">
      <t>ネツリョウ</t>
    </rPh>
    <rPh sb="19" eb="21">
      <t>ゴウケイ</t>
    </rPh>
    <rPh sb="27" eb="29">
      <t>ゲンユ</t>
    </rPh>
    <rPh sb="29" eb="31">
      <t>カンサン</t>
    </rPh>
    <phoneticPr fontId="9"/>
  </si>
  <si>
    <r>
      <t>備考２　CO</t>
    </r>
    <r>
      <rPr>
        <vertAlign val="subscript"/>
        <sz val="11"/>
        <rFont val="ＭＳ Ｐゴシック"/>
        <family val="3"/>
        <charset val="128"/>
      </rPr>
      <t>２</t>
    </r>
    <r>
      <rPr>
        <sz val="11"/>
        <color theme="1"/>
        <rFont val="ＭＳ Ｐゴシック"/>
        <family val="2"/>
        <charset val="128"/>
        <scheme val="minor"/>
      </rPr>
      <t>排出量の算定方法＝下記ⅰ）～ⅲ）の合計</t>
    </r>
    <rPh sb="7" eb="10">
      <t>ハイシュツリョウ</t>
    </rPh>
    <rPh sb="16" eb="18">
      <t>カキ</t>
    </rPh>
    <rPh sb="24" eb="26">
      <t>ゴウケイ</t>
    </rPh>
    <phoneticPr fontId="9"/>
  </si>
  <si>
    <r>
      <t>　　　　①（燃料の種類ごとに）燃料の使用量（ｔ，kl，千</t>
    </r>
    <r>
      <rPr>
        <sz val="10"/>
        <rFont val="ＭＳ Ｐゴシック"/>
        <family val="3"/>
        <charset val="128"/>
      </rPr>
      <t>ｍ</t>
    </r>
    <r>
      <rPr>
        <vertAlign val="superscript"/>
        <sz val="10"/>
        <rFont val="ＭＳ Ｐゴシック"/>
        <family val="3"/>
        <charset val="128"/>
      </rPr>
      <t>３</t>
    </r>
    <r>
      <rPr>
        <sz val="11"/>
        <color theme="1"/>
        <rFont val="ＭＳ Ｐゴシック"/>
        <family val="2"/>
        <charset val="128"/>
        <scheme val="minor"/>
      </rPr>
      <t>）×②熱量換算係数×③排出係数(t-C/GJ)×44/12</t>
    </r>
    <rPh sb="27" eb="28">
      <t>セン</t>
    </rPh>
    <phoneticPr fontId="9"/>
  </si>
  <si>
    <r>
      <t>　　　　①（熱の種類ごとに）熱の使用量（ＧＪ）×②熱量換算係数×③排出係数(t-CO</t>
    </r>
    <r>
      <rPr>
        <vertAlign val="subscript"/>
        <sz val="11"/>
        <rFont val="ＭＳ Ｐゴシック"/>
        <family val="3"/>
        <charset val="128"/>
      </rPr>
      <t>２</t>
    </r>
    <r>
      <rPr>
        <sz val="11"/>
        <color theme="1"/>
        <rFont val="ＭＳ Ｐゴシック"/>
        <family val="2"/>
        <charset val="128"/>
        <scheme val="minor"/>
      </rPr>
      <t>/GJ)</t>
    </r>
    <rPh sb="25" eb="27">
      <t>ネツリョウ</t>
    </rPh>
    <rPh sb="27" eb="29">
      <t>カンサン</t>
    </rPh>
    <rPh sb="29" eb="31">
      <t>ケイスウ</t>
    </rPh>
    <phoneticPr fontId="9"/>
  </si>
  <si>
    <t xml:space="preserve"> 　ⅱ）他人から供給された熱の使用</t>
  </si>
  <si>
    <t xml:space="preserve"> 　ⅲ）他人から供給された電気の使用</t>
  </si>
  <si>
    <r>
      <t>液化石油ガス（ＬＰＧ）については，供給事業者からの使用量がm</t>
    </r>
    <r>
      <rPr>
        <vertAlign val="superscript"/>
        <sz val="10"/>
        <rFont val="ＭＳ Ｐゴシック"/>
        <family val="3"/>
        <charset val="128"/>
      </rPr>
      <t>３</t>
    </r>
    <r>
      <rPr>
        <sz val="10"/>
        <rFont val="ＭＳ Ｐゴシック"/>
        <family val="3"/>
        <charset val="128"/>
      </rPr>
      <t>で表示されている場合，ｔ に換算する必要があります。換算係数は，ガス会社により異なるので，ガス会社に確認の上，換算します。不明の場合はプロパン：1m</t>
    </r>
    <r>
      <rPr>
        <vertAlign val="superscript"/>
        <sz val="10"/>
        <rFont val="ＭＳ Ｐゴシック"/>
        <family val="3"/>
        <charset val="128"/>
      </rPr>
      <t>３</t>
    </r>
    <r>
      <rPr>
        <sz val="10"/>
        <rFont val="ＭＳ Ｐゴシック"/>
        <family val="3"/>
        <charset val="128"/>
      </rPr>
      <t>=1/502t、ブタン：1m</t>
    </r>
    <r>
      <rPr>
        <vertAlign val="superscript"/>
        <sz val="10"/>
        <rFont val="ＭＳ Ｐゴシック"/>
        <family val="3"/>
        <charset val="128"/>
      </rPr>
      <t>３</t>
    </r>
    <r>
      <rPr>
        <sz val="10"/>
        <rFont val="ＭＳ Ｐゴシック"/>
        <family val="3"/>
        <charset val="128"/>
      </rPr>
      <t>=1/355t、プロパン・ブタン混合：1m</t>
    </r>
    <r>
      <rPr>
        <vertAlign val="superscript"/>
        <sz val="10"/>
        <rFont val="ＭＳ Ｐゴシック"/>
        <family val="3"/>
        <charset val="128"/>
      </rPr>
      <t>３</t>
    </r>
    <r>
      <rPr>
        <sz val="10"/>
        <rFont val="ＭＳ Ｐゴシック"/>
        <family val="3"/>
        <charset val="128"/>
      </rPr>
      <t>=1/458tとします。</t>
    </r>
    <rPh sb="0" eb="2">
      <t>エキカ</t>
    </rPh>
    <rPh sb="2" eb="4">
      <t>セキユ</t>
    </rPh>
    <phoneticPr fontId="8"/>
  </si>
  <si>
    <t>鹿児島県地球温暖化対策推進条例施行規則第５条第１号に該当する特定事業者</t>
    <phoneticPr fontId="1"/>
  </si>
  <si>
    <t>鹿児島県地球温暖化対策推進条例施行規則第５条第２号に該当する特定事業者</t>
    <phoneticPr fontId="1"/>
  </si>
  <si>
    <t>鹿児島県地球温暖化対策推進条例施行規則第５条第３号に該当する特定事業者</t>
    <phoneticPr fontId="1"/>
  </si>
  <si>
    <t>特定事業者以外の者</t>
    <phoneticPr fontId="1"/>
  </si>
  <si>
    <t>年度から</t>
    <rPh sb="0" eb="2">
      <t>ネンド</t>
    </rPh>
    <phoneticPr fontId="1"/>
  </si>
  <si>
    <t>年度まで</t>
    <rPh sb="0" eb="2">
      <t>ネンド</t>
    </rPh>
    <phoneticPr fontId="1"/>
  </si>
  <si>
    <t>基準年度</t>
    <rPh sb="0" eb="2">
      <t>キジュン</t>
    </rPh>
    <rPh sb="2" eb="4">
      <t>ネンド</t>
    </rPh>
    <phoneticPr fontId="1"/>
  </si>
  <si>
    <t>削減率</t>
    <phoneticPr fontId="1"/>
  </si>
  <si>
    <t>基　準　年　度</t>
    <rPh sb="0" eb="1">
      <t>モト</t>
    </rPh>
    <rPh sb="2" eb="3">
      <t>ジュン</t>
    </rPh>
    <phoneticPr fontId="1"/>
  </si>
  <si>
    <t>目　標　年　度</t>
    <phoneticPr fontId="1"/>
  </si>
  <si>
    <t>取組量等</t>
  </si>
  <si>
    <t>整備面積</t>
  </si>
  <si>
    <t>ha</t>
  </si>
  <si>
    <t>吸収量</t>
    <phoneticPr fontId="1"/>
  </si>
  <si>
    <t xml:space="preserve">売電量 </t>
    <phoneticPr fontId="1"/>
  </si>
  <si>
    <t>kWh</t>
  </si>
  <si>
    <t>削減量</t>
    <phoneticPr fontId="1"/>
  </si>
  <si>
    <t>熱供給量</t>
  </si>
  <si>
    <t>GJ</t>
  </si>
  <si>
    <t>購入量</t>
    <phoneticPr fontId="1"/>
  </si>
  <si>
    <t xml:space="preserve">（  ） </t>
    <phoneticPr fontId="1"/>
  </si>
  <si>
    <t>その他</t>
    <phoneticPr fontId="1"/>
  </si>
  <si>
    <t>％</t>
    <phoneticPr fontId="1"/>
  </si>
  <si>
    <t>　　 基準年度（　　　年度）　　　　　　　　　　　　　　　　　　　　　　</t>
    <phoneticPr fontId="1"/>
  </si>
  <si>
    <t>)</t>
    <phoneticPr fontId="1"/>
  </si>
  <si>
    <t>　　　　　　（事業所の名称：　</t>
    <rPh sb="7" eb="10">
      <t>ジギョウショ</t>
    </rPh>
    <rPh sb="11" eb="13">
      <t>メイショウ</t>
    </rPh>
    <phoneticPr fontId="1"/>
  </si>
  <si>
    <t>　</t>
    <phoneticPr fontId="1"/>
  </si>
  <si>
    <t>R6年提出用</t>
    <rPh sb="2" eb="3">
      <t>ネン</t>
    </rPh>
    <rPh sb="3" eb="5">
      <t>テイシュツ</t>
    </rPh>
    <rPh sb="5" eb="6">
      <t>ヨウ</t>
    </rPh>
    <phoneticPr fontId="1"/>
  </si>
  <si>
    <t>揮　発　油（ガソリン）</t>
    <phoneticPr fontId="1"/>
  </si>
  <si>
    <t>化石燃料</t>
    <rPh sb="0" eb="2">
      <t>カセキ</t>
    </rPh>
    <rPh sb="2" eb="4">
      <t>ネンリョウ</t>
    </rPh>
    <phoneticPr fontId="1"/>
  </si>
  <si>
    <t>黒液</t>
    <rPh sb="0" eb="1">
      <t>クロ</t>
    </rPh>
    <rPh sb="1" eb="2">
      <t>エキ</t>
    </rPh>
    <phoneticPr fontId="1"/>
  </si>
  <si>
    <t>木材</t>
    <rPh sb="0" eb="2">
      <t>モクザイ</t>
    </rPh>
    <phoneticPr fontId="1"/>
  </si>
  <si>
    <t>バイオディーゼル</t>
    <phoneticPr fontId="1"/>
  </si>
  <si>
    <t>ＲＤＦ</t>
    <phoneticPr fontId="1"/>
  </si>
  <si>
    <t>ＲＰＦ</t>
    <phoneticPr fontId="1"/>
  </si>
  <si>
    <t>非化石燃料</t>
    <rPh sb="0" eb="3">
      <t>ヒカセキ</t>
    </rPh>
    <rPh sb="3" eb="5">
      <t>ネンリョウ</t>
    </rPh>
    <phoneticPr fontId="1"/>
  </si>
  <si>
    <t>うち非化石</t>
    <rPh sb="2" eb="5">
      <t>ヒカセキ</t>
    </rPh>
    <phoneticPr fontId="1"/>
  </si>
  <si>
    <t>熱</t>
    <rPh sb="0" eb="1">
      <t>ネツ</t>
    </rPh>
    <phoneticPr fontId="1"/>
  </si>
  <si>
    <t xml:space="preserve"> 　　 温室効果ガス排出量削減計画書   　　　実施状況報告書</t>
    <rPh sb="12" eb="13">
      <t>リョウ</t>
    </rPh>
    <rPh sb="13" eb="15">
      <t>サクゲン</t>
    </rPh>
    <phoneticPr fontId="1"/>
  </si>
  <si>
    <t>電気</t>
    <rPh sb="0" eb="2">
      <t>デンキ</t>
    </rPh>
    <phoneticPr fontId="1"/>
  </si>
  <si>
    <t>電気事業者からの買電</t>
    <rPh sb="8" eb="10">
      <t>バイデン</t>
    </rPh>
    <phoneticPr fontId="1"/>
  </si>
  <si>
    <t>上記以外の買電</t>
    <rPh sb="0" eb="2">
      <t>ジョウキ</t>
    </rPh>
    <rPh sb="2" eb="4">
      <t>イガイ</t>
    </rPh>
    <rPh sb="5" eb="7">
      <t>バイデン</t>
    </rPh>
    <phoneticPr fontId="1"/>
  </si>
  <si>
    <t>自家発電</t>
    <rPh sb="0" eb="2">
      <t>ジカ</t>
    </rPh>
    <rPh sb="2" eb="4">
      <t>ハツデン</t>
    </rPh>
    <phoneticPr fontId="1"/>
  </si>
  <si>
    <t xml:space="preserve"> 千kWh</t>
    <phoneticPr fontId="1"/>
  </si>
  <si>
    <r>
      <t>電気事業者</t>
    </r>
    <r>
      <rPr>
        <vertAlign val="superscript"/>
        <sz val="11"/>
        <rFont val="ＭＳ Ｐゴシック"/>
        <family val="3"/>
        <charset val="128"/>
      </rPr>
      <t>*</t>
    </r>
    <r>
      <rPr>
        <sz val="11"/>
        <color theme="1"/>
        <rFont val="ＭＳ Ｐゴシック"/>
        <family val="2"/>
        <charset val="128"/>
        <scheme val="minor"/>
      </rPr>
      <t xml:space="preserve"> </t>
    </r>
    <r>
      <rPr>
        <u/>
        <sz val="9"/>
        <color rgb="FFFF0000"/>
        <rFont val="ＭＳ Ｐゴシック"/>
        <family val="3"/>
        <charset val="128"/>
      </rPr>
      <t>九州電力(株)</t>
    </r>
    <rPh sb="0" eb="2">
      <t>デンキ</t>
    </rPh>
    <rPh sb="2" eb="5">
      <t>ジギョウシャ</t>
    </rPh>
    <rPh sb="7" eb="9">
      <t>キュウシュウ</t>
    </rPh>
    <rPh sb="9" eb="11">
      <t>デンリョク</t>
    </rPh>
    <rPh sb="11" eb="14">
      <t>カブ</t>
    </rPh>
    <phoneticPr fontId="8"/>
  </si>
  <si>
    <t>電気事業者からの買電合計</t>
    <rPh sb="0" eb="2">
      <t>デンキ</t>
    </rPh>
    <rPh sb="2" eb="5">
      <t>ジギョウシャ</t>
    </rPh>
    <rPh sb="8" eb="10">
      <t>バイデン</t>
    </rPh>
    <rPh sb="10" eb="12">
      <t>ゴウケイ</t>
    </rPh>
    <phoneticPr fontId="8"/>
  </si>
  <si>
    <t>-</t>
    <phoneticPr fontId="1"/>
  </si>
  <si>
    <t>その他（　　　　　　　　　　　　　　）</t>
    <rPh sb="2" eb="3">
      <t>タ</t>
    </rPh>
    <phoneticPr fontId="1"/>
  </si>
  <si>
    <t>地熱</t>
    <rPh sb="0" eb="2">
      <t>チネツ</t>
    </rPh>
    <phoneticPr fontId="1"/>
  </si>
  <si>
    <t>温泉熱</t>
    <rPh sb="0" eb="3">
      <t>オンセンネツ</t>
    </rPh>
    <phoneticPr fontId="1"/>
  </si>
  <si>
    <t>太陽熱</t>
    <rPh sb="0" eb="3">
      <t>タイヨウネツ</t>
    </rPh>
    <phoneticPr fontId="1"/>
  </si>
  <si>
    <t>kl</t>
    <phoneticPr fontId="8"/>
  </si>
  <si>
    <t>t</t>
    <phoneticPr fontId="1"/>
  </si>
  <si>
    <t>自家発電</t>
    <rPh sb="0" eb="2">
      <t>ジカ</t>
    </rPh>
    <rPh sb="2" eb="4">
      <t>ハツデン</t>
    </rPh>
    <phoneticPr fontId="8"/>
  </si>
  <si>
    <t>化石燃料</t>
    <rPh sb="0" eb="2">
      <t>カセキ</t>
    </rPh>
    <rPh sb="2" eb="4">
      <t>ネンリョウ</t>
    </rPh>
    <phoneticPr fontId="8"/>
  </si>
  <si>
    <t>熱量小計（GJ）</t>
    <rPh sb="2" eb="3">
      <t>ショウ</t>
    </rPh>
    <phoneticPr fontId="8"/>
  </si>
  <si>
    <t>熱</t>
    <rPh sb="0" eb="1">
      <t>ネツ</t>
    </rPh>
    <phoneticPr fontId="8"/>
  </si>
  <si>
    <t>非化石燃料</t>
    <rPh sb="0" eb="3">
      <t>ヒカセキ</t>
    </rPh>
    <rPh sb="3" eb="5">
      <t>ネンリョウ</t>
    </rPh>
    <phoneticPr fontId="8"/>
  </si>
  <si>
    <t>-</t>
    <phoneticPr fontId="1"/>
  </si>
  <si>
    <t>CO₂量は，下の備考を参考にして算定してください。</t>
    <rPh sb="1" eb="3">
      <t>ハイシュツ</t>
    </rPh>
    <rPh sb="3" eb="5">
      <t>ケイスウ</t>
    </rPh>
    <rPh sb="6" eb="7">
      <t>シタ</t>
    </rPh>
    <rPh sb="8" eb="10">
      <t>ビコウ</t>
    </rPh>
    <rPh sb="11" eb="13">
      <t>サンコウ</t>
    </rPh>
    <phoneticPr fontId="8"/>
  </si>
  <si>
    <t>合計</t>
    <rPh sb="0" eb="2">
      <t>ゴウケイ</t>
    </rPh>
    <phoneticPr fontId="8"/>
  </si>
  <si>
    <t>※使用した化石燃料・非化石燃料・熱・電気の熱量合計</t>
    <rPh sb="1" eb="3">
      <t>シヨウ</t>
    </rPh>
    <rPh sb="5" eb="7">
      <t>カセキ</t>
    </rPh>
    <rPh sb="7" eb="9">
      <t>ネンリョウ</t>
    </rPh>
    <rPh sb="10" eb="13">
      <t>ヒカセキ</t>
    </rPh>
    <rPh sb="13" eb="15">
      <t>ネンリョウ</t>
    </rPh>
    <rPh sb="16" eb="17">
      <t>ネツ</t>
    </rPh>
    <rPh sb="18" eb="20">
      <t>デンキ</t>
    </rPh>
    <rPh sb="21" eb="23">
      <t>ネツリョウ</t>
    </rPh>
    <rPh sb="23" eb="25">
      <t>ゴウケイ</t>
    </rPh>
    <phoneticPr fontId="9"/>
  </si>
  <si>
    <t>事業者が県内設置する事業所（本社，工場，営業所，事務所，出張所，研究所，店舗，倉庫，福利厚生施設等）で使用した化石燃料，非化石燃料，熱，電気ごとの年度（4/1～3/31）の使用量を「①使用量」に記入してください。</t>
    <rPh sb="0" eb="3">
      <t>ジギョウシャ</t>
    </rPh>
    <rPh sb="6" eb="8">
      <t>セッチ</t>
    </rPh>
    <rPh sb="24" eb="27">
      <t>ジムショ</t>
    </rPh>
    <rPh sb="28" eb="31">
      <t>シュッチョウショ</t>
    </rPh>
    <rPh sb="32" eb="35">
      <t>ケンキュウジョ</t>
    </rPh>
    <rPh sb="39" eb="41">
      <t>ソウコ</t>
    </rPh>
    <rPh sb="42" eb="44">
      <t>フクリ</t>
    </rPh>
    <rPh sb="44" eb="46">
      <t>コウセイ</t>
    </rPh>
    <rPh sb="46" eb="48">
      <t>シセツ</t>
    </rPh>
    <rPh sb="55" eb="57">
      <t>カセキ</t>
    </rPh>
    <rPh sb="60" eb="63">
      <t>ヒカセキ</t>
    </rPh>
    <rPh sb="63" eb="65">
      <t>ネンリョウ</t>
    </rPh>
    <rPh sb="73" eb="75">
      <t>ネンド</t>
    </rPh>
    <phoneticPr fontId="8"/>
  </si>
  <si>
    <r>
      <t>電気のCO</t>
    </r>
    <r>
      <rPr>
        <vertAlign val="subscript"/>
        <sz val="10"/>
        <rFont val="ＭＳ Ｐゴシック"/>
        <family val="3"/>
        <charset val="128"/>
      </rPr>
      <t>２</t>
    </r>
    <r>
      <rPr>
        <sz val="10"/>
        <rFont val="ＭＳ Ｐゴシック"/>
        <family val="3"/>
        <charset val="128"/>
      </rPr>
      <t>量は，環境省のホームページで公開されている電気事業者別二酸化炭素排出係数の小売り電気事業者一覧に記載されている基礎排出係数を使用して算定してください。</t>
    </r>
    <r>
      <rPr>
        <u/>
        <sz val="10"/>
        <color indexed="10"/>
        <rFont val="ＭＳ Ｐゴシック"/>
        <family val="3"/>
        <charset val="128"/>
      </rPr>
      <t>（入力されている数値は九州電力(株)のものです。）</t>
    </r>
    <rPh sb="0" eb="2">
      <t>デンキ</t>
    </rPh>
    <rPh sb="6" eb="7">
      <t>リョウ</t>
    </rPh>
    <rPh sb="43" eb="45">
      <t>コウ</t>
    </rPh>
    <rPh sb="46" eb="48">
      <t>デンキ</t>
    </rPh>
    <rPh sb="48" eb="51">
      <t>ジギョウシャ</t>
    </rPh>
    <rPh sb="51" eb="53">
      <t>イチラン</t>
    </rPh>
    <rPh sb="54" eb="56">
      <t>キサイ</t>
    </rPh>
    <rPh sb="61" eb="63">
      <t>キソ</t>
    </rPh>
    <rPh sb="63" eb="65">
      <t>ハイシュツ</t>
    </rPh>
    <rPh sb="65" eb="67">
      <t>ケイスウ</t>
    </rPh>
    <rPh sb="72" eb="74">
      <t>サンテイ</t>
    </rPh>
    <rPh sb="82" eb="84">
      <t>ニュウリョク</t>
    </rPh>
    <rPh sb="89" eb="91">
      <t>スウチ</t>
    </rPh>
    <rPh sb="92" eb="94">
      <t>キュウシュウ</t>
    </rPh>
    <rPh sb="94" eb="96">
      <t>デンリョク</t>
    </rPh>
    <rPh sb="96" eb="99">
      <t>カブ</t>
    </rPh>
    <phoneticPr fontId="8"/>
  </si>
  <si>
    <t>上記以外の買電（　　　　　　　　　）</t>
    <rPh sb="0" eb="2">
      <t>ジョウキ</t>
    </rPh>
    <rPh sb="2" eb="4">
      <t>イガイ</t>
    </rPh>
    <rPh sb="5" eb="7">
      <t>バイデン</t>
    </rPh>
    <phoneticPr fontId="1"/>
  </si>
  <si>
    <r>
      <t>k</t>
    </r>
    <r>
      <rPr>
        <sz val="11"/>
        <rFont val="ＭＳ Ｐゴシック"/>
        <family val="3"/>
        <charset val="128"/>
        <scheme val="minor"/>
      </rPr>
      <t>l</t>
    </r>
    <phoneticPr fontId="8"/>
  </si>
  <si>
    <r>
      <rPr>
        <sz val="10"/>
        <rFont val="ＭＳ Ｐゴシック"/>
        <family val="3"/>
        <charset val="128"/>
        <scheme val="minor"/>
      </rPr>
      <t>電気事業者</t>
    </r>
    <r>
      <rPr>
        <vertAlign val="superscript"/>
        <sz val="11"/>
        <rFont val="ＭＳ Ｐゴシック"/>
        <family val="3"/>
        <charset val="128"/>
      </rPr>
      <t>*</t>
    </r>
    <r>
      <rPr>
        <sz val="11"/>
        <rFont val="ＭＳ Ｐゴシック"/>
        <family val="3"/>
        <charset val="128"/>
        <scheme val="minor"/>
      </rPr>
      <t>(        　　       )</t>
    </r>
    <rPh sb="0" eb="2">
      <t>デンキ</t>
    </rPh>
    <rPh sb="2" eb="5">
      <t>ジギョウシャ</t>
    </rPh>
    <phoneticPr fontId="8"/>
  </si>
  <si>
    <t>揮 発 油（ガソリン）</t>
    <rPh sb="0" eb="1">
      <t>キ</t>
    </rPh>
    <rPh sb="2" eb="3">
      <t>ハツ</t>
    </rPh>
    <rPh sb="4" eb="5">
      <t>アブラ</t>
    </rPh>
    <phoneticPr fontId="8"/>
  </si>
  <si>
    <t>温室効果ガス排出量計算表（基準年度）</t>
    <rPh sb="0" eb="2">
      <t>オンシツ</t>
    </rPh>
    <rPh sb="2" eb="4">
      <t>コウカ</t>
    </rPh>
    <rPh sb="6" eb="9">
      <t>ハイシュツリョウ</t>
    </rPh>
    <rPh sb="9" eb="11">
      <t>ケイサン</t>
    </rPh>
    <rPh sb="11" eb="12">
      <t>ヒョウ</t>
    </rPh>
    <rPh sb="13" eb="15">
      <t>キジュン</t>
    </rPh>
    <rPh sb="15" eb="17">
      <t>ネンド</t>
    </rPh>
    <phoneticPr fontId="8"/>
  </si>
  <si>
    <t>温室効果ガス排出量計算表（目標年度）</t>
    <rPh sb="0" eb="2">
      <t>オンシツ</t>
    </rPh>
    <rPh sb="2" eb="4">
      <t>コウカ</t>
    </rPh>
    <rPh sb="6" eb="9">
      <t>ハイシュツリョウ</t>
    </rPh>
    <rPh sb="9" eb="11">
      <t>ケイサン</t>
    </rPh>
    <rPh sb="11" eb="12">
      <t>ヒョウ</t>
    </rPh>
    <rPh sb="13" eb="15">
      <t>モクヒョウ</t>
    </rPh>
    <rPh sb="15" eb="17">
      <t>ネンド</t>
    </rPh>
    <phoneticPr fontId="8"/>
  </si>
  <si>
    <t>別記第１号様式（第６条関係）</t>
    <phoneticPr fontId="1"/>
  </si>
  <si>
    <t>温 室 効 果 ガ ス 排 出 量 削 減 計 画 書</t>
    <rPh sb="16" eb="17">
      <t>リョウ</t>
    </rPh>
    <rPh sb="18" eb="19">
      <t>サク</t>
    </rPh>
    <rPh sb="20" eb="21">
      <t>ゲン</t>
    </rPh>
    <phoneticPr fontId="1"/>
  </si>
  <si>
    <t>法人にあっては，主たる事務所の所在地，名称及び代表者の氏名</t>
    <phoneticPr fontId="1"/>
  </si>
  <si>
    <t xml:space="preserve">  鹿児島県地球温暖化対策推進条例第14条第１項（第14条第４項，第14条第５項）の規定により次のとおり提出します。</t>
    <phoneticPr fontId="1"/>
  </si>
  <si>
    <t>事業活動に伴う温室効果ガスの排出の量</t>
    <phoneticPr fontId="1"/>
  </si>
  <si>
    <t>基準年度排出量　</t>
    <rPh sb="0" eb="1">
      <t>モト</t>
    </rPh>
    <rPh sb="1" eb="2">
      <t>ジュン</t>
    </rPh>
    <rPh sb="2" eb="3">
      <t>トシ</t>
    </rPh>
    <rPh sb="3" eb="4">
      <t>ド</t>
    </rPh>
    <rPh sb="4" eb="7">
      <t>ハイシュツリョウ</t>
    </rPh>
    <phoneticPr fontId="1"/>
  </si>
  <si>
    <r>
      <t>ｔ－CO</t>
    </r>
    <r>
      <rPr>
        <vertAlign val="subscript"/>
        <sz val="11"/>
        <color rgb="FF000000"/>
        <rFont val="ＭＳ 明朝"/>
        <family val="1"/>
        <charset val="128"/>
      </rPr>
      <t>2</t>
    </r>
    <phoneticPr fontId="1"/>
  </si>
  <si>
    <t>事業活動に伴う温室効果ガスの排出の量の削減について自ら定める目標</t>
    <rPh sb="19" eb="21">
      <t>サクゲン</t>
    </rPh>
    <phoneticPr fontId="1"/>
  </si>
  <si>
    <t>目標年度排出量</t>
    <phoneticPr fontId="1"/>
  </si>
  <si>
    <t>目標削減率</t>
    <phoneticPr fontId="1"/>
  </si>
  <si>
    <t>排出量ベース</t>
    <phoneticPr fontId="1"/>
  </si>
  <si>
    <t>原単位ベース</t>
    <phoneticPr fontId="1"/>
  </si>
  <si>
    <t>原単位の考え方</t>
  </si>
  <si>
    <t>目標を達成するための基本方針</t>
    <phoneticPr fontId="1"/>
  </si>
  <si>
    <t>基本方針に基づき講ずる措置</t>
    <phoneticPr fontId="1"/>
  </si>
  <si>
    <t>森林吸収源対策等の実施による温室効果ガスの削減量等</t>
    <phoneticPr fontId="1"/>
  </si>
  <si>
    <t>区　分</t>
    <phoneticPr fontId="1"/>
  </si>
  <si>
    <t>再生可能
エネルギーの
利用</t>
    <phoneticPr fontId="1"/>
  </si>
  <si>
    <t>（　　　　　　　）</t>
    <phoneticPr fontId="1"/>
  </si>
  <si>
    <t>吸収量及び
削減量の合計　</t>
    <phoneticPr fontId="1"/>
  </si>
  <si>
    <t>目標年度</t>
    <rPh sb="0" eb="2">
      <t>モクヒョウ</t>
    </rPh>
    <rPh sb="2" eb="4">
      <t>ネンド</t>
    </rPh>
    <phoneticPr fontId="1"/>
  </si>
  <si>
    <t>都市ガス・熱のCO２量は，環境省のホームページで公開される事業者別の排出係数のうち基礎排出係数を用いて算定を行ってください。</t>
    <rPh sb="5" eb="6">
      <t>ネツ</t>
    </rPh>
    <rPh sb="29" eb="32">
      <t>ジギョウシャ</t>
    </rPh>
    <rPh sb="32" eb="33">
      <t>ベツ</t>
    </rPh>
    <rPh sb="34" eb="36">
      <t>ハイシュツ</t>
    </rPh>
    <rPh sb="36" eb="38">
      <t>ケイスウ</t>
    </rPh>
    <rPh sb="41" eb="43">
      <t>キソ</t>
    </rPh>
    <rPh sb="43" eb="45">
      <t>ハイシュツ</t>
    </rPh>
    <rPh sb="45" eb="47">
      <t>ケイスウ</t>
    </rPh>
    <rPh sb="48" eb="49">
      <t>モチ</t>
    </rPh>
    <rPh sb="51" eb="53">
      <t>サンテイ</t>
    </rPh>
    <phoneticPr fontId="8"/>
  </si>
  <si>
    <t>他者から購入した熱</t>
    <rPh sb="0" eb="2">
      <t>タシャ</t>
    </rPh>
    <rPh sb="4" eb="6">
      <t>コウニュウ</t>
    </rPh>
    <rPh sb="8" eb="9">
      <t>ネツ</t>
    </rPh>
    <phoneticPr fontId="1"/>
  </si>
  <si>
    <t>その他使用した熱</t>
    <rPh sb="2" eb="3">
      <t>タ</t>
    </rPh>
    <rPh sb="3" eb="5">
      <t>シヨウ</t>
    </rPh>
    <rPh sb="7" eb="8">
      <t>ネツ</t>
    </rPh>
    <phoneticPr fontId="1"/>
  </si>
  <si>
    <t>太陽光</t>
    <rPh sb="0" eb="3">
      <t>タイヨウコウ</t>
    </rPh>
    <phoneticPr fontId="1"/>
  </si>
  <si>
    <t>その他</t>
    <rPh sb="2" eb="3">
      <t>タ</t>
    </rPh>
    <phoneticPr fontId="1"/>
  </si>
  <si>
    <t>太陽光</t>
    <rPh sb="0" eb="3">
      <t>タイヨウコウ</t>
    </rPh>
    <phoneticPr fontId="8"/>
  </si>
  <si>
    <t>その他（　　　　　　　　　　）</t>
    <rPh sb="2" eb="3">
      <t>タ</t>
    </rPh>
    <phoneticPr fontId="1"/>
  </si>
  <si>
    <t>他者から購入した熱</t>
    <phoneticPr fontId="1"/>
  </si>
  <si>
    <t>その他使用した熱</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</si>
</sst>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Red]\-#,##0.0"/>
    <numFmt numFmtId="177" formatCode="#,##0.0"/>
    <numFmt numFmtId="178" formatCode="0.0"/>
    <numFmt numFmtId="179" formatCode="#,##0_);[Red]\(#,##0\)"/>
    <numFmt numFmtId="180" formatCode="#,###"/>
    <numFmt numFmtId="181" formatCode="#,##0.000;[Red]\-#,##0.000"/>
    <numFmt numFmtId="182" formatCode="0.0000"/>
    <numFmt numFmtId="183" formatCode="#,##0.0000"/>
    <numFmt numFmtId="184" formatCode="#,##0.0_ "/>
    <numFmt numFmtId="185" formatCode="0_);[Red]\(0\)"/>
  </numFmts>
  <fonts count="48" x14ac:knownFonts="1">
    <font>
      <sz val="11"/>
      <color theme="1"/>
      <name val="ＭＳ Ｐゴシック"/>
      <family val="2"/>
      <charset val="128"/>
      <scheme val="minor"/>
    </font>
    <font>
      <sz val="6"/>
      <name val="ＭＳ Ｐゴシック"/>
      <family val="2"/>
      <charset val="128"/>
      <scheme val="minor"/>
    </font>
    <font>
      <sz val="9"/>
      <color rgb="FF000000"/>
      <name val="ＭＳ 明朝"/>
      <family val="1"/>
      <charset val="128"/>
    </font>
    <font>
      <sz val="10"/>
      <color rgb="FF000000"/>
      <name val="ＭＳ 明朝"/>
      <family val="1"/>
      <charset val="128"/>
    </font>
    <font>
      <sz val="10"/>
      <color theme="1"/>
      <name val="ＭＳ 明朝"/>
      <family val="1"/>
      <charset val="128"/>
    </font>
    <font>
      <sz val="11"/>
      <color theme="1"/>
      <name val="ＭＳ Ｐゴシック"/>
      <family val="2"/>
      <charset val="128"/>
      <scheme val="minor"/>
    </font>
    <font>
      <sz val="8"/>
      <color theme="1"/>
      <name val="ＭＳ 明朝"/>
      <family val="1"/>
      <charset val="128"/>
    </font>
    <font>
      <b/>
      <sz val="20"/>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
      <sz val="8"/>
      <name val="ＭＳ Ｐゴシック"/>
      <family val="3"/>
      <charset val="128"/>
    </font>
    <font>
      <b/>
      <sz val="11"/>
      <name val="ＭＳ Ｐゴシック"/>
      <family val="3"/>
      <charset val="128"/>
    </font>
    <font>
      <vertAlign val="superscript"/>
      <sz val="11"/>
      <name val="ＭＳ Ｐゴシック"/>
      <family val="3"/>
      <charset val="128"/>
    </font>
    <font>
      <sz val="14"/>
      <name val="ＭＳ Ｐゴシック"/>
      <family val="3"/>
      <charset val="128"/>
    </font>
    <font>
      <b/>
      <sz val="10"/>
      <name val="ＭＳ Ｐゴシック"/>
      <family val="3"/>
      <charset val="128"/>
    </font>
    <font>
      <sz val="11"/>
      <color rgb="FF000000"/>
      <name val="ＭＳ 明朝"/>
      <family val="1"/>
      <charset val="128"/>
    </font>
    <font>
      <b/>
      <sz val="12"/>
      <color theme="1"/>
      <name val="ＭＳ 明朝"/>
      <family val="1"/>
      <charset val="128"/>
    </font>
    <font>
      <sz val="9"/>
      <color theme="1"/>
      <name val="ＭＳ 明朝"/>
      <family val="1"/>
      <charset val="128"/>
    </font>
    <font>
      <vertAlign val="superscript"/>
      <sz val="9"/>
      <color theme="1"/>
      <name val="ＭＳ 明朝"/>
      <family val="1"/>
      <charset val="128"/>
    </font>
    <font>
      <sz val="12"/>
      <color theme="1"/>
      <name val="ＭＳ 明朝"/>
      <family val="1"/>
      <charset val="128"/>
    </font>
    <font>
      <sz val="12"/>
      <color rgb="FF000000"/>
      <name val="ＭＳ 明朝"/>
      <family val="1"/>
      <charset val="128"/>
    </font>
    <font>
      <sz val="10"/>
      <color theme="1"/>
      <name val="ＭＳ Ｐゴシック"/>
      <family val="3"/>
      <charset val="128"/>
      <scheme val="minor"/>
    </font>
    <font>
      <vertAlign val="subscript"/>
      <sz val="11"/>
      <color rgb="FF000000"/>
      <name val="ＭＳ 明朝"/>
      <family val="1"/>
      <charset val="128"/>
    </font>
    <font>
      <b/>
      <sz val="12"/>
      <color rgb="FF000000"/>
      <name val="ＭＳ 明朝"/>
      <family val="1"/>
      <charset val="128"/>
    </font>
    <font>
      <b/>
      <sz val="14"/>
      <color rgb="FF000000"/>
      <name val="ＭＳ 明朝"/>
      <family val="1"/>
      <charset val="128"/>
    </font>
    <font>
      <b/>
      <sz val="14"/>
      <color theme="1"/>
      <name val="ＭＳ 明朝"/>
      <family val="1"/>
      <charset val="128"/>
    </font>
    <font>
      <vertAlign val="superscript"/>
      <sz val="10"/>
      <name val="ＭＳ Ｐゴシック"/>
      <family val="3"/>
      <charset val="128"/>
    </font>
    <font>
      <sz val="11"/>
      <color rgb="FFFF0000"/>
      <name val="ＭＳ Ｐゴシック"/>
      <family val="3"/>
      <charset val="128"/>
      <scheme val="minor"/>
    </font>
    <font>
      <vertAlign val="subscript"/>
      <sz val="11"/>
      <color rgb="FFFF0000"/>
      <name val="ＭＳ Ｐゴシック"/>
      <family val="3"/>
      <charset val="128"/>
    </font>
    <font>
      <sz val="14"/>
      <color theme="1"/>
      <name val="ＭＳ Ｐゴシック"/>
      <family val="2"/>
      <charset val="128"/>
      <scheme val="minor"/>
    </font>
    <font>
      <sz val="11"/>
      <color indexed="10"/>
      <name val="ＭＳ Ｐゴシック"/>
      <family val="3"/>
      <charset val="128"/>
    </font>
    <font>
      <sz val="14"/>
      <color indexed="10"/>
      <name val="ＭＳ Ｐゴシック"/>
      <family val="3"/>
      <charset val="128"/>
    </font>
    <font>
      <vertAlign val="subscript"/>
      <sz val="11"/>
      <name val="ＭＳ Ｐゴシック"/>
      <family val="3"/>
      <charset val="128"/>
    </font>
    <font>
      <u/>
      <sz val="10"/>
      <color indexed="10"/>
      <name val="ＭＳ Ｐゴシック"/>
      <family val="3"/>
      <charset val="128"/>
    </font>
    <font>
      <vertAlign val="subscript"/>
      <sz val="10"/>
      <name val="ＭＳ Ｐゴシック"/>
      <family val="3"/>
      <charset val="128"/>
    </font>
    <font>
      <sz val="7"/>
      <color rgb="FF000000"/>
      <name val="ＭＳ 明朝"/>
      <family val="1"/>
      <charset val="128"/>
    </font>
    <font>
      <b/>
      <sz val="11"/>
      <color rgb="FFFF0000"/>
      <name val="ＭＳ Ｐゴシック"/>
      <family val="3"/>
      <charset val="128"/>
    </font>
    <font>
      <u/>
      <sz val="9"/>
      <color rgb="FFFF0000"/>
      <name val="ＭＳ Ｐゴシック"/>
      <family val="3"/>
      <charset val="128"/>
    </font>
    <font>
      <b/>
      <sz val="11"/>
      <color rgb="FFFF0000"/>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name val="ＭＳ 明朝"/>
      <family val="1"/>
      <charset val="128"/>
    </font>
    <font>
      <sz val="6"/>
      <color rgb="FF000000"/>
      <name val="ＭＳ 明朝"/>
      <family val="1"/>
      <charset val="128"/>
    </font>
    <font>
      <b/>
      <sz val="12"/>
      <name val="ＭＳ 明朝"/>
      <family val="1"/>
      <charset val="128"/>
    </font>
    <font>
      <sz val="11"/>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2"/>
        <bgColor indexed="64"/>
      </patternFill>
    </fill>
    <fill>
      <patternFill patternType="solid">
        <fgColor rgb="FFFFFF00"/>
        <bgColor indexed="64"/>
      </patternFill>
    </fill>
  </fills>
  <borders count="80">
    <border>
      <left/>
      <right/>
      <top/>
      <bottom/>
      <diagonal/>
    </border>
    <border>
      <left/>
      <right style="medium">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hair">
        <color rgb="FF000000"/>
      </left>
      <right style="double">
        <color rgb="FF000000"/>
      </right>
      <top style="thin">
        <color rgb="FF000000"/>
      </top>
      <bottom style="thin">
        <color rgb="FF000000"/>
      </bottom>
      <diagonal/>
    </border>
    <border diagonalUp="1">
      <left style="double">
        <color rgb="FF000000"/>
      </left>
      <right style="hair">
        <color rgb="FF000000"/>
      </right>
      <top style="thin">
        <color rgb="FF000000"/>
      </top>
      <bottom style="thin">
        <color rgb="FF000000"/>
      </bottom>
      <diagonal style="thin">
        <color rgb="FF000000"/>
      </diagonal>
    </border>
    <border>
      <left style="thin">
        <color rgb="FF000000"/>
      </left>
      <right style="double">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style="hair">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indexed="64"/>
      </right>
      <top style="thin">
        <color rgb="FF000000"/>
      </top>
      <bottom style="thin">
        <color rgb="FF000000"/>
      </bottom>
      <diagonal/>
    </border>
    <border>
      <left style="thin">
        <color rgb="FF000000"/>
      </left>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rgb="FF000000"/>
      </top>
      <bottom style="thin">
        <color indexed="64"/>
      </bottom>
      <diagonal/>
    </border>
    <border>
      <left style="thin">
        <color indexed="64"/>
      </left>
      <right/>
      <top style="thin">
        <color rgb="FF000000"/>
      </top>
      <bottom style="thin">
        <color rgb="FF000000"/>
      </bottom>
      <diagonal/>
    </border>
    <border>
      <left/>
      <right style="thin">
        <color rgb="FF000000"/>
      </right>
      <top style="thin">
        <color indexed="64"/>
      </top>
      <bottom style="thin">
        <color indexed="64"/>
      </bottom>
      <diagonal/>
    </border>
    <border diagonalUp="1">
      <left style="double">
        <color rgb="FF000000"/>
      </left>
      <right/>
      <top style="thin">
        <color rgb="FF000000"/>
      </top>
      <bottom style="thin">
        <color rgb="FF000000"/>
      </bottom>
      <diagonal style="thin">
        <color rgb="FF000000"/>
      </diagonal>
    </border>
    <border diagonalUp="1">
      <left style="hair">
        <color rgb="FF000000"/>
      </left>
      <right style="medium">
        <color rgb="FF000000"/>
      </right>
      <top style="thin">
        <color rgb="FF000000"/>
      </top>
      <bottom style="thin">
        <color rgb="FF000000"/>
      </bottom>
      <diagonal style="thin">
        <color rgb="FF000000"/>
      </diagonal>
    </border>
    <border>
      <left/>
      <right style="thin">
        <color rgb="FF000000"/>
      </right>
      <top/>
      <bottom style="thin">
        <color indexed="64"/>
      </bottom>
      <diagonal/>
    </border>
    <border>
      <left style="thin">
        <color indexed="64"/>
      </left>
      <right/>
      <top style="thin">
        <color rgb="FF000000"/>
      </top>
      <bottom style="thin">
        <color indexed="64"/>
      </bottom>
      <diagonal/>
    </border>
    <border>
      <left/>
      <right style="thin">
        <color rgb="FF000000"/>
      </right>
      <top style="thin">
        <color indexed="64"/>
      </top>
      <bottom/>
      <diagonal/>
    </border>
    <border>
      <left/>
      <right style="thin">
        <color auto="1"/>
      </right>
      <top/>
      <bottom style="thin">
        <color rgb="FF000000"/>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rgb="FF000000"/>
      </right>
      <top style="thin">
        <color auto="1"/>
      </top>
      <bottom style="thin">
        <color rgb="FF000000"/>
      </bottom>
      <diagonal/>
    </border>
    <border>
      <left style="thin">
        <color rgb="FF000000"/>
      </left>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99">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wrapText="1"/>
    </xf>
    <xf numFmtId="0" fontId="4" fillId="0" borderId="0" xfId="0" applyFont="1">
      <alignment vertical="center"/>
    </xf>
    <xf numFmtId="0" fontId="0" fillId="0" borderId="0" xfId="0" applyAlignment="1">
      <alignment horizontal="center" vertical="center"/>
    </xf>
    <xf numFmtId="49" fontId="10" fillId="0" borderId="5" xfId="0" applyNumberFormat="1" applyFont="1" applyBorder="1" applyAlignment="1">
      <alignment horizontal="center" vertical="center"/>
    </xf>
    <xf numFmtId="49" fontId="10" fillId="0" borderId="8" xfId="0" applyNumberFormat="1"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177" fontId="12" fillId="0" borderId="13" xfId="0" applyNumberFormat="1" applyFont="1" applyBorder="1" applyAlignment="1">
      <alignment vertical="center" shrinkToFit="1"/>
    </xf>
    <xf numFmtId="176" fontId="12" fillId="0" borderId="13" xfId="1" applyNumberFormat="1" applyFont="1" applyBorder="1" applyAlignment="1">
      <alignment vertical="center" shrinkToFit="1"/>
    </xf>
    <xf numFmtId="177" fontId="12" fillId="0" borderId="13" xfId="0" applyNumberFormat="1" applyFont="1" applyFill="1" applyBorder="1" applyAlignment="1" applyProtection="1">
      <alignment vertical="center" shrinkToFit="1"/>
      <protection locked="0"/>
    </xf>
    <xf numFmtId="177" fontId="12" fillId="0" borderId="13" xfId="0" applyNumberFormat="1" applyFont="1" applyFill="1" applyBorder="1" applyAlignment="1">
      <alignment vertical="center" shrinkToFit="1"/>
    </xf>
    <xf numFmtId="176" fontId="14" fillId="0" borderId="13" xfId="0" applyNumberFormat="1" applyFont="1" applyBorder="1" applyAlignment="1">
      <alignment horizontal="right" vertical="center" shrinkToFit="1"/>
    </xf>
    <xf numFmtId="0" fontId="14" fillId="0" borderId="13" xfId="0" applyFont="1" applyBorder="1" applyAlignment="1">
      <alignment horizontal="right" vertical="center" shrinkToFit="1"/>
    </xf>
    <xf numFmtId="0" fontId="14" fillId="0" borderId="13" xfId="0" applyFont="1" applyFill="1" applyBorder="1" applyAlignment="1">
      <alignment horizontal="center" vertical="center" shrinkToFit="1"/>
    </xf>
    <xf numFmtId="176" fontId="12" fillId="0" borderId="13" xfId="1" applyNumberFormat="1" applyFont="1" applyBorder="1" applyAlignment="1">
      <alignment horizontal="center" vertical="center" shrinkToFit="1"/>
    </xf>
    <xf numFmtId="176" fontId="14" fillId="0" borderId="13" xfId="1" applyNumberFormat="1" applyFont="1" applyBorder="1" applyAlignment="1">
      <alignment vertical="center" shrinkToFit="1"/>
    </xf>
    <xf numFmtId="0" fontId="14" fillId="0" borderId="14" xfId="0" applyFont="1" applyBorder="1" applyAlignment="1">
      <alignment horizontal="right" vertical="center" shrinkToFit="1"/>
    </xf>
    <xf numFmtId="176" fontId="14" fillId="0" borderId="14" xfId="1" applyNumberFormat="1" applyFont="1" applyBorder="1" applyAlignment="1">
      <alignment vertical="center" shrinkToFit="1"/>
    </xf>
    <xf numFmtId="0" fontId="14" fillId="0" borderId="5" xfId="0" applyFont="1" applyBorder="1" applyAlignment="1">
      <alignment vertical="center" shrinkToFit="1"/>
    </xf>
    <xf numFmtId="0" fontId="12" fillId="0" borderId="0" xfId="0" applyFont="1" applyFill="1">
      <alignment vertical="center"/>
    </xf>
    <xf numFmtId="0" fontId="12" fillId="0" borderId="0" xfId="0" applyFont="1">
      <alignment vertical="center"/>
    </xf>
    <xf numFmtId="0" fontId="12" fillId="0" borderId="6" xfId="0" applyFont="1" applyFill="1" applyBorder="1">
      <alignment vertical="center"/>
    </xf>
    <xf numFmtId="0" fontId="12" fillId="0" borderId="6" xfId="0" applyFont="1" applyBorder="1">
      <alignment vertical="center"/>
    </xf>
    <xf numFmtId="0" fontId="12" fillId="0" borderId="7" xfId="0" applyFont="1" applyBorder="1">
      <alignment vertical="center"/>
    </xf>
    <xf numFmtId="0" fontId="12" fillId="0" borderId="0" xfId="0" applyFont="1" applyFill="1" applyBorder="1">
      <alignment vertical="center"/>
    </xf>
    <xf numFmtId="0" fontId="12" fillId="0" borderId="0" xfId="0" applyFont="1" applyBorder="1">
      <alignment vertical="center"/>
    </xf>
    <xf numFmtId="0" fontId="12" fillId="0" borderId="9" xfId="0" applyFont="1" applyBorder="1">
      <alignment vertical="center"/>
    </xf>
    <xf numFmtId="0" fontId="11" fillId="0" borderId="0" xfId="0" applyFont="1" applyBorder="1" applyAlignment="1">
      <alignment horizontal="center" vertical="center"/>
    </xf>
    <xf numFmtId="0" fontId="11" fillId="0" borderId="9" xfId="0" applyFont="1" applyBorder="1" applyAlignment="1">
      <alignment horizontal="center" vertical="center"/>
    </xf>
    <xf numFmtId="0" fontId="12" fillId="0" borderId="0" xfId="0" applyFont="1" applyBorder="1" applyAlignment="1">
      <alignment horizontal="left" vertical="center" indent="1"/>
    </xf>
    <xf numFmtId="0" fontId="3" fillId="0" borderId="0" xfId="0" applyFont="1" applyBorder="1" applyAlignment="1">
      <alignment vertical="center" wrapText="1"/>
    </xf>
    <xf numFmtId="0" fontId="20" fillId="0" borderId="0" xfId="0" applyFont="1" applyAlignment="1">
      <alignment horizontal="justify" vertical="center"/>
    </xf>
    <xf numFmtId="0" fontId="20" fillId="0" borderId="0" xfId="0" applyFont="1">
      <alignment vertical="center"/>
    </xf>
    <xf numFmtId="0" fontId="0" fillId="0" borderId="5" xfId="0" applyBorder="1" applyAlignment="1">
      <alignment vertical="center"/>
    </xf>
    <xf numFmtId="0" fontId="0" fillId="0" borderId="8" xfId="0" applyBorder="1" applyAlignment="1">
      <alignment vertical="center"/>
    </xf>
    <xf numFmtId="49" fontId="0" fillId="0" borderId="8" xfId="0" applyNumberFormat="1" applyBorder="1" applyAlignment="1">
      <alignment vertical="center"/>
    </xf>
    <xf numFmtId="0" fontId="0" fillId="0" borderId="10" xfId="0" applyBorder="1" applyAlignment="1">
      <alignment vertical="center"/>
    </xf>
    <xf numFmtId="0" fontId="20" fillId="0" borderId="0" xfId="0" applyFont="1" applyBorder="1" applyAlignment="1">
      <alignment horizontal="distributed" vertical="center" wrapText="1"/>
    </xf>
    <xf numFmtId="0" fontId="20" fillId="0" borderId="0" xfId="0" applyFont="1" applyBorder="1" applyAlignment="1">
      <alignment horizontal="right" vertical="center" wrapText="1"/>
    </xf>
    <xf numFmtId="0" fontId="20" fillId="0" borderId="44"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34" xfId="0" applyFont="1" applyBorder="1" applyAlignment="1">
      <alignment horizontal="distributed" vertical="center" wrapText="1"/>
    </xf>
    <xf numFmtId="0" fontId="4" fillId="0" borderId="43" xfId="0" applyFont="1" applyBorder="1" applyAlignment="1">
      <alignment horizontal="center" vertical="center" wrapText="1"/>
    </xf>
    <xf numFmtId="0" fontId="20" fillId="0" borderId="0" xfId="0" applyFont="1" applyBorder="1" applyAlignment="1">
      <alignment vertical="center" wrapText="1"/>
    </xf>
    <xf numFmtId="0" fontId="20" fillId="0" borderId="55"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60" xfId="0" applyFont="1" applyBorder="1" applyAlignment="1">
      <alignment horizontal="center" vertical="center" wrapText="1"/>
    </xf>
    <xf numFmtId="0" fontId="22" fillId="0" borderId="0" xfId="0" applyFont="1" applyAlignment="1">
      <alignment horizontal="left" vertical="center"/>
    </xf>
    <xf numFmtId="176" fontId="12" fillId="0" borderId="13" xfId="1" applyNumberFormat="1" applyFont="1" applyFill="1" applyBorder="1" applyAlignment="1">
      <alignment horizontal="right" vertical="center" shrinkToFit="1"/>
    </xf>
    <xf numFmtId="179" fontId="22" fillId="0" borderId="42" xfId="0" applyNumberFormat="1" applyFont="1" applyBorder="1" applyAlignment="1">
      <alignment horizontal="right" vertical="center" shrinkToFit="1"/>
    </xf>
    <xf numFmtId="179" fontId="22" fillId="0" borderId="44" xfId="0" applyNumberFormat="1" applyFont="1" applyBorder="1" applyAlignment="1">
      <alignment horizontal="right" vertical="center" shrinkToFit="1"/>
    </xf>
    <xf numFmtId="179" fontId="22" fillId="0" borderId="45" xfId="0" applyNumberFormat="1" applyFont="1" applyBorder="1" applyAlignment="1">
      <alignment horizontal="right" vertical="center" shrinkToFit="1"/>
    </xf>
    <xf numFmtId="179" fontId="19" fillId="0" borderId="44" xfId="0" applyNumberFormat="1" applyFont="1" applyBorder="1" applyAlignment="1">
      <alignment horizontal="right" vertical="center" shrinkToFit="1"/>
    </xf>
    <xf numFmtId="0" fontId="32" fillId="0" borderId="0" xfId="0" applyFont="1" applyAlignment="1">
      <alignment horizontal="right" vertical="center"/>
    </xf>
    <xf numFmtId="0" fontId="18" fillId="2" borderId="28" xfId="0" applyFont="1" applyFill="1" applyBorder="1" applyAlignment="1">
      <alignment vertical="center" wrapText="1"/>
    </xf>
    <xf numFmtId="0" fontId="3" fillId="2" borderId="31" xfId="0" applyFont="1" applyFill="1" applyBorder="1" applyAlignment="1">
      <alignment horizontal="center" vertical="center" wrapText="1"/>
    </xf>
    <xf numFmtId="179" fontId="22" fillId="3" borderId="29" xfId="0" applyNumberFormat="1" applyFont="1" applyFill="1" applyBorder="1" applyAlignment="1">
      <alignment horizontal="right" vertical="center" shrinkToFit="1"/>
    </xf>
    <xf numFmtId="0" fontId="19" fillId="3" borderId="29" xfId="0" applyFont="1" applyFill="1" applyBorder="1" applyAlignment="1">
      <alignment vertical="center" wrapText="1"/>
    </xf>
    <xf numFmtId="0" fontId="19" fillId="3" borderId="59" xfId="0" applyFont="1" applyFill="1" applyBorder="1" applyAlignment="1">
      <alignment vertical="center" wrapText="1"/>
    </xf>
    <xf numFmtId="179" fontId="22" fillId="3" borderId="55" xfId="0" applyNumberFormat="1" applyFont="1" applyFill="1" applyBorder="1" applyAlignment="1">
      <alignment horizontal="right" vertical="center" shrinkToFit="1"/>
    </xf>
    <xf numFmtId="0" fontId="16" fillId="4" borderId="11" xfId="0" applyFont="1" applyFill="1" applyBorder="1" applyAlignment="1">
      <alignment vertical="center"/>
    </xf>
    <xf numFmtId="0" fontId="4" fillId="4" borderId="38" xfId="0" applyFont="1" applyFill="1" applyBorder="1">
      <alignment vertical="center"/>
    </xf>
    <xf numFmtId="0" fontId="23" fillId="5" borderId="29" xfId="0" applyFont="1" applyFill="1" applyBorder="1" applyAlignment="1">
      <alignment horizontal="right" vertical="center" wrapText="1"/>
    </xf>
    <xf numFmtId="0" fontId="23" fillId="5" borderId="3" xfId="0" applyFont="1" applyFill="1" applyBorder="1" applyAlignment="1">
      <alignment horizontal="right" vertical="center" wrapText="1"/>
    </xf>
    <xf numFmtId="0" fontId="2" fillId="0" borderId="65" xfId="0" applyFont="1" applyFill="1" applyBorder="1" applyAlignment="1">
      <alignment horizontal="center" vertical="center" wrapText="1"/>
    </xf>
    <xf numFmtId="0" fontId="38" fillId="5" borderId="3" xfId="0" applyFont="1" applyFill="1" applyBorder="1" applyAlignment="1">
      <alignment vertical="center" wrapText="1"/>
    </xf>
    <xf numFmtId="0" fontId="20" fillId="0" borderId="46" xfId="0" applyFont="1" applyBorder="1" applyAlignment="1">
      <alignment horizontal="center" vertical="center" wrapText="1"/>
    </xf>
    <xf numFmtId="0" fontId="20" fillId="0" borderId="29" xfId="0" applyFont="1" applyBorder="1" applyAlignment="1">
      <alignment horizontal="center" vertical="center" wrapText="1"/>
    </xf>
    <xf numFmtId="0" fontId="39" fillId="0" borderId="13" xfId="0" applyFont="1" applyBorder="1" applyAlignment="1">
      <alignment vertical="center" shrinkToFit="1"/>
    </xf>
    <xf numFmtId="0" fontId="41" fillId="2" borderId="13" xfId="0" applyFont="1" applyFill="1" applyBorder="1" applyAlignment="1">
      <alignment vertical="center" shrinkToFit="1"/>
    </xf>
    <xf numFmtId="0" fontId="20" fillId="0" borderId="33" xfId="0" applyFont="1" applyBorder="1" applyAlignment="1">
      <alignment horizontal="distributed" vertical="center" wrapText="1" indent="1"/>
    </xf>
    <xf numFmtId="176" fontId="12" fillId="0" borderId="13" xfId="1" applyNumberFormat="1" applyFont="1" applyFill="1" applyBorder="1" applyAlignment="1">
      <alignment horizontal="center" vertical="center" shrinkToFit="1"/>
    </xf>
    <xf numFmtId="0" fontId="12" fillId="0" borderId="4" xfId="0" applyFont="1" applyBorder="1" applyAlignment="1">
      <alignment horizontal="center" vertical="center" shrinkToFit="1"/>
    </xf>
    <xf numFmtId="49" fontId="10" fillId="0" borderId="6" xfId="0" applyNumberFormat="1" applyFont="1" applyBorder="1" applyAlignment="1">
      <alignment horizontal="center" vertical="center"/>
    </xf>
    <xf numFmtId="49" fontId="10" fillId="0" borderId="0" xfId="0" applyNumberFormat="1" applyFont="1" applyBorder="1" applyAlignment="1">
      <alignment horizontal="center" vertical="center"/>
    </xf>
    <xf numFmtId="0" fontId="0" fillId="0" borderId="6" xfId="0" applyBorder="1" applyAlignment="1">
      <alignment vertical="center"/>
    </xf>
    <xf numFmtId="0" fontId="0" fillId="0" borderId="0" xfId="0" applyBorder="1" applyAlignment="1">
      <alignment vertical="center"/>
    </xf>
    <xf numFmtId="49" fontId="0" fillId="0" borderId="0" xfId="0" applyNumberFormat="1" applyBorder="1" applyAlignment="1">
      <alignment vertical="center"/>
    </xf>
    <xf numFmtId="0" fontId="0" fillId="0" borderId="11" xfId="0" applyBorder="1" applyAlignment="1">
      <alignment vertical="center"/>
    </xf>
    <xf numFmtId="177" fontId="14" fillId="0" borderId="13" xfId="0" applyNumberFormat="1" applyFont="1" applyFill="1" applyBorder="1" applyAlignment="1">
      <alignment vertical="center" shrinkToFit="1"/>
    </xf>
    <xf numFmtId="0" fontId="14" fillId="0" borderId="0" xfId="0" applyFont="1" applyBorder="1" applyAlignment="1">
      <alignment horizontal="right" vertical="center" shrinkToFit="1"/>
    </xf>
    <xf numFmtId="0" fontId="12" fillId="0" borderId="13" xfId="0" applyFont="1" applyFill="1" applyBorder="1" applyAlignment="1">
      <alignment horizontal="center" vertical="center" shrinkToFit="1"/>
    </xf>
    <xf numFmtId="179" fontId="22" fillId="2" borderId="45" xfId="0" applyNumberFormat="1" applyFont="1" applyFill="1" applyBorder="1" applyAlignment="1">
      <alignment horizontal="right" vertical="center" shrinkToFit="1"/>
    </xf>
    <xf numFmtId="179" fontId="22" fillId="2" borderId="69" xfId="0" applyNumberFormat="1" applyFont="1" applyFill="1" applyBorder="1" applyAlignment="1">
      <alignment horizontal="right" vertical="center" shrinkToFit="1"/>
    </xf>
    <xf numFmtId="179" fontId="22" fillId="2" borderId="70" xfId="0" applyNumberFormat="1" applyFont="1" applyFill="1" applyBorder="1" applyAlignment="1">
      <alignment horizontal="right" vertical="center" shrinkToFit="1"/>
    </xf>
    <xf numFmtId="0" fontId="12" fillId="0" borderId="13" xfId="0" applyFont="1" applyBorder="1" applyAlignment="1">
      <alignment horizontal="center" vertical="center" shrinkToFit="1"/>
    </xf>
    <xf numFmtId="0" fontId="12" fillId="0" borderId="13" xfId="0" applyFont="1" applyFill="1" applyBorder="1" applyAlignment="1">
      <alignment horizontal="center" vertical="center" shrinkToFit="1"/>
    </xf>
    <xf numFmtId="0" fontId="4" fillId="0" borderId="0" xfId="0" applyFont="1" applyAlignment="1">
      <alignment horizontal="left" vertical="center"/>
    </xf>
    <xf numFmtId="0" fontId="20" fillId="0" borderId="29"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52" xfId="0" applyFont="1" applyBorder="1" applyAlignment="1">
      <alignment horizontal="center" vertical="center" wrapText="1"/>
    </xf>
    <xf numFmtId="0" fontId="18" fillId="0" borderId="36" xfId="0" applyFont="1" applyBorder="1" applyAlignment="1">
      <alignment horizontal="center" vertical="center" wrapText="1"/>
    </xf>
    <xf numFmtId="0" fontId="12" fillId="0" borderId="13" xfId="0" applyFont="1" applyBorder="1" applyAlignment="1">
      <alignment vertical="center" shrinkToFit="1"/>
    </xf>
    <xf numFmtId="182" fontId="12" fillId="0" borderId="13" xfId="0" applyNumberFormat="1" applyFont="1" applyBorder="1" applyAlignment="1">
      <alignment vertical="center" shrinkToFit="1"/>
    </xf>
    <xf numFmtId="178" fontId="12" fillId="0" borderId="13" xfId="0" applyNumberFormat="1" applyFont="1" applyBorder="1" applyAlignment="1">
      <alignment vertical="center" shrinkToFit="1"/>
    </xf>
    <xf numFmtId="0" fontId="42" fillId="0" borderId="4" xfId="0" applyFont="1" applyBorder="1" applyAlignment="1">
      <alignment horizontal="center" vertical="center" shrinkToFit="1"/>
    </xf>
    <xf numFmtId="2" fontId="42" fillId="2" borderId="1" xfId="0" applyNumberFormat="1" applyFont="1" applyFill="1" applyBorder="1" applyAlignment="1">
      <alignment horizontal="right" vertical="center"/>
    </xf>
    <xf numFmtId="0" fontId="12" fillId="0" borderId="13" xfId="0" applyFont="1" applyFill="1" applyBorder="1" applyAlignment="1">
      <alignment vertical="center" shrinkToFit="1"/>
    </xf>
    <xf numFmtId="0" fontId="12" fillId="0" borderId="4" xfId="0" applyFont="1" applyFill="1" applyBorder="1" applyAlignment="1">
      <alignment horizontal="center" vertical="center" shrinkToFit="1"/>
    </xf>
    <xf numFmtId="178" fontId="12" fillId="0" borderId="13" xfId="0" applyNumberFormat="1" applyFont="1" applyFill="1" applyBorder="1" applyAlignment="1">
      <alignment vertical="center" shrinkToFit="1"/>
    </xf>
    <xf numFmtId="183" fontId="12" fillId="0" borderId="13" xfId="0" applyNumberFormat="1" applyFont="1" applyBorder="1" applyAlignment="1">
      <alignment vertical="center" shrinkToFit="1"/>
    </xf>
    <xf numFmtId="0" fontId="42" fillId="0" borderId="15" xfId="0" applyFont="1" applyBorder="1" applyAlignment="1">
      <alignment horizontal="center" vertical="center" textRotation="255"/>
    </xf>
    <xf numFmtId="0" fontId="42" fillId="0" borderId="15" xfId="0" applyFont="1" applyFill="1" applyBorder="1" applyAlignment="1">
      <alignment horizontal="center" vertical="center" shrinkToFit="1"/>
    </xf>
    <xf numFmtId="0" fontId="42" fillId="0" borderId="13" xfId="0" applyFont="1" applyFill="1" applyBorder="1" applyAlignment="1">
      <alignment horizontal="center" vertical="center" shrinkToFit="1"/>
    </xf>
    <xf numFmtId="0" fontId="12" fillId="0" borderId="13" xfId="0" applyFont="1" applyFill="1" applyBorder="1" applyAlignment="1">
      <alignment horizontal="right" vertical="center" shrinkToFit="1"/>
    </xf>
    <xf numFmtId="176" fontId="14" fillId="6" borderId="2" xfId="1" applyNumberFormat="1" applyFont="1" applyFill="1" applyBorder="1" applyAlignment="1">
      <alignment vertical="center" shrinkToFit="1"/>
    </xf>
    <xf numFmtId="0" fontId="39" fillId="0" borderId="13" xfId="0" applyFont="1" applyFill="1" applyBorder="1" applyAlignment="1">
      <alignment vertical="center" shrinkToFit="1"/>
    </xf>
    <xf numFmtId="176" fontId="12" fillId="3" borderId="13" xfId="1" applyNumberFormat="1" applyFont="1" applyFill="1" applyBorder="1" applyAlignment="1">
      <alignment horizontal="right" vertical="center" shrinkToFit="1"/>
    </xf>
    <xf numFmtId="0" fontId="12" fillId="3" borderId="4" xfId="0" applyFont="1" applyFill="1" applyBorder="1" applyAlignment="1">
      <alignment horizontal="center" vertical="center" shrinkToFit="1"/>
    </xf>
    <xf numFmtId="0" fontId="14" fillId="3" borderId="13" xfId="0" applyFont="1" applyFill="1" applyBorder="1" applyAlignment="1">
      <alignment vertical="center" shrinkToFit="1"/>
    </xf>
    <xf numFmtId="0" fontId="12" fillId="3" borderId="13" xfId="0" applyFont="1" applyFill="1" applyBorder="1" applyAlignment="1">
      <alignment vertical="center" shrinkToFit="1"/>
    </xf>
    <xf numFmtId="176" fontId="42" fillId="3" borderId="13" xfId="1" applyNumberFormat="1" applyFont="1" applyFill="1" applyBorder="1" applyAlignment="1">
      <alignment horizontal="right" vertical="center" shrinkToFit="1"/>
    </xf>
    <xf numFmtId="176" fontId="12" fillId="3" borderId="13" xfId="1" applyNumberFormat="1" applyFont="1" applyFill="1" applyBorder="1" applyAlignment="1">
      <alignment vertical="center" shrinkToFit="1"/>
    </xf>
    <xf numFmtId="176" fontId="12" fillId="3" borderId="13" xfId="1" applyNumberFormat="1" applyFont="1" applyFill="1" applyBorder="1" applyAlignment="1">
      <alignment horizontal="center" vertical="center" shrinkToFit="1"/>
    </xf>
    <xf numFmtId="0" fontId="39" fillId="3" borderId="13" xfId="0" applyFont="1" applyFill="1" applyBorder="1" applyAlignment="1">
      <alignment vertical="center" shrinkToFit="1"/>
    </xf>
    <xf numFmtId="0" fontId="22" fillId="0" borderId="0" xfId="0" applyFont="1">
      <alignment vertical="center"/>
    </xf>
    <xf numFmtId="0" fontId="23" fillId="0" borderId="0" xfId="0" applyFont="1" applyAlignment="1">
      <alignment horizontal="left" vertical="center"/>
    </xf>
    <xf numFmtId="0" fontId="44" fillId="4" borderId="0" xfId="0" applyFont="1" applyFill="1" applyAlignment="1">
      <alignment horizontal="center" vertical="center"/>
    </xf>
    <xf numFmtId="0" fontId="3" fillId="0" borderId="36" xfId="0" applyFont="1" applyBorder="1" applyAlignment="1">
      <alignment horizontal="center" vertical="center" wrapText="1"/>
    </xf>
    <xf numFmtId="0" fontId="18" fillId="0" borderId="38" xfId="0" applyFont="1" applyFill="1" applyBorder="1" applyAlignment="1">
      <alignment vertical="center" wrapText="1"/>
    </xf>
    <xf numFmtId="0" fontId="18" fillId="0" borderId="0" xfId="0" applyFont="1" applyFill="1" applyBorder="1" applyAlignment="1">
      <alignment vertical="center" wrapText="1"/>
    </xf>
    <xf numFmtId="0" fontId="18" fillId="2" borderId="33" xfId="0" applyFont="1" applyFill="1" applyBorder="1" applyAlignment="1">
      <alignment vertical="center" wrapText="1"/>
    </xf>
    <xf numFmtId="0" fontId="18" fillId="0" borderId="36" xfId="0" applyFont="1" applyBorder="1" applyAlignment="1">
      <alignment horizontal="left" vertical="center" wrapText="1"/>
    </xf>
    <xf numFmtId="0" fontId="18" fillId="0" borderId="71" xfId="0" applyFont="1" applyBorder="1" applyAlignment="1">
      <alignment vertical="center" wrapText="1"/>
    </xf>
    <xf numFmtId="0" fontId="18" fillId="5" borderId="73" xfId="0" applyFont="1" applyFill="1" applyBorder="1" applyAlignment="1">
      <alignment vertical="center" wrapText="1"/>
    </xf>
    <xf numFmtId="0" fontId="18" fillId="0" borderId="74" xfId="0" applyFont="1" applyBorder="1" applyAlignment="1">
      <alignment vertical="center" wrapText="1"/>
    </xf>
    <xf numFmtId="0" fontId="18" fillId="0" borderId="35" xfId="0" applyFont="1" applyBorder="1" applyAlignment="1">
      <alignment vertical="center" wrapText="1"/>
    </xf>
    <xf numFmtId="0" fontId="18" fillId="0" borderId="68" xfId="0" applyFont="1" applyFill="1" applyBorder="1" applyAlignment="1">
      <alignment horizontal="right" vertical="center" wrapText="1"/>
    </xf>
    <xf numFmtId="0" fontId="3" fillId="0" borderId="65" xfId="0" applyFont="1" applyFill="1" applyBorder="1" applyAlignment="1">
      <alignment vertical="center" wrapText="1"/>
    </xf>
    <xf numFmtId="0" fontId="18" fillId="0" borderId="68" xfId="0" applyFont="1" applyFill="1" applyBorder="1" applyAlignment="1">
      <alignment horizontal="center" vertical="center" wrapText="1"/>
    </xf>
    <xf numFmtId="0" fontId="3" fillId="0" borderId="36" xfId="0" applyFont="1" applyFill="1" applyBorder="1" applyAlignment="1">
      <alignment vertical="center" wrapText="1"/>
    </xf>
    <xf numFmtId="0" fontId="18" fillId="0" borderId="3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2" xfId="0" applyFont="1" applyFill="1" applyBorder="1" applyAlignment="1">
      <alignment horizontal="center" vertical="center" wrapText="1"/>
    </xf>
    <xf numFmtId="0" fontId="23" fillId="5" borderId="11" xfId="0" applyFont="1" applyFill="1" applyBorder="1" applyAlignment="1">
      <alignment horizontal="right" vertical="center" wrapText="1"/>
    </xf>
    <xf numFmtId="0" fontId="18" fillId="0" borderId="71" xfId="0" applyFont="1" applyFill="1" applyBorder="1" applyAlignment="1">
      <alignment horizontal="right" vertical="center" wrapText="1"/>
    </xf>
    <xf numFmtId="0" fontId="23" fillId="5" borderId="11" xfId="0" applyFont="1" applyFill="1" applyBorder="1" applyAlignment="1">
      <alignment vertical="center" wrapText="1"/>
    </xf>
    <xf numFmtId="0" fontId="45" fillId="0" borderId="71" xfId="0" applyFont="1" applyFill="1" applyBorder="1" applyAlignment="1">
      <alignment horizontal="right" vertical="center" wrapText="1"/>
    </xf>
    <xf numFmtId="0" fontId="45" fillId="0" borderId="68" xfId="0" applyFont="1" applyFill="1" applyBorder="1" applyAlignment="1">
      <alignment horizontal="right" vertical="center" wrapText="1"/>
    </xf>
    <xf numFmtId="0" fontId="3" fillId="0" borderId="37" xfId="0" applyFont="1" applyFill="1" applyBorder="1" applyAlignment="1">
      <alignment vertical="center" wrapText="1"/>
    </xf>
    <xf numFmtId="0" fontId="23" fillId="5" borderId="28" xfId="0" applyFont="1" applyFill="1" applyBorder="1" applyAlignment="1">
      <alignment horizontal="right" vertical="center" wrapText="1"/>
    </xf>
    <xf numFmtId="0" fontId="18" fillId="0"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0" borderId="31" xfId="0" applyFont="1" applyBorder="1" applyAlignment="1">
      <alignment horizontal="center" vertical="center" wrapText="1"/>
    </xf>
    <xf numFmtId="0" fontId="3" fillId="0" borderId="0" xfId="0" applyFont="1" applyBorder="1" applyAlignment="1">
      <alignment horizontal="distributed" vertical="center" wrapText="1"/>
    </xf>
    <xf numFmtId="0" fontId="20" fillId="0" borderId="0" xfId="0" applyFont="1" applyAlignment="1">
      <alignment horizontal="left" vertical="center"/>
    </xf>
    <xf numFmtId="0" fontId="4" fillId="4" borderId="35" xfId="0" applyFont="1" applyFill="1" applyBorder="1">
      <alignment vertical="center"/>
    </xf>
    <xf numFmtId="0" fontId="4" fillId="4" borderId="37" xfId="0" applyFont="1" applyFill="1" applyBorder="1">
      <alignment vertical="center"/>
    </xf>
    <xf numFmtId="0" fontId="18" fillId="4" borderId="36" xfId="0" applyFont="1" applyFill="1" applyBorder="1" applyAlignment="1">
      <alignment vertical="center" wrapText="1"/>
    </xf>
    <xf numFmtId="0" fontId="18" fillId="4" borderId="3" xfId="0" applyFont="1" applyFill="1" applyBorder="1" applyAlignment="1">
      <alignment vertical="center" wrapText="1"/>
    </xf>
    <xf numFmtId="0" fontId="4" fillId="4" borderId="63" xfId="0" applyFont="1" applyFill="1" applyBorder="1">
      <alignment vertical="center"/>
    </xf>
    <xf numFmtId="0" fontId="20" fillId="0" borderId="29"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31" xfId="0" applyFont="1" applyBorder="1" applyAlignment="1">
      <alignment horizontal="distributed" vertical="center" wrapText="1"/>
    </xf>
    <xf numFmtId="0" fontId="42" fillId="0" borderId="14" xfId="0" applyFont="1" applyFill="1" applyBorder="1" applyAlignment="1">
      <alignment horizontal="center" vertical="center" shrinkToFit="1"/>
    </xf>
    <xf numFmtId="0" fontId="42" fillId="0" borderId="13" xfId="0" applyFont="1" applyFill="1" applyBorder="1" applyAlignment="1">
      <alignment horizontal="center" vertical="center" shrinkToFit="1"/>
    </xf>
    <xf numFmtId="0" fontId="12" fillId="0" borderId="14"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4" xfId="0" applyFont="1" applyFill="1" applyBorder="1" applyAlignment="1">
      <alignment horizontal="center" vertical="center" shrinkToFit="1"/>
    </xf>
    <xf numFmtId="0" fontId="20" fillId="0" borderId="29" xfId="0" applyFont="1" applyBorder="1" applyAlignment="1">
      <alignment horizontal="center" vertical="center" wrapText="1"/>
    </xf>
    <xf numFmtId="0" fontId="20" fillId="0" borderId="40" xfId="0" applyFont="1" applyBorder="1" applyAlignment="1">
      <alignment horizontal="distributed" vertical="center" wrapText="1"/>
    </xf>
    <xf numFmtId="0" fontId="20" fillId="0" borderId="41" xfId="0" applyFont="1" applyBorder="1" applyAlignment="1">
      <alignment horizontal="distributed" vertical="center" wrapText="1" indent="1"/>
    </xf>
    <xf numFmtId="0" fontId="20" fillId="0" borderId="10" xfId="0" applyFont="1" applyBorder="1" applyAlignment="1">
      <alignment horizontal="center" vertical="center" textRotation="255" wrapText="1"/>
    </xf>
    <xf numFmtId="0" fontId="20" fillId="0" borderId="12" xfId="0" applyFont="1" applyBorder="1" applyAlignment="1">
      <alignment vertical="center" wrapText="1"/>
    </xf>
    <xf numFmtId="0" fontId="20" fillId="0" borderId="79" xfId="0" applyFont="1" applyBorder="1" applyAlignment="1">
      <alignment horizontal="center" vertical="center" wrapText="1"/>
    </xf>
    <xf numFmtId="0" fontId="0" fillId="0" borderId="10" xfId="0" applyBorder="1" applyAlignment="1">
      <alignment horizontal="center" vertical="center" textRotation="255"/>
    </xf>
    <xf numFmtId="0" fontId="42" fillId="0" borderId="16" xfId="0" applyFont="1" applyFill="1" applyBorder="1" applyAlignment="1">
      <alignment horizontal="center" vertical="center" shrinkToFit="1"/>
    </xf>
    <xf numFmtId="0" fontId="42" fillId="0" borderId="12" xfId="0" applyFont="1" applyFill="1" applyBorder="1" applyAlignment="1">
      <alignment horizontal="center" vertical="center" shrinkToFit="1"/>
    </xf>
    <xf numFmtId="0" fontId="42" fillId="0" borderId="9" xfId="0" applyFont="1" applyFill="1" applyBorder="1" applyAlignment="1">
      <alignment horizontal="center" vertical="center" shrinkToFit="1"/>
    </xf>
    <xf numFmtId="0" fontId="0" fillId="0" borderId="0" xfId="0" applyBorder="1" applyAlignment="1">
      <alignment horizontal="center" vertical="center" textRotation="255"/>
    </xf>
    <xf numFmtId="0" fontId="42" fillId="0" borderId="0" xfId="0" applyFont="1" applyFill="1" applyBorder="1" applyAlignment="1">
      <alignment horizontal="center" vertical="center" shrinkToFit="1"/>
    </xf>
    <xf numFmtId="0" fontId="0" fillId="0" borderId="11" xfId="0" applyBorder="1" applyAlignment="1">
      <alignment horizontal="center" vertical="center" textRotation="255"/>
    </xf>
    <xf numFmtId="0" fontId="12" fillId="3" borderId="7" xfId="0" applyFont="1" applyFill="1" applyBorder="1" applyAlignment="1">
      <alignment horizontal="center" vertical="center" shrinkToFit="1"/>
    </xf>
    <xf numFmtId="0" fontId="12" fillId="0" borderId="12" xfId="0" applyFont="1" applyBorder="1" applyAlignment="1">
      <alignment horizontal="center" vertical="center" shrinkToFit="1"/>
    </xf>
    <xf numFmtId="0" fontId="12" fillId="0" borderId="12" xfId="0" applyFont="1" applyFill="1" applyBorder="1" applyAlignment="1">
      <alignment horizontal="center" vertical="center" shrinkToFit="1"/>
    </xf>
    <xf numFmtId="0" fontId="23" fillId="0" borderId="0" xfId="0" applyFont="1" applyAlignment="1">
      <alignment horizontal="center" vertical="center"/>
    </xf>
    <xf numFmtId="0" fontId="44" fillId="4" borderId="0" xfId="0" applyFont="1" applyFill="1" applyAlignment="1">
      <alignment horizontal="center" vertical="center"/>
    </xf>
    <xf numFmtId="0" fontId="27" fillId="0" borderId="0" xfId="0" applyFont="1" applyAlignment="1">
      <alignment horizontal="center" vertical="center"/>
    </xf>
    <xf numFmtId="0" fontId="4" fillId="4" borderId="0" xfId="0" applyFont="1" applyFill="1" applyAlignment="1">
      <alignment horizontal="right" vertical="center"/>
    </xf>
    <xf numFmtId="0" fontId="22" fillId="0" borderId="0" xfId="0" applyFont="1" applyAlignment="1">
      <alignment horizontal="right" vertical="center"/>
    </xf>
    <xf numFmtId="0" fontId="22" fillId="0" borderId="0" xfId="0" applyFont="1" applyAlignment="1">
      <alignment horizontal="center" vertical="center"/>
    </xf>
    <xf numFmtId="0" fontId="44" fillId="4" borderId="0" xfId="0" applyFont="1" applyFill="1" applyAlignment="1">
      <alignment horizontal="left" vertical="center"/>
    </xf>
    <xf numFmtId="0" fontId="2" fillId="0" borderId="0" xfId="0" applyFont="1" applyAlignment="1">
      <alignment horizontal="center" vertical="center" wrapText="1"/>
    </xf>
    <xf numFmtId="0" fontId="18" fillId="4" borderId="36" xfId="0" applyFont="1" applyFill="1" applyBorder="1" applyAlignment="1">
      <alignment horizontal="left" vertical="center" wrapText="1"/>
    </xf>
    <xf numFmtId="0" fontId="18" fillId="4" borderId="29" xfId="0" applyFont="1" applyFill="1" applyBorder="1" applyAlignment="1">
      <alignment horizontal="left" vertical="center" wrapText="1"/>
    </xf>
    <xf numFmtId="0" fontId="18" fillId="4" borderId="31" xfId="0" applyFont="1" applyFill="1" applyBorder="1" applyAlignment="1">
      <alignment horizontal="left" vertical="center" wrapText="1"/>
    </xf>
    <xf numFmtId="0" fontId="18" fillId="0" borderId="40"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27" xfId="0" applyFont="1" applyFill="1" applyBorder="1" applyAlignment="1">
      <alignment vertical="center" wrapText="1"/>
    </xf>
    <xf numFmtId="0" fontId="18" fillId="0" borderId="30" xfId="0" applyFont="1" applyFill="1" applyBorder="1" applyAlignment="1">
      <alignment vertical="center" wrapText="1"/>
    </xf>
    <xf numFmtId="0" fontId="18" fillId="0" borderId="0" xfId="0" applyFont="1" applyFill="1" applyBorder="1" applyAlignment="1">
      <alignment vertical="center" wrapText="1"/>
    </xf>
    <xf numFmtId="0" fontId="18" fillId="0" borderId="32" xfId="0" applyFont="1" applyFill="1" applyBorder="1" applyAlignment="1">
      <alignment vertical="center" wrapText="1"/>
    </xf>
    <xf numFmtId="0" fontId="18" fillId="0" borderId="11" xfId="0" applyFont="1" applyFill="1" applyBorder="1" applyAlignment="1">
      <alignment vertical="center" wrapText="1"/>
    </xf>
    <xf numFmtId="0" fontId="18" fillId="0" borderId="71" xfId="0" applyFont="1" applyFill="1" applyBorder="1" applyAlignment="1">
      <alignment vertical="center" wrapText="1"/>
    </xf>
    <xf numFmtId="0" fontId="18" fillId="0" borderId="40" xfId="0" applyFont="1" applyBorder="1" applyAlignment="1">
      <alignment horizontal="left" vertical="center" wrapText="1"/>
    </xf>
    <xf numFmtId="0" fontId="18" fillId="0" borderId="39" xfId="0" applyFont="1" applyBorder="1" applyAlignment="1">
      <alignment horizontal="left" vertical="center" wrapText="1"/>
    </xf>
    <xf numFmtId="0" fontId="18" fillId="0" borderId="41" xfId="0" applyFont="1" applyBorder="1" applyAlignment="1">
      <alignment horizontal="left" vertical="center" wrapText="1"/>
    </xf>
    <xf numFmtId="0" fontId="18" fillId="0" borderId="36" xfId="0" applyFont="1" applyBorder="1" applyAlignment="1">
      <alignment horizontal="center" vertical="center" wrapText="1"/>
    </xf>
    <xf numFmtId="0" fontId="18" fillId="0" borderId="29" xfId="0" applyFont="1" applyBorder="1" applyAlignment="1">
      <alignment horizontal="center" vertical="center" wrapText="1"/>
    </xf>
    <xf numFmtId="184" fontId="26" fillId="0" borderId="72" xfId="0" applyNumberFormat="1" applyFont="1" applyFill="1" applyBorder="1" applyAlignment="1">
      <alignment horizontal="right" vertical="center" wrapText="1"/>
    </xf>
    <xf numFmtId="184" fontId="26" fillId="0" borderId="64" xfId="0" applyNumberFormat="1" applyFont="1" applyFill="1" applyBorder="1" applyAlignment="1">
      <alignment horizontal="right" vertical="center" wrapText="1"/>
    </xf>
    <xf numFmtId="0" fontId="18" fillId="0" borderId="3"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40" xfId="0" applyFont="1" applyBorder="1" applyAlignment="1">
      <alignment horizontal="center" vertical="center" textRotation="255" wrapText="1"/>
    </xf>
    <xf numFmtId="0" fontId="18" fillId="0" borderId="39" xfId="0" applyFont="1" applyBorder="1" applyAlignment="1">
      <alignment horizontal="center" vertical="center" textRotation="255" wrapText="1"/>
    </xf>
    <xf numFmtId="0" fontId="18" fillId="0" borderId="41" xfId="0" applyFont="1" applyBorder="1" applyAlignment="1">
      <alignment horizontal="center" vertical="center" textRotation="255" wrapText="1"/>
    </xf>
    <xf numFmtId="0" fontId="18" fillId="0" borderId="64" xfId="0" applyFont="1" applyBorder="1" applyAlignment="1">
      <alignment horizontal="center" vertical="center" wrapText="1"/>
    </xf>
    <xf numFmtId="178" fontId="26" fillId="0" borderId="2" xfId="0" applyNumberFormat="1" applyFont="1" applyFill="1" applyBorder="1" applyAlignment="1">
      <alignment horizontal="right" vertical="center" wrapText="1"/>
    </xf>
    <xf numFmtId="178" fontId="26" fillId="0" borderId="3" xfId="0" applyNumberFormat="1" applyFont="1" applyFill="1" applyBorder="1" applyAlignment="1">
      <alignment horizontal="right" vertical="center" wrapText="1"/>
    </xf>
    <xf numFmtId="0" fontId="18" fillId="5" borderId="2" xfId="0" applyFont="1" applyFill="1" applyBorder="1" applyAlignment="1">
      <alignment horizontal="right" vertical="center" wrapText="1"/>
    </xf>
    <xf numFmtId="0" fontId="18" fillId="5" borderId="3" xfId="0" applyFont="1" applyFill="1" applyBorder="1" applyAlignment="1">
      <alignment horizontal="right" vertical="center" wrapText="1"/>
    </xf>
    <xf numFmtId="0" fontId="18" fillId="0" borderId="75" xfId="0" applyFont="1" applyBorder="1" applyAlignment="1">
      <alignment horizontal="center" vertical="center" wrapText="1"/>
    </xf>
    <xf numFmtId="0" fontId="18" fillId="0" borderId="76" xfId="0" applyFont="1" applyBorder="1" applyAlignment="1">
      <alignment horizontal="center" vertical="center" wrapText="1"/>
    </xf>
    <xf numFmtId="0" fontId="18" fillId="5" borderId="75" xfId="0" applyFont="1" applyFill="1" applyBorder="1" applyAlignment="1">
      <alignment horizontal="center" vertical="center" wrapText="1"/>
    </xf>
    <xf numFmtId="0" fontId="18" fillId="5" borderId="76" xfId="0" applyFont="1" applyFill="1" applyBorder="1" applyAlignment="1">
      <alignment horizontal="center" vertical="center" wrapText="1"/>
    </xf>
    <xf numFmtId="0" fontId="18" fillId="5" borderId="77" xfId="0" applyFont="1" applyFill="1" applyBorder="1" applyAlignment="1">
      <alignment horizontal="center" vertical="center" wrapText="1"/>
    </xf>
    <xf numFmtId="0" fontId="18" fillId="2" borderId="28" xfId="0" applyFont="1" applyFill="1" applyBorder="1" applyAlignment="1">
      <alignment horizontal="center" vertical="center" wrapText="1"/>
    </xf>
    <xf numFmtId="0" fontId="18" fillId="0" borderId="37" xfId="0" applyFont="1" applyBorder="1" applyAlignment="1">
      <alignment horizontal="center" vertical="center" wrapText="1"/>
    </xf>
    <xf numFmtId="0" fontId="18" fillId="0" borderId="28" xfId="0" applyFont="1" applyBorder="1" applyAlignment="1">
      <alignment horizontal="center" vertical="center" wrapText="1"/>
    </xf>
    <xf numFmtId="184" fontId="26" fillId="0" borderId="67" xfId="0" applyNumberFormat="1" applyFont="1" applyFill="1" applyBorder="1" applyAlignment="1">
      <alignment horizontal="right" vertical="center" wrapText="1"/>
    </xf>
    <xf numFmtId="184" fontId="26" fillId="0" borderId="29" xfId="0" applyNumberFormat="1" applyFont="1" applyFill="1" applyBorder="1" applyAlignment="1">
      <alignment horizontal="right" vertical="center" wrapText="1"/>
    </xf>
    <xf numFmtId="0" fontId="18" fillId="0" borderId="66"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63" xfId="0" applyFont="1" applyBorder="1" applyAlignment="1">
      <alignment horizontal="center" vertical="center" wrapText="1"/>
    </xf>
    <xf numFmtId="180" fontId="26" fillId="2" borderId="37" xfId="0" applyNumberFormat="1" applyFont="1" applyFill="1" applyBorder="1" applyAlignment="1">
      <alignment horizontal="right" vertical="center" wrapText="1"/>
    </xf>
    <xf numFmtId="180" fontId="26" fillId="2" borderId="28" xfId="0" applyNumberFormat="1" applyFont="1" applyFill="1" applyBorder="1" applyAlignment="1">
      <alignment horizontal="right" vertical="center" wrapText="1"/>
    </xf>
    <xf numFmtId="180" fontId="26" fillId="2" borderId="29" xfId="0" applyNumberFormat="1" applyFont="1" applyFill="1" applyBorder="1" applyAlignment="1">
      <alignment horizontal="right" vertical="center" wrapText="1"/>
    </xf>
    <xf numFmtId="180" fontId="46" fillId="2" borderId="38" xfId="0" applyNumberFormat="1" applyFont="1" applyFill="1" applyBorder="1" applyAlignment="1">
      <alignment horizontal="right" vertical="center" wrapText="1"/>
    </xf>
    <xf numFmtId="180" fontId="46" fillId="2" borderId="0" xfId="0" applyNumberFormat="1" applyFont="1" applyFill="1" applyBorder="1" applyAlignment="1">
      <alignment horizontal="right" vertical="center" wrapText="1"/>
    </xf>
    <xf numFmtId="180" fontId="46" fillId="2" borderId="27" xfId="0" applyNumberFormat="1" applyFont="1" applyFill="1" applyBorder="1" applyAlignment="1">
      <alignment horizontal="right" vertical="center" wrapText="1"/>
    </xf>
    <xf numFmtId="0" fontId="18" fillId="4" borderId="35" xfId="0" applyFont="1" applyFill="1" applyBorder="1" applyAlignment="1">
      <alignment horizontal="center" vertical="center" wrapText="1"/>
    </xf>
    <xf numFmtId="0" fontId="18" fillId="4" borderId="27"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18" fillId="0" borderId="38" xfId="0" applyFont="1" applyBorder="1" applyAlignment="1">
      <alignment horizontal="center" vertical="center" wrapText="1"/>
    </xf>
    <xf numFmtId="0" fontId="18" fillId="0" borderId="32" xfId="0" applyFont="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68"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18" fillId="0" borderId="61" xfId="0" applyFont="1" applyBorder="1" applyAlignment="1">
      <alignment horizontal="center" vertical="center" wrapText="1"/>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184" fontId="26" fillId="0" borderId="36" xfId="0" applyNumberFormat="1" applyFont="1" applyFill="1" applyBorder="1" applyAlignment="1">
      <alignment horizontal="center" vertical="center" wrapText="1"/>
    </xf>
    <xf numFmtId="184" fontId="26" fillId="0" borderId="29" xfId="0" applyNumberFormat="1" applyFont="1" applyFill="1" applyBorder="1" applyAlignment="1">
      <alignment horizontal="center" vertical="center" wrapText="1"/>
    </xf>
    <xf numFmtId="184" fontId="26" fillId="0" borderId="78" xfId="0" applyNumberFormat="1" applyFont="1" applyFill="1" applyBorder="1" applyAlignment="1">
      <alignment horizontal="center" vertical="center" wrapText="1"/>
    </xf>
    <xf numFmtId="184" fontId="26" fillId="0" borderId="76" xfId="0" applyNumberFormat="1" applyFont="1" applyFill="1" applyBorder="1" applyAlignment="1">
      <alignment horizontal="center" vertical="center" wrapText="1"/>
    </xf>
    <xf numFmtId="185" fontId="26" fillId="0" borderId="36" xfId="0" applyNumberFormat="1" applyFont="1" applyFill="1" applyBorder="1" applyAlignment="1">
      <alignment horizontal="right" vertical="center" wrapText="1"/>
    </xf>
    <xf numFmtId="185" fontId="26" fillId="0" borderId="29" xfId="0" applyNumberFormat="1" applyFont="1" applyFill="1" applyBorder="1" applyAlignment="1">
      <alignment horizontal="right" vertical="center" wrapText="1"/>
    </xf>
    <xf numFmtId="0" fontId="4" fillId="0" borderId="0" xfId="0" applyFont="1" applyAlignment="1">
      <alignment horizontal="left" vertical="center"/>
    </xf>
    <xf numFmtId="0" fontId="28" fillId="0" borderId="0" xfId="0" applyFont="1" applyBorder="1" applyAlignment="1">
      <alignment horizontal="center" vertical="center"/>
    </xf>
    <xf numFmtId="0" fontId="20" fillId="0" borderId="47" xfId="0" applyFont="1" applyBorder="1" applyAlignment="1">
      <alignment horizontal="distributed" vertical="center" wrapText="1"/>
    </xf>
    <xf numFmtId="0" fontId="20" fillId="0" borderId="48" xfId="0" applyFont="1" applyBorder="1" applyAlignment="1">
      <alignment horizontal="distributed" vertical="center" wrapText="1"/>
    </xf>
    <xf numFmtId="0" fontId="20" fillId="0" borderId="49" xfId="0" applyFont="1" applyBorder="1" applyAlignment="1">
      <alignment horizontal="distributed" vertical="center" wrapText="1"/>
    </xf>
    <xf numFmtId="0" fontId="20" fillId="4" borderId="48" xfId="0" applyFont="1" applyFill="1" applyBorder="1" applyAlignment="1">
      <alignment horizontal="center" vertical="center" wrapText="1"/>
    </xf>
    <xf numFmtId="0" fontId="20" fillId="4" borderId="50" xfId="0" applyFont="1" applyFill="1" applyBorder="1" applyAlignment="1">
      <alignment horizontal="center" vertical="center" wrapText="1"/>
    </xf>
    <xf numFmtId="0" fontId="20" fillId="0" borderId="51" xfId="0" applyFont="1" applyBorder="1" applyAlignment="1">
      <alignment horizontal="distributed" vertical="center" wrapText="1"/>
    </xf>
    <xf numFmtId="0" fontId="20" fillId="0" borderId="29" xfId="0" applyFont="1" applyBorder="1" applyAlignment="1">
      <alignment horizontal="distributed" vertical="center" wrapText="1"/>
    </xf>
    <xf numFmtId="0" fontId="20" fillId="0" borderId="31" xfId="0" applyFont="1" applyBorder="1" applyAlignment="1">
      <alignment horizontal="distributed" vertical="center" wrapText="1"/>
    </xf>
    <xf numFmtId="49" fontId="20" fillId="4" borderId="29" xfId="0" applyNumberFormat="1" applyFont="1" applyFill="1" applyBorder="1" applyAlignment="1">
      <alignment horizontal="center" vertical="center" wrapText="1"/>
    </xf>
    <xf numFmtId="49" fontId="20" fillId="4" borderId="52" xfId="0" applyNumberFormat="1" applyFont="1" applyFill="1" applyBorder="1" applyAlignment="1">
      <alignment horizontal="center" vertical="center" wrapText="1"/>
    </xf>
    <xf numFmtId="0" fontId="4" fillId="4" borderId="29" xfId="0" applyFont="1" applyFill="1" applyBorder="1" applyAlignment="1">
      <alignment horizontal="justify" vertical="center" wrapText="1"/>
    </xf>
    <xf numFmtId="0" fontId="4" fillId="4" borderId="52" xfId="0" applyFont="1" applyFill="1" applyBorder="1" applyAlignment="1">
      <alignment horizontal="justify" vertical="center" wrapText="1"/>
    </xf>
    <xf numFmtId="0" fontId="20" fillId="0" borderId="53" xfId="0" applyFont="1" applyBorder="1" applyAlignment="1">
      <alignment horizontal="distributed" vertical="center" wrapText="1"/>
    </xf>
    <xf numFmtId="0" fontId="20" fillId="0" borderId="27" xfId="0" applyFont="1" applyBorder="1" applyAlignment="1">
      <alignment horizontal="distributed" vertical="center" wrapText="1"/>
    </xf>
    <xf numFmtId="0" fontId="20" fillId="0" borderId="30" xfId="0" applyFont="1" applyBorder="1" applyAlignment="1">
      <alignment horizontal="distributed" vertical="center" wrapText="1"/>
    </xf>
    <xf numFmtId="0" fontId="4" fillId="0" borderId="36"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20" fillId="0" borderId="54" xfId="0" applyFont="1" applyBorder="1" applyAlignment="1">
      <alignment horizontal="center" vertical="center" textRotation="255" wrapText="1"/>
    </xf>
    <xf numFmtId="0" fontId="20" fillId="0" borderId="51" xfId="0" applyFont="1" applyBorder="1" applyAlignment="1">
      <alignment horizontal="center" vertical="center" textRotation="255" wrapText="1"/>
    </xf>
    <xf numFmtId="0" fontId="20" fillId="0" borderId="35"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29"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13" xfId="0" applyFont="1" applyBorder="1" applyAlignment="1">
      <alignment horizontal="center" vertical="center" textRotation="255" wrapText="1"/>
    </xf>
    <xf numFmtId="0" fontId="20" fillId="0" borderId="31" xfId="0" applyFont="1" applyBorder="1" applyAlignment="1">
      <alignment horizontal="center" vertical="center" wrapText="1"/>
    </xf>
    <xf numFmtId="0" fontId="4" fillId="4" borderId="29" xfId="0" applyFont="1" applyFill="1" applyBorder="1" applyAlignment="1">
      <alignment horizontal="left" vertical="center" wrapText="1"/>
    </xf>
    <xf numFmtId="0" fontId="20" fillId="0" borderId="14" xfId="0" applyFont="1" applyBorder="1" applyAlignment="1">
      <alignment horizontal="center" vertical="center" textRotation="255" wrapText="1"/>
    </xf>
    <xf numFmtId="0" fontId="20" fillId="0" borderId="16" xfId="0" applyFont="1" applyBorder="1" applyAlignment="1">
      <alignment horizontal="center" vertical="center" textRotation="255" wrapText="1"/>
    </xf>
    <xf numFmtId="0" fontId="20" fillId="0" borderId="15" xfId="0" applyFont="1" applyBorder="1" applyAlignment="1">
      <alignment horizontal="center" vertical="center" textRotation="255" wrapText="1"/>
    </xf>
    <xf numFmtId="0" fontId="20" fillId="0" borderId="0" xfId="0" applyFont="1" applyBorder="1" applyAlignment="1">
      <alignment horizontal="distributed" vertical="center" wrapText="1" indent="1"/>
    </xf>
    <xf numFmtId="0" fontId="20" fillId="0" borderId="28" xfId="0" applyFont="1" applyBorder="1" applyAlignment="1">
      <alignment horizontal="distributed" vertical="center" wrapText="1" indent="1"/>
    </xf>
    <xf numFmtId="0" fontId="20" fillId="0" borderId="31" xfId="0" applyFont="1" applyBorder="1" applyAlignment="1">
      <alignment horizontal="distributed" vertical="center" wrapText="1" indent="1"/>
    </xf>
    <xf numFmtId="0" fontId="20" fillId="0" borderId="27" xfId="0" applyFont="1" applyBorder="1" applyAlignment="1">
      <alignment horizontal="distributed" vertical="center" wrapText="1" indent="1"/>
    </xf>
    <xf numFmtId="0" fontId="20" fillId="0" borderId="29" xfId="0" applyFont="1" applyBorder="1" applyAlignment="1">
      <alignment horizontal="distributed" vertical="center" wrapText="1" indent="1"/>
    </xf>
    <xf numFmtId="0" fontId="4" fillId="0" borderId="37" xfId="0" applyFont="1" applyBorder="1" applyAlignment="1">
      <alignment horizontal="distributed" vertical="center" wrapText="1" indent="2"/>
    </xf>
    <xf numFmtId="0" fontId="4" fillId="0" borderId="28" xfId="0" applyFont="1" applyBorder="1" applyAlignment="1">
      <alignment horizontal="distributed" vertical="center" wrapText="1" indent="2"/>
    </xf>
    <xf numFmtId="0" fontId="4" fillId="0" borderId="29" xfId="0" applyFont="1" applyBorder="1" applyAlignment="1">
      <alignment horizontal="distributed" vertical="center" wrapText="1" indent="2"/>
    </xf>
    <xf numFmtId="0" fontId="4" fillId="0" borderId="36" xfId="0" applyFont="1" applyBorder="1" applyAlignment="1">
      <alignment horizontal="distributed" vertical="center" wrapText="1" indent="2"/>
    </xf>
    <xf numFmtId="0" fontId="20" fillId="0" borderId="28"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0" xfId="0" applyFont="1" applyAlignment="1">
      <alignment vertical="center"/>
    </xf>
    <xf numFmtId="0" fontId="20" fillId="0" borderId="36" xfId="0" applyFont="1" applyBorder="1" applyAlignment="1">
      <alignment horizontal="distributed" vertical="center" wrapText="1" indent="2"/>
    </xf>
    <xf numFmtId="0" fontId="20" fillId="0" borderId="29" xfId="0" applyFont="1" applyBorder="1" applyAlignment="1">
      <alignment horizontal="distributed" vertical="center" wrapText="1" indent="2"/>
    </xf>
    <xf numFmtId="0" fontId="20" fillId="0" borderId="56" xfId="0" applyFont="1" applyBorder="1" applyAlignment="1">
      <alignment horizontal="distributed" vertical="center" wrapText="1" indent="1"/>
    </xf>
    <xf numFmtId="0" fontId="20" fillId="0" borderId="57" xfId="0" applyFont="1" applyBorder="1" applyAlignment="1">
      <alignment horizontal="distributed" vertical="center" wrapText="1" indent="1"/>
    </xf>
    <xf numFmtId="0" fontId="20" fillId="0" borderId="58" xfId="0" applyFont="1" applyBorder="1" applyAlignment="1">
      <alignment horizontal="distributed" vertical="center" wrapText="1" indent="2"/>
    </xf>
    <xf numFmtId="0" fontId="20" fillId="0" borderId="59" xfId="0" applyFont="1" applyBorder="1" applyAlignment="1">
      <alignment horizontal="distributed" vertical="center" wrapText="1" indent="2"/>
    </xf>
    <xf numFmtId="0" fontId="20" fillId="0" borderId="54" xfId="0" applyFont="1" applyBorder="1" applyAlignment="1">
      <alignment horizontal="distributed" vertical="center" wrapText="1" indent="1"/>
    </xf>
    <xf numFmtId="0" fontId="20" fillId="0" borderId="34" xfId="0" applyFont="1" applyBorder="1" applyAlignment="1">
      <alignment horizontal="distributed" vertical="center" wrapText="1" indent="1"/>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71" xfId="0" applyFont="1" applyBorder="1" applyAlignment="1">
      <alignment horizontal="center" vertical="center" wrapText="1"/>
    </xf>
    <xf numFmtId="0" fontId="6" fillId="0" borderId="13" xfId="0" applyFont="1" applyBorder="1" applyAlignment="1">
      <alignment horizontal="center" vertical="center" wrapText="1"/>
    </xf>
    <xf numFmtId="0" fontId="10" fillId="0" borderId="13" xfId="0" applyFont="1" applyBorder="1" applyAlignment="1">
      <alignment horizontal="center" vertical="center" wrapText="1" shrinkToFit="1"/>
    </xf>
    <xf numFmtId="0" fontId="10" fillId="0" borderId="13" xfId="0" applyFont="1" applyBorder="1" applyAlignment="1">
      <alignment horizontal="center" vertical="center" shrinkToFit="1"/>
    </xf>
    <xf numFmtId="0" fontId="24" fillId="0" borderId="14"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7" fillId="0" borderId="0" xfId="0" applyFont="1" applyAlignment="1">
      <alignment horizontal="center" vertical="center"/>
    </xf>
    <xf numFmtId="0" fontId="16" fillId="4" borderId="11" xfId="0" applyFont="1" applyFill="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0" xfId="0" applyFont="1" applyBorder="1" applyAlignment="1">
      <alignment vertical="center" wrapText="1"/>
    </xf>
    <xf numFmtId="0" fontId="10" fillId="0" borderId="9" xfId="0" applyFont="1" applyBorder="1" applyAlignment="1">
      <alignment vertical="center" wrapText="1"/>
    </xf>
    <xf numFmtId="0" fontId="10" fillId="0" borderId="14" xfId="0" applyFont="1" applyBorder="1" applyAlignment="1">
      <alignment horizontal="center" vertical="center" shrinkToFit="1"/>
    </xf>
    <xf numFmtId="0" fontId="13" fillId="0" borderId="14" xfId="0" applyFont="1" applyBorder="1" applyAlignment="1">
      <alignment horizontal="center" vertical="center" wrapText="1" shrinkToFit="1"/>
    </xf>
    <xf numFmtId="0" fontId="13" fillId="0" borderId="15" xfId="0" applyFont="1" applyBorder="1" applyAlignment="1">
      <alignment horizontal="center" vertical="center" wrapText="1" shrinkToFit="1"/>
    </xf>
    <xf numFmtId="0" fontId="12" fillId="0" borderId="13" xfId="0" applyFont="1" applyFill="1" applyBorder="1" applyAlignment="1">
      <alignment horizontal="center" vertical="center" shrinkToFit="1"/>
    </xf>
    <xf numFmtId="176" fontId="14" fillId="0" borderId="13" xfId="1" applyNumberFormat="1" applyFont="1" applyBorder="1" applyAlignment="1">
      <alignment horizontal="right" vertical="center" shrinkToFit="1"/>
    </xf>
    <xf numFmtId="0" fontId="0" fillId="0" borderId="14" xfId="0" applyBorder="1" applyAlignment="1">
      <alignment horizontal="center" vertical="center" textRotation="255"/>
    </xf>
    <xf numFmtId="0" fontId="0" fillId="0" borderId="16" xfId="0" applyBorder="1" applyAlignment="1">
      <alignment horizontal="center" vertical="center" textRotation="255"/>
    </xf>
    <xf numFmtId="0" fontId="0" fillId="0" borderId="15" xfId="0" applyBorder="1" applyAlignment="1">
      <alignment horizontal="center" vertical="center" textRotation="255"/>
    </xf>
    <xf numFmtId="0" fontId="0" fillId="0" borderId="15" xfId="0" applyBorder="1" applyAlignment="1">
      <alignment horizontal="center" vertical="center" textRotation="255" shrinkToFit="1"/>
    </xf>
    <xf numFmtId="0" fontId="0" fillId="0" borderId="13" xfId="0" applyBorder="1" applyAlignment="1">
      <alignment horizontal="center" vertical="center" textRotation="255" shrinkToFit="1"/>
    </xf>
    <xf numFmtId="0" fontId="0" fillId="0" borderId="14" xfId="0" applyBorder="1" applyAlignment="1">
      <alignment horizontal="center" vertical="center" textRotation="255" shrinkToFit="1"/>
    </xf>
    <xf numFmtId="0" fontId="12" fillId="0" borderId="13" xfId="0" applyFont="1" applyBorder="1" applyAlignment="1">
      <alignment horizontal="center" vertical="center" shrinkToFit="1"/>
    </xf>
    <xf numFmtId="0" fontId="12" fillId="0" borderId="13" xfId="0" applyFont="1" applyBorder="1" applyAlignment="1">
      <alignment horizontal="center" vertical="center" wrapText="1" shrinkToFit="1"/>
    </xf>
    <xf numFmtId="181" fontId="14" fillId="6" borderId="19" xfId="1" applyNumberFormat="1" applyFont="1" applyFill="1" applyBorder="1" applyAlignment="1">
      <alignment vertical="center" shrinkToFit="1"/>
    </xf>
    <xf numFmtId="181" fontId="14" fillId="6" borderId="25" xfId="1" applyNumberFormat="1" applyFont="1" applyFill="1" applyBorder="1" applyAlignment="1">
      <alignment vertical="center" shrinkToFit="1"/>
    </xf>
    <xf numFmtId="181" fontId="14" fillId="6" borderId="22" xfId="1" applyNumberFormat="1" applyFont="1" applyFill="1" applyBorder="1" applyAlignment="1">
      <alignment vertical="center" shrinkToFit="1"/>
    </xf>
    <xf numFmtId="0" fontId="14" fillId="0" borderId="14" xfId="0" applyFont="1" applyBorder="1" applyAlignment="1">
      <alignment vertical="center" shrinkToFit="1"/>
    </xf>
    <xf numFmtId="0" fontId="17" fillId="0" borderId="17" xfId="0" applyFont="1" applyBorder="1" applyAlignment="1">
      <alignment horizontal="left" vertical="center" wrapText="1" shrinkToFit="1"/>
    </xf>
    <xf numFmtId="0" fontId="17" fillId="0" borderId="18" xfId="0" applyFont="1" applyBorder="1" applyAlignment="1">
      <alignment horizontal="left" vertical="center" shrinkToFit="1"/>
    </xf>
    <xf numFmtId="0" fontId="17" fillId="0" borderId="20" xfId="0" applyFont="1" applyBorder="1" applyAlignment="1">
      <alignment horizontal="left" vertical="center" shrinkToFit="1"/>
    </xf>
    <xf numFmtId="0" fontId="17" fillId="0" borderId="21" xfId="0" applyFont="1" applyBorder="1" applyAlignment="1">
      <alignment horizontal="left" vertical="center" shrinkToFit="1"/>
    </xf>
    <xf numFmtId="38" fontId="14" fillId="6" borderId="19" xfId="1" applyFont="1" applyFill="1" applyBorder="1" applyAlignment="1">
      <alignment vertical="center" shrinkToFit="1"/>
    </xf>
    <xf numFmtId="38" fontId="14" fillId="6" borderId="22" xfId="1" applyFont="1" applyFill="1" applyBorder="1" applyAlignment="1">
      <alignment vertical="center" shrinkToFit="1"/>
    </xf>
    <xf numFmtId="176" fontId="14" fillId="0" borderId="5" xfId="1" applyNumberFormat="1" applyFont="1" applyBorder="1" applyAlignment="1">
      <alignment horizontal="center" vertical="center" shrinkToFit="1"/>
    </xf>
    <xf numFmtId="176" fontId="14" fillId="0" borderId="6" xfId="1" applyNumberFormat="1" applyFont="1" applyBorder="1" applyAlignment="1">
      <alignment horizontal="center" vertical="center" shrinkToFit="1"/>
    </xf>
    <xf numFmtId="176" fontId="14" fillId="0" borderId="8" xfId="1" applyNumberFormat="1" applyFont="1" applyBorder="1" applyAlignment="1">
      <alignment horizontal="center" vertical="center" shrinkToFit="1"/>
    </xf>
    <xf numFmtId="176" fontId="14" fillId="0" borderId="0" xfId="1" applyNumberFormat="1" applyFont="1" applyBorder="1" applyAlignment="1">
      <alignment horizontal="center" vertical="center" shrinkToFit="1"/>
    </xf>
    <xf numFmtId="176" fontId="14" fillId="0" borderId="10" xfId="1" applyNumberFormat="1" applyFont="1" applyBorder="1" applyAlignment="1">
      <alignment horizontal="center" vertical="center" shrinkToFit="1"/>
    </xf>
    <xf numFmtId="176" fontId="14" fillId="0" borderId="11" xfId="1" applyNumberFormat="1" applyFont="1" applyBorder="1" applyAlignment="1">
      <alignment horizontal="center" vertical="center" shrinkToFit="1"/>
    </xf>
    <xf numFmtId="0" fontId="14" fillId="0" borderId="23" xfId="0" applyFont="1" applyBorder="1" applyAlignment="1">
      <alignment horizontal="right" vertical="center" shrinkToFit="1"/>
    </xf>
    <xf numFmtId="0" fontId="14" fillId="0" borderId="24" xfId="0" applyFont="1" applyBorder="1" applyAlignment="1">
      <alignment horizontal="right" vertical="center" shrinkToFit="1"/>
    </xf>
    <xf numFmtId="0" fontId="14" fillId="0" borderId="26" xfId="0" applyFont="1" applyBorder="1" applyAlignment="1">
      <alignment horizontal="right" vertical="center" shrinkToFit="1"/>
    </xf>
    <xf numFmtId="0" fontId="0" fillId="0" borderId="13" xfId="0" applyBorder="1" applyAlignment="1">
      <alignment horizontal="center" vertical="center" textRotation="255"/>
    </xf>
    <xf numFmtId="176" fontId="14" fillId="0" borderId="2" xfId="1" applyNumberFormat="1" applyFont="1" applyBorder="1" applyAlignment="1">
      <alignment horizontal="center" vertical="center" shrinkToFit="1"/>
    </xf>
    <xf numFmtId="176" fontId="14" fillId="0" borderId="3" xfId="1" applyNumberFormat="1" applyFont="1" applyBorder="1" applyAlignment="1">
      <alignment horizontal="center" vertical="center" shrinkToFit="1"/>
    </xf>
    <xf numFmtId="176" fontId="14" fillId="0" borderId="4" xfId="1" applyNumberFormat="1" applyFont="1" applyBorder="1" applyAlignment="1">
      <alignment horizontal="center" vertical="center" shrinkToFit="1"/>
    </xf>
    <xf numFmtId="0" fontId="12" fillId="0" borderId="16"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4" xfId="0" applyFont="1" applyBorder="1" applyAlignment="1">
      <alignment horizontal="center" vertical="center" shrinkToFit="1"/>
    </xf>
    <xf numFmtId="176" fontId="14" fillId="0" borderId="12" xfId="1" applyNumberFormat="1" applyFont="1" applyBorder="1" applyAlignment="1">
      <alignment horizontal="center" vertical="center" shrinkToFit="1"/>
    </xf>
    <xf numFmtId="0" fontId="12" fillId="0" borderId="4"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7" xfId="0" applyFont="1" applyBorder="1" applyAlignment="1">
      <alignment horizontal="center" vertical="center" shrinkToFit="1"/>
    </xf>
    <xf numFmtId="0" fontId="42" fillId="0" borderId="14" xfId="0" applyFont="1" applyFill="1" applyBorder="1" applyAlignment="1">
      <alignment horizontal="center" vertical="center" shrinkToFit="1"/>
    </xf>
    <xf numFmtId="0" fontId="42" fillId="0" borderId="13" xfId="0" applyFont="1" applyFill="1" applyBorder="1" applyAlignment="1">
      <alignment horizontal="center" vertical="center" shrinkToFit="1"/>
    </xf>
    <xf numFmtId="0" fontId="42" fillId="0" borderId="4" xfId="0" applyFont="1" applyBorder="1" applyAlignment="1">
      <alignment horizontal="center" vertical="center" shrinkToFit="1"/>
    </xf>
    <xf numFmtId="0" fontId="42" fillId="0" borderId="13" xfId="0" applyFont="1" applyBorder="1" applyAlignment="1">
      <alignment horizontal="center" vertical="center" shrinkToFit="1"/>
    </xf>
    <xf numFmtId="0" fontId="42" fillId="0" borderId="0" xfId="0" applyFont="1" applyFill="1" applyBorder="1" applyAlignment="1">
      <alignment horizontal="center" vertical="center" shrinkToFit="1"/>
    </xf>
    <xf numFmtId="0" fontId="42" fillId="0" borderId="9"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176" fontId="14" fillId="0" borderId="13" xfId="1" applyNumberFormat="1"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13</xdr:row>
          <xdr:rowOff>31750</xdr:rowOff>
        </xdr:from>
        <xdr:to>
          <xdr:col>2</xdr:col>
          <xdr:colOff>381000</xdr:colOff>
          <xdr:row>13</xdr:row>
          <xdr:rowOff>228600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14</xdr:row>
          <xdr:rowOff>31750</xdr:rowOff>
        </xdr:from>
        <xdr:to>
          <xdr:col>2</xdr:col>
          <xdr:colOff>381000</xdr:colOff>
          <xdr:row>14</xdr:row>
          <xdr:rowOff>228600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15</xdr:row>
          <xdr:rowOff>31750</xdr:rowOff>
        </xdr:from>
        <xdr:to>
          <xdr:col>2</xdr:col>
          <xdr:colOff>381000</xdr:colOff>
          <xdr:row>15</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16</xdr:row>
          <xdr:rowOff>31750</xdr:rowOff>
        </xdr:from>
        <xdr:to>
          <xdr:col>2</xdr:col>
          <xdr:colOff>381000</xdr:colOff>
          <xdr:row>16</xdr:row>
          <xdr:rowOff>228600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20</xdr:row>
          <xdr:rowOff>31750</xdr:rowOff>
        </xdr:from>
        <xdr:to>
          <xdr:col>3</xdr:col>
          <xdr:colOff>381000</xdr:colOff>
          <xdr:row>20</xdr:row>
          <xdr:rowOff>260350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21</xdr:row>
          <xdr:rowOff>31750</xdr:rowOff>
        </xdr:from>
        <xdr:to>
          <xdr:col>3</xdr:col>
          <xdr:colOff>381000</xdr:colOff>
          <xdr:row>21</xdr:row>
          <xdr:rowOff>260350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107950</xdr:colOff>
          <xdr:row>8</xdr:row>
          <xdr:rowOff>0</xdr:rowOff>
        </xdr:from>
        <xdr:to>
          <xdr:col>5</xdr:col>
          <xdr:colOff>412750</xdr:colOff>
          <xdr:row>8</xdr:row>
          <xdr:rowOff>228600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xdr:row>
          <xdr:rowOff>0</xdr:rowOff>
        </xdr:from>
        <xdr:to>
          <xdr:col>8</xdr:col>
          <xdr:colOff>508000</xdr:colOff>
          <xdr:row>8</xdr:row>
          <xdr:rowOff>241300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xdr:row>
          <xdr:rowOff>0</xdr:rowOff>
        </xdr:from>
        <xdr:to>
          <xdr:col>10</xdr:col>
          <xdr:colOff>431800</xdr:colOff>
          <xdr:row>8</xdr:row>
          <xdr:rowOff>228600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7</xdr:row>
          <xdr:rowOff>12700</xdr:rowOff>
        </xdr:from>
        <xdr:to>
          <xdr:col>5</xdr:col>
          <xdr:colOff>412750</xdr:colOff>
          <xdr:row>7</xdr:row>
          <xdr:rowOff>241300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xdr:row>
          <xdr:rowOff>0</xdr:rowOff>
        </xdr:from>
        <xdr:to>
          <xdr:col>5</xdr:col>
          <xdr:colOff>355600</xdr:colOff>
          <xdr:row>5</xdr:row>
          <xdr:rowOff>12700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xdr:row>
          <xdr:rowOff>0</xdr:rowOff>
        </xdr:from>
        <xdr:to>
          <xdr:col>5</xdr:col>
          <xdr:colOff>355600</xdr:colOff>
          <xdr:row>6</xdr:row>
          <xdr:rowOff>12700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xdr:row>
          <xdr:rowOff>0</xdr:rowOff>
        </xdr:from>
        <xdr:to>
          <xdr:col>5</xdr:col>
          <xdr:colOff>355600</xdr:colOff>
          <xdr:row>7</xdr:row>
          <xdr:rowOff>12700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463550</xdr:colOff>
          <xdr:row>4</xdr:row>
          <xdr:rowOff>0</xdr:rowOff>
        </xdr:from>
        <xdr:to>
          <xdr:col>6</xdr:col>
          <xdr:colOff>698500</xdr:colOff>
          <xdr:row>5</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xdr:row>
          <xdr:rowOff>6350</xdr:rowOff>
        </xdr:from>
        <xdr:to>
          <xdr:col>8</xdr:col>
          <xdr:colOff>165100</xdr:colOff>
          <xdr:row>5</xdr:row>
          <xdr:rowOff>12700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463550</xdr:colOff>
          <xdr:row>5</xdr:row>
          <xdr:rowOff>19050</xdr:rowOff>
        </xdr:from>
        <xdr:to>
          <xdr:col>6</xdr:col>
          <xdr:colOff>717550</xdr:colOff>
          <xdr:row>6</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5</xdr:row>
          <xdr:rowOff>12700</xdr:rowOff>
        </xdr:from>
        <xdr:to>
          <xdr:col>8</xdr:col>
          <xdr:colOff>114300</xdr:colOff>
          <xdr:row>6</xdr:row>
          <xdr:rowOff>12700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971550</xdr:colOff>
          <xdr:row>4</xdr:row>
          <xdr:rowOff>0</xdr:rowOff>
        </xdr:from>
        <xdr:to>
          <xdr:col>10</xdr:col>
          <xdr:colOff>222250</xdr:colOff>
          <xdr:row>4</xdr:row>
          <xdr:rowOff>209550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965200</xdr:colOff>
          <xdr:row>5</xdr:row>
          <xdr:rowOff>19050</xdr:rowOff>
        </xdr:from>
        <xdr:to>
          <xdr:col>10</xdr:col>
          <xdr:colOff>260350</xdr:colOff>
          <xdr:row>6</xdr:row>
          <xdr:rowOff>12700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7</xdr:row>
          <xdr:rowOff>19050</xdr:rowOff>
        </xdr:from>
        <xdr:to>
          <xdr:col>8</xdr:col>
          <xdr:colOff>508000</xdr:colOff>
          <xdr:row>7</xdr:row>
          <xdr:rowOff>241300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107950</xdr:colOff>
          <xdr:row>8</xdr:row>
          <xdr:rowOff>0</xdr:rowOff>
        </xdr:from>
        <xdr:to>
          <xdr:col>5</xdr:col>
          <xdr:colOff>406400</xdr:colOff>
          <xdr:row>8</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xdr:row>
          <xdr:rowOff>0</xdr:rowOff>
        </xdr:from>
        <xdr:to>
          <xdr:col>8</xdr:col>
          <xdr:colOff>508000</xdr:colOff>
          <xdr:row>8</xdr:row>
          <xdr:rowOff>241300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xdr:row>
          <xdr:rowOff>0</xdr:rowOff>
        </xdr:from>
        <xdr:to>
          <xdr:col>10</xdr:col>
          <xdr:colOff>431800</xdr:colOff>
          <xdr:row>8</xdr:row>
          <xdr:rowOff>228600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7</xdr:row>
          <xdr:rowOff>12700</xdr:rowOff>
        </xdr:from>
        <xdr:to>
          <xdr:col>5</xdr:col>
          <xdr:colOff>406400</xdr:colOff>
          <xdr:row>7</xdr:row>
          <xdr:rowOff>241300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4</xdr:row>
          <xdr:rowOff>0</xdr:rowOff>
        </xdr:from>
        <xdr:to>
          <xdr:col>5</xdr:col>
          <xdr:colOff>349250</xdr:colOff>
          <xdr:row>5</xdr:row>
          <xdr:rowOff>12700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xdr:row>
          <xdr:rowOff>0</xdr:rowOff>
        </xdr:from>
        <xdr:to>
          <xdr:col>5</xdr:col>
          <xdr:colOff>355600</xdr:colOff>
          <xdr:row>6</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6</xdr:row>
          <xdr:rowOff>0</xdr:rowOff>
        </xdr:from>
        <xdr:to>
          <xdr:col>5</xdr:col>
          <xdr:colOff>355600</xdr:colOff>
          <xdr:row>7</xdr:row>
          <xdr:rowOff>12700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463550</xdr:colOff>
          <xdr:row>4</xdr:row>
          <xdr:rowOff>0</xdr:rowOff>
        </xdr:from>
        <xdr:to>
          <xdr:col>6</xdr:col>
          <xdr:colOff>698500</xdr:colOff>
          <xdr:row>5</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xdr:row>
          <xdr:rowOff>6350</xdr:rowOff>
        </xdr:from>
        <xdr:to>
          <xdr:col>8</xdr:col>
          <xdr:colOff>158750</xdr:colOff>
          <xdr:row>5</xdr:row>
          <xdr:rowOff>6350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463550</xdr:colOff>
          <xdr:row>5</xdr:row>
          <xdr:rowOff>19050</xdr:rowOff>
        </xdr:from>
        <xdr:to>
          <xdr:col>6</xdr:col>
          <xdr:colOff>711200</xdr:colOff>
          <xdr:row>6</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482600</xdr:colOff>
          <xdr:row>5</xdr:row>
          <xdr:rowOff>12700</xdr:rowOff>
        </xdr:from>
        <xdr:to>
          <xdr:col>8</xdr:col>
          <xdr:colOff>114300</xdr:colOff>
          <xdr:row>6</xdr:row>
          <xdr:rowOff>12700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971550</xdr:colOff>
          <xdr:row>4</xdr:row>
          <xdr:rowOff>0</xdr:rowOff>
        </xdr:from>
        <xdr:to>
          <xdr:col>10</xdr:col>
          <xdr:colOff>215900</xdr:colOff>
          <xdr:row>4</xdr:row>
          <xdr:rowOff>209550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965200</xdr:colOff>
          <xdr:row>5</xdr:row>
          <xdr:rowOff>19050</xdr:rowOff>
        </xdr:from>
        <xdr:to>
          <xdr:col>10</xdr:col>
          <xdr:colOff>260350</xdr:colOff>
          <xdr:row>6</xdr:row>
          <xdr:rowOff>6350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177800</xdr:colOff>
          <xdr:row>7</xdr:row>
          <xdr:rowOff>19050</xdr:rowOff>
        </xdr:from>
        <xdr:to>
          <xdr:col>8</xdr:col>
          <xdr:colOff>501650</xdr:colOff>
          <xdr:row>7</xdr:row>
          <xdr:rowOff>241300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17" Type="http://schemas.openxmlformats.org/officeDocument/2006/relationships/ctrlProp" Target="../ctrlProps/ctrlProp20.xml"/><Relationship Id="rId2" Type="http://schemas.openxmlformats.org/officeDocument/2006/relationships/drawing" Target="../drawings/drawing2.xml"/><Relationship Id="rId16" Type="http://schemas.openxmlformats.org/officeDocument/2006/relationships/ctrlProp" Target="../ctrlProps/ctrlProp19.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3.xml"/><Relationship Id="rId16" Type="http://schemas.openxmlformats.org/officeDocument/2006/relationships/ctrlProp" Target="../ctrlProps/ctrlProp33.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B73B3-FB66-4492-8F41-DA6D286535BA}">
  <sheetPr>
    <tabColor rgb="FFFFFF00"/>
    <pageSetUpPr fitToPage="1"/>
  </sheetPr>
  <dimension ref="B1:R47"/>
  <sheetViews>
    <sheetView tabSelected="1" zoomScale="85" zoomScaleNormal="85" workbookViewId="0">
      <selection activeCell="I7" sqref="I7:P7"/>
    </sheetView>
  </sheetViews>
  <sheetFormatPr defaultColWidth="9" defaultRowHeight="12" x14ac:dyDescent="0.2"/>
  <cols>
    <col min="1" max="1" width="4.26953125" style="3" customWidth="1"/>
    <col min="2" max="2" width="18.7265625" style="3" customWidth="1"/>
    <col min="3" max="4" width="6.7265625" style="3" customWidth="1"/>
    <col min="5" max="5" width="7" style="3" customWidth="1"/>
    <col min="6" max="6" width="7.08984375" style="3" customWidth="1"/>
    <col min="7" max="7" width="4.6328125" style="3" customWidth="1"/>
    <col min="8" max="9" width="6.6328125" style="3" customWidth="1"/>
    <col min="10" max="10" width="3.6328125" style="3" customWidth="1"/>
    <col min="11" max="12" width="6.6328125" style="3" customWidth="1"/>
    <col min="13" max="13" width="4.6328125" style="3" customWidth="1"/>
    <col min="14" max="15" width="6.6328125" style="3" customWidth="1"/>
    <col min="16" max="16" width="3.6328125" style="3" customWidth="1"/>
    <col min="17" max="16384" width="9" style="3"/>
  </cols>
  <sheetData>
    <row r="1" spans="2:18" x14ac:dyDescent="0.2">
      <c r="B1" s="1" t="s">
        <v>189</v>
      </c>
      <c r="C1" s="91"/>
      <c r="D1" s="91"/>
      <c r="E1" s="91"/>
      <c r="F1" s="91"/>
      <c r="G1" s="91"/>
      <c r="H1" s="91"/>
      <c r="I1" s="91"/>
      <c r="J1" s="91"/>
      <c r="K1" s="91"/>
      <c r="L1" s="91"/>
      <c r="M1" s="91"/>
      <c r="N1" s="91"/>
      <c r="O1" s="91"/>
      <c r="P1" s="91"/>
    </row>
    <row r="2" spans="2:18" s="120" customFormat="1" ht="16.5" x14ac:dyDescent="0.2">
      <c r="B2" s="183" t="s">
        <v>190</v>
      </c>
      <c r="C2" s="183"/>
      <c r="D2" s="183"/>
      <c r="E2" s="183"/>
      <c r="F2" s="183"/>
      <c r="G2" s="183"/>
      <c r="H2" s="183"/>
      <c r="I2" s="183"/>
      <c r="J2" s="183"/>
      <c r="K2" s="183"/>
      <c r="L2" s="183"/>
      <c r="M2" s="183"/>
      <c r="N2" s="183"/>
      <c r="O2" s="183"/>
      <c r="P2" s="183"/>
    </row>
    <row r="3" spans="2:18" ht="4.5" customHeight="1" x14ac:dyDescent="0.2">
      <c r="B3" s="1"/>
      <c r="C3" s="91"/>
      <c r="D3" s="91"/>
      <c r="E3" s="91"/>
      <c r="F3" s="91"/>
      <c r="G3" s="91"/>
      <c r="H3" s="91"/>
      <c r="I3" s="91"/>
      <c r="J3" s="91"/>
      <c r="K3" s="91"/>
      <c r="L3" s="91"/>
      <c r="M3" s="91"/>
      <c r="N3" s="91"/>
      <c r="O3" s="91"/>
      <c r="P3" s="91"/>
    </row>
    <row r="4" spans="2:18" ht="20.25" customHeight="1" x14ac:dyDescent="0.2">
      <c r="B4" s="1"/>
      <c r="C4" s="91"/>
      <c r="D4" s="91"/>
      <c r="E4" s="91"/>
      <c r="F4" s="91"/>
      <c r="G4" s="91"/>
      <c r="H4" s="91"/>
      <c r="I4" s="91"/>
      <c r="J4" s="91"/>
      <c r="K4" s="91"/>
      <c r="L4" s="91"/>
      <c r="M4" s="184" t="s">
        <v>7</v>
      </c>
      <c r="N4" s="184"/>
      <c r="O4" s="184"/>
      <c r="P4" s="184"/>
    </row>
    <row r="5" spans="2:18" ht="14" x14ac:dyDescent="0.2">
      <c r="B5" s="121" t="s">
        <v>0</v>
      </c>
      <c r="C5" s="91"/>
      <c r="D5" s="91"/>
      <c r="E5" s="91"/>
      <c r="F5" s="91"/>
      <c r="G5" s="91"/>
      <c r="H5" s="91"/>
      <c r="I5" s="91"/>
      <c r="J5" s="91"/>
      <c r="K5" s="91"/>
      <c r="L5" s="91"/>
      <c r="M5" s="91"/>
      <c r="N5" s="91"/>
      <c r="O5" s="91"/>
      <c r="P5" s="91"/>
    </row>
    <row r="6" spans="2:18" ht="4.5" customHeight="1" x14ac:dyDescent="0.2">
      <c r="B6" s="1"/>
      <c r="C6" s="91"/>
      <c r="D6" s="91"/>
      <c r="E6" s="91"/>
      <c r="F6" s="91"/>
      <c r="G6" s="91"/>
      <c r="H6" s="91"/>
      <c r="I6" s="91"/>
      <c r="J6" s="91"/>
      <c r="K6" s="91"/>
      <c r="L6" s="91"/>
      <c r="M6" s="91"/>
      <c r="N6" s="91"/>
      <c r="O6" s="91"/>
      <c r="P6" s="91"/>
    </row>
    <row r="7" spans="2:18" ht="29.25" customHeight="1" x14ac:dyDescent="0.2">
      <c r="B7" s="1"/>
      <c r="C7" s="91"/>
      <c r="D7" s="91"/>
      <c r="E7" s="185" t="s">
        <v>9</v>
      </c>
      <c r="F7" s="185"/>
      <c r="G7" s="186" t="s">
        <v>8</v>
      </c>
      <c r="H7" s="186"/>
      <c r="I7" s="187"/>
      <c r="J7" s="187"/>
      <c r="K7" s="187"/>
      <c r="L7" s="187"/>
      <c r="M7" s="187"/>
      <c r="N7" s="187"/>
      <c r="O7" s="187"/>
      <c r="P7" s="187"/>
    </row>
    <row r="8" spans="2:18" ht="29.25" customHeight="1" x14ac:dyDescent="0.2">
      <c r="B8" s="1"/>
      <c r="C8" s="91"/>
      <c r="D8" s="91"/>
      <c r="E8" s="51"/>
      <c r="F8" s="51"/>
      <c r="G8" s="181" t="s">
        <v>79</v>
      </c>
      <c r="H8" s="181"/>
      <c r="I8" s="182"/>
      <c r="J8" s="182"/>
      <c r="K8" s="182"/>
      <c r="L8" s="182"/>
      <c r="M8" s="182"/>
      <c r="N8" s="182"/>
      <c r="O8" s="182"/>
      <c r="P8" s="122" t="s">
        <v>145</v>
      </c>
    </row>
    <row r="9" spans="2:18" ht="6.75" customHeight="1" x14ac:dyDescent="0.2">
      <c r="B9" s="2"/>
      <c r="C9" s="2"/>
      <c r="D9" s="2"/>
      <c r="E9" s="2"/>
      <c r="F9" s="2"/>
      <c r="G9" s="2"/>
      <c r="H9" s="2"/>
      <c r="I9" s="2"/>
      <c r="J9" s="2"/>
      <c r="K9" s="2"/>
      <c r="L9" s="2"/>
      <c r="M9" s="2"/>
      <c r="N9" s="2"/>
      <c r="O9" s="2"/>
      <c r="P9" s="2"/>
    </row>
    <row r="10" spans="2:18" ht="27.75" customHeight="1" x14ac:dyDescent="0.2">
      <c r="B10" s="2"/>
      <c r="C10" s="2"/>
      <c r="D10" s="2"/>
      <c r="E10" s="2"/>
      <c r="F10" s="2"/>
      <c r="G10" s="2"/>
      <c r="H10" s="2"/>
      <c r="I10" s="188" t="s">
        <v>191</v>
      </c>
      <c r="J10" s="188"/>
      <c r="K10" s="188"/>
      <c r="L10" s="188"/>
      <c r="M10" s="188"/>
      <c r="N10" s="188"/>
      <c r="O10" s="188"/>
      <c r="P10" s="188"/>
    </row>
    <row r="11" spans="2:18" ht="4.5" customHeight="1" x14ac:dyDescent="0.2">
      <c r="B11" s="1"/>
      <c r="C11" s="91"/>
      <c r="D11" s="91"/>
      <c r="E11" s="91"/>
      <c r="F11" s="91"/>
      <c r="G11" s="91"/>
      <c r="H11" s="91"/>
      <c r="I11" s="91"/>
      <c r="J11" s="91"/>
      <c r="K11" s="91"/>
      <c r="L11" s="91"/>
      <c r="M11" s="91"/>
      <c r="N11" s="91"/>
      <c r="O11" s="91"/>
      <c r="P11" s="91"/>
    </row>
    <row r="12" spans="2:18" x14ac:dyDescent="0.2">
      <c r="B12" s="1" t="s">
        <v>192</v>
      </c>
      <c r="C12" s="91"/>
      <c r="D12" s="91"/>
      <c r="E12" s="91"/>
      <c r="F12" s="91"/>
      <c r="G12" s="91"/>
      <c r="H12" s="91"/>
      <c r="I12" s="91"/>
      <c r="J12" s="91"/>
      <c r="K12" s="91"/>
      <c r="L12" s="91"/>
      <c r="M12" s="91"/>
      <c r="N12" s="91"/>
      <c r="O12" s="91"/>
      <c r="P12" s="91"/>
    </row>
    <row r="13" spans="2:18" ht="30" customHeight="1" x14ac:dyDescent="0.2">
      <c r="B13" s="123" t="s">
        <v>1</v>
      </c>
      <c r="C13" s="189"/>
      <c r="D13" s="190"/>
      <c r="E13" s="190"/>
      <c r="F13" s="190"/>
      <c r="G13" s="190"/>
      <c r="H13" s="190"/>
      <c r="I13" s="190"/>
      <c r="J13" s="190"/>
      <c r="K13" s="190"/>
      <c r="L13" s="190"/>
      <c r="M13" s="190"/>
      <c r="N13" s="190"/>
      <c r="O13" s="190"/>
      <c r="P13" s="191"/>
    </row>
    <row r="14" spans="2:18" ht="30" customHeight="1" x14ac:dyDescent="0.2">
      <c r="B14" s="192" t="s">
        <v>2</v>
      </c>
      <c r="C14" s="152"/>
      <c r="D14" s="195" t="s">
        <v>119</v>
      </c>
      <c r="E14" s="195"/>
      <c r="F14" s="195"/>
      <c r="G14" s="195"/>
      <c r="H14" s="195"/>
      <c r="I14" s="195"/>
      <c r="J14" s="195"/>
      <c r="K14" s="195"/>
      <c r="L14" s="195"/>
      <c r="M14" s="195"/>
      <c r="N14" s="195"/>
      <c r="O14" s="195"/>
      <c r="P14" s="196"/>
      <c r="Q14" s="124"/>
      <c r="R14" s="125"/>
    </row>
    <row r="15" spans="2:18" ht="30" customHeight="1" x14ac:dyDescent="0.2">
      <c r="B15" s="193"/>
      <c r="C15" s="65"/>
      <c r="D15" s="197" t="s">
        <v>120</v>
      </c>
      <c r="E15" s="197"/>
      <c r="F15" s="197"/>
      <c r="G15" s="197"/>
      <c r="H15" s="197"/>
      <c r="I15" s="197"/>
      <c r="J15" s="197"/>
      <c r="K15" s="197"/>
      <c r="L15" s="197"/>
      <c r="M15" s="197"/>
      <c r="N15" s="197"/>
      <c r="O15" s="197"/>
      <c r="P15" s="198"/>
      <c r="Q15" s="124"/>
      <c r="R15" s="125"/>
    </row>
    <row r="16" spans="2:18" ht="30" customHeight="1" x14ac:dyDescent="0.2">
      <c r="B16" s="193"/>
      <c r="C16" s="65"/>
      <c r="D16" s="197" t="s">
        <v>121</v>
      </c>
      <c r="E16" s="197"/>
      <c r="F16" s="197"/>
      <c r="G16" s="197"/>
      <c r="H16" s="197"/>
      <c r="I16" s="197"/>
      <c r="J16" s="197"/>
      <c r="K16" s="197"/>
      <c r="L16" s="197"/>
      <c r="M16" s="197"/>
      <c r="N16" s="197"/>
      <c r="O16" s="197"/>
      <c r="P16" s="198"/>
      <c r="Q16" s="124"/>
      <c r="R16" s="125"/>
    </row>
    <row r="17" spans="2:18" ht="30" customHeight="1" x14ac:dyDescent="0.2">
      <c r="B17" s="194"/>
      <c r="C17" s="153"/>
      <c r="D17" s="199" t="s">
        <v>122</v>
      </c>
      <c r="E17" s="199"/>
      <c r="F17" s="199"/>
      <c r="G17" s="199"/>
      <c r="H17" s="199"/>
      <c r="I17" s="199"/>
      <c r="J17" s="199"/>
      <c r="K17" s="199"/>
      <c r="L17" s="199"/>
      <c r="M17" s="199"/>
      <c r="N17" s="199"/>
      <c r="O17" s="199"/>
      <c r="P17" s="200"/>
      <c r="Q17" s="124"/>
      <c r="R17" s="125"/>
    </row>
    <row r="18" spans="2:18" ht="30" customHeight="1" x14ac:dyDescent="0.2">
      <c r="B18" s="96" t="s">
        <v>3</v>
      </c>
      <c r="C18" s="154"/>
      <c r="D18" s="223" t="s">
        <v>123</v>
      </c>
      <c r="E18" s="223"/>
      <c r="F18" s="155"/>
      <c r="G18" s="223" t="s">
        <v>124</v>
      </c>
      <c r="H18" s="223"/>
      <c r="I18" s="58"/>
      <c r="J18" s="58"/>
      <c r="K18" s="58"/>
      <c r="L18" s="58"/>
      <c r="M18" s="58"/>
      <c r="N18" s="58"/>
      <c r="O18" s="58"/>
      <c r="P18" s="126"/>
    </row>
    <row r="19" spans="2:18" ht="30" customHeight="1" x14ac:dyDescent="0.2">
      <c r="B19" s="127" t="s">
        <v>193</v>
      </c>
      <c r="C19" s="224" t="s">
        <v>194</v>
      </c>
      <c r="D19" s="225"/>
      <c r="E19" s="225"/>
      <c r="F19" s="225"/>
      <c r="G19" s="225"/>
      <c r="H19" s="225"/>
      <c r="I19" s="226" t="str">
        <f>IF('（基準年度）内訳書'!J52="","",'（基準年度）内訳書'!J52)</f>
        <v/>
      </c>
      <c r="J19" s="227"/>
      <c r="K19" s="227"/>
      <c r="L19" s="227"/>
      <c r="M19" s="227"/>
      <c r="N19" s="227"/>
      <c r="O19" s="213" t="s">
        <v>195</v>
      </c>
      <c r="P19" s="228"/>
    </row>
    <row r="20" spans="2:18" ht="30" customHeight="1" x14ac:dyDescent="0.2">
      <c r="B20" s="201" t="s">
        <v>196</v>
      </c>
      <c r="C20" s="204" t="s">
        <v>197</v>
      </c>
      <c r="D20" s="205"/>
      <c r="E20" s="205"/>
      <c r="F20" s="205"/>
      <c r="G20" s="205"/>
      <c r="H20" s="205"/>
      <c r="I20" s="206" t="str">
        <f>IF('（目標年度）内訳書'!J52="","",'（目標年度）内訳書'!J52)</f>
        <v/>
      </c>
      <c r="J20" s="207"/>
      <c r="K20" s="207"/>
      <c r="L20" s="207"/>
      <c r="M20" s="207"/>
      <c r="N20" s="207"/>
      <c r="O20" s="208" t="s">
        <v>195</v>
      </c>
      <c r="P20" s="209"/>
    </row>
    <row r="21" spans="2:18" ht="30" customHeight="1" x14ac:dyDescent="0.2">
      <c r="B21" s="202"/>
      <c r="C21" s="210" t="s">
        <v>198</v>
      </c>
      <c r="D21" s="156"/>
      <c r="E21" s="213" t="s">
        <v>199</v>
      </c>
      <c r="F21" s="213"/>
      <c r="G21" s="213"/>
      <c r="H21" s="213"/>
      <c r="I21" s="214" t="str">
        <f>IF(I19="","",(I19-I20)/I19*100)</f>
        <v/>
      </c>
      <c r="J21" s="215"/>
      <c r="K21" s="215"/>
      <c r="L21" s="215"/>
      <c r="M21" s="215"/>
      <c r="N21" s="215"/>
      <c r="O21" s="215"/>
      <c r="P21" s="128" t="s">
        <v>141</v>
      </c>
    </row>
    <row r="22" spans="2:18" ht="30" customHeight="1" x14ac:dyDescent="0.2">
      <c r="B22" s="202"/>
      <c r="C22" s="211"/>
      <c r="D22" s="65"/>
      <c r="E22" s="208" t="s">
        <v>200</v>
      </c>
      <c r="F22" s="208"/>
      <c r="G22" s="208"/>
      <c r="H22" s="208"/>
      <c r="I22" s="216"/>
      <c r="J22" s="217"/>
      <c r="K22" s="217"/>
      <c r="L22" s="217"/>
      <c r="M22" s="217"/>
      <c r="N22" s="217"/>
      <c r="O22" s="217"/>
      <c r="P22" s="129" t="s">
        <v>141</v>
      </c>
    </row>
    <row r="23" spans="2:18" ht="68.25" customHeight="1" x14ac:dyDescent="0.2">
      <c r="B23" s="203"/>
      <c r="C23" s="212"/>
      <c r="D23" s="130"/>
      <c r="E23" s="218" t="s">
        <v>201</v>
      </c>
      <c r="F23" s="219"/>
      <c r="G23" s="219"/>
      <c r="H23" s="219"/>
      <c r="I23" s="220"/>
      <c r="J23" s="221"/>
      <c r="K23" s="221"/>
      <c r="L23" s="221"/>
      <c r="M23" s="221"/>
      <c r="N23" s="221"/>
      <c r="O23" s="221"/>
      <c r="P23" s="222"/>
    </row>
    <row r="24" spans="2:18" ht="61.5" customHeight="1" x14ac:dyDescent="0.2">
      <c r="B24" s="131" t="s">
        <v>202</v>
      </c>
      <c r="C24" s="240"/>
      <c r="D24" s="241"/>
      <c r="E24" s="241"/>
      <c r="F24" s="241"/>
      <c r="G24" s="241"/>
      <c r="H24" s="241"/>
      <c r="I24" s="241"/>
      <c r="J24" s="241"/>
      <c r="K24" s="241"/>
      <c r="L24" s="241"/>
      <c r="M24" s="241"/>
      <c r="N24" s="241"/>
      <c r="O24" s="241"/>
      <c r="P24" s="242"/>
    </row>
    <row r="25" spans="2:18" ht="55.5" customHeight="1" x14ac:dyDescent="0.2">
      <c r="B25" s="131" t="s">
        <v>203</v>
      </c>
      <c r="C25" s="240"/>
      <c r="D25" s="241"/>
      <c r="E25" s="241"/>
      <c r="F25" s="241"/>
      <c r="G25" s="241"/>
      <c r="H25" s="241"/>
      <c r="I25" s="241"/>
      <c r="J25" s="241"/>
      <c r="K25" s="241"/>
      <c r="L25" s="241"/>
      <c r="M25" s="241"/>
      <c r="N25" s="241"/>
      <c r="O25" s="241"/>
      <c r="P25" s="242"/>
    </row>
    <row r="26" spans="2:18" ht="30" customHeight="1" x14ac:dyDescent="0.2">
      <c r="B26" s="201" t="s">
        <v>204</v>
      </c>
      <c r="C26" s="229" t="s">
        <v>205</v>
      </c>
      <c r="D26" s="230"/>
      <c r="E26" s="204" t="s">
        <v>127</v>
      </c>
      <c r="F26" s="205"/>
      <c r="G26" s="205"/>
      <c r="H26" s="205"/>
      <c r="I26" s="205"/>
      <c r="J26" s="232"/>
      <c r="K26" s="204" t="s">
        <v>128</v>
      </c>
      <c r="L26" s="205"/>
      <c r="M26" s="205"/>
      <c r="N26" s="205"/>
      <c r="O26" s="205"/>
      <c r="P26" s="232"/>
    </row>
    <row r="27" spans="2:18" ht="30" customHeight="1" x14ac:dyDescent="0.2">
      <c r="B27" s="202"/>
      <c r="C27" s="224"/>
      <c r="D27" s="231"/>
      <c r="E27" s="233" t="s">
        <v>129</v>
      </c>
      <c r="F27" s="213"/>
      <c r="G27" s="228"/>
      <c r="H27" s="233" t="s">
        <v>4</v>
      </c>
      <c r="I27" s="213"/>
      <c r="J27" s="228"/>
      <c r="K27" s="233" t="s">
        <v>129</v>
      </c>
      <c r="L27" s="213"/>
      <c r="M27" s="228"/>
      <c r="N27" s="204" t="s">
        <v>4</v>
      </c>
      <c r="O27" s="205"/>
      <c r="P27" s="232"/>
    </row>
    <row r="28" spans="2:18" ht="30" customHeight="1" x14ac:dyDescent="0.2">
      <c r="B28" s="202"/>
      <c r="C28" s="204" t="s">
        <v>5</v>
      </c>
      <c r="D28" s="232"/>
      <c r="E28" s="68" t="s">
        <v>130</v>
      </c>
      <c r="F28" s="67"/>
      <c r="G28" s="132" t="s">
        <v>131</v>
      </c>
      <c r="H28" s="133" t="s">
        <v>132</v>
      </c>
      <c r="I28" s="67"/>
      <c r="J28" s="134" t="s">
        <v>11</v>
      </c>
      <c r="K28" s="68" t="s">
        <v>130</v>
      </c>
      <c r="L28" s="67"/>
      <c r="M28" s="132" t="s">
        <v>131</v>
      </c>
      <c r="N28" s="135" t="s">
        <v>132</v>
      </c>
      <c r="O28" s="66"/>
      <c r="P28" s="136" t="s">
        <v>11</v>
      </c>
    </row>
    <row r="29" spans="2:18" ht="30" customHeight="1" x14ac:dyDescent="0.2">
      <c r="B29" s="202"/>
      <c r="C29" s="229" t="s">
        <v>206</v>
      </c>
      <c r="D29" s="230"/>
      <c r="E29" s="68" t="s">
        <v>133</v>
      </c>
      <c r="F29" s="67"/>
      <c r="G29" s="132" t="s">
        <v>134</v>
      </c>
      <c r="H29" s="133" t="s">
        <v>135</v>
      </c>
      <c r="I29" s="67"/>
      <c r="J29" s="137" t="s">
        <v>11</v>
      </c>
      <c r="K29" s="138" t="s">
        <v>133</v>
      </c>
      <c r="L29" s="67"/>
      <c r="M29" s="132" t="s">
        <v>134</v>
      </c>
      <c r="N29" s="135" t="s">
        <v>135</v>
      </c>
      <c r="O29" s="66"/>
      <c r="P29" s="136" t="s">
        <v>11</v>
      </c>
    </row>
    <row r="30" spans="2:18" ht="30" customHeight="1" x14ac:dyDescent="0.2">
      <c r="B30" s="202"/>
      <c r="C30" s="243"/>
      <c r="D30" s="244"/>
      <c r="E30" s="139" t="s">
        <v>136</v>
      </c>
      <c r="F30" s="140"/>
      <c r="G30" s="141" t="s">
        <v>137</v>
      </c>
      <c r="H30" s="133" t="s">
        <v>135</v>
      </c>
      <c r="I30" s="67"/>
      <c r="J30" s="137" t="s">
        <v>11</v>
      </c>
      <c r="K30" s="138" t="s">
        <v>136</v>
      </c>
      <c r="L30" s="67"/>
      <c r="M30" s="132" t="s">
        <v>137</v>
      </c>
      <c r="N30" s="135" t="s">
        <v>135</v>
      </c>
      <c r="O30" s="66"/>
      <c r="P30" s="136" t="s">
        <v>11</v>
      </c>
    </row>
    <row r="31" spans="2:18" ht="30" customHeight="1" x14ac:dyDescent="0.2">
      <c r="B31" s="202"/>
      <c r="C31" s="224"/>
      <c r="D31" s="231"/>
      <c r="E31" s="139" t="s">
        <v>138</v>
      </c>
      <c r="F31" s="142"/>
      <c r="G31" s="143" t="s">
        <v>139</v>
      </c>
      <c r="H31" s="133" t="s">
        <v>135</v>
      </c>
      <c r="I31" s="67"/>
      <c r="J31" s="134" t="s">
        <v>11</v>
      </c>
      <c r="K31" s="68" t="s">
        <v>138</v>
      </c>
      <c r="L31" s="69"/>
      <c r="M31" s="144" t="s">
        <v>139</v>
      </c>
      <c r="N31" s="135" t="s">
        <v>135</v>
      </c>
      <c r="O31" s="66"/>
      <c r="P31" s="136" t="s">
        <v>11</v>
      </c>
    </row>
    <row r="32" spans="2:18" ht="30" customHeight="1" x14ac:dyDescent="0.2">
      <c r="B32" s="202"/>
      <c r="C32" s="204" t="s">
        <v>140</v>
      </c>
      <c r="D32" s="205"/>
      <c r="E32" s="245" t="s">
        <v>207</v>
      </c>
      <c r="F32" s="246"/>
      <c r="G32" s="247"/>
      <c r="H32" s="145" t="s">
        <v>135</v>
      </c>
      <c r="I32" s="146"/>
      <c r="J32" s="147" t="s">
        <v>11</v>
      </c>
      <c r="K32" s="245" t="s">
        <v>207</v>
      </c>
      <c r="L32" s="246"/>
      <c r="M32" s="247"/>
      <c r="N32" s="135" t="s">
        <v>135</v>
      </c>
      <c r="O32" s="66"/>
      <c r="P32" s="136" t="s">
        <v>11</v>
      </c>
    </row>
    <row r="33" spans="2:16" ht="30" customHeight="1" x14ac:dyDescent="0.2">
      <c r="B33" s="203"/>
      <c r="C33" s="204" t="s">
        <v>208</v>
      </c>
      <c r="D33" s="232"/>
      <c r="E33" s="234">
        <f>SUM(I28:I32)</f>
        <v>0</v>
      </c>
      <c r="F33" s="235"/>
      <c r="G33" s="235"/>
      <c r="H33" s="236"/>
      <c r="I33" s="236"/>
      <c r="J33" s="59" t="s">
        <v>11</v>
      </c>
      <c r="K33" s="237">
        <f>SUM(O28:O32)</f>
        <v>0</v>
      </c>
      <c r="L33" s="238"/>
      <c r="M33" s="238"/>
      <c r="N33" s="239"/>
      <c r="O33" s="239"/>
      <c r="P33" s="148" t="s">
        <v>11</v>
      </c>
    </row>
    <row r="34" spans="2:16" ht="30" customHeight="1" x14ac:dyDescent="0.2">
      <c r="B34" s="192" t="s">
        <v>10</v>
      </c>
      <c r="C34" s="204" t="s">
        <v>125</v>
      </c>
      <c r="D34" s="205"/>
      <c r="E34" s="205"/>
      <c r="F34" s="205"/>
      <c r="G34" s="205"/>
      <c r="H34" s="205"/>
      <c r="I34" s="205"/>
      <c r="J34" s="254"/>
      <c r="K34" s="255" t="s">
        <v>209</v>
      </c>
      <c r="L34" s="256"/>
      <c r="M34" s="256"/>
      <c r="N34" s="256"/>
      <c r="O34" s="256"/>
      <c r="P34" s="257"/>
    </row>
    <row r="35" spans="2:16" ht="30" customHeight="1" x14ac:dyDescent="0.2">
      <c r="B35" s="193"/>
      <c r="C35" s="258" t="str">
        <f>IF(I19="","",I19-E33)</f>
        <v/>
      </c>
      <c r="D35" s="259"/>
      <c r="E35" s="259"/>
      <c r="F35" s="259"/>
      <c r="G35" s="259"/>
      <c r="H35" s="259"/>
      <c r="I35" s="208" t="s">
        <v>195</v>
      </c>
      <c r="J35" s="209"/>
      <c r="K35" s="260" t="str">
        <f>IF(I20="","",I20-K33)</f>
        <v/>
      </c>
      <c r="L35" s="261"/>
      <c r="M35" s="261"/>
      <c r="N35" s="261"/>
      <c r="O35" s="208" t="s">
        <v>195</v>
      </c>
      <c r="P35" s="209"/>
    </row>
    <row r="36" spans="2:16" ht="30" customHeight="1" x14ac:dyDescent="0.2">
      <c r="B36" s="194"/>
      <c r="C36" s="224" t="s">
        <v>126</v>
      </c>
      <c r="D36" s="225"/>
      <c r="E36" s="225"/>
      <c r="F36" s="225"/>
      <c r="G36" s="225"/>
      <c r="H36" s="225"/>
      <c r="I36" s="225"/>
      <c r="J36" s="231"/>
      <c r="K36" s="262" t="str">
        <f>IF(C35="","",(C35-K35)/C35*100)</f>
        <v/>
      </c>
      <c r="L36" s="263"/>
      <c r="M36" s="263"/>
      <c r="N36" s="263"/>
      <c r="O36" s="263"/>
      <c r="P36" s="149" t="s">
        <v>141</v>
      </c>
    </row>
    <row r="37" spans="2:16" ht="30" customHeight="1" x14ac:dyDescent="0.2">
      <c r="B37" s="192" t="s">
        <v>6</v>
      </c>
      <c r="C37" s="248"/>
      <c r="D37" s="249"/>
      <c r="E37" s="249"/>
      <c r="F37" s="249"/>
      <c r="G37" s="249"/>
      <c r="H37" s="249"/>
      <c r="I37" s="249"/>
      <c r="J37" s="249"/>
      <c r="K37" s="249"/>
      <c r="L37" s="249"/>
      <c r="M37" s="249"/>
      <c r="N37" s="249"/>
      <c r="O37" s="249"/>
      <c r="P37" s="250"/>
    </row>
    <row r="38" spans="2:16" ht="30" customHeight="1" x14ac:dyDescent="0.2">
      <c r="B38" s="194"/>
      <c r="C38" s="251"/>
      <c r="D38" s="252"/>
      <c r="E38" s="252"/>
      <c r="F38" s="252"/>
      <c r="G38" s="252"/>
      <c r="H38" s="252"/>
      <c r="I38" s="252"/>
      <c r="J38" s="252"/>
      <c r="K38" s="252"/>
      <c r="L38" s="252"/>
      <c r="M38" s="252"/>
      <c r="N38" s="252"/>
      <c r="O38" s="252"/>
      <c r="P38" s="253"/>
    </row>
    <row r="39" spans="2:16" ht="4.5" customHeight="1" x14ac:dyDescent="0.2">
      <c r="B39" s="150"/>
      <c r="C39" s="32"/>
      <c r="D39" s="32"/>
      <c r="E39" s="32"/>
      <c r="F39" s="32"/>
      <c r="G39" s="32"/>
      <c r="H39" s="32"/>
      <c r="I39" s="32"/>
      <c r="J39" s="32"/>
      <c r="K39" s="32"/>
      <c r="L39" s="32"/>
      <c r="M39" s="32"/>
      <c r="N39" s="32"/>
      <c r="O39" s="32"/>
      <c r="P39" s="32"/>
    </row>
    <row r="40" spans="2:16" s="34" customFormat="1" ht="20.25" customHeight="1" x14ac:dyDescent="0.2">
      <c r="B40" s="151"/>
      <c r="C40" s="151"/>
      <c r="D40" s="151"/>
      <c r="E40" s="151"/>
      <c r="F40" s="151"/>
      <c r="G40" s="151"/>
      <c r="H40" s="151"/>
      <c r="I40" s="151"/>
      <c r="J40" s="151"/>
      <c r="K40" s="151"/>
      <c r="L40" s="151"/>
      <c r="M40" s="151"/>
      <c r="N40" s="151"/>
      <c r="O40" s="151"/>
      <c r="P40" s="151"/>
    </row>
    <row r="41" spans="2:16" s="34" customFormat="1" ht="13.5" customHeight="1" x14ac:dyDescent="0.2">
      <c r="B41" s="151"/>
      <c r="C41" s="151"/>
      <c r="D41" s="151"/>
      <c r="E41" s="151"/>
      <c r="F41" s="151"/>
      <c r="G41" s="151"/>
      <c r="H41" s="151"/>
      <c r="I41" s="151"/>
      <c r="J41" s="151"/>
      <c r="K41" s="151"/>
      <c r="L41" s="151"/>
      <c r="M41" s="151"/>
      <c r="N41" s="151"/>
      <c r="O41" s="151"/>
      <c r="P41" s="151"/>
    </row>
    <row r="42" spans="2:16" s="34" customFormat="1" ht="13.5" customHeight="1" x14ac:dyDescent="0.2"/>
    <row r="43" spans="2:16" s="34" customFormat="1" ht="13.5" customHeight="1" x14ac:dyDescent="0.2"/>
    <row r="44" spans="2:16" s="34" customFormat="1" ht="13.5" customHeight="1" x14ac:dyDescent="0.2"/>
    <row r="45" spans="2:16" ht="13.5" customHeight="1" x14ac:dyDescent="0.2"/>
    <row r="46" spans="2:16" ht="13.5" customHeight="1" x14ac:dyDescent="0.2"/>
    <row r="47" spans="2:16" ht="13.5" customHeight="1" x14ac:dyDescent="0.2"/>
  </sheetData>
  <mergeCells count="59">
    <mergeCell ref="B37:B38"/>
    <mergeCell ref="C37:P38"/>
    <mergeCell ref="B34:B36"/>
    <mergeCell ref="C34:J34"/>
    <mergeCell ref="K34:P34"/>
    <mergeCell ref="C35:H35"/>
    <mergeCell ref="I35:J35"/>
    <mergeCell ref="K35:N35"/>
    <mergeCell ref="O35:P35"/>
    <mergeCell ref="C36:J36"/>
    <mergeCell ref="K36:O36"/>
    <mergeCell ref="C24:P24"/>
    <mergeCell ref="C25:P25"/>
    <mergeCell ref="C28:D28"/>
    <mergeCell ref="C29:D31"/>
    <mergeCell ref="C32:D32"/>
    <mergeCell ref="E32:G32"/>
    <mergeCell ref="K32:M32"/>
    <mergeCell ref="B26:B33"/>
    <mergeCell ref="C26:D27"/>
    <mergeCell ref="E26:J26"/>
    <mergeCell ref="K26:P26"/>
    <mergeCell ref="E27:G27"/>
    <mergeCell ref="H27:J27"/>
    <mergeCell ref="K27:M27"/>
    <mergeCell ref="N27:P27"/>
    <mergeCell ref="C33:D33"/>
    <mergeCell ref="E33:I33"/>
    <mergeCell ref="K33:O33"/>
    <mergeCell ref="D18:E18"/>
    <mergeCell ref="G18:H18"/>
    <mergeCell ref="C19:H19"/>
    <mergeCell ref="I19:N19"/>
    <mergeCell ref="O19:P19"/>
    <mergeCell ref="B20:B23"/>
    <mergeCell ref="C20:H20"/>
    <mergeCell ref="I20:N20"/>
    <mergeCell ref="O20:P20"/>
    <mergeCell ref="C21:C23"/>
    <mergeCell ref="E21:H21"/>
    <mergeCell ref="I21:O21"/>
    <mergeCell ref="E22:H22"/>
    <mergeCell ref="I22:O22"/>
    <mergeCell ref="E23:H23"/>
    <mergeCell ref="I23:P23"/>
    <mergeCell ref="I10:P10"/>
    <mergeCell ref="C13:P13"/>
    <mergeCell ref="B14:B17"/>
    <mergeCell ref="D14:P14"/>
    <mergeCell ref="D15:P15"/>
    <mergeCell ref="D16:P16"/>
    <mergeCell ref="D17:P17"/>
    <mergeCell ref="G8:H8"/>
    <mergeCell ref="I8:O8"/>
    <mergeCell ref="B2:P2"/>
    <mergeCell ref="M4:P4"/>
    <mergeCell ref="E7:F7"/>
    <mergeCell ref="G7:H7"/>
    <mergeCell ref="I7:P7"/>
  </mergeCells>
  <phoneticPr fontId="1"/>
  <pageMargins left="0.78740157480314965" right="0.78740157480314965" top="0.78740157480314965" bottom="0.78740157480314965"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171450</xdr:colOff>
                    <xdr:row>13</xdr:row>
                    <xdr:rowOff>31750</xdr:rowOff>
                  </from>
                  <to>
                    <xdr:col>2</xdr:col>
                    <xdr:colOff>381000</xdr:colOff>
                    <xdr:row>13</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171450</xdr:colOff>
                    <xdr:row>14</xdr:row>
                    <xdr:rowOff>31750</xdr:rowOff>
                  </from>
                  <to>
                    <xdr:col>2</xdr:col>
                    <xdr:colOff>381000</xdr:colOff>
                    <xdr:row>14</xdr:row>
                    <xdr:rowOff>228600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171450</xdr:colOff>
                    <xdr:row>15</xdr:row>
                    <xdr:rowOff>31750</xdr:rowOff>
                  </from>
                  <to>
                    <xdr:col>2</xdr:col>
                    <xdr:colOff>381000</xdr:colOff>
                    <xdr:row>15</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xdr:col>
                    <xdr:colOff>171450</xdr:colOff>
                    <xdr:row>16</xdr:row>
                    <xdr:rowOff>31750</xdr:rowOff>
                  </from>
                  <to>
                    <xdr:col>2</xdr:col>
                    <xdr:colOff>381000</xdr:colOff>
                    <xdr:row>16</xdr:row>
                    <xdr:rowOff>228600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171450</xdr:colOff>
                    <xdr:row>20</xdr:row>
                    <xdr:rowOff>31750</xdr:rowOff>
                  </from>
                  <to>
                    <xdr:col>3</xdr:col>
                    <xdr:colOff>381000</xdr:colOff>
                    <xdr:row>20</xdr:row>
                    <xdr:rowOff>260350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xdr:col>
                    <xdr:colOff>171450</xdr:colOff>
                    <xdr:row>21</xdr:row>
                    <xdr:rowOff>31750</xdr:rowOff>
                  </from>
                  <to>
                    <xdr:col>3</xdr:col>
                    <xdr:colOff>381000</xdr:colOff>
                    <xdr:row>21</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2C882-4502-4ED4-9835-00ACCD837D78}">
  <sheetPr>
    <tabColor rgb="FF00B0F0"/>
  </sheetPr>
  <dimension ref="B1:M74"/>
  <sheetViews>
    <sheetView topLeftCell="A37" zoomScale="120" zoomScaleNormal="120" workbookViewId="0">
      <selection activeCell="H42" sqref="H42:H43"/>
    </sheetView>
  </sheetViews>
  <sheetFormatPr defaultColWidth="9" defaultRowHeight="11" x14ac:dyDescent="0.2"/>
  <cols>
    <col min="1" max="1" width="0.7265625" style="34" customWidth="1"/>
    <col min="2" max="4" width="4.90625" style="34" customWidth="1"/>
    <col min="5" max="5" width="2.54296875" style="34" customWidth="1"/>
    <col min="6" max="6" width="9.08984375" style="34" customWidth="1"/>
    <col min="7" max="7" width="14.6328125" style="34" customWidth="1"/>
    <col min="8" max="8" width="9" style="34"/>
    <col min="9" max="9" width="14.08984375" style="34" customWidth="1"/>
    <col min="10" max="10" width="14.6328125" style="34" customWidth="1"/>
    <col min="11" max="12" width="14.08984375" style="34" customWidth="1"/>
    <col min="13" max="16384" width="9" style="34"/>
  </cols>
  <sheetData>
    <row r="1" spans="2:13" ht="12" x14ac:dyDescent="0.2">
      <c r="B1" s="264" t="s">
        <v>12</v>
      </c>
      <c r="C1" s="264"/>
      <c r="D1" s="264"/>
      <c r="E1" s="264"/>
      <c r="F1" s="264"/>
      <c r="G1" s="264"/>
      <c r="H1" s="264"/>
      <c r="I1" s="264"/>
      <c r="J1" s="264"/>
      <c r="K1" s="264"/>
      <c r="L1" s="264"/>
    </row>
    <row r="2" spans="2:13" ht="17" thickBot="1" x14ac:dyDescent="0.25">
      <c r="B2" s="265" t="s">
        <v>63</v>
      </c>
      <c r="C2" s="265"/>
      <c r="D2" s="265"/>
      <c r="E2" s="265"/>
      <c r="F2" s="265"/>
      <c r="G2" s="265"/>
      <c r="H2" s="265"/>
      <c r="I2" s="265"/>
      <c r="J2" s="265"/>
      <c r="K2" s="265"/>
      <c r="L2" s="265"/>
    </row>
    <row r="3" spans="2:13" ht="17" customHeight="1" x14ac:dyDescent="0.2">
      <c r="B3" s="266" t="s">
        <v>50</v>
      </c>
      <c r="C3" s="267"/>
      <c r="D3" s="267"/>
      <c r="E3" s="268"/>
      <c r="F3" s="269"/>
      <c r="G3" s="269"/>
      <c r="H3" s="269"/>
      <c r="I3" s="269"/>
      <c r="J3" s="269"/>
      <c r="K3" s="269"/>
      <c r="L3" s="270"/>
    </row>
    <row r="4" spans="2:13" ht="17" customHeight="1" x14ac:dyDescent="0.2">
      <c r="B4" s="271" t="s">
        <v>51</v>
      </c>
      <c r="C4" s="272"/>
      <c r="D4" s="272"/>
      <c r="E4" s="273"/>
      <c r="F4" s="274"/>
      <c r="G4" s="274"/>
      <c r="H4" s="274"/>
      <c r="I4" s="274"/>
      <c r="J4" s="274"/>
      <c r="K4" s="274"/>
      <c r="L4" s="275"/>
    </row>
    <row r="5" spans="2:13" ht="17.25" customHeight="1" x14ac:dyDescent="0.2">
      <c r="B5" s="271" t="s">
        <v>52</v>
      </c>
      <c r="C5" s="272"/>
      <c r="D5" s="272"/>
      <c r="E5" s="273"/>
      <c r="F5" s="276" t="s">
        <v>107</v>
      </c>
      <c r="G5" s="276"/>
      <c r="H5" s="276"/>
      <c r="I5" s="276"/>
      <c r="J5" s="276"/>
      <c r="K5" s="276"/>
      <c r="L5" s="277"/>
    </row>
    <row r="6" spans="2:13" ht="17.25" customHeight="1" x14ac:dyDescent="0.2">
      <c r="B6" s="271"/>
      <c r="C6" s="272"/>
      <c r="D6" s="272"/>
      <c r="E6" s="273"/>
      <c r="F6" s="276" t="s">
        <v>108</v>
      </c>
      <c r="G6" s="276"/>
      <c r="H6" s="276"/>
      <c r="I6" s="276"/>
      <c r="J6" s="276"/>
      <c r="K6" s="276"/>
      <c r="L6" s="277"/>
    </row>
    <row r="7" spans="2:13" ht="17.25" customHeight="1" x14ac:dyDescent="0.2">
      <c r="B7" s="271"/>
      <c r="C7" s="272"/>
      <c r="D7" s="272"/>
      <c r="E7" s="273"/>
      <c r="F7" s="276" t="s">
        <v>109</v>
      </c>
      <c r="G7" s="276"/>
      <c r="H7" s="276"/>
      <c r="I7" s="276"/>
      <c r="J7" s="276"/>
      <c r="K7" s="276"/>
      <c r="L7" s="277"/>
    </row>
    <row r="8" spans="2:13" ht="19.5" customHeight="1" x14ac:dyDescent="0.2">
      <c r="B8" s="278" t="s">
        <v>76</v>
      </c>
      <c r="C8" s="279"/>
      <c r="D8" s="279"/>
      <c r="E8" s="280"/>
      <c r="F8" s="281" t="s">
        <v>157</v>
      </c>
      <c r="G8" s="282"/>
      <c r="H8" s="282"/>
      <c r="I8" s="282"/>
      <c r="J8" s="282"/>
      <c r="K8" s="282"/>
      <c r="L8" s="283"/>
    </row>
    <row r="9" spans="2:13" ht="19.5" customHeight="1" x14ac:dyDescent="0.2">
      <c r="B9" s="278" t="s">
        <v>77</v>
      </c>
      <c r="C9" s="279"/>
      <c r="D9" s="279"/>
      <c r="E9" s="280"/>
      <c r="F9" s="282" t="s">
        <v>142</v>
      </c>
      <c r="G9" s="282"/>
      <c r="H9" s="282"/>
      <c r="I9" s="299" t="s">
        <v>105</v>
      </c>
      <c r="J9" s="299"/>
      <c r="K9" s="282" t="s">
        <v>106</v>
      </c>
      <c r="L9" s="283"/>
      <c r="M9" s="47"/>
    </row>
    <row r="10" spans="2:13" ht="16.5" customHeight="1" x14ac:dyDescent="0.2">
      <c r="B10" s="284" t="s">
        <v>46</v>
      </c>
      <c r="C10" s="286" t="s">
        <v>64</v>
      </c>
      <c r="D10" s="287"/>
      <c r="E10" s="287"/>
      <c r="F10" s="287"/>
      <c r="G10" s="288"/>
      <c r="H10" s="292" t="s">
        <v>65</v>
      </c>
      <c r="I10" s="293" t="s">
        <v>102</v>
      </c>
      <c r="J10" s="294"/>
      <c r="K10" s="295" t="s">
        <v>78</v>
      </c>
      <c r="L10" s="296"/>
    </row>
    <row r="11" spans="2:13" ht="16.5" customHeight="1" x14ac:dyDescent="0.2">
      <c r="B11" s="284"/>
      <c r="C11" s="289"/>
      <c r="D11" s="290"/>
      <c r="E11" s="290"/>
      <c r="F11" s="290"/>
      <c r="G11" s="291"/>
      <c r="H11" s="292"/>
      <c r="I11" s="94" t="s">
        <v>66</v>
      </c>
      <c r="J11" s="41" t="s">
        <v>53</v>
      </c>
      <c r="K11" s="92" t="s">
        <v>67</v>
      </c>
      <c r="L11" s="48" t="s">
        <v>53</v>
      </c>
    </row>
    <row r="12" spans="2:13" ht="19" customHeight="1" x14ac:dyDescent="0.2">
      <c r="B12" s="285"/>
      <c r="C12" s="297" t="s">
        <v>148</v>
      </c>
      <c r="D12" s="315" t="s">
        <v>97</v>
      </c>
      <c r="E12" s="315"/>
      <c r="F12" s="315"/>
      <c r="G12" s="315"/>
      <c r="H12" s="158" t="s">
        <v>54</v>
      </c>
      <c r="I12" s="53" t="str">
        <f>IF('（目標年度）計算書'!G18="","",'（目標年度）計算書'!G18)</f>
        <v/>
      </c>
      <c r="J12" s="54" t="str">
        <f>IF(I12="","",'（目標年度）計算書'!I18)</f>
        <v/>
      </c>
      <c r="K12" s="60"/>
      <c r="L12" s="63"/>
    </row>
    <row r="13" spans="2:13" ht="19" customHeight="1" x14ac:dyDescent="0.2">
      <c r="B13" s="285"/>
      <c r="C13" s="297"/>
      <c r="D13" s="330" t="s">
        <v>98</v>
      </c>
      <c r="E13" s="330"/>
      <c r="F13" s="330"/>
      <c r="G13" s="330"/>
      <c r="H13" s="158" t="s">
        <v>54</v>
      </c>
      <c r="I13" s="53" t="str">
        <f>IF('（目標年度）計算書'!G19="","",'（目標年度）計算書'!G19)</f>
        <v/>
      </c>
      <c r="J13" s="54" t="str">
        <f>IF(I13="","",'（目標年度）計算書'!I19)</f>
        <v/>
      </c>
      <c r="K13" s="60"/>
      <c r="L13" s="63"/>
    </row>
    <row r="14" spans="2:13" ht="19" customHeight="1" x14ac:dyDescent="0.2">
      <c r="B14" s="285"/>
      <c r="C14" s="297"/>
      <c r="D14" s="315" t="s">
        <v>147</v>
      </c>
      <c r="E14" s="315"/>
      <c r="F14" s="315"/>
      <c r="G14" s="315"/>
      <c r="H14" s="158" t="s">
        <v>54</v>
      </c>
      <c r="I14" s="53" t="str">
        <f>IF('（目標年度）計算書'!G20="","",'（目標年度）計算書'!G20)</f>
        <v/>
      </c>
      <c r="J14" s="54" t="str">
        <f>IF(I14="","",'（目標年度）計算書'!I20)</f>
        <v/>
      </c>
      <c r="K14" s="60"/>
      <c r="L14" s="63"/>
    </row>
    <row r="15" spans="2:13" ht="19" customHeight="1" x14ac:dyDescent="0.2">
      <c r="B15" s="285"/>
      <c r="C15" s="297"/>
      <c r="D15" s="315" t="s">
        <v>96</v>
      </c>
      <c r="E15" s="315"/>
      <c r="F15" s="315"/>
      <c r="G15" s="315"/>
      <c r="H15" s="158" t="s">
        <v>54</v>
      </c>
      <c r="I15" s="53" t="str">
        <f>IF('（目標年度）計算書'!G21="","",'（目標年度）計算書'!G21)</f>
        <v/>
      </c>
      <c r="J15" s="54" t="str">
        <f>IF(I15="","",'（目標年度）計算書'!I21)</f>
        <v/>
      </c>
      <c r="K15" s="60"/>
      <c r="L15" s="63"/>
    </row>
    <row r="16" spans="2:13" ht="19" customHeight="1" x14ac:dyDescent="0.2">
      <c r="B16" s="285"/>
      <c r="C16" s="297"/>
      <c r="D16" s="315" t="s">
        <v>95</v>
      </c>
      <c r="E16" s="315"/>
      <c r="F16" s="315"/>
      <c r="G16" s="315"/>
      <c r="H16" s="158" t="s">
        <v>54</v>
      </c>
      <c r="I16" s="53" t="str">
        <f>IF('（目標年度）計算書'!G22="","",'（目標年度）計算書'!G22)</f>
        <v/>
      </c>
      <c r="J16" s="54" t="str">
        <f>IF(I16="","",'（目標年度）計算書'!I22)</f>
        <v/>
      </c>
      <c r="K16" s="60"/>
      <c r="L16" s="63"/>
    </row>
    <row r="17" spans="2:12" ht="19" customHeight="1" x14ac:dyDescent="0.2">
      <c r="B17" s="285"/>
      <c r="C17" s="297"/>
      <c r="D17" s="315" t="s">
        <v>94</v>
      </c>
      <c r="E17" s="315"/>
      <c r="F17" s="315"/>
      <c r="G17" s="315"/>
      <c r="H17" s="158" t="s">
        <v>54</v>
      </c>
      <c r="I17" s="53" t="str">
        <f>IF('（目標年度）計算書'!G23="","",'（目標年度）計算書'!G23)</f>
        <v/>
      </c>
      <c r="J17" s="54" t="str">
        <f>IF(I17="","",'（目標年度）計算書'!I23)</f>
        <v/>
      </c>
      <c r="K17" s="60"/>
      <c r="L17" s="63"/>
    </row>
    <row r="18" spans="2:12" ht="19" customHeight="1" x14ac:dyDescent="0.2">
      <c r="B18" s="285"/>
      <c r="C18" s="297"/>
      <c r="D18" s="315" t="s">
        <v>93</v>
      </c>
      <c r="E18" s="315"/>
      <c r="F18" s="315"/>
      <c r="G18" s="315"/>
      <c r="H18" s="158" t="s">
        <v>54</v>
      </c>
      <c r="I18" s="53" t="str">
        <f>IF('（目標年度）計算書'!G24="","",'（目標年度）計算書'!G24)</f>
        <v/>
      </c>
      <c r="J18" s="54" t="str">
        <f>IF(I18="","",'（目標年度）計算書'!I24)</f>
        <v/>
      </c>
      <c r="K18" s="60"/>
      <c r="L18" s="63"/>
    </row>
    <row r="19" spans="2:12" ht="19" customHeight="1" x14ac:dyDescent="0.2">
      <c r="B19" s="285"/>
      <c r="C19" s="297"/>
      <c r="D19" s="315" t="s">
        <v>92</v>
      </c>
      <c r="E19" s="315"/>
      <c r="F19" s="315"/>
      <c r="G19" s="315"/>
      <c r="H19" s="158" t="s">
        <v>54</v>
      </c>
      <c r="I19" s="53" t="str">
        <f>IF('（目標年度）計算書'!G25="","",'（目標年度）計算書'!G25)</f>
        <v/>
      </c>
      <c r="J19" s="54" t="str">
        <f>IF(I19="","",'（目標年度）計算書'!I25)</f>
        <v/>
      </c>
      <c r="K19" s="60"/>
      <c r="L19" s="63"/>
    </row>
    <row r="20" spans="2:12" ht="19" customHeight="1" x14ac:dyDescent="0.2">
      <c r="B20" s="285"/>
      <c r="C20" s="297"/>
      <c r="D20" s="315" t="s">
        <v>91</v>
      </c>
      <c r="E20" s="315"/>
      <c r="F20" s="315"/>
      <c r="G20" s="315"/>
      <c r="H20" s="158" t="s">
        <v>55</v>
      </c>
      <c r="I20" s="53" t="str">
        <f>IF('（目標年度）計算書'!G26="","",'（目標年度）計算書'!G26)</f>
        <v/>
      </c>
      <c r="J20" s="54" t="str">
        <f>IF(I20="","",'（目標年度）計算書'!I26)</f>
        <v/>
      </c>
      <c r="K20" s="60"/>
      <c r="L20" s="63"/>
    </row>
    <row r="21" spans="2:12" ht="19" customHeight="1" x14ac:dyDescent="0.2">
      <c r="B21" s="285"/>
      <c r="C21" s="297"/>
      <c r="D21" s="315" t="s">
        <v>90</v>
      </c>
      <c r="E21" s="315"/>
      <c r="F21" s="315"/>
      <c r="G21" s="315"/>
      <c r="H21" s="158" t="s">
        <v>55</v>
      </c>
      <c r="I21" s="53" t="str">
        <f>IF('（目標年度）計算書'!G27="","",'（目標年度）計算書'!G27)</f>
        <v/>
      </c>
      <c r="J21" s="54" t="str">
        <f>IF(I21="","",'（目標年度）計算書'!I27)</f>
        <v/>
      </c>
      <c r="K21" s="60"/>
      <c r="L21" s="63"/>
    </row>
    <row r="22" spans="2:12" ht="19" customHeight="1" x14ac:dyDescent="0.2">
      <c r="B22" s="285"/>
      <c r="C22" s="297"/>
      <c r="D22" s="326" t="s">
        <v>101</v>
      </c>
      <c r="E22" s="290"/>
      <c r="F22" s="291"/>
      <c r="G22" s="167" t="s">
        <v>99</v>
      </c>
      <c r="H22" s="92" t="s">
        <v>58</v>
      </c>
      <c r="I22" s="53" t="str">
        <f>IF('（目標年度）計算書'!G28="","",'（目標年度）計算書'!G28)</f>
        <v/>
      </c>
      <c r="J22" s="54" t="str">
        <f>IF(I22="","",'（目標年度）計算書'!I28)</f>
        <v/>
      </c>
      <c r="K22" s="60"/>
      <c r="L22" s="63"/>
    </row>
    <row r="23" spans="2:12" ht="19" customHeight="1" x14ac:dyDescent="0.2">
      <c r="B23" s="285"/>
      <c r="C23" s="297"/>
      <c r="D23" s="327"/>
      <c r="E23" s="328"/>
      <c r="F23" s="329"/>
      <c r="G23" s="166" t="s">
        <v>100</v>
      </c>
      <c r="H23" s="92"/>
      <c r="I23" s="53" t="str">
        <f>IF('（目標年度）計算書'!G29="","",'（目標年度）計算書'!G29)</f>
        <v/>
      </c>
      <c r="J23" s="54" t="str">
        <f>IF(I23="","",'（目標年度）計算書'!I29)</f>
        <v/>
      </c>
      <c r="K23" s="60"/>
      <c r="L23" s="63"/>
    </row>
    <row r="24" spans="2:12" ht="19" customHeight="1" x14ac:dyDescent="0.2">
      <c r="B24" s="285"/>
      <c r="C24" s="297" t="s">
        <v>154</v>
      </c>
      <c r="D24" s="315" t="s">
        <v>149</v>
      </c>
      <c r="E24" s="315"/>
      <c r="F24" s="315"/>
      <c r="G24" s="315"/>
      <c r="H24" s="158" t="s">
        <v>55</v>
      </c>
      <c r="I24" s="53" t="str">
        <f>IF('（目標年度）計算書'!G31="","",'（目標年度）計算書'!G31)</f>
        <v/>
      </c>
      <c r="J24" s="54" t="str">
        <f>IF(I24="","",'（目標年度）計算書'!I31)</f>
        <v/>
      </c>
      <c r="K24" s="60"/>
      <c r="L24" s="63"/>
    </row>
    <row r="25" spans="2:12" ht="19" customHeight="1" x14ac:dyDescent="0.2">
      <c r="B25" s="285"/>
      <c r="C25" s="297"/>
      <c r="D25" s="315" t="s">
        <v>150</v>
      </c>
      <c r="E25" s="315"/>
      <c r="F25" s="315"/>
      <c r="G25" s="315"/>
      <c r="H25" s="158" t="s">
        <v>55</v>
      </c>
      <c r="I25" s="53" t="str">
        <f>IF('（目標年度）計算書'!G32="","",'（目標年度）計算書'!G32)</f>
        <v/>
      </c>
      <c r="J25" s="54" t="str">
        <f>IF(I25="","",'（目標年度）計算書'!I32)</f>
        <v/>
      </c>
      <c r="K25" s="60"/>
      <c r="L25" s="63"/>
    </row>
    <row r="26" spans="2:12" ht="19" customHeight="1" x14ac:dyDescent="0.2">
      <c r="B26" s="285"/>
      <c r="C26" s="297"/>
      <c r="D26" s="315" t="s">
        <v>151</v>
      </c>
      <c r="E26" s="315"/>
      <c r="F26" s="315"/>
      <c r="G26" s="315"/>
      <c r="H26" s="158" t="s">
        <v>54</v>
      </c>
      <c r="I26" s="53" t="str">
        <f>IF('（目標年度）計算書'!G33="","",'（目標年度）計算書'!G33)</f>
        <v/>
      </c>
      <c r="J26" s="54" t="str">
        <f>IF(I26="","",'（目標年度）計算書'!I33)</f>
        <v/>
      </c>
      <c r="K26" s="60"/>
      <c r="L26" s="63"/>
    </row>
    <row r="27" spans="2:12" ht="19" customHeight="1" x14ac:dyDescent="0.2">
      <c r="B27" s="285"/>
      <c r="C27" s="297"/>
      <c r="D27" s="315" t="s">
        <v>152</v>
      </c>
      <c r="E27" s="315"/>
      <c r="F27" s="315"/>
      <c r="G27" s="315"/>
      <c r="H27" s="158" t="s">
        <v>55</v>
      </c>
      <c r="I27" s="53" t="str">
        <f>IF('（目標年度）計算書'!G34="","",'（目標年度）計算書'!G34)</f>
        <v/>
      </c>
      <c r="J27" s="54" t="str">
        <f>IF(I27="","",'（目標年度）計算書'!I34)</f>
        <v/>
      </c>
      <c r="K27" s="60"/>
      <c r="L27" s="63"/>
    </row>
    <row r="28" spans="2:12" ht="19" customHeight="1" x14ac:dyDescent="0.2">
      <c r="B28" s="285"/>
      <c r="C28" s="297"/>
      <c r="D28" s="326" t="s">
        <v>153</v>
      </c>
      <c r="E28" s="290"/>
      <c r="F28" s="290"/>
      <c r="G28" s="291"/>
      <c r="H28" s="93" t="s">
        <v>55</v>
      </c>
      <c r="I28" s="53" t="str">
        <f>IF('（目標年度）計算書'!G35="","",'（目標年度）計算書'!G35)</f>
        <v/>
      </c>
      <c r="J28" s="54" t="str">
        <f>IF(I28="","",'（目標年度）計算書'!I35)</f>
        <v/>
      </c>
      <c r="K28" s="60"/>
      <c r="L28" s="63"/>
    </row>
    <row r="29" spans="2:12" ht="19" customHeight="1" x14ac:dyDescent="0.2">
      <c r="B29" s="285"/>
      <c r="C29" s="297"/>
      <c r="D29" s="315" t="s">
        <v>140</v>
      </c>
      <c r="E29" s="315"/>
      <c r="F29" s="315"/>
      <c r="G29" s="159" t="s">
        <v>100</v>
      </c>
      <c r="H29" s="92"/>
      <c r="I29" s="53" t="str">
        <f>IF('（目標年度）計算書'!G36="","",'（目標年度）計算書'!G36)</f>
        <v/>
      </c>
      <c r="J29" s="54" t="str">
        <f>IF(I29="","",'（目標年度）計算書'!I36)</f>
        <v/>
      </c>
      <c r="K29" s="60"/>
      <c r="L29" s="63"/>
    </row>
    <row r="30" spans="2:12" ht="19" customHeight="1" x14ac:dyDescent="0.2">
      <c r="B30" s="285"/>
      <c r="C30" s="297"/>
      <c r="D30" s="315"/>
      <c r="E30" s="315"/>
      <c r="F30" s="315"/>
      <c r="G30" s="159" t="s">
        <v>100</v>
      </c>
      <c r="H30" s="92"/>
      <c r="I30" s="53" t="str">
        <f>IF('（目標年度）計算書'!G37="","",'（目標年度）計算書'!G37)</f>
        <v/>
      </c>
      <c r="J30" s="54" t="str">
        <f>IF(I30="","",'（目標年度）計算書'!I37)</f>
        <v/>
      </c>
      <c r="K30" s="60"/>
      <c r="L30" s="63"/>
    </row>
    <row r="31" spans="2:12" ht="19" customHeight="1" x14ac:dyDescent="0.2">
      <c r="B31" s="285"/>
      <c r="C31" s="300" t="s">
        <v>156</v>
      </c>
      <c r="D31" s="297" t="s">
        <v>211</v>
      </c>
      <c r="E31" s="303" t="s">
        <v>89</v>
      </c>
      <c r="F31" s="304"/>
      <c r="G31" s="305"/>
      <c r="H31" s="92" t="s">
        <v>56</v>
      </c>
      <c r="I31" s="53" t="str">
        <f>IF('（目標年度）計算書'!G39="","",'（目標年度）計算書'!G39)</f>
        <v/>
      </c>
      <c r="J31" s="54" t="str">
        <f>IF(I31="","",'（目標年度）計算書'!I39)</f>
        <v/>
      </c>
      <c r="K31" s="60"/>
      <c r="L31" s="63"/>
    </row>
    <row r="32" spans="2:12" ht="19" customHeight="1" x14ac:dyDescent="0.2">
      <c r="B32" s="285"/>
      <c r="C32" s="301"/>
      <c r="D32" s="297"/>
      <c r="E32" s="74"/>
      <c r="F32" s="295" t="s">
        <v>155</v>
      </c>
      <c r="G32" s="298"/>
      <c r="H32" s="92" t="s">
        <v>56</v>
      </c>
      <c r="I32" s="53" t="str">
        <f>IF('（目標年度）計算書'!G40="","",'（目標年度）計算書'!G40)</f>
        <v/>
      </c>
      <c r="J32" s="54" t="str">
        <f>IF(I32="","",'（目標年度）計算書'!I40)</f>
        <v/>
      </c>
      <c r="K32" s="60"/>
      <c r="L32" s="63"/>
    </row>
    <row r="33" spans="2:12" ht="19" customHeight="1" x14ac:dyDescent="0.2">
      <c r="B33" s="285"/>
      <c r="C33" s="301"/>
      <c r="D33" s="297"/>
      <c r="E33" s="306" t="s">
        <v>88</v>
      </c>
      <c r="F33" s="307"/>
      <c r="G33" s="305"/>
      <c r="H33" s="92" t="s">
        <v>56</v>
      </c>
      <c r="I33" s="53" t="str">
        <f>IF('（目標年度）計算書'!G41="","",'（目標年度）計算書'!G41)</f>
        <v/>
      </c>
      <c r="J33" s="54" t="str">
        <f>IF(I33="","",'（目標年度）計算書'!I41)</f>
        <v/>
      </c>
      <c r="K33" s="60"/>
      <c r="L33" s="63"/>
    </row>
    <row r="34" spans="2:12" ht="19" customHeight="1" x14ac:dyDescent="0.2">
      <c r="B34" s="285"/>
      <c r="C34" s="301"/>
      <c r="D34" s="297"/>
      <c r="E34" s="74"/>
      <c r="F34" s="295" t="s">
        <v>155</v>
      </c>
      <c r="G34" s="298"/>
      <c r="H34" s="92" t="s">
        <v>56</v>
      </c>
      <c r="I34" s="53" t="str">
        <f>IF('（目標年度）計算書'!G42="","",'（目標年度）計算書'!G42)</f>
        <v/>
      </c>
      <c r="J34" s="54" t="str">
        <f>IF(I34="","",'（目標年度）計算書'!I42)</f>
        <v/>
      </c>
      <c r="K34" s="60"/>
      <c r="L34" s="63"/>
    </row>
    <row r="35" spans="2:12" ht="19" customHeight="1" x14ac:dyDescent="0.2">
      <c r="B35" s="285"/>
      <c r="C35" s="301"/>
      <c r="D35" s="297"/>
      <c r="E35" s="306" t="s">
        <v>87</v>
      </c>
      <c r="F35" s="307"/>
      <c r="G35" s="305"/>
      <c r="H35" s="92" t="s">
        <v>56</v>
      </c>
      <c r="I35" s="53" t="str">
        <f>IF('（目標年度）計算書'!G43="","",'（目標年度）計算書'!G43)</f>
        <v/>
      </c>
      <c r="J35" s="54" t="str">
        <f>IF(I35="","",'（目標年度）計算書'!I43)</f>
        <v/>
      </c>
      <c r="K35" s="60"/>
      <c r="L35" s="63"/>
    </row>
    <row r="36" spans="2:12" ht="19" customHeight="1" x14ac:dyDescent="0.2">
      <c r="B36" s="285"/>
      <c r="C36" s="301"/>
      <c r="D36" s="297"/>
      <c r="E36" s="74"/>
      <c r="F36" s="295" t="s">
        <v>155</v>
      </c>
      <c r="G36" s="298"/>
      <c r="H36" s="92" t="s">
        <v>56</v>
      </c>
      <c r="I36" s="53" t="str">
        <f>IF('（目標年度）計算書'!G44="","",'（目標年度）計算書'!G44)</f>
        <v/>
      </c>
      <c r="J36" s="54" t="str">
        <f>IF(I36="","",'（目標年度）計算書'!I44)</f>
        <v/>
      </c>
      <c r="K36" s="60"/>
      <c r="L36" s="63"/>
    </row>
    <row r="37" spans="2:12" ht="19" customHeight="1" x14ac:dyDescent="0.2">
      <c r="B37" s="285"/>
      <c r="C37" s="301"/>
      <c r="D37" s="297"/>
      <c r="E37" s="306" t="s">
        <v>86</v>
      </c>
      <c r="F37" s="307"/>
      <c r="G37" s="305"/>
      <c r="H37" s="92" t="s">
        <v>56</v>
      </c>
      <c r="I37" s="53" t="str">
        <f>IF('（目標年度）計算書'!G45="","",'（目標年度）計算書'!G45)</f>
        <v/>
      </c>
      <c r="J37" s="54" t="str">
        <f>IF(I37="","",'（目標年度）計算書'!I45)</f>
        <v/>
      </c>
      <c r="K37" s="60"/>
      <c r="L37" s="63"/>
    </row>
    <row r="38" spans="2:12" ht="19" customHeight="1" x14ac:dyDescent="0.2">
      <c r="B38" s="285"/>
      <c r="C38" s="301"/>
      <c r="D38" s="297"/>
      <c r="E38" s="74"/>
      <c r="F38" s="295" t="s">
        <v>155</v>
      </c>
      <c r="G38" s="298"/>
      <c r="H38" s="92" t="s">
        <v>56</v>
      </c>
      <c r="I38" s="53" t="str">
        <f>IF('（目標年度）計算書'!G46="","",'（目標年度）計算書'!G46)</f>
        <v/>
      </c>
      <c r="J38" s="54" t="str">
        <f>IF(I38="","",'（目標年度）計算書'!I46)</f>
        <v/>
      </c>
      <c r="K38" s="60"/>
      <c r="L38" s="63"/>
    </row>
    <row r="39" spans="2:12" ht="19" customHeight="1" x14ac:dyDescent="0.2">
      <c r="B39" s="285"/>
      <c r="C39" s="301"/>
      <c r="D39" s="297" t="s">
        <v>212</v>
      </c>
      <c r="E39" s="306" t="s">
        <v>167</v>
      </c>
      <c r="F39" s="307"/>
      <c r="G39" s="305"/>
      <c r="H39" s="92" t="s">
        <v>56</v>
      </c>
      <c r="I39" s="53" t="str">
        <f>IF('（目標年度）計算書'!G47="","",'（目標年度）計算書'!G47)</f>
        <v/>
      </c>
      <c r="J39" s="54" t="str">
        <f>IF(I39="","",'（目標年度）計算書'!I47)</f>
        <v/>
      </c>
      <c r="K39" s="60"/>
      <c r="L39" s="63"/>
    </row>
    <row r="40" spans="2:12" ht="19" customHeight="1" x14ac:dyDescent="0.2">
      <c r="B40" s="285"/>
      <c r="C40" s="301"/>
      <c r="D40" s="297"/>
      <c r="E40" s="306" t="s">
        <v>168</v>
      </c>
      <c r="F40" s="307"/>
      <c r="G40" s="305"/>
      <c r="H40" s="92" t="s">
        <v>56</v>
      </c>
      <c r="I40" s="53" t="str">
        <f>IF('（目標年度）計算書'!G48="","",'（目標年度）計算書'!G48)</f>
        <v/>
      </c>
      <c r="J40" s="54" t="str">
        <f>IF(I40="","",'（目標年度）計算書'!I48)</f>
        <v/>
      </c>
      <c r="K40" s="60"/>
      <c r="L40" s="63"/>
    </row>
    <row r="41" spans="2:12" ht="19" customHeight="1" x14ac:dyDescent="0.2">
      <c r="B41" s="285"/>
      <c r="C41" s="301"/>
      <c r="D41" s="297"/>
      <c r="E41" s="306" t="s">
        <v>169</v>
      </c>
      <c r="F41" s="306"/>
      <c r="G41" s="305"/>
      <c r="H41" s="92" t="s">
        <v>56</v>
      </c>
      <c r="I41" s="53" t="str">
        <f>IF('（目標年度）計算書'!G49="","",'（目標年度）計算書'!G49)</f>
        <v/>
      </c>
      <c r="J41" s="54" t="str">
        <f>IF(I41="","",'（目標年度）計算書'!I49)</f>
        <v/>
      </c>
      <c r="K41" s="60"/>
      <c r="L41" s="63"/>
    </row>
    <row r="42" spans="2:12" ht="19" customHeight="1" x14ac:dyDescent="0.2">
      <c r="B42" s="285"/>
      <c r="C42" s="301"/>
      <c r="D42" s="297"/>
      <c r="E42" s="287" t="s">
        <v>140</v>
      </c>
      <c r="F42" s="288"/>
      <c r="G42" s="45" t="s">
        <v>100</v>
      </c>
      <c r="H42" s="157" t="s">
        <v>56</v>
      </c>
      <c r="I42" s="53" t="str">
        <f>IF('（目標年度）計算書'!G50="","",'（目標年度）計算書'!G50)</f>
        <v/>
      </c>
      <c r="J42" s="54" t="str">
        <f>IF(I42="","",'（目標年度）計算書'!I50)</f>
        <v/>
      </c>
      <c r="K42" s="60"/>
      <c r="L42" s="63"/>
    </row>
    <row r="43" spans="2:12" ht="19" customHeight="1" x14ac:dyDescent="0.2">
      <c r="B43" s="285"/>
      <c r="C43" s="302"/>
      <c r="D43" s="300"/>
      <c r="E43" s="290"/>
      <c r="F43" s="291"/>
      <c r="G43" s="166" t="s">
        <v>100</v>
      </c>
      <c r="H43" s="157" t="s">
        <v>56</v>
      </c>
      <c r="I43" s="53" t="str">
        <f>IF('（目標年度）計算書'!G51="","",'（目標年度）計算書'!G51)</f>
        <v/>
      </c>
      <c r="J43" s="54" t="str">
        <f>IF(I43="","",'（目標年度）計算書'!I51)</f>
        <v/>
      </c>
      <c r="K43" s="60"/>
      <c r="L43" s="63"/>
    </row>
    <row r="44" spans="2:12" ht="19" customHeight="1" x14ac:dyDescent="0.2">
      <c r="B44" s="285"/>
      <c r="C44" s="297" t="s">
        <v>158</v>
      </c>
      <c r="D44" s="314" t="s">
        <v>159</v>
      </c>
      <c r="E44" s="314"/>
      <c r="F44" s="315"/>
      <c r="G44" s="315"/>
      <c r="H44" s="92" t="s">
        <v>57</v>
      </c>
      <c r="I44" s="53">
        <f>IF('（目標年度）計算書'!G58="","",'（目標年度）計算書'!G58)</f>
        <v>0</v>
      </c>
      <c r="J44" s="54">
        <f>IF(I44="","",'（目標年度）計算書'!I58)</f>
        <v>0</v>
      </c>
      <c r="K44" s="87"/>
      <c r="L44" s="88"/>
    </row>
    <row r="45" spans="2:12" ht="19" customHeight="1" x14ac:dyDescent="0.2">
      <c r="B45" s="285"/>
      <c r="C45" s="297"/>
      <c r="D45" s="168"/>
      <c r="E45" s="169"/>
      <c r="F45" s="290" t="s">
        <v>155</v>
      </c>
      <c r="G45" s="291"/>
      <c r="H45" s="92" t="s">
        <v>57</v>
      </c>
      <c r="I45" s="53">
        <f>IF('（目標年度）計算書'!G59="","",'（目標年度）計算書'!G59)</f>
        <v>0</v>
      </c>
      <c r="J45" s="54">
        <f>IF(I45="","",'（目標年度）計算書'!I59)</f>
        <v>0</v>
      </c>
      <c r="K45" s="87"/>
      <c r="L45" s="88"/>
    </row>
    <row r="46" spans="2:12" ht="19" customHeight="1" x14ac:dyDescent="0.2">
      <c r="B46" s="285"/>
      <c r="C46" s="297"/>
      <c r="D46" s="314" t="s">
        <v>160</v>
      </c>
      <c r="E46" s="314"/>
      <c r="F46" s="315"/>
      <c r="G46" s="315"/>
      <c r="H46" s="92" t="s">
        <v>57</v>
      </c>
      <c r="I46" s="53" t="str">
        <f>IF('（目標年度）計算書'!G60="","",'（目標年度）計算書'!G60)</f>
        <v/>
      </c>
      <c r="J46" s="54" t="str">
        <f>IF(I46="","",'（目標年度）計算書'!I60)</f>
        <v/>
      </c>
      <c r="K46" s="87"/>
      <c r="L46" s="88"/>
    </row>
    <row r="47" spans="2:12" ht="19" customHeight="1" x14ac:dyDescent="0.2">
      <c r="B47" s="285"/>
      <c r="C47" s="297"/>
      <c r="D47" s="168"/>
      <c r="E47" s="169"/>
      <c r="F47" s="312" t="s">
        <v>155</v>
      </c>
      <c r="G47" s="313"/>
      <c r="H47" s="92" t="s">
        <v>57</v>
      </c>
      <c r="I47" s="53" t="str">
        <f>IF('（目標年度）計算書'!G61="","",'（目標年度）計算書'!G61)</f>
        <v/>
      </c>
      <c r="J47" s="54" t="str">
        <f>IF(I47="","",'（目標年度）計算書'!I61)</f>
        <v/>
      </c>
      <c r="K47" s="87"/>
      <c r="L47" s="88"/>
    </row>
    <row r="48" spans="2:12" ht="19" customHeight="1" x14ac:dyDescent="0.2">
      <c r="B48" s="285"/>
      <c r="C48" s="297"/>
      <c r="D48" s="315" t="s">
        <v>161</v>
      </c>
      <c r="E48" s="315"/>
      <c r="F48" s="316" t="s">
        <v>213</v>
      </c>
      <c r="G48" s="298"/>
      <c r="H48" s="92" t="s">
        <v>57</v>
      </c>
      <c r="I48" s="53" t="str">
        <f>IF('（目標年度）計算書'!G62="","",'（目標年度）計算書'!G62)</f>
        <v/>
      </c>
      <c r="J48" s="54" t="str">
        <f>IF(I48="","",'（目標年度）計算書'!I62)</f>
        <v/>
      </c>
      <c r="K48" s="60"/>
      <c r="L48" s="63"/>
    </row>
    <row r="49" spans="2:12" ht="19" customHeight="1" x14ac:dyDescent="0.2">
      <c r="B49" s="285"/>
      <c r="C49" s="297"/>
      <c r="D49" s="315"/>
      <c r="E49" s="315"/>
      <c r="F49" s="170" t="s">
        <v>214</v>
      </c>
      <c r="G49" s="166" t="s">
        <v>100</v>
      </c>
      <c r="H49" s="92" t="s">
        <v>162</v>
      </c>
      <c r="I49" s="53" t="str">
        <f>IF('（目標年度）計算書'!G63="","",'（目標年度）計算書'!G63)</f>
        <v/>
      </c>
      <c r="J49" s="54" t="str">
        <f>IF(I49="","",'（目標年度）計算書'!I63)</f>
        <v/>
      </c>
      <c r="K49" s="60"/>
      <c r="L49" s="63"/>
    </row>
    <row r="50" spans="2:12" ht="19" customHeight="1" x14ac:dyDescent="0.2">
      <c r="B50" s="284"/>
      <c r="C50" s="308" t="s">
        <v>83</v>
      </c>
      <c r="D50" s="309"/>
      <c r="E50" s="309"/>
      <c r="F50" s="310"/>
      <c r="G50" s="310"/>
      <c r="H50" s="46" t="s">
        <v>80</v>
      </c>
      <c r="I50" s="55"/>
      <c r="J50" s="56" t="str">
        <f>IF('（目標年度）計算書'!K65=0,"",'（目標年度）計算書'!I65)</f>
        <v/>
      </c>
      <c r="K50" s="86"/>
      <c r="L50" s="63"/>
    </row>
    <row r="51" spans="2:12" ht="19" customHeight="1" x14ac:dyDescent="0.2">
      <c r="B51" s="284"/>
      <c r="C51" s="311" t="s">
        <v>84</v>
      </c>
      <c r="D51" s="310"/>
      <c r="E51" s="310"/>
      <c r="F51" s="310"/>
      <c r="G51" s="310"/>
      <c r="H51" s="46" t="s">
        <v>81</v>
      </c>
      <c r="I51" s="55"/>
      <c r="J51" s="56" t="str">
        <f>IF('（目標年度）計算書'!K65=0,"",'（目標年度）計算書'!I67)</f>
        <v/>
      </c>
      <c r="K51" s="86"/>
      <c r="L51" s="63"/>
    </row>
    <row r="52" spans="2:12" ht="19" customHeight="1" x14ac:dyDescent="0.2">
      <c r="B52" s="284"/>
      <c r="C52" s="311" t="s">
        <v>85</v>
      </c>
      <c r="D52" s="310"/>
      <c r="E52" s="310"/>
      <c r="F52" s="310"/>
      <c r="G52" s="310"/>
      <c r="H52" s="46" t="s">
        <v>11</v>
      </c>
      <c r="I52" s="55"/>
      <c r="J52" s="56" t="str">
        <f>IF('（目標年度）計算書'!K65=0,"",'（目標年度）計算書'!K65)</f>
        <v/>
      </c>
      <c r="K52" s="86"/>
      <c r="L52" s="63"/>
    </row>
    <row r="53" spans="2:12" ht="16.5" customHeight="1" x14ac:dyDescent="0.2">
      <c r="B53" s="324" t="s">
        <v>48</v>
      </c>
      <c r="C53" s="325"/>
      <c r="D53" s="325"/>
      <c r="E53" s="325"/>
      <c r="F53" s="325"/>
      <c r="G53" s="325"/>
      <c r="H53" s="325"/>
      <c r="I53" s="318" t="s">
        <v>59</v>
      </c>
      <c r="J53" s="319"/>
      <c r="K53" s="61"/>
      <c r="L53" s="95" t="s">
        <v>47</v>
      </c>
    </row>
    <row r="54" spans="2:12" ht="16.5" customHeight="1" x14ac:dyDescent="0.2">
      <c r="B54" s="324"/>
      <c r="C54" s="325"/>
      <c r="D54" s="325"/>
      <c r="E54" s="325"/>
      <c r="F54" s="325"/>
      <c r="G54" s="325"/>
      <c r="H54" s="325"/>
      <c r="I54" s="318" t="s">
        <v>60</v>
      </c>
      <c r="J54" s="319"/>
      <c r="K54" s="61"/>
      <c r="L54" s="95" t="s">
        <v>47</v>
      </c>
    </row>
    <row r="55" spans="2:12" ht="16.5" customHeight="1" x14ac:dyDescent="0.2">
      <c r="B55" s="324"/>
      <c r="C55" s="325"/>
      <c r="D55" s="325"/>
      <c r="E55" s="325"/>
      <c r="F55" s="325"/>
      <c r="G55" s="325"/>
      <c r="H55" s="325"/>
      <c r="I55" s="318" t="s">
        <v>61</v>
      </c>
      <c r="J55" s="319"/>
      <c r="K55" s="61"/>
      <c r="L55" s="95" t="s">
        <v>47</v>
      </c>
    </row>
    <row r="56" spans="2:12" ht="16.5" customHeight="1" thickBot="1" x14ac:dyDescent="0.25">
      <c r="B56" s="320" t="s">
        <v>49</v>
      </c>
      <c r="C56" s="321"/>
      <c r="D56" s="321"/>
      <c r="E56" s="321"/>
      <c r="F56" s="321"/>
      <c r="G56" s="321"/>
      <c r="H56" s="321"/>
      <c r="I56" s="322" t="s">
        <v>62</v>
      </c>
      <c r="J56" s="323"/>
      <c r="K56" s="62"/>
      <c r="L56" s="50" t="s">
        <v>11</v>
      </c>
    </row>
    <row r="57" spans="2:12" ht="9.75" customHeight="1" x14ac:dyDescent="0.2">
      <c r="B57" s="39"/>
      <c r="C57" s="39"/>
      <c r="D57" s="39"/>
      <c r="E57" s="39"/>
      <c r="F57" s="39"/>
      <c r="G57" s="39"/>
      <c r="H57" s="39"/>
      <c r="I57" s="39"/>
      <c r="J57" s="40"/>
      <c r="K57" s="40"/>
      <c r="L57" s="40"/>
    </row>
    <row r="58" spans="2:12" ht="12" customHeight="1" x14ac:dyDescent="0.2">
      <c r="B58" s="317"/>
      <c r="C58" s="317"/>
      <c r="D58" s="317"/>
      <c r="E58" s="317"/>
      <c r="F58" s="317"/>
      <c r="G58" s="317"/>
      <c r="H58" s="317"/>
      <c r="I58" s="317"/>
      <c r="J58" s="317"/>
      <c r="K58" s="317"/>
      <c r="L58" s="317"/>
    </row>
    <row r="59" spans="2:12" ht="12" customHeight="1" x14ac:dyDescent="0.2">
      <c r="B59" s="317"/>
      <c r="C59" s="317"/>
      <c r="D59" s="317"/>
      <c r="E59" s="317"/>
      <c r="F59" s="317"/>
      <c r="G59" s="317"/>
      <c r="H59" s="317"/>
      <c r="I59" s="317"/>
      <c r="J59" s="317"/>
      <c r="K59" s="317"/>
      <c r="L59" s="317"/>
    </row>
    <row r="60" spans="2:12" ht="12" customHeight="1" x14ac:dyDescent="0.2">
      <c r="B60" s="317"/>
      <c r="C60" s="317"/>
      <c r="D60" s="317"/>
      <c r="E60" s="317"/>
      <c r="F60" s="317"/>
      <c r="G60" s="317"/>
      <c r="H60" s="317"/>
      <c r="I60" s="317"/>
      <c r="J60" s="317"/>
      <c r="K60" s="317"/>
      <c r="L60" s="317"/>
    </row>
    <row r="61" spans="2:12" ht="12" customHeight="1" x14ac:dyDescent="0.2">
      <c r="B61" s="317"/>
      <c r="C61" s="317"/>
      <c r="D61" s="317"/>
      <c r="E61" s="317"/>
      <c r="F61" s="317"/>
      <c r="G61" s="317"/>
      <c r="H61" s="317"/>
      <c r="I61" s="317"/>
      <c r="J61" s="317"/>
      <c r="K61" s="317"/>
      <c r="L61" s="317"/>
    </row>
    <row r="62" spans="2:12" ht="12" customHeight="1" x14ac:dyDescent="0.2">
      <c r="B62" s="317"/>
      <c r="C62" s="317"/>
      <c r="D62" s="317"/>
      <c r="E62" s="317"/>
      <c r="F62" s="317"/>
      <c r="G62" s="317"/>
      <c r="H62" s="317"/>
      <c r="I62" s="317"/>
      <c r="J62" s="317"/>
      <c r="K62" s="317"/>
      <c r="L62" s="317"/>
    </row>
    <row r="63" spans="2:12" ht="12" customHeight="1" x14ac:dyDescent="0.2">
      <c r="B63" s="317"/>
      <c r="C63" s="317"/>
      <c r="D63" s="317"/>
      <c r="E63" s="317"/>
      <c r="F63" s="317"/>
      <c r="G63" s="317"/>
      <c r="H63" s="317"/>
      <c r="I63" s="317"/>
      <c r="J63" s="317"/>
      <c r="K63" s="317"/>
      <c r="L63" s="317"/>
    </row>
    <row r="64" spans="2:12" ht="12" customHeight="1" x14ac:dyDescent="0.2">
      <c r="B64" s="317"/>
      <c r="C64" s="317"/>
      <c r="D64" s="317"/>
      <c r="E64" s="317"/>
      <c r="F64" s="317"/>
      <c r="G64" s="317"/>
      <c r="H64" s="317"/>
      <c r="I64" s="317"/>
      <c r="J64" s="317"/>
      <c r="K64" s="317"/>
      <c r="L64" s="317"/>
    </row>
    <row r="65" spans="2:12" ht="12" customHeight="1" x14ac:dyDescent="0.2">
      <c r="B65" s="317"/>
      <c r="C65" s="317"/>
      <c r="D65" s="317"/>
      <c r="E65" s="317"/>
      <c r="F65" s="317"/>
      <c r="G65" s="317"/>
      <c r="H65" s="317"/>
      <c r="I65" s="317"/>
      <c r="J65" s="317"/>
      <c r="K65" s="317"/>
      <c r="L65" s="317"/>
    </row>
    <row r="66" spans="2:12" ht="12" customHeight="1" x14ac:dyDescent="0.2">
      <c r="B66" s="317"/>
      <c r="C66" s="317"/>
      <c r="D66" s="317"/>
      <c r="E66" s="317"/>
      <c r="F66" s="317"/>
      <c r="G66" s="317"/>
      <c r="H66" s="317"/>
      <c r="I66" s="317"/>
      <c r="J66" s="317"/>
      <c r="K66" s="317"/>
      <c r="L66" s="317"/>
    </row>
    <row r="67" spans="2:12" ht="12" customHeight="1" x14ac:dyDescent="0.2">
      <c r="B67" s="317"/>
      <c r="C67" s="317"/>
      <c r="D67" s="317"/>
      <c r="E67" s="317"/>
      <c r="F67" s="317"/>
      <c r="G67" s="317"/>
      <c r="H67" s="317"/>
      <c r="I67" s="317"/>
      <c r="J67" s="317"/>
      <c r="K67" s="317"/>
      <c r="L67" s="317"/>
    </row>
    <row r="68" spans="2:12" ht="12" customHeight="1" x14ac:dyDescent="0.2">
      <c r="B68" s="317"/>
      <c r="C68" s="317"/>
      <c r="D68" s="317"/>
      <c r="E68" s="317"/>
      <c r="F68" s="317"/>
      <c r="G68" s="317"/>
      <c r="H68" s="317"/>
      <c r="I68" s="317"/>
      <c r="J68" s="317"/>
      <c r="K68" s="317"/>
      <c r="L68" s="317"/>
    </row>
    <row r="69" spans="2:12" ht="12" customHeight="1" x14ac:dyDescent="0.2">
      <c r="B69" s="317"/>
      <c r="C69" s="317"/>
      <c r="D69" s="317"/>
      <c r="E69" s="317"/>
      <c r="F69" s="317"/>
      <c r="G69" s="317"/>
      <c r="H69" s="317"/>
      <c r="I69" s="317"/>
      <c r="J69" s="317"/>
      <c r="K69" s="317"/>
      <c r="L69" s="317"/>
    </row>
    <row r="70" spans="2:12" ht="12" customHeight="1" x14ac:dyDescent="0.2">
      <c r="B70" s="317"/>
      <c r="C70" s="317"/>
      <c r="D70" s="317"/>
      <c r="E70" s="317"/>
      <c r="F70" s="317"/>
      <c r="G70" s="317"/>
      <c r="H70" s="317"/>
      <c r="I70" s="317"/>
      <c r="J70" s="317"/>
      <c r="K70" s="317"/>
      <c r="L70" s="317"/>
    </row>
    <row r="71" spans="2:12" ht="12" customHeight="1" x14ac:dyDescent="0.2">
      <c r="B71" s="317"/>
      <c r="C71" s="317"/>
      <c r="D71" s="317"/>
      <c r="E71" s="317"/>
      <c r="F71" s="317"/>
      <c r="G71" s="317"/>
      <c r="H71" s="317"/>
      <c r="I71" s="317"/>
      <c r="J71" s="317"/>
      <c r="K71" s="317"/>
      <c r="L71" s="317"/>
    </row>
    <row r="72" spans="2:12" ht="12" customHeight="1" x14ac:dyDescent="0.2">
      <c r="B72" s="317"/>
      <c r="C72" s="317"/>
      <c r="D72" s="317"/>
      <c r="E72" s="317"/>
      <c r="F72" s="317"/>
      <c r="G72" s="317"/>
      <c r="H72" s="317"/>
      <c r="I72" s="317"/>
      <c r="J72" s="317"/>
      <c r="K72" s="317"/>
      <c r="L72" s="317"/>
    </row>
    <row r="73" spans="2:12" ht="12" customHeight="1" x14ac:dyDescent="0.2">
      <c r="B73" s="317"/>
      <c r="C73" s="317"/>
      <c r="D73" s="317"/>
      <c r="E73" s="317"/>
      <c r="F73" s="317"/>
      <c r="G73" s="317"/>
      <c r="H73" s="317"/>
      <c r="I73" s="317"/>
      <c r="J73" s="317"/>
      <c r="K73" s="317"/>
      <c r="L73" s="317"/>
    </row>
    <row r="74" spans="2:12" x14ac:dyDescent="0.2">
      <c r="B74" s="33"/>
    </row>
  </sheetData>
  <mergeCells count="87">
    <mergeCell ref="D22:F23"/>
    <mergeCell ref="D12:G12"/>
    <mergeCell ref="D13:G13"/>
    <mergeCell ref="D14:G14"/>
    <mergeCell ref="D15:G15"/>
    <mergeCell ref="D16:G16"/>
    <mergeCell ref="D17:G17"/>
    <mergeCell ref="D18:G18"/>
    <mergeCell ref="D19:G19"/>
    <mergeCell ref="D20:G20"/>
    <mergeCell ref="D21:G21"/>
    <mergeCell ref="D29:F30"/>
    <mergeCell ref="D28:G28"/>
    <mergeCell ref="D24:G24"/>
    <mergeCell ref="D25:G25"/>
    <mergeCell ref="D26:G26"/>
    <mergeCell ref="D27:G27"/>
    <mergeCell ref="B71:L71"/>
    <mergeCell ref="B72:L72"/>
    <mergeCell ref="B73:L73"/>
    <mergeCell ref="B65:L65"/>
    <mergeCell ref="B66:L66"/>
    <mergeCell ref="B67:L67"/>
    <mergeCell ref="B68:L68"/>
    <mergeCell ref="B69:L69"/>
    <mergeCell ref="B70:L70"/>
    <mergeCell ref="B64:L64"/>
    <mergeCell ref="I53:J53"/>
    <mergeCell ref="I54:J54"/>
    <mergeCell ref="I55:J55"/>
    <mergeCell ref="B56:H56"/>
    <mergeCell ref="I56:J56"/>
    <mergeCell ref="B58:L58"/>
    <mergeCell ref="B53:H55"/>
    <mergeCell ref="B59:L59"/>
    <mergeCell ref="B60:L60"/>
    <mergeCell ref="B61:L61"/>
    <mergeCell ref="B62:L62"/>
    <mergeCell ref="B63:L63"/>
    <mergeCell ref="C51:G51"/>
    <mergeCell ref="C52:G52"/>
    <mergeCell ref="C44:C49"/>
    <mergeCell ref="F45:G45"/>
    <mergeCell ref="F47:G47"/>
    <mergeCell ref="D44:G44"/>
    <mergeCell ref="D46:G46"/>
    <mergeCell ref="D48:E49"/>
    <mergeCell ref="F48:G48"/>
    <mergeCell ref="F34:G34"/>
    <mergeCell ref="E35:G35"/>
    <mergeCell ref="F36:G36"/>
    <mergeCell ref="E37:G37"/>
    <mergeCell ref="C50:G50"/>
    <mergeCell ref="D31:D38"/>
    <mergeCell ref="D39:D43"/>
    <mergeCell ref="E39:G39"/>
    <mergeCell ref="E40:G40"/>
    <mergeCell ref="E41:G41"/>
    <mergeCell ref="E42:F43"/>
    <mergeCell ref="K9:L9"/>
    <mergeCell ref="B10:B52"/>
    <mergeCell ref="C10:G11"/>
    <mergeCell ref="H10:H11"/>
    <mergeCell ref="I10:J10"/>
    <mergeCell ref="K10:L10"/>
    <mergeCell ref="C12:C23"/>
    <mergeCell ref="C24:C30"/>
    <mergeCell ref="F38:G38"/>
    <mergeCell ref="B9:E9"/>
    <mergeCell ref="F9:H9"/>
    <mergeCell ref="I9:J9"/>
    <mergeCell ref="C31:C43"/>
    <mergeCell ref="E31:G31"/>
    <mergeCell ref="F32:G32"/>
    <mergeCell ref="E33:G33"/>
    <mergeCell ref="B5:E7"/>
    <mergeCell ref="F5:L5"/>
    <mergeCell ref="F6:L6"/>
    <mergeCell ref="F7:L7"/>
    <mergeCell ref="B8:E8"/>
    <mergeCell ref="F8:L8"/>
    <mergeCell ref="B1:L1"/>
    <mergeCell ref="B2:L2"/>
    <mergeCell ref="B3:E3"/>
    <mergeCell ref="F3:L3"/>
    <mergeCell ref="B4:E4"/>
    <mergeCell ref="F4:L4"/>
  </mergeCells>
  <phoneticPr fontId="1"/>
  <pageMargins left="0.78740157480314965" right="0.78740157480314965" top="0.39370078740157483" bottom="0.39370078740157483" header="0.31496062992125984" footer="0.31496062992125984"/>
  <pageSetup paperSize="9" scale="80" orientation="portrait" r:id="rId1"/>
  <rowBreaks count="1" manualBreakCount="1">
    <brk id="56"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107950</xdr:colOff>
                    <xdr:row>8</xdr:row>
                    <xdr:rowOff>0</xdr:rowOff>
                  </from>
                  <to>
                    <xdr:col>5</xdr:col>
                    <xdr:colOff>412750</xdr:colOff>
                    <xdr:row>8</xdr:row>
                    <xdr:rowOff>228600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8</xdr:col>
                    <xdr:colOff>190500</xdr:colOff>
                    <xdr:row>8</xdr:row>
                    <xdr:rowOff>0</xdr:rowOff>
                  </from>
                  <to>
                    <xdr:col>8</xdr:col>
                    <xdr:colOff>508000</xdr:colOff>
                    <xdr:row>8</xdr:row>
                    <xdr:rowOff>241300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114300</xdr:colOff>
                    <xdr:row>8</xdr:row>
                    <xdr:rowOff>0</xdr:rowOff>
                  </from>
                  <to>
                    <xdr:col>10</xdr:col>
                    <xdr:colOff>431800</xdr:colOff>
                    <xdr:row>8</xdr:row>
                    <xdr:rowOff>228600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107950</xdr:colOff>
                    <xdr:row>7</xdr:row>
                    <xdr:rowOff>12700</xdr:rowOff>
                  </from>
                  <to>
                    <xdr:col>5</xdr:col>
                    <xdr:colOff>412750</xdr:colOff>
                    <xdr:row>7</xdr:row>
                    <xdr:rowOff>241300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50800</xdr:colOff>
                    <xdr:row>4</xdr:row>
                    <xdr:rowOff>0</xdr:rowOff>
                  </from>
                  <to>
                    <xdr:col>5</xdr:col>
                    <xdr:colOff>355600</xdr:colOff>
                    <xdr:row>5</xdr:row>
                    <xdr:rowOff>12700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57150</xdr:colOff>
                    <xdr:row>5</xdr:row>
                    <xdr:rowOff>0</xdr:rowOff>
                  </from>
                  <to>
                    <xdr:col>5</xdr:col>
                    <xdr:colOff>355600</xdr:colOff>
                    <xdr:row>6</xdr:row>
                    <xdr:rowOff>12700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57150</xdr:colOff>
                    <xdr:row>6</xdr:row>
                    <xdr:rowOff>0</xdr:rowOff>
                  </from>
                  <to>
                    <xdr:col>5</xdr:col>
                    <xdr:colOff>355600</xdr:colOff>
                    <xdr:row>7</xdr:row>
                    <xdr:rowOff>12700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xdr:col>
                    <xdr:colOff>463550</xdr:colOff>
                    <xdr:row>4</xdr:row>
                    <xdr:rowOff>0</xdr:rowOff>
                  </from>
                  <to>
                    <xdr:col>6</xdr:col>
                    <xdr:colOff>698500</xdr:colOff>
                    <xdr:row>5</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xdr:col>
                    <xdr:colOff>476250</xdr:colOff>
                    <xdr:row>4</xdr:row>
                    <xdr:rowOff>6350</xdr:rowOff>
                  </from>
                  <to>
                    <xdr:col>8</xdr:col>
                    <xdr:colOff>165100</xdr:colOff>
                    <xdr:row>5</xdr:row>
                    <xdr:rowOff>12700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xdr:col>
                    <xdr:colOff>463550</xdr:colOff>
                    <xdr:row>5</xdr:row>
                    <xdr:rowOff>19050</xdr:rowOff>
                  </from>
                  <to>
                    <xdr:col>6</xdr:col>
                    <xdr:colOff>717550</xdr:colOff>
                    <xdr:row>6</xdr:row>
                    <xdr:rowOff>19050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7</xdr:col>
                    <xdr:colOff>482600</xdr:colOff>
                    <xdr:row>5</xdr:row>
                    <xdr:rowOff>12700</xdr:rowOff>
                  </from>
                  <to>
                    <xdr:col>8</xdr:col>
                    <xdr:colOff>114300</xdr:colOff>
                    <xdr:row>6</xdr:row>
                    <xdr:rowOff>12700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9</xdr:col>
                    <xdr:colOff>971550</xdr:colOff>
                    <xdr:row>4</xdr:row>
                    <xdr:rowOff>0</xdr:rowOff>
                  </from>
                  <to>
                    <xdr:col>10</xdr:col>
                    <xdr:colOff>222250</xdr:colOff>
                    <xdr:row>4</xdr:row>
                    <xdr:rowOff>209550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9</xdr:col>
                    <xdr:colOff>965200</xdr:colOff>
                    <xdr:row>5</xdr:row>
                    <xdr:rowOff>19050</xdr:rowOff>
                  </from>
                  <to>
                    <xdr:col>10</xdr:col>
                    <xdr:colOff>260350</xdr:colOff>
                    <xdr:row>6</xdr:row>
                    <xdr:rowOff>12700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8</xdr:col>
                    <xdr:colOff>177800</xdr:colOff>
                    <xdr:row>7</xdr:row>
                    <xdr:rowOff>19050</xdr:rowOff>
                  </from>
                  <to>
                    <xdr:col>8</xdr:col>
                    <xdr:colOff>508000</xdr:colOff>
                    <xdr:row>7</xdr:row>
                    <xdr:rowOff>241300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D0200-6F9E-4503-B4B7-69684C77BEBB}">
  <sheetPr>
    <tabColor rgb="FF00B0F0"/>
  </sheetPr>
  <dimension ref="B1:M161"/>
  <sheetViews>
    <sheetView topLeftCell="A31" zoomScaleNormal="100" workbookViewId="0">
      <selection activeCell="K26" sqref="K26"/>
    </sheetView>
  </sheetViews>
  <sheetFormatPr defaultRowHeight="13" x14ac:dyDescent="0.2"/>
  <cols>
    <col min="1" max="1" width="4.08984375" customWidth="1"/>
    <col min="2" max="4" width="4.90625" style="4" customWidth="1"/>
    <col min="5" max="5" width="32.26953125" customWidth="1"/>
    <col min="6" max="6" width="6.6328125" bestFit="1" customWidth="1"/>
    <col min="7" max="11" width="10.6328125" customWidth="1"/>
    <col min="12" max="12" width="7.08984375" style="4" bestFit="1" customWidth="1"/>
  </cols>
  <sheetData>
    <row r="1" spans="2:11" x14ac:dyDescent="0.2">
      <c r="K1" t="s">
        <v>146</v>
      </c>
    </row>
    <row r="2" spans="2:11" ht="20.25" customHeight="1" x14ac:dyDescent="0.2">
      <c r="K2" s="57" t="s">
        <v>13</v>
      </c>
    </row>
    <row r="3" spans="2:11" ht="23.5" x14ac:dyDescent="0.2">
      <c r="B3" s="339" t="s">
        <v>188</v>
      </c>
      <c r="C3" s="339"/>
      <c r="D3" s="339"/>
      <c r="E3" s="339"/>
      <c r="F3" s="339"/>
      <c r="G3" s="339"/>
      <c r="H3" s="339"/>
      <c r="I3" s="339"/>
      <c r="J3" s="339"/>
      <c r="K3" s="339"/>
    </row>
    <row r="4" spans="2:11" ht="24" customHeight="1" x14ac:dyDescent="0.2">
      <c r="B4" s="64"/>
      <c r="C4" s="64"/>
      <c r="D4" s="64"/>
      <c r="E4" s="64" t="s">
        <v>144</v>
      </c>
      <c r="F4" s="340"/>
      <c r="G4" s="340"/>
      <c r="H4" s="340"/>
      <c r="I4" s="340"/>
      <c r="J4" s="340"/>
      <c r="K4" s="64" t="s">
        <v>143</v>
      </c>
    </row>
    <row r="5" spans="2:11" ht="15" customHeight="1" x14ac:dyDescent="0.2">
      <c r="B5" s="341" t="s">
        <v>14</v>
      </c>
      <c r="C5" s="342"/>
      <c r="D5" s="342"/>
      <c r="E5" s="342"/>
      <c r="F5" s="342"/>
      <c r="G5" s="342"/>
      <c r="H5" s="342"/>
      <c r="I5" s="342"/>
      <c r="J5" s="342"/>
      <c r="K5" s="343"/>
    </row>
    <row r="6" spans="2:11" ht="15" customHeight="1" x14ac:dyDescent="0.2">
      <c r="B6" s="5" t="s">
        <v>15</v>
      </c>
      <c r="C6" s="77"/>
      <c r="D6" s="344" t="s">
        <v>181</v>
      </c>
      <c r="E6" s="344"/>
      <c r="F6" s="344"/>
      <c r="G6" s="344"/>
      <c r="H6" s="344"/>
      <c r="I6" s="344"/>
      <c r="J6" s="344"/>
      <c r="K6" s="345"/>
    </row>
    <row r="7" spans="2:11" ht="15" customHeight="1" x14ac:dyDescent="0.2">
      <c r="B7" s="6"/>
      <c r="C7" s="78"/>
      <c r="D7" s="346"/>
      <c r="E7" s="346"/>
      <c r="F7" s="346"/>
      <c r="G7" s="346"/>
      <c r="H7" s="346"/>
      <c r="I7" s="346"/>
      <c r="J7" s="346"/>
      <c r="K7" s="347"/>
    </row>
    <row r="8" spans="2:11" ht="15" customHeight="1" x14ac:dyDescent="0.2">
      <c r="B8" s="6" t="s">
        <v>16</v>
      </c>
      <c r="C8" s="78"/>
      <c r="D8" s="335" t="s">
        <v>118</v>
      </c>
      <c r="E8" s="335"/>
      <c r="F8" s="335"/>
      <c r="G8" s="335"/>
      <c r="H8" s="335"/>
      <c r="I8" s="335"/>
      <c r="J8" s="335"/>
      <c r="K8" s="336"/>
    </row>
    <row r="9" spans="2:11" ht="15" customHeight="1" x14ac:dyDescent="0.2">
      <c r="B9" s="6"/>
      <c r="C9" s="78"/>
      <c r="D9" s="335"/>
      <c r="E9" s="335"/>
      <c r="F9" s="335"/>
      <c r="G9" s="335"/>
      <c r="H9" s="335"/>
      <c r="I9" s="335"/>
      <c r="J9" s="335"/>
      <c r="K9" s="336"/>
    </row>
    <row r="10" spans="2:11" ht="15" customHeight="1" x14ac:dyDescent="0.2">
      <c r="B10" s="6"/>
      <c r="C10" s="78"/>
      <c r="D10" s="335"/>
      <c r="E10" s="335"/>
      <c r="F10" s="335"/>
      <c r="G10" s="335"/>
      <c r="H10" s="335"/>
      <c r="I10" s="335"/>
      <c r="J10" s="335"/>
      <c r="K10" s="336"/>
    </row>
    <row r="11" spans="2:11" ht="15" customHeight="1" x14ac:dyDescent="0.2">
      <c r="B11" s="6" t="s">
        <v>17</v>
      </c>
      <c r="C11" s="78"/>
      <c r="D11" s="346" t="s">
        <v>210</v>
      </c>
      <c r="E11" s="346"/>
      <c r="F11" s="346"/>
      <c r="G11" s="346"/>
      <c r="H11" s="346"/>
      <c r="I11" s="346"/>
      <c r="J11" s="346"/>
      <c r="K11" s="347"/>
    </row>
    <row r="12" spans="2:11" ht="15" customHeight="1" x14ac:dyDescent="0.2">
      <c r="B12" s="6"/>
      <c r="C12" s="78"/>
      <c r="D12" s="346"/>
      <c r="E12" s="346"/>
      <c r="F12" s="346"/>
      <c r="G12" s="346"/>
      <c r="H12" s="346"/>
      <c r="I12" s="346"/>
      <c r="J12" s="346"/>
      <c r="K12" s="347"/>
    </row>
    <row r="13" spans="2:11" ht="15" customHeight="1" x14ac:dyDescent="0.2">
      <c r="B13" s="6" t="s">
        <v>18</v>
      </c>
      <c r="C13" s="78"/>
      <c r="D13" s="335" t="s">
        <v>182</v>
      </c>
      <c r="E13" s="335"/>
      <c r="F13" s="335"/>
      <c r="G13" s="335"/>
      <c r="H13" s="335"/>
      <c r="I13" s="335"/>
      <c r="J13" s="335"/>
      <c r="K13" s="336"/>
    </row>
    <row r="14" spans="2:11" ht="15" customHeight="1" x14ac:dyDescent="0.2">
      <c r="B14" s="6"/>
      <c r="C14" s="78"/>
      <c r="D14" s="335"/>
      <c r="E14" s="335"/>
      <c r="F14" s="335"/>
      <c r="G14" s="335"/>
      <c r="H14" s="335"/>
      <c r="I14" s="335"/>
      <c r="J14" s="335"/>
      <c r="K14" s="336"/>
    </row>
    <row r="15" spans="2:11" ht="15" customHeight="1" x14ac:dyDescent="0.2">
      <c r="B15" s="6" t="s">
        <v>19</v>
      </c>
      <c r="C15" s="78"/>
      <c r="D15" s="337" t="s">
        <v>178</v>
      </c>
      <c r="E15" s="337"/>
      <c r="F15" s="337"/>
      <c r="G15" s="337"/>
      <c r="H15" s="337"/>
      <c r="I15" s="337"/>
      <c r="J15" s="337"/>
      <c r="K15" s="338"/>
    </row>
    <row r="16" spans="2:11" ht="15" customHeight="1" x14ac:dyDescent="0.2">
      <c r="B16" s="332" t="s">
        <v>20</v>
      </c>
      <c r="C16" s="332"/>
      <c r="D16" s="332"/>
      <c r="E16" s="332"/>
      <c r="F16" s="332" t="s">
        <v>21</v>
      </c>
      <c r="G16" s="332" t="s">
        <v>22</v>
      </c>
      <c r="H16" s="349" t="s">
        <v>23</v>
      </c>
      <c r="I16" s="333" t="s">
        <v>24</v>
      </c>
      <c r="J16" s="331" t="s">
        <v>25</v>
      </c>
      <c r="K16" s="333" t="s">
        <v>69</v>
      </c>
    </row>
    <row r="17" spans="2:11" ht="15" customHeight="1" x14ac:dyDescent="0.2">
      <c r="B17" s="332"/>
      <c r="C17" s="348"/>
      <c r="D17" s="348"/>
      <c r="E17" s="348"/>
      <c r="F17" s="332"/>
      <c r="G17" s="332"/>
      <c r="H17" s="350"/>
      <c r="I17" s="334"/>
      <c r="J17" s="332"/>
      <c r="K17" s="334"/>
    </row>
    <row r="18" spans="2:11" ht="15" customHeight="1" x14ac:dyDescent="0.2">
      <c r="B18" s="353" t="s">
        <v>173</v>
      </c>
      <c r="C18" s="359" t="s">
        <v>26</v>
      </c>
      <c r="D18" s="359"/>
      <c r="E18" s="359"/>
      <c r="F18" s="76" t="s">
        <v>184</v>
      </c>
      <c r="G18" s="112"/>
      <c r="H18" s="97">
        <v>38.299999999999997</v>
      </c>
      <c r="I18" s="9">
        <f>G18*H18</f>
        <v>0</v>
      </c>
      <c r="J18" s="98">
        <v>1.9E-2</v>
      </c>
      <c r="K18" s="10">
        <f>I18*J18*44/12</f>
        <v>0</v>
      </c>
    </row>
    <row r="19" spans="2:11" ht="15" customHeight="1" x14ac:dyDescent="0.2">
      <c r="B19" s="354"/>
      <c r="C19" s="360" t="s">
        <v>27</v>
      </c>
      <c r="D19" s="360"/>
      <c r="E19" s="360"/>
      <c r="F19" s="76" t="s">
        <v>184</v>
      </c>
      <c r="G19" s="112"/>
      <c r="H19" s="97">
        <v>34.799999999999997</v>
      </c>
      <c r="I19" s="9">
        <f t="shared" ref="I19:I46" si="0">G19*H19</f>
        <v>0</v>
      </c>
      <c r="J19" s="97">
        <v>1.83E-2</v>
      </c>
      <c r="K19" s="10">
        <f t="shared" ref="K19:K26" si="1">I19*J19*44/12</f>
        <v>0</v>
      </c>
    </row>
    <row r="20" spans="2:11" ht="15" customHeight="1" x14ac:dyDescent="0.2">
      <c r="B20" s="354"/>
      <c r="C20" s="359" t="s">
        <v>186</v>
      </c>
      <c r="D20" s="359"/>
      <c r="E20" s="359"/>
      <c r="F20" s="76" t="s">
        <v>184</v>
      </c>
      <c r="G20" s="112"/>
      <c r="H20" s="97">
        <v>33.4</v>
      </c>
      <c r="I20" s="9">
        <f t="shared" si="0"/>
        <v>0</v>
      </c>
      <c r="J20" s="97">
        <v>1.8700000000000001E-2</v>
      </c>
      <c r="K20" s="10">
        <f t="shared" si="1"/>
        <v>0</v>
      </c>
    </row>
    <row r="21" spans="2:11" ht="15" customHeight="1" x14ac:dyDescent="0.2">
      <c r="B21" s="354"/>
      <c r="C21" s="359" t="s">
        <v>70</v>
      </c>
      <c r="D21" s="359"/>
      <c r="E21" s="359"/>
      <c r="F21" s="76" t="s">
        <v>184</v>
      </c>
      <c r="G21" s="112"/>
      <c r="H21" s="97">
        <v>33.299999999999997</v>
      </c>
      <c r="I21" s="9">
        <f t="shared" si="0"/>
        <v>0</v>
      </c>
      <c r="J21" s="97">
        <v>1.8599999999999998E-2</v>
      </c>
      <c r="K21" s="10">
        <f t="shared" si="1"/>
        <v>0</v>
      </c>
    </row>
    <row r="22" spans="2:11" ht="15" customHeight="1" x14ac:dyDescent="0.2">
      <c r="B22" s="354"/>
      <c r="C22" s="359" t="s">
        <v>72</v>
      </c>
      <c r="D22" s="359"/>
      <c r="E22" s="359"/>
      <c r="F22" s="76" t="s">
        <v>184</v>
      </c>
      <c r="G22" s="112"/>
      <c r="H22" s="99">
        <v>36.5</v>
      </c>
      <c r="I22" s="9">
        <f t="shared" si="0"/>
        <v>0</v>
      </c>
      <c r="J22" s="97">
        <v>1.8700000000000001E-2</v>
      </c>
      <c r="K22" s="10">
        <f>I22*J22*44/12</f>
        <v>0</v>
      </c>
    </row>
    <row r="23" spans="2:11" ht="15" customHeight="1" x14ac:dyDescent="0.2">
      <c r="B23" s="354"/>
      <c r="C23" s="359" t="s">
        <v>71</v>
      </c>
      <c r="D23" s="359"/>
      <c r="E23" s="359"/>
      <c r="F23" s="76" t="s">
        <v>184</v>
      </c>
      <c r="G23" s="112"/>
      <c r="H23" s="99">
        <v>38</v>
      </c>
      <c r="I23" s="9">
        <f t="shared" si="0"/>
        <v>0</v>
      </c>
      <c r="J23" s="97">
        <v>1.8800000000000001E-2</v>
      </c>
      <c r="K23" s="10">
        <f t="shared" si="1"/>
        <v>0</v>
      </c>
    </row>
    <row r="24" spans="2:11" ht="15" customHeight="1" x14ac:dyDescent="0.2">
      <c r="B24" s="354"/>
      <c r="C24" s="359" t="s">
        <v>28</v>
      </c>
      <c r="D24" s="359"/>
      <c r="E24" s="359"/>
      <c r="F24" s="76" t="s">
        <v>184</v>
      </c>
      <c r="G24" s="112"/>
      <c r="H24" s="97">
        <v>38.9</v>
      </c>
      <c r="I24" s="9">
        <f t="shared" si="0"/>
        <v>0</v>
      </c>
      <c r="J24" s="97">
        <v>1.9300000000000001E-2</v>
      </c>
      <c r="K24" s="10">
        <f>I24*J24*44/12</f>
        <v>0</v>
      </c>
    </row>
    <row r="25" spans="2:11" ht="15" customHeight="1" x14ac:dyDescent="0.2">
      <c r="B25" s="354"/>
      <c r="C25" s="359" t="s">
        <v>29</v>
      </c>
      <c r="D25" s="359"/>
      <c r="E25" s="359"/>
      <c r="F25" s="76" t="s">
        <v>184</v>
      </c>
      <c r="G25" s="112"/>
      <c r="H25" s="97">
        <v>41.8</v>
      </c>
      <c r="I25" s="9">
        <f t="shared" si="0"/>
        <v>0</v>
      </c>
      <c r="J25" s="97">
        <v>2.0199999999999999E-2</v>
      </c>
      <c r="K25" s="10">
        <f t="shared" si="1"/>
        <v>0</v>
      </c>
    </row>
    <row r="26" spans="2:11" ht="15" customHeight="1" x14ac:dyDescent="0.2">
      <c r="B26" s="354"/>
      <c r="C26" s="359" t="s">
        <v>30</v>
      </c>
      <c r="D26" s="359"/>
      <c r="E26" s="359"/>
      <c r="F26" s="76" t="s">
        <v>31</v>
      </c>
      <c r="G26" s="112"/>
      <c r="H26" s="97">
        <v>50.1</v>
      </c>
      <c r="I26" s="9">
        <f t="shared" si="0"/>
        <v>0</v>
      </c>
      <c r="J26" s="97">
        <v>1.6299999999999999E-2</v>
      </c>
      <c r="K26" s="10">
        <f t="shared" si="1"/>
        <v>0</v>
      </c>
    </row>
    <row r="27" spans="2:11" ht="15" customHeight="1" x14ac:dyDescent="0.2">
      <c r="B27" s="354"/>
      <c r="C27" s="359" t="s">
        <v>32</v>
      </c>
      <c r="D27" s="359"/>
      <c r="E27" s="359"/>
      <c r="F27" s="76" t="s">
        <v>31</v>
      </c>
      <c r="G27" s="112"/>
      <c r="H27" s="97">
        <v>54.7</v>
      </c>
      <c r="I27" s="9">
        <f t="shared" si="0"/>
        <v>0</v>
      </c>
      <c r="J27" s="97">
        <v>1.3899999999999999E-2</v>
      </c>
      <c r="K27" s="10">
        <f>I27*J27*44/12</f>
        <v>0</v>
      </c>
    </row>
    <row r="28" spans="2:11" ht="15" customHeight="1" x14ac:dyDescent="0.2">
      <c r="B28" s="354"/>
      <c r="C28" s="351" t="s">
        <v>73</v>
      </c>
      <c r="D28" s="351"/>
      <c r="E28" s="351"/>
      <c r="F28" s="100" t="s">
        <v>33</v>
      </c>
      <c r="G28" s="112"/>
      <c r="H28" s="101">
        <v>40</v>
      </c>
      <c r="I28" s="11">
        <f>G28*H28</f>
        <v>0</v>
      </c>
      <c r="J28" s="114"/>
      <c r="K28" s="10">
        <f>G28*J28</f>
        <v>0</v>
      </c>
    </row>
    <row r="29" spans="2:11" ht="15" customHeight="1" x14ac:dyDescent="0.2">
      <c r="B29" s="354"/>
      <c r="C29" s="351" t="s">
        <v>34</v>
      </c>
      <c r="D29" s="351"/>
      <c r="E29" s="351"/>
      <c r="F29" s="178"/>
      <c r="G29" s="112"/>
      <c r="H29" s="114"/>
      <c r="I29" s="12">
        <f t="shared" si="0"/>
        <v>0</v>
      </c>
      <c r="J29" s="115"/>
      <c r="K29" s="10">
        <f>I29*J29*44/12</f>
        <v>0</v>
      </c>
    </row>
    <row r="30" spans="2:11" ht="15" customHeight="1" x14ac:dyDescent="0.2">
      <c r="B30" s="355"/>
      <c r="C30" s="398" t="s">
        <v>173</v>
      </c>
      <c r="D30" s="398"/>
      <c r="E30" s="398"/>
      <c r="F30" s="398"/>
      <c r="G30" s="352" t="s">
        <v>174</v>
      </c>
      <c r="H30" s="352"/>
      <c r="I30" s="83">
        <f>SUM(I18:I29)</f>
        <v>0</v>
      </c>
      <c r="J30" s="14" t="s">
        <v>38</v>
      </c>
      <c r="K30" s="17">
        <f>SUM(K18:K29)</f>
        <v>0</v>
      </c>
    </row>
    <row r="31" spans="2:11" ht="15" customHeight="1" x14ac:dyDescent="0.2">
      <c r="B31" s="353" t="s">
        <v>154</v>
      </c>
      <c r="C31" s="351" t="s">
        <v>149</v>
      </c>
      <c r="D31" s="351"/>
      <c r="E31" s="351"/>
      <c r="F31" s="180" t="s">
        <v>55</v>
      </c>
      <c r="G31" s="112"/>
      <c r="H31" s="102">
        <v>13.6</v>
      </c>
      <c r="I31" s="12">
        <f t="shared" si="0"/>
        <v>0</v>
      </c>
      <c r="J31" s="90" t="s">
        <v>165</v>
      </c>
      <c r="K31" s="16" t="s">
        <v>165</v>
      </c>
    </row>
    <row r="32" spans="2:11" ht="15" customHeight="1" x14ac:dyDescent="0.2">
      <c r="B32" s="354"/>
      <c r="C32" s="351" t="s">
        <v>150</v>
      </c>
      <c r="D32" s="351"/>
      <c r="E32" s="351"/>
      <c r="F32" s="103" t="s">
        <v>55</v>
      </c>
      <c r="G32" s="112"/>
      <c r="H32" s="102">
        <v>13.2</v>
      </c>
      <c r="I32" s="12">
        <f t="shared" si="0"/>
        <v>0</v>
      </c>
      <c r="J32" s="90" t="s">
        <v>165</v>
      </c>
      <c r="K32" s="16" t="s">
        <v>165</v>
      </c>
    </row>
    <row r="33" spans="2:13" ht="15" customHeight="1" x14ac:dyDescent="0.2">
      <c r="B33" s="354"/>
      <c r="C33" s="351" t="s">
        <v>151</v>
      </c>
      <c r="D33" s="351"/>
      <c r="E33" s="351"/>
      <c r="F33" s="103" t="s">
        <v>170</v>
      </c>
      <c r="G33" s="112"/>
      <c r="H33" s="102">
        <v>35.6</v>
      </c>
      <c r="I33" s="12">
        <f t="shared" si="0"/>
        <v>0</v>
      </c>
      <c r="J33" s="90" t="s">
        <v>165</v>
      </c>
      <c r="K33" s="16" t="s">
        <v>165</v>
      </c>
    </row>
    <row r="34" spans="2:13" ht="15" customHeight="1" x14ac:dyDescent="0.2">
      <c r="B34" s="354"/>
      <c r="C34" s="351" t="s">
        <v>152</v>
      </c>
      <c r="D34" s="351"/>
      <c r="E34" s="351"/>
      <c r="F34" s="103" t="s">
        <v>171</v>
      </c>
      <c r="G34" s="112"/>
      <c r="H34" s="104">
        <v>18</v>
      </c>
      <c r="I34" s="12">
        <f t="shared" si="0"/>
        <v>0</v>
      </c>
      <c r="J34" s="102">
        <v>1.6199999999999999E-2</v>
      </c>
      <c r="K34" s="10">
        <f>I34*J34*44/12</f>
        <v>0</v>
      </c>
    </row>
    <row r="35" spans="2:13" ht="15" customHeight="1" x14ac:dyDescent="0.2">
      <c r="B35" s="354"/>
      <c r="C35" s="351" t="s">
        <v>153</v>
      </c>
      <c r="D35" s="351"/>
      <c r="E35" s="351"/>
      <c r="F35" s="103" t="s">
        <v>171</v>
      </c>
      <c r="G35" s="112"/>
      <c r="H35" s="102">
        <v>26.9</v>
      </c>
      <c r="I35" s="12">
        <f t="shared" si="0"/>
        <v>0</v>
      </c>
      <c r="J35" s="102">
        <v>1.66E-2</v>
      </c>
      <c r="K35" s="10">
        <f>I35*J35*44/12</f>
        <v>0</v>
      </c>
      <c r="M35" s="84"/>
    </row>
    <row r="36" spans="2:13" ht="15" customHeight="1" x14ac:dyDescent="0.2">
      <c r="B36" s="354"/>
      <c r="C36" s="351" t="s">
        <v>166</v>
      </c>
      <c r="D36" s="351"/>
      <c r="E36" s="351"/>
      <c r="F36" s="113"/>
      <c r="G36" s="112"/>
      <c r="H36" s="115"/>
      <c r="I36" s="12">
        <f t="shared" si="0"/>
        <v>0</v>
      </c>
      <c r="J36" s="115"/>
      <c r="K36" s="10">
        <f t="shared" ref="K36:K37" si="2">I36*J36*44/12</f>
        <v>0</v>
      </c>
    </row>
    <row r="37" spans="2:13" ht="15" customHeight="1" x14ac:dyDescent="0.2">
      <c r="B37" s="354"/>
      <c r="C37" s="351" t="s">
        <v>166</v>
      </c>
      <c r="D37" s="351"/>
      <c r="E37" s="351"/>
      <c r="F37" s="178"/>
      <c r="G37" s="112"/>
      <c r="H37" s="115"/>
      <c r="I37" s="12">
        <f t="shared" si="0"/>
        <v>0</v>
      </c>
      <c r="J37" s="115"/>
      <c r="K37" s="10">
        <f t="shared" si="2"/>
        <v>0</v>
      </c>
    </row>
    <row r="38" spans="2:13" ht="15" customHeight="1" x14ac:dyDescent="0.2">
      <c r="B38" s="355"/>
      <c r="C38" s="398" t="s">
        <v>176</v>
      </c>
      <c r="D38" s="398"/>
      <c r="E38" s="398"/>
      <c r="F38" s="398"/>
      <c r="G38" s="352" t="s">
        <v>174</v>
      </c>
      <c r="H38" s="352"/>
      <c r="I38" s="83">
        <f>SUM(I31:I37)</f>
        <v>0</v>
      </c>
      <c r="J38" s="14" t="s">
        <v>38</v>
      </c>
      <c r="K38" s="17">
        <f>SUM(K31:K37)</f>
        <v>0</v>
      </c>
    </row>
    <row r="39" spans="2:13" ht="15" customHeight="1" x14ac:dyDescent="0.2">
      <c r="B39" s="353" t="s">
        <v>156</v>
      </c>
      <c r="C39" s="356" t="s">
        <v>217</v>
      </c>
      <c r="D39" s="384" t="s">
        <v>35</v>
      </c>
      <c r="E39" s="385"/>
      <c r="F39" s="179" t="s">
        <v>36</v>
      </c>
      <c r="G39" s="112"/>
      <c r="H39" s="97">
        <v>1.17</v>
      </c>
      <c r="I39" s="9">
        <f t="shared" si="0"/>
        <v>0</v>
      </c>
      <c r="J39" s="105">
        <v>6.54E-2</v>
      </c>
      <c r="K39" s="10">
        <f>G39*J39</f>
        <v>0</v>
      </c>
    </row>
    <row r="40" spans="2:13" ht="15" customHeight="1" x14ac:dyDescent="0.2">
      <c r="B40" s="354"/>
      <c r="C40" s="357"/>
      <c r="D40" s="106"/>
      <c r="E40" s="89" t="s">
        <v>155</v>
      </c>
      <c r="F40" s="76" t="s">
        <v>36</v>
      </c>
      <c r="G40" s="112"/>
      <c r="H40" s="97">
        <v>1.17</v>
      </c>
      <c r="I40" s="9">
        <f t="shared" si="0"/>
        <v>0</v>
      </c>
      <c r="J40" s="105">
        <v>6.54E-2</v>
      </c>
      <c r="K40" s="10">
        <f>G40*J40</f>
        <v>0</v>
      </c>
    </row>
    <row r="41" spans="2:13" ht="15" customHeight="1" x14ac:dyDescent="0.2">
      <c r="B41" s="354"/>
      <c r="C41" s="357"/>
      <c r="D41" s="386" t="s">
        <v>37</v>
      </c>
      <c r="E41" s="359"/>
      <c r="F41" s="76" t="s">
        <v>36</v>
      </c>
      <c r="G41" s="112"/>
      <c r="H41" s="97">
        <v>1.19</v>
      </c>
      <c r="I41" s="9">
        <f t="shared" si="0"/>
        <v>0</v>
      </c>
      <c r="J41" s="115"/>
      <c r="K41" s="10">
        <f>G41*J41</f>
        <v>0</v>
      </c>
    </row>
    <row r="42" spans="2:13" ht="15" customHeight="1" x14ac:dyDescent="0.2">
      <c r="B42" s="354"/>
      <c r="C42" s="357"/>
      <c r="D42" s="106"/>
      <c r="E42" s="89" t="s">
        <v>155</v>
      </c>
      <c r="F42" s="76" t="s">
        <v>36</v>
      </c>
      <c r="G42" s="112"/>
      <c r="H42" s="97">
        <v>1.19</v>
      </c>
      <c r="I42" s="9">
        <f t="shared" si="0"/>
        <v>0</v>
      </c>
      <c r="J42" s="115"/>
      <c r="K42" s="10">
        <f t="shared" ref="K42:K45" si="3">G42*J42</f>
        <v>0</v>
      </c>
    </row>
    <row r="43" spans="2:13" ht="15" customHeight="1" x14ac:dyDescent="0.2">
      <c r="B43" s="354"/>
      <c r="C43" s="357"/>
      <c r="D43" s="386" t="s">
        <v>74</v>
      </c>
      <c r="E43" s="359"/>
      <c r="F43" s="76" t="s">
        <v>36</v>
      </c>
      <c r="G43" s="116"/>
      <c r="H43" s="97">
        <v>1.19</v>
      </c>
      <c r="I43" s="9">
        <f t="shared" si="0"/>
        <v>0</v>
      </c>
      <c r="J43" s="115"/>
      <c r="K43" s="10">
        <f t="shared" si="3"/>
        <v>0</v>
      </c>
    </row>
    <row r="44" spans="2:13" ht="15" customHeight="1" x14ac:dyDescent="0.2">
      <c r="B44" s="354"/>
      <c r="C44" s="357"/>
      <c r="D44" s="106"/>
      <c r="E44" s="89" t="s">
        <v>155</v>
      </c>
      <c r="F44" s="76" t="s">
        <v>36</v>
      </c>
      <c r="G44" s="116"/>
      <c r="H44" s="97">
        <v>1.19</v>
      </c>
      <c r="I44" s="9">
        <f t="shared" si="0"/>
        <v>0</v>
      </c>
      <c r="J44" s="115"/>
      <c r="K44" s="10">
        <f t="shared" si="3"/>
        <v>0</v>
      </c>
    </row>
    <row r="45" spans="2:13" ht="15" customHeight="1" x14ac:dyDescent="0.2">
      <c r="B45" s="354"/>
      <c r="C45" s="357"/>
      <c r="D45" s="386" t="s">
        <v>75</v>
      </c>
      <c r="E45" s="359"/>
      <c r="F45" s="76" t="s">
        <v>36</v>
      </c>
      <c r="G45" s="112"/>
      <c r="H45" s="97">
        <v>1.19</v>
      </c>
      <c r="I45" s="9">
        <f t="shared" si="0"/>
        <v>0</v>
      </c>
      <c r="J45" s="115"/>
      <c r="K45" s="10">
        <f t="shared" si="3"/>
        <v>0</v>
      </c>
    </row>
    <row r="46" spans="2:13" ht="15" customHeight="1" x14ac:dyDescent="0.2">
      <c r="B46" s="354"/>
      <c r="C46" s="357"/>
      <c r="D46" s="106"/>
      <c r="E46" s="89" t="s">
        <v>155</v>
      </c>
      <c r="F46" s="76" t="s">
        <v>36</v>
      </c>
      <c r="G46" s="112"/>
      <c r="H46" s="97">
        <v>1.19</v>
      </c>
      <c r="I46" s="9">
        <f t="shared" si="0"/>
        <v>0</v>
      </c>
      <c r="J46" s="115"/>
      <c r="K46" s="10">
        <f>G46*J46</f>
        <v>0</v>
      </c>
    </row>
    <row r="47" spans="2:13" ht="15" customHeight="1" x14ac:dyDescent="0.2">
      <c r="B47" s="354"/>
      <c r="C47" s="357" t="s">
        <v>218</v>
      </c>
      <c r="D47" s="359" t="s">
        <v>167</v>
      </c>
      <c r="E47" s="359"/>
      <c r="F47" s="89" t="s">
        <v>36</v>
      </c>
      <c r="G47" s="112"/>
      <c r="H47" s="90" t="s">
        <v>165</v>
      </c>
      <c r="I47" s="9">
        <f>G47</f>
        <v>0</v>
      </c>
      <c r="J47" s="90" t="s">
        <v>165</v>
      </c>
      <c r="K47" s="16" t="s">
        <v>165</v>
      </c>
    </row>
    <row r="48" spans="2:13" ht="15" customHeight="1" x14ac:dyDescent="0.2">
      <c r="B48" s="354"/>
      <c r="C48" s="357"/>
      <c r="D48" s="359" t="s">
        <v>168</v>
      </c>
      <c r="E48" s="359"/>
      <c r="F48" s="89" t="s">
        <v>36</v>
      </c>
      <c r="G48" s="112"/>
      <c r="H48" s="90" t="s">
        <v>165</v>
      </c>
      <c r="I48" s="9">
        <f t="shared" ref="I48:I51" si="4">G48</f>
        <v>0</v>
      </c>
      <c r="J48" s="90" t="s">
        <v>165</v>
      </c>
      <c r="K48" s="16" t="s">
        <v>165</v>
      </c>
    </row>
    <row r="49" spans="2:11" ht="15" customHeight="1" x14ac:dyDescent="0.2">
      <c r="B49" s="354"/>
      <c r="C49" s="357"/>
      <c r="D49" s="359" t="s">
        <v>169</v>
      </c>
      <c r="E49" s="359"/>
      <c r="F49" s="89" t="s">
        <v>36</v>
      </c>
      <c r="G49" s="112"/>
      <c r="H49" s="90" t="s">
        <v>165</v>
      </c>
      <c r="I49" s="9">
        <f t="shared" si="4"/>
        <v>0</v>
      </c>
      <c r="J49" s="90" t="s">
        <v>165</v>
      </c>
      <c r="K49" s="16" t="s">
        <v>165</v>
      </c>
    </row>
    <row r="50" spans="2:11" ht="15" customHeight="1" x14ac:dyDescent="0.2">
      <c r="B50" s="354"/>
      <c r="C50" s="357"/>
      <c r="D50" s="351" t="s">
        <v>166</v>
      </c>
      <c r="E50" s="351"/>
      <c r="F50" s="163" t="s">
        <v>36</v>
      </c>
      <c r="G50" s="112"/>
      <c r="H50" s="90" t="s">
        <v>165</v>
      </c>
      <c r="I50" s="9">
        <f t="shared" si="4"/>
        <v>0</v>
      </c>
      <c r="J50" s="90" t="s">
        <v>165</v>
      </c>
      <c r="K50" s="16" t="s">
        <v>165</v>
      </c>
    </row>
    <row r="51" spans="2:11" ht="15" customHeight="1" x14ac:dyDescent="0.2">
      <c r="B51" s="354"/>
      <c r="C51" s="357"/>
      <c r="D51" s="351" t="s">
        <v>166</v>
      </c>
      <c r="E51" s="351"/>
      <c r="F51" s="163" t="s">
        <v>36</v>
      </c>
      <c r="G51" s="112"/>
      <c r="H51" s="90" t="s">
        <v>165</v>
      </c>
      <c r="I51" s="9">
        <f t="shared" si="4"/>
        <v>0</v>
      </c>
      <c r="J51" s="90" t="s">
        <v>165</v>
      </c>
      <c r="K51" s="16" t="s">
        <v>165</v>
      </c>
    </row>
    <row r="52" spans="2:11" ht="15" customHeight="1" x14ac:dyDescent="0.2">
      <c r="B52" s="355"/>
      <c r="C52" s="358"/>
      <c r="D52" s="381" t="s">
        <v>175</v>
      </c>
      <c r="E52" s="382"/>
      <c r="F52" s="383"/>
      <c r="G52" s="352" t="s">
        <v>174</v>
      </c>
      <c r="H52" s="352"/>
      <c r="I52" s="13">
        <f>I39+I41+I43+I45+SUM(I47:I51)</f>
        <v>0</v>
      </c>
      <c r="J52" s="14" t="s">
        <v>38</v>
      </c>
      <c r="K52" s="13">
        <f>SUM(K39:K51)</f>
        <v>0</v>
      </c>
    </row>
    <row r="53" spans="2:11" ht="15" customHeight="1" x14ac:dyDescent="0.2">
      <c r="B53" s="380" t="s">
        <v>68</v>
      </c>
      <c r="C53" s="389" t="s">
        <v>163</v>
      </c>
      <c r="D53" s="389"/>
      <c r="E53" s="390"/>
      <c r="F53" s="89" t="s">
        <v>39</v>
      </c>
      <c r="G53" s="117"/>
      <c r="H53" s="97">
        <v>8.64</v>
      </c>
      <c r="I53" s="9">
        <f>G53*H53</f>
        <v>0</v>
      </c>
      <c r="J53" s="111">
        <v>0.40699999999999997</v>
      </c>
      <c r="K53" s="10">
        <f>G53*J53</f>
        <v>0</v>
      </c>
    </row>
    <row r="54" spans="2:11" ht="15" customHeight="1" x14ac:dyDescent="0.2">
      <c r="B54" s="380"/>
      <c r="C54" s="175"/>
      <c r="D54" s="176"/>
      <c r="E54" s="160" t="s">
        <v>155</v>
      </c>
      <c r="F54" s="89" t="s">
        <v>39</v>
      </c>
      <c r="G54" s="117"/>
      <c r="H54" s="97">
        <v>8.64</v>
      </c>
      <c r="I54" s="9">
        <f t="shared" ref="I54:I56" si="5">G54*H54</f>
        <v>0</v>
      </c>
      <c r="J54" s="119"/>
      <c r="K54" s="10">
        <f>G54*J54</f>
        <v>0</v>
      </c>
    </row>
    <row r="55" spans="2:11" ht="15" customHeight="1" x14ac:dyDescent="0.2">
      <c r="B55" s="380"/>
      <c r="C55" s="391" t="s">
        <v>185</v>
      </c>
      <c r="D55" s="391"/>
      <c r="E55" s="392"/>
      <c r="F55" s="89" t="s">
        <v>39</v>
      </c>
      <c r="G55" s="117"/>
      <c r="H55" s="97">
        <v>8.64</v>
      </c>
      <c r="I55" s="9">
        <f t="shared" si="5"/>
        <v>0</v>
      </c>
      <c r="J55" s="114"/>
      <c r="K55" s="10">
        <f>G55*J55</f>
        <v>0</v>
      </c>
    </row>
    <row r="56" spans="2:11" ht="15" customHeight="1" x14ac:dyDescent="0.2">
      <c r="B56" s="380"/>
      <c r="C56" s="171"/>
      <c r="D56" s="173"/>
      <c r="E56" s="172" t="s">
        <v>155</v>
      </c>
      <c r="F56" s="89" t="s">
        <v>39</v>
      </c>
      <c r="G56" s="117"/>
      <c r="H56" s="97">
        <v>8.64</v>
      </c>
      <c r="I56" s="9">
        <f t="shared" si="5"/>
        <v>0</v>
      </c>
      <c r="J56" s="114"/>
      <c r="K56" s="10">
        <f>G56*J56</f>
        <v>0</v>
      </c>
    </row>
    <row r="57" spans="2:11" ht="15" customHeight="1" x14ac:dyDescent="0.2">
      <c r="B57" s="380"/>
      <c r="C57" s="393" t="s">
        <v>40</v>
      </c>
      <c r="D57" s="394"/>
      <c r="E57" s="394"/>
      <c r="F57" s="89" t="s">
        <v>39</v>
      </c>
      <c r="G57" s="112"/>
      <c r="H57" s="72">
        <v>3.0000000000000001E-3</v>
      </c>
      <c r="I57" s="9">
        <f>G57*H57</f>
        <v>0</v>
      </c>
      <c r="J57" s="73">
        <v>2.0000000000000001E-4</v>
      </c>
      <c r="K57" s="10">
        <f t="shared" ref="K57:K61" si="6">G57*J57</f>
        <v>0</v>
      </c>
    </row>
    <row r="58" spans="2:11" ht="15" customHeight="1" x14ac:dyDescent="0.2">
      <c r="B58" s="380"/>
      <c r="C58" s="395" t="s">
        <v>164</v>
      </c>
      <c r="D58" s="395"/>
      <c r="E58" s="396"/>
      <c r="F58" s="89" t="s">
        <v>39</v>
      </c>
      <c r="G58" s="52">
        <f>SUM(G53,G55,G57)</f>
        <v>0</v>
      </c>
      <c r="H58" s="75" t="s">
        <v>165</v>
      </c>
      <c r="I58" s="52">
        <f>SUM(I53,I55,I57)</f>
        <v>0</v>
      </c>
      <c r="J58" s="75" t="s">
        <v>165</v>
      </c>
      <c r="K58" s="52">
        <f>SUM(K53,K55,K57)</f>
        <v>0</v>
      </c>
    </row>
    <row r="59" spans="2:11" ht="15" customHeight="1" x14ac:dyDescent="0.2">
      <c r="B59" s="380"/>
      <c r="C59" s="175"/>
      <c r="D59" s="174"/>
      <c r="E59" s="160" t="s">
        <v>155</v>
      </c>
      <c r="F59" s="89" t="s">
        <v>39</v>
      </c>
      <c r="G59" s="52">
        <f>SUM(G54,G56)</f>
        <v>0</v>
      </c>
      <c r="H59" s="75" t="s">
        <v>165</v>
      </c>
      <c r="I59" s="52">
        <f>SUM(I54,I56)</f>
        <v>0</v>
      </c>
      <c r="J59" s="75" t="s">
        <v>165</v>
      </c>
      <c r="K59" s="52">
        <f>SUM(K54,K56)</f>
        <v>0</v>
      </c>
    </row>
    <row r="60" spans="2:11" ht="15" customHeight="1" x14ac:dyDescent="0.2">
      <c r="B60" s="380"/>
      <c r="C60" s="397" t="s">
        <v>183</v>
      </c>
      <c r="D60" s="391"/>
      <c r="E60" s="392"/>
      <c r="F60" s="89" t="s">
        <v>39</v>
      </c>
      <c r="G60" s="112"/>
      <c r="H60" s="118"/>
      <c r="I60" s="9">
        <f t="shared" ref="I60:I63" si="7">G60*H60</f>
        <v>0</v>
      </c>
      <c r="J60" s="118"/>
      <c r="K60" s="10">
        <f t="shared" si="6"/>
        <v>0</v>
      </c>
    </row>
    <row r="61" spans="2:11" ht="15" customHeight="1" x14ac:dyDescent="0.2">
      <c r="B61" s="380"/>
      <c r="C61" s="177"/>
      <c r="D61" s="173"/>
      <c r="E61" s="107" t="s">
        <v>155</v>
      </c>
      <c r="F61" s="89" t="s">
        <v>39</v>
      </c>
      <c r="G61" s="112"/>
      <c r="H61" s="118"/>
      <c r="I61" s="9">
        <f t="shared" si="7"/>
        <v>0</v>
      </c>
      <c r="J61" s="118"/>
      <c r="K61" s="10">
        <f t="shared" si="6"/>
        <v>0</v>
      </c>
    </row>
    <row r="62" spans="2:11" ht="15" customHeight="1" x14ac:dyDescent="0.2">
      <c r="B62" s="380"/>
      <c r="C62" s="388" t="s">
        <v>172</v>
      </c>
      <c r="D62" s="359"/>
      <c r="E62" s="162" t="s">
        <v>215</v>
      </c>
      <c r="F62" s="89" t="s">
        <v>39</v>
      </c>
      <c r="G62" s="112"/>
      <c r="H62" s="109">
        <v>3.6</v>
      </c>
      <c r="I62" s="9">
        <f t="shared" si="7"/>
        <v>0</v>
      </c>
      <c r="J62" s="15" t="s">
        <v>103</v>
      </c>
      <c r="K62" s="16" t="s">
        <v>103</v>
      </c>
    </row>
    <row r="63" spans="2:11" ht="15" customHeight="1" x14ac:dyDescent="0.2">
      <c r="B63" s="380"/>
      <c r="C63" s="388"/>
      <c r="D63" s="359"/>
      <c r="E63" s="108" t="s">
        <v>216</v>
      </c>
      <c r="F63" s="89" t="s">
        <v>39</v>
      </c>
      <c r="G63" s="112"/>
      <c r="H63" s="109">
        <v>3.6</v>
      </c>
      <c r="I63" s="9">
        <f t="shared" si="7"/>
        <v>0</v>
      </c>
      <c r="J63" s="15" t="s">
        <v>103</v>
      </c>
      <c r="K63" s="16" t="s">
        <v>103</v>
      </c>
    </row>
    <row r="64" spans="2:11" ht="15" customHeight="1" thickBot="1" x14ac:dyDescent="0.25">
      <c r="B64" s="380"/>
      <c r="C64" s="376" t="s">
        <v>68</v>
      </c>
      <c r="D64" s="376"/>
      <c r="E64" s="376"/>
      <c r="F64" s="387"/>
      <c r="G64" s="352" t="s">
        <v>104</v>
      </c>
      <c r="H64" s="352"/>
      <c r="I64" s="17">
        <f>I58+I60+I62+I63</f>
        <v>0</v>
      </c>
      <c r="J64" s="18" t="s">
        <v>38</v>
      </c>
      <c r="K64" s="19">
        <f>K58+K60+SUM(K62:K63)</f>
        <v>0</v>
      </c>
    </row>
    <row r="65" spans="2:11" ht="15" customHeight="1" x14ac:dyDescent="0.2">
      <c r="B65" s="371" t="s">
        <v>179</v>
      </c>
      <c r="C65" s="372"/>
      <c r="D65" s="372"/>
      <c r="E65" s="372"/>
      <c r="F65" s="372"/>
      <c r="G65" s="352" t="s">
        <v>41</v>
      </c>
      <c r="H65" s="352"/>
      <c r="I65" s="110">
        <f>SUM(I30,I38,I64,I52)</f>
        <v>0</v>
      </c>
      <c r="J65" s="377" t="s">
        <v>42</v>
      </c>
      <c r="K65" s="361">
        <f>SUM(K30,K38,K64,K52)</f>
        <v>0</v>
      </c>
    </row>
    <row r="66" spans="2:11" ht="15" customHeight="1" thickBot="1" x14ac:dyDescent="0.25">
      <c r="B66" s="373"/>
      <c r="C66" s="374"/>
      <c r="D66" s="374"/>
      <c r="E66" s="374"/>
      <c r="F66" s="374"/>
      <c r="G66" s="364" t="s">
        <v>43</v>
      </c>
      <c r="H66" s="364"/>
      <c r="I66" s="20">
        <v>2.58E-2</v>
      </c>
      <c r="J66" s="378"/>
      <c r="K66" s="362"/>
    </row>
    <row r="67" spans="2:11" ht="15" customHeight="1" x14ac:dyDescent="0.2">
      <c r="B67" s="373"/>
      <c r="C67" s="374"/>
      <c r="D67" s="374"/>
      <c r="E67" s="374"/>
      <c r="F67" s="374"/>
      <c r="G67" s="365" t="s">
        <v>44</v>
      </c>
      <c r="H67" s="366"/>
      <c r="I67" s="369">
        <f>I65*I66</f>
        <v>0</v>
      </c>
      <c r="J67" s="378"/>
      <c r="K67" s="362"/>
    </row>
    <row r="68" spans="2:11" ht="15" customHeight="1" thickBot="1" x14ac:dyDescent="0.25">
      <c r="B68" s="375"/>
      <c r="C68" s="376"/>
      <c r="D68" s="376"/>
      <c r="E68" s="376"/>
      <c r="F68" s="376"/>
      <c r="G68" s="367"/>
      <c r="H68" s="368"/>
      <c r="I68" s="370"/>
      <c r="J68" s="379"/>
      <c r="K68" s="363"/>
    </row>
    <row r="69" spans="2:11" ht="15" customHeight="1" x14ac:dyDescent="0.2">
      <c r="E69" s="21"/>
      <c r="F69" s="22"/>
      <c r="G69" s="22"/>
      <c r="H69" s="22"/>
      <c r="I69" s="22"/>
      <c r="J69" s="22"/>
      <c r="K69" s="22"/>
    </row>
    <row r="70" spans="2:11" ht="15" customHeight="1" x14ac:dyDescent="0.2">
      <c r="B70" s="35"/>
      <c r="C70" s="79"/>
      <c r="D70" s="79"/>
      <c r="E70" s="23" t="s">
        <v>111</v>
      </c>
      <c r="F70" s="24"/>
      <c r="G70" s="24"/>
      <c r="H70" s="24"/>
      <c r="I70" s="24"/>
      <c r="J70" s="24"/>
      <c r="K70" s="25"/>
    </row>
    <row r="71" spans="2:11" ht="7.5" customHeight="1" x14ac:dyDescent="0.2">
      <c r="B71" s="36"/>
      <c r="C71" s="80"/>
      <c r="D71" s="80"/>
      <c r="E71" s="26"/>
      <c r="F71" s="27"/>
      <c r="G71" s="27"/>
      <c r="H71" s="27"/>
      <c r="I71" s="27"/>
      <c r="J71" s="27"/>
      <c r="K71" s="28"/>
    </row>
    <row r="72" spans="2:11" ht="15" customHeight="1" x14ac:dyDescent="0.2">
      <c r="B72" s="37" t="s">
        <v>112</v>
      </c>
      <c r="C72" s="81"/>
      <c r="D72" s="81"/>
      <c r="E72" s="29"/>
      <c r="F72" s="29"/>
      <c r="G72" s="29"/>
      <c r="H72" s="29"/>
      <c r="I72" s="29"/>
      <c r="J72" s="29"/>
      <c r="K72" s="30"/>
    </row>
    <row r="73" spans="2:11" ht="15" customHeight="1" x14ac:dyDescent="0.2">
      <c r="B73" s="37"/>
      <c r="C73" s="81"/>
      <c r="D73" s="81"/>
      <c r="E73" s="31" t="s">
        <v>180</v>
      </c>
      <c r="F73" s="29"/>
      <c r="G73" s="29"/>
      <c r="H73" s="29"/>
      <c r="I73" s="29"/>
      <c r="J73" s="29"/>
      <c r="K73" s="30"/>
    </row>
    <row r="74" spans="2:11" ht="7.5" customHeight="1" x14ac:dyDescent="0.2">
      <c r="B74" s="37"/>
      <c r="C74" s="81"/>
      <c r="D74" s="81"/>
      <c r="E74" s="31"/>
      <c r="F74" s="29"/>
      <c r="G74" s="29"/>
      <c r="H74" s="29"/>
      <c r="I74" s="29"/>
      <c r="J74" s="29"/>
      <c r="K74" s="30"/>
    </row>
    <row r="75" spans="2:11" ht="15" customHeight="1" x14ac:dyDescent="0.2">
      <c r="B75" s="37" t="s">
        <v>113</v>
      </c>
      <c r="C75" s="81"/>
      <c r="D75" s="81"/>
      <c r="E75" s="29"/>
      <c r="F75" s="29"/>
      <c r="G75" s="29"/>
      <c r="H75" s="29"/>
      <c r="I75" s="29"/>
      <c r="J75" s="29"/>
      <c r="K75" s="30"/>
    </row>
    <row r="76" spans="2:11" ht="15" customHeight="1" x14ac:dyDescent="0.2">
      <c r="B76" s="36" t="s">
        <v>45</v>
      </c>
      <c r="C76" s="80"/>
      <c r="D76" s="80"/>
      <c r="E76" s="29"/>
      <c r="F76" s="29"/>
      <c r="G76" s="29"/>
      <c r="H76" s="29"/>
      <c r="I76" s="29"/>
      <c r="J76" s="29"/>
      <c r="K76" s="30"/>
    </row>
    <row r="77" spans="2:11" ht="15" customHeight="1" x14ac:dyDescent="0.2">
      <c r="B77" s="36" t="s">
        <v>114</v>
      </c>
      <c r="C77" s="80"/>
      <c r="D77" s="80"/>
      <c r="E77" s="29"/>
      <c r="F77" s="29"/>
      <c r="G77" s="29"/>
      <c r="H77" s="29"/>
      <c r="I77" s="29"/>
      <c r="J77" s="29"/>
      <c r="K77" s="30"/>
    </row>
    <row r="78" spans="2:11" ht="15" customHeight="1" x14ac:dyDescent="0.2">
      <c r="B78" s="36" t="s">
        <v>116</v>
      </c>
      <c r="C78" s="80"/>
      <c r="D78" s="80"/>
      <c r="E78" s="29"/>
      <c r="F78" s="29"/>
      <c r="G78" s="29"/>
      <c r="H78" s="29"/>
      <c r="I78" s="29"/>
      <c r="J78" s="29"/>
      <c r="K78" s="30"/>
    </row>
    <row r="79" spans="2:11" ht="15" customHeight="1" x14ac:dyDescent="0.2">
      <c r="B79" s="36" t="s">
        <v>115</v>
      </c>
      <c r="C79" s="80"/>
      <c r="D79" s="80"/>
      <c r="E79" s="29"/>
      <c r="F79" s="29"/>
      <c r="G79" s="29"/>
      <c r="H79" s="29"/>
      <c r="I79" s="29"/>
      <c r="J79" s="29"/>
      <c r="K79" s="30"/>
    </row>
    <row r="80" spans="2:11" ht="15" customHeight="1" x14ac:dyDescent="0.2">
      <c r="B80" s="36" t="s">
        <v>117</v>
      </c>
      <c r="C80" s="80"/>
      <c r="D80" s="80"/>
      <c r="E80" s="29"/>
      <c r="F80" s="29"/>
      <c r="G80" s="29"/>
      <c r="H80" s="29"/>
      <c r="I80" s="29"/>
      <c r="J80" s="29"/>
      <c r="K80" s="30"/>
    </row>
    <row r="81" spans="2:11" ht="15" customHeight="1" x14ac:dyDescent="0.2">
      <c r="B81" s="36" t="s">
        <v>110</v>
      </c>
      <c r="C81" s="80"/>
      <c r="D81" s="80"/>
      <c r="E81" s="29"/>
      <c r="F81" s="29"/>
      <c r="G81" s="29"/>
      <c r="H81" s="29"/>
      <c r="I81" s="29"/>
      <c r="J81" s="29"/>
      <c r="K81" s="30"/>
    </row>
    <row r="82" spans="2:11" ht="15" customHeight="1" x14ac:dyDescent="0.2">
      <c r="B82" s="38"/>
      <c r="C82" s="82"/>
      <c r="D82" s="82"/>
      <c r="E82" s="7"/>
      <c r="F82" s="7"/>
      <c r="G82" s="7"/>
      <c r="H82" s="7"/>
      <c r="I82" s="7"/>
      <c r="J82" s="7"/>
      <c r="K82" s="8"/>
    </row>
    <row r="83" spans="2:11" ht="15" customHeight="1" x14ac:dyDescent="0.2"/>
    <row r="84" spans="2:11" ht="15" customHeight="1" x14ac:dyDescent="0.2"/>
    <row r="85" spans="2:11" ht="15" customHeight="1" x14ac:dyDescent="0.2"/>
    <row r="86" spans="2:11" ht="15" customHeight="1" x14ac:dyDescent="0.2"/>
    <row r="87" spans="2:11" ht="15" customHeight="1" x14ac:dyDescent="0.2"/>
    <row r="88" spans="2:11" ht="15" customHeight="1" x14ac:dyDescent="0.2"/>
    <row r="89" spans="2:11" ht="15" customHeight="1" x14ac:dyDescent="0.2"/>
    <row r="90" spans="2:11" ht="15" customHeight="1" x14ac:dyDescent="0.2"/>
    <row r="91" spans="2:11" ht="15" customHeight="1" x14ac:dyDescent="0.2"/>
    <row r="92" spans="2:11" ht="15" customHeight="1" x14ac:dyDescent="0.2"/>
    <row r="93" spans="2:11" ht="15" customHeight="1" x14ac:dyDescent="0.2"/>
    <row r="94" spans="2:11" ht="15" customHeight="1" x14ac:dyDescent="0.2"/>
    <row r="95" spans="2:11" ht="15" customHeight="1" x14ac:dyDescent="0.2"/>
    <row r="96" spans="2:11"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sheetData>
  <mergeCells count="70">
    <mergeCell ref="C32:E32"/>
    <mergeCell ref="C38:F38"/>
    <mergeCell ref="C33:E33"/>
    <mergeCell ref="C34:E34"/>
    <mergeCell ref="C35:E35"/>
    <mergeCell ref="C36:E36"/>
    <mergeCell ref="C37:E37"/>
    <mergeCell ref="C27:E27"/>
    <mergeCell ref="C28:E28"/>
    <mergeCell ref="C29:E29"/>
    <mergeCell ref="C30:F30"/>
    <mergeCell ref="C31:E31"/>
    <mergeCell ref="C53:E53"/>
    <mergeCell ref="C55:E55"/>
    <mergeCell ref="C57:E57"/>
    <mergeCell ref="C58:E58"/>
    <mergeCell ref="C60:E60"/>
    <mergeCell ref="B65:F68"/>
    <mergeCell ref="G65:H65"/>
    <mergeCell ref="J65:J68"/>
    <mergeCell ref="B53:B64"/>
    <mergeCell ref="D52:F52"/>
    <mergeCell ref="B39:B52"/>
    <mergeCell ref="D39:E39"/>
    <mergeCell ref="D41:E41"/>
    <mergeCell ref="D43:E43"/>
    <mergeCell ref="D45:E45"/>
    <mergeCell ref="D47:E47"/>
    <mergeCell ref="D48:E48"/>
    <mergeCell ref="D49:E49"/>
    <mergeCell ref="D50:E50"/>
    <mergeCell ref="C64:F64"/>
    <mergeCell ref="C62:D63"/>
    <mergeCell ref="K65:K68"/>
    <mergeCell ref="G66:H66"/>
    <mergeCell ref="G67:H68"/>
    <mergeCell ref="I67:I68"/>
    <mergeCell ref="G52:H52"/>
    <mergeCell ref="G64:H64"/>
    <mergeCell ref="D51:E51"/>
    <mergeCell ref="G30:H30"/>
    <mergeCell ref="G38:H38"/>
    <mergeCell ref="B31:B38"/>
    <mergeCell ref="B18:B30"/>
    <mergeCell ref="C39:C46"/>
    <mergeCell ref="C47:C52"/>
    <mergeCell ref="C18:E18"/>
    <mergeCell ref="C19:E19"/>
    <mergeCell ref="C20:E20"/>
    <mergeCell ref="C21:E21"/>
    <mergeCell ref="C22:E22"/>
    <mergeCell ref="C23:E23"/>
    <mergeCell ref="C24:E24"/>
    <mergeCell ref="C25:E25"/>
    <mergeCell ref="C26:E26"/>
    <mergeCell ref="J16:J17"/>
    <mergeCell ref="K16:K17"/>
    <mergeCell ref="D13:K14"/>
    <mergeCell ref="D15:K15"/>
    <mergeCell ref="B3:K3"/>
    <mergeCell ref="F4:J4"/>
    <mergeCell ref="B5:K5"/>
    <mergeCell ref="D6:K7"/>
    <mergeCell ref="D8:K10"/>
    <mergeCell ref="D11:K12"/>
    <mergeCell ref="B16:E17"/>
    <mergeCell ref="F16:F17"/>
    <mergeCell ref="G16:G17"/>
    <mergeCell ref="H16:H17"/>
    <mergeCell ref="I16:I17"/>
  </mergeCells>
  <phoneticPr fontId="1"/>
  <pageMargins left="0.78740157480314965" right="0.78740157480314965" top="0.78740157480314965" bottom="0.78740157480314965" header="0.31496062992125984" footer="0.31496062992125984"/>
  <pageSetup paperSize="9" scale="74"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M74"/>
  <sheetViews>
    <sheetView topLeftCell="A7" zoomScale="120" zoomScaleNormal="120" workbookViewId="0">
      <selection activeCell="J41" sqref="J41"/>
    </sheetView>
  </sheetViews>
  <sheetFormatPr defaultColWidth="9" defaultRowHeight="11" x14ac:dyDescent="0.2"/>
  <cols>
    <col min="1" max="1" width="0.7265625" style="34" customWidth="1"/>
    <col min="2" max="4" width="4.90625" style="34" customWidth="1"/>
    <col min="5" max="5" width="2.54296875" style="34" customWidth="1"/>
    <col min="6" max="6" width="9.08984375" style="34" customWidth="1"/>
    <col min="7" max="7" width="14.6328125" style="34" customWidth="1"/>
    <col min="8" max="8" width="9" style="34"/>
    <col min="9" max="9" width="14.08984375" style="34" customWidth="1"/>
    <col min="10" max="10" width="14.6328125" style="34" customWidth="1"/>
    <col min="11" max="12" width="14.08984375" style="34" customWidth="1"/>
    <col min="13" max="16384" width="9" style="34"/>
  </cols>
  <sheetData>
    <row r="1" spans="2:13" ht="12" x14ac:dyDescent="0.2">
      <c r="B1" s="264" t="s">
        <v>12</v>
      </c>
      <c r="C1" s="264"/>
      <c r="D1" s="264"/>
      <c r="E1" s="264"/>
      <c r="F1" s="264"/>
      <c r="G1" s="264"/>
      <c r="H1" s="264"/>
      <c r="I1" s="264"/>
      <c r="J1" s="264"/>
      <c r="K1" s="264"/>
      <c r="L1" s="264"/>
    </row>
    <row r="2" spans="2:13" ht="17" thickBot="1" x14ac:dyDescent="0.25">
      <c r="B2" s="265" t="s">
        <v>63</v>
      </c>
      <c r="C2" s="265"/>
      <c r="D2" s="265"/>
      <c r="E2" s="265"/>
      <c r="F2" s="265"/>
      <c r="G2" s="265"/>
      <c r="H2" s="265"/>
      <c r="I2" s="265"/>
      <c r="J2" s="265"/>
      <c r="K2" s="265"/>
      <c r="L2" s="265"/>
    </row>
    <row r="3" spans="2:13" ht="17" customHeight="1" x14ac:dyDescent="0.2">
      <c r="B3" s="266" t="s">
        <v>50</v>
      </c>
      <c r="C3" s="267"/>
      <c r="D3" s="267"/>
      <c r="E3" s="268"/>
      <c r="F3" s="269"/>
      <c r="G3" s="269"/>
      <c r="H3" s="269"/>
      <c r="I3" s="269"/>
      <c r="J3" s="269"/>
      <c r="K3" s="269"/>
      <c r="L3" s="270"/>
    </row>
    <row r="4" spans="2:13" ht="17" customHeight="1" x14ac:dyDescent="0.2">
      <c r="B4" s="271" t="s">
        <v>51</v>
      </c>
      <c r="C4" s="272"/>
      <c r="D4" s="272"/>
      <c r="E4" s="273"/>
      <c r="F4" s="274"/>
      <c r="G4" s="274"/>
      <c r="H4" s="274"/>
      <c r="I4" s="274"/>
      <c r="J4" s="274"/>
      <c r="K4" s="274"/>
      <c r="L4" s="275"/>
    </row>
    <row r="5" spans="2:13" ht="17.25" customHeight="1" x14ac:dyDescent="0.2">
      <c r="B5" s="271" t="s">
        <v>52</v>
      </c>
      <c r="C5" s="272"/>
      <c r="D5" s="272"/>
      <c r="E5" s="273"/>
      <c r="F5" s="276" t="s">
        <v>107</v>
      </c>
      <c r="G5" s="276"/>
      <c r="H5" s="276"/>
      <c r="I5" s="276"/>
      <c r="J5" s="276"/>
      <c r="K5" s="276"/>
      <c r="L5" s="277"/>
    </row>
    <row r="6" spans="2:13" ht="17.25" customHeight="1" x14ac:dyDescent="0.2">
      <c r="B6" s="271"/>
      <c r="C6" s="272"/>
      <c r="D6" s="272"/>
      <c r="E6" s="273"/>
      <c r="F6" s="276" t="s">
        <v>108</v>
      </c>
      <c r="G6" s="276"/>
      <c r="H6" s="276"/>
      <c r="I6" s="276"/>
      <c r="J6" s="276"/>
      <c r="K6" s="276"/>
      <c r="L6" s="277"/>
    </row>
    <row r="7" spans="2:13" ht="17.25" customHeight="1" x14ac:dyDescent="0.2">
      <c r="B7" s="271"/>
      <c r="C7" s="272"/>
      <c r="D7" s="272"/>
      <c r="E7" s="273"/>
      <c r="F7" s="276" t="s">
        <v>109</v>
      </c>
      <c r="G7" s="276"/>
      <c r="H7" s="276"/>
      <c r="I7" s="276"/>
      <c r="J7" s="276"/>
      <c r="K7" s="276"/>
      <c r="L7" s="277"/>
    </row>
    <row r="8" spans="2:13" ht="19.5" customHeight="1" x14ac:dyDescent="0.2">
      <c r="B8" s="278" t="s">
        <v>76</v>
      </c>
      <c r="C8" s="279"/>
      <c r="D8" s="279"/>
      <c r="E8" s="280"/>
      <c r="F8" s="281" t="s">
        <v>157</v>
      </c>
      <c r="G8" s="282"/>
      <c r="H8" s="282"/>
      <c r="I8" s="282"/>
      <c r="J8" s="282"/>
      <c r="K8" s="282"/>
      <c r="L8" s="283"/>
    </row>
    <row r="9" spans="2:13" ht="19.5" customHeight="1" x14ac:dyDescent="0.2">
      <c r="B9" s="278" t="s">
        <v>77</v>
      </c>
      <c r="C9" s="279"/>
      <c r="D9" s="279"/>
      <c r="E9" s="280"/>
      <c r="F9" s="299" t="s">
        <v>142</v>
      </c>
      <c r="G9" s="299"/>
      <c r="H9" s="299"/>
      <c r="I9" s="282" t="s">
        <v>105</v>
      </c>
      <c r="J9" s="282"/>
      <c r="K9" s="282" t="s">
        <v>106</v>
      </c>
      <c r="L9" s="283"/>
      <c r="M9" s="47"/>
    </row>
    <row r="10" spans="2:13" ht="16.5" customHeight="1" x14ac:dyDescent="0.2">
      <c r="B10" s="284" t="s">
        <v>46</v>
      </c>
      <c r="C10" s="286" t="s">
        <v>64</v>
      </c>
      <c r="D10" s="287"/>
      <c r="E10" s="287"/>
      <c r="F10" s="287"/>
      <c r="G10" s="288"/>
      <c r="H10" s="292" t="s">
        <v>65</v>
      </c>
      <c r="I10" s="293" t="s">
        <v>102</v>
      </c>
      <c r="J10" s="294"/>
      <c r="K10" s="295" t="s">
        <v>78</v>
      </c>
      <c r="L10" s="296"/>
    </row>
    <row r="11" spans="2:13" ht="16.5" customHeight="1" x14ac:dyDescent="0.2">
      <c r="B11" s="284"/>
      <c r="C11" s="289"/>
      <c r="D11" s="290"/>
      <c r="E11" s="290"/>
      <c r="F11" s="290"/>
      <c r="G11" s="291"/>
      <c r="H11" s="292"/>
      <c r="I11" s="43" t="s">
        <v>66</v>
      </c>
      <c r="J11" s="41" t="s">
        <v>53</v>
      </c>
      <c r="K11" s="42" t="s">
        <v>67</v>
      </c>
      <c r="L11" s="48" t="s">
        <v>53</v>
      </c>
    </row>
    <row r="12" spans="2:13" ht="19" customHeight="1" x14ac:dyDescent="0.2">
      <c r="B12" s="285"/>
      <c r="C12" s="297" t="s">
        <v>148</v>
      </c>
      <c r="D12" s="315" t="s">
        <v>97</v>
      </c>
      <c r="E12" s="315"/>
      <c r="F12" s="315"/>
      <c r="G12" s="315"/>
      <c r="H12" s="44" t="s">
        <v>54</v>
      </c>
      <c r="I12" s="53" t="str">
        <f>IF('（基準年度）計算書'!G18="","",'（基準年度）計算書'!G18)</f>
        <v/>
      </c>
      <c r="J12" s="54" t="str">
        <f>IF(I12="","",'（基準年度）計算書'!I18)</f>
        <v/>
      </c>
      <c r="K12" s="60"/>
      <c r="L12" s="63"/>
    </row>
    <row r="13" spans="2:13" ht="19" customHeight="1" x14ac:dyDescent="0.2">
      <c r="B13" s="285"/>
      <c r="C13" s="297"/>
      <c r="D13" s="330" t="s">
        <v>98</v>
      </c>
      <c r="E13" s="330"/>
      <c r="F13" s="330"/>
      <c r="G13" s="330"/>
      <c r="H13" s="44" t="s">
        <v>54</v>
      </c>
      <c r="I13" s="53" t="str">
        <f>IF('（基準年度）計算書'!G19="","",'（基準年度）計算書'!G19)</f>
        <v/>
      </c>
      <c r="J13" s="54" t="str">
        <f>IF(I13="","",'（基準年度）計算書'!I19)</f>
        <v/>
      </c>
      <c r="K13" s="60"/>
      <c r="L13" s="63"/>
    </row>
    <row r="14" spans="2:13" ht="19" customHeight="1" x14ac:dyDescent="0.2">
      <c r="B14" s="285"/>
      <c r="C14" s="297"/>
      <c r="D14" s="315" t="s">
        <v>147</v>
      </c>
      <c r="E14" s="315"/>
      <c r="F14" s="315"/>
      <c r="G14" s="315"/>
      <c r="H14" s="44" t="s">
        <v>54</v>
      </c>
      <c r="I14" s="53" t="str">
        <f>IF('（基準年度）計算書'!G20="","",'（基準年度）計算書'!G20)</f>
        <v/>
      </c>
      <c r="J14" s="54" t="str">
        <f>IF(I14="","",'（基準年度）計算書'!I20)</f>
        <v/>
      </c>
      <c r="K14" s="60"/>
      <c r="L14" s="63"/>
    </row>
    <row r="15" spans="2:13" ht="19" customHeight="1" x14ac:dyDescent="0.2">
      <c r="B15" s="285"/>
      <c r="C15" s="297"/>
      <c r="D15" s="315" t="s">
        <v>96</v>
      </c>
      <c r="E15" s="315"/>
      <c r="F15" s="315"/>
      <c r="G15" s="315"/>
      <c r="H15" s="44" t="s">
        <v>54</v>
      </c>
      <c r="I15" s="53" t="str">
        <f>IF('（基準年度）計算書'!G21="","",'（基準年度）計算書'!G21)</f>
        <v/>
      </c>
      <c r="J15" s="54" t="str">
        <f>IF(I15="","",'（基準年度）計算書'!I21)</f>
        <v/>
      </c>
      <c r="K15" s="60"/>
      <c r="L15" s="63"/>
    </row>
    <row r="16" spans="2:13" ht="19" customHeight="1" x14ac:dyDescent="0.2">
      <c r="B16" s="285"/>
      <c r="C16" s="297"/>
      <c r="D16" s="315" t="s">
        <v>95</v>
      </c>
      <c r="E16" s="315"/>
      <c r="F16" s="315"/>
      <c r="G16" s="315"/>
      <c r="H16" s="44" t="s">
        <v>54</v>
      </c>
      <c r="I16" s="53" t="str">
        <f>IF('（基準年度）計算書'!G22="","",'（基準年度）計算書'!G22)</f>
        <v/>
      </c>
      <c r="J16" s="54" t="str">
        <f>IF(I16="","",'（基準年度）計算書'!I22)</f>
        <v/>
      </c>
      <c r="K16" s="60"/>
      <c r="L16" s="63"/>
    </row>
    <row r="17" spans="2:12" ht="19" customHeight="1" x14ac:dyDescent="0.2">
      <c r="B17" s="285"/>
      <c r="C17" s="297"/>
      <c r="D17" s="315" t="s">
        <v>94</v>
      </c>
      <c r="E17" s="315"/>
      <c r="F17" s="315"/>
      <c r="G17" s="315"/>
      <c r="H17" s="44" t="s">
        <v>54</v>
      </c>
      <c r="I17" s="53" t="str">
        <f>IF('（基準年度）計算書'!G23="","",'（基準年度）計算書'!G23)</f>
        <v/>
      </c>
      <c r="J17" s="54" t="str">
        <f>IF(I17="","",'（基準年度）計算書'!I23)</f>
        <v/>
      </c>
      <c r="K17" s="60"/>
      <c r="L17" s="63"/>
    </row>
    <row r="18" spans="2:12" ht="19" customHeight="1" x14ac:dyDescent="0.2">
      <c r="B18" s="285"/>
      <c r="C18" s="297"/>
      <c r="D18" s="315" t="s">
        <v>93</v>
      </c>
      <c r="E18" s="315"/>
      <c r="F18" s="315"/>
      <c r="G18" s="315"/>
      <c r="H18" s="44" t="s">
        <v>54</v>
      </c>
      <c r="I18" s="53" t="str">
        <f>IF('（基準年度）計算書'!G24="","",'（基準年度）計算書'!G24)</f>
        <v/>
      </c>
      <c r="J18" s="54" t="str">
        <f>IF(I18="","",'（基準年度）計算書'!I24)</f>
        <v/>
      </c>
      <c r="K18" s="60"/>
      <c r="L18" s="63"/>
    </row>
    <row r="19" spans="2:12" ht="19" customHeight="1" x14ac:dyDescent="0.2">
      <c r="B19" s="285"/>
      <c r="C19" s="297"/>
      <c r="D19" s="315" t="s">
        <v>92</v>
      </c>
      <c r="E19" s="315"/>
      <c r="F19" s="315"/>
      <c r="G19" s="315"/>
      <c r="H19" s="44" t="s">
        <v>54</v>
      </c>
      <c r="I19" s="53" t="str">
        <f>IF('（基準年度）計算書'!G25="","",'（基準年度）計算書'!G25)</f>
        <v/>
      </c>
      <c r="J19" s="54" t="str">
        <f>IF(I19="","",'（基準年度）計算書'!I25)</f>
        <v/>
      </c>
      <c r="K19" s="60"/>
      <c r="L19" s="63"/>
    </row>
    <row r="20" spans="2:12" ht="19" customHeight="1" x14ac:dyDescent="0.2">
      <c r="B20" s="285"/>
      <c r="C20" s="297"/>
      <c r="D20" s="315" t="s">
        <v>91</v>
      </c>
      <c r="E20" s="315"/>
      <c r="F20" s="315"/>
      <c r="G20" s="315"/>
      <c r="H20" s="44" t="s">
        <v>55</v>
      </c>
      <c r="I20" s="53" t="str">
        <f>IF('（基準年度）計算書'!G26="","",'（基準年度）計算書'!G26)</f>
        <v/>
      </c>
      <c r="J20" s="54" t="str">
        <f>IF(I20="","",'（基準年度）計算書'!I26)</f>
        <v/>
      </c>
      <c r="K20" s="60"/>
      <c r="L20" s="63"/>
    </row>
    <row r="21" spans="2:12" ht="19" customHeight="1" x14ac:dyDescent="0.2">
      <c r="B21" s="285"/>
      <c r="C21" s="297"/>
      <c r="D21" s="315" t="s">
        <v>90</v>
      </c>
      <c r="E21" s="315"/>
      <c r="F21" s="315"/>
      <c r="G21" s="315"/>
      <c r="H21" s="44" t="s">
        <v>55</v>
      </c>
      <c r="I21" s="53" t="str">
        <f>IF('（基準年度）計算書'!G27="","",'（基準年度）計算書'!G27)</f>
        <v/>
      </c>
      <c r="J21" s="54" t="str">
        <f>IF(I21="","",'（基準年度）計算書'!I27)</f>
        <v/>
      </c>
      <c r="K21" s="60"/>
      <c r="L21" s="63"/>
    </row>
    <row r="22" spans="2:12" ht="19" customHeight="1" x14ac:dyDescent="0.2">
      <c r="B22" s="285"/>
      <c r="C22" s="297"/>
      <c r="D22" s="326" t="s">
        <v>101</v>
      </c>
      <c r="E22" s="290"/>
      <c r="F22" s="291"/>
      <c r="G22" s="167" t="s">
        <v>99</v>
      </c>
      <c r="H22" s="42" t="s">
        <v>58</v>
      </c>
      <c r="I22" s="53" t="str">
        <f>IF('（基準年度）計算書'!G28="","",'（基準年度）計算書'!G28)</f>
        <v/>
      </c>
      <c r="J22" s="54" t="str">
        <f>IF(I22="","",'（基準年度）計算書'!I28)</f>
        <v/>
      </c>
      <c r="K22" s="60"/>
      <c r="L22" s="63"/>
    </row>
    <row r="23" spans="2:12" ht="19" customHeight="1" x14ac:dyDescent="0.2">
      <c r="B23" s="285"/>
      <c r="C23" s="297"/>
      <c r="D23" s="327"/>
      <c r="E23" s="328"/>
      <c r="F23" s="329"/>
      <c r="G23" s="166" t="s">
        <v>100</v>
      </c>
      <c r="H23" s="42"/>
      <c r="I23" s="53" t="str">
        <f>IF('（基準年度）計算書'!G29="","",'（基準年度）計算書'!G29)</f>
        <v/>
      </c>
      <c r="J23" s="54" t="str">
        <f>IF(I23="","",'（基準年度）計算書'!I29)</f>
        <v/>
      </c>
      <c r="K23" s="60"/>
      <c r="L23" s="63"/>
    </row>
    <row r="24" spans="2:12" ht="19" customHeight="1" x14ac:dyDescent="0.2">
      <c r="B24" s="285"/>
      <c r="C24" s="297" t="s">
        <v>154</v>
      </c>
      <c r="D24" s="315" t="s">
        <v>149</v>
      </c>
      <c r="E24" s="315"/>
      <c r="F24" s="315"/>
      <c r="G24" s="315"/>
      <c r="H24" s="70" t="s">
        <v>55</v>
      </c>
      <c r="I24" s="53" t="str">
        <f>IF('（基準年度）計算書'!G31="","",'（基準年度）計算書'!G31)</f>
        <v/>
      </c>
      <c r="J24" s="54" t="str">
        <f>IF(I24="","",'（基準年度）計算書'!I31)</f>
        <v/>
      </c>
      <c r="K24" s="60"/>
      <c r="L24" s="63"/>
    </row>
    <row r="25" spans="2:12" ht="19" customHeight="1" x14ac:dyDescent="0.2">
      <c r="B25" s="285"/>
      <c r="C25" s="297"/>
      <c r="D25" s="315" t="s">
        <v>150</v>
      </c>
      <c r="E25" s="315"/>
      <c r="F25" s="315"/>
      <c r="G25" s="315"/>
      <c r="H25" s="70" t="s">
        <v>55</v>
      </c>
      <c r="I25" s="53" t="str">
        <f>IF('（基準年度）計算書'!G32="","",'（基準年度）計算書'!G32)</f>
        <v/>
      </c>
      <c r="J25" s="54" t="str">
        <f>IF(I25="","",'（基準年度）計算書'!I32)</f>
        <v/>
      </c>
      <c r="K25" s="60"/>
      <c r="L25" s="63"/>
    </row>
    <row r="26" spans="2:12" ht="19" customHeight="1" x14ac:dyDescent="0.2">
      <c r="B26" s="285"/>
      <c r="C26" s="297"/>
      <c r="D26" s="315" t="s">
        <v>151</v>
      </c>
      <c r="E26" s="315"/>
      <c r="F26" s="315"/>
      <c r="G26" s="315"/>
      <c r="H26" s="70" t="s">
        <v>54</v>
      </c>
      <c r="I26" s="53" t="str">
        <f>IF('（基準年度）計算書'!G33="","",'（基準年度）計算書'!G33)</f>
        <v/>
      </c>
      <c r="J26" s="54" t="str">
        <f>IF(I26="","",'（基準年度）計算書'!I33)</f>
        <v/>
      </c>
      <c r="K26" s="60"/>
      <c r="L26" s="63"/>
    </row>
    <row r="27" spans="2:12" ht="19" customHeight="1" x14ac:dyDescent="0.2">
      <c r="B27" s="285"/>
      <c r="C27" s="297"/>
      <c r="D27" s="315" t="s">
        <v>152</v>
      </c>
      <c r="E27" s="315"/>
      <c r="F27" s="315"/>
      <c r="G27" s="315"/>
      <c r="H27" s="70" t="s">
        <v>55</v>
      </c>
      <c r="I27" s="53" t="str">
        <f>IF('（基準年度）計算書'!G34="","",'（基準年度）計算書'!G34)</f>
        <v/>
      </c>
      <c r="J27" s="54" t="str">
        <f>IF(I27="","",'（基準年度）計算書'!I34)</f>
        <v/>
      </c>
      <c r="K27" s="60"/>
      <c r="L27" s="63"/>
    </row>
    <row r="28" spans="2:12" ht="19" customHeight="1" x14ac:dyDescent="0.2">
      <c r="B28" s="285"/>
      <c r="C28" s="297"/>
      <c r="D28" s="326" t="s">
        <v>153</v>
      </c>
      <c r="E28" s="290"/>
      <c r="F28" s="290"/>
      <c r="G28" s="291"/>
      <c r="H28" s="70" t="s">
        <v>55</v>
      </c>
      <c r="I28" s="53" t="str">
        <f>IF('（基準年度）計算書'!G35="","",'（基準年度）計算書'!G35)</f>
        <v/>
      </c>
      <c r="J28" s="54" t="str">
        <f>IF(I28="","",'（基準年度）計算書'!I35)</f>
        <v/>
      </c>
      <c r="K28" s="60"/>
      <c r="L28" s="63"/>
    </row>
    <row r="29" spans="2:12" ht="19" customHeight="1" x14ac:dyDescent="0.2">
      <c r="B29" s="285"/>
      <c r="C29" s="297"/>
      <c r="D29" s="315" t="s">
        <v>140</v>
      </c>
      <c r="E29" s="315"/>
      <c r="F29" s="315"/>
      <c r="G29" s="159" t="s">
        <v>100</v>
      </c>
      <c r="H29" s="71"/>
      <c r="I29" s="53" t="str">
        <f>IF('（基準年度）計算書'!G36="","",'（基準年度）計算書'!G36)</f>
        <v/>
      </c>
      <c r="J29" s="54" t="str">
        <f>IF(I29="","",'（基準年度）計算書'!I36)</f>
        <v/>
      </c>
      <c r="K29" s="60"/>
      <c r="L29" s="63"/>
    </row>
    <row r="30" spans="2:12" ht="19" customHeight="1" x14ac:dyDescent="0.2">
      <c r="B30" s="285"/>
      <c r="C30" s="297"/>
      <c r="D30" s="315"/>
      <c r="E30" s="315"/>
      <c r="F30" s="315"/>
      <c r="G30" s="159" t="s">
        <v>100</v>
      </c>
      <c r="H30" s="71"/>
      <c r="I30" s="53" t="str">
        <f>IF('（基準年度）計算書'!G37="","",'（基準年度）計算書'!G37)</f>
        <v/>
      </c>
      <c r="J30" s="54" t="str">
        <f>IF(I30="","",'（基準年度）計算書'!I37)</f>
        <v/>
      </c>
      <c r="K30" s="60"/>
      <c r="L30" s="63"/>
    </row>
    <row r="31" spans="2:12" ht="19" customHeight="1" x14ac:dyDescent="0.2">
      <c r="B31" s="285"/>
      <c r="C31" s="300" t="s">
        <v>156</v>
      </c>
      <c r="D31" s="297" t="s">
        <v>211</v>
      </c>
      <c r="E31" s="303" t="s">
        <v>89</v>
      </c>
      <c r="F31" s="304"/>
      <c r="G31" s="305"/>
      <c r="H31" s="42" t="s">
        <v>56</v>
      </c>
      <c r="I31" s="53" t="str">
        <f>IF('（基準年度）計算書'!G39="","",'（基準年度）計算書'!G39)</f>
        <v/>
      </c>
      <c r="J31" s="54" t="str">
        <f>IF(I31="","",'（基準年度）計算書'!I39)</f>
        <v/>
      </c>
      <c r="K31" s="60"/>
      <c r="L31" s="63"/>
    </row>
    <row r="32" spans="2:12" ht="19" customHeight="1" x14ac:dyDescent="0.2">
      <c r="B32" s="285"/>
      <c r="C32" s="301"/>
      <c r="D32" s="297"/>
      <c r="E32" s="74"/>
      <c r="F32" s="295" t="s">
        <v>155</v>
      </c>
      <c r="G32" s="298"/>
      <c r="H32" s="71" t="s">
        <v>56</v>
      </c>
      <c r="I32" s="53" t="str">
        <f>IF('（基準年度）計算書'!G40="","",'（基準年度）計算書'!G40)</f>
        <v/>
      </c>
      <c r="J32" s="54" t="str">
        <f>IF(I32="","",'（基準年度）計算書'!I40)</f>
        <v/>
      </c>
      <c r="K32" s="60"/>
      <c r="L32" s="63"/>
    </row>
    <row r="33" spans="2:12" ht="19" customHeight="1" x14ac:dyDescent="0.2">
      <c r="B33" s="285"/>
      <c r="C33" s="301"/>
      <c r="D33" s="297"/>
      <c r="E33" s="306" t="s">
        <v>88</v>
      </c>
      <c r="F33" s="307"/>
      <c r="G33" s="305"/>
      <c r="H33" s="42" t="s">
        <v>56</v>
      </c>
      <c r="I33" s="53" t="str">
        <f>IF('（基準年度）計算書'!G41="","",'（基準年度）計算書'!G41)</f>
        <v/>
      </c>
      <c r="J33" s="54" t="str">
        <f>IF(I33="","",'（基準年度）計算書'!I41)</f>
        <v/>
      </c>
      <c r="K33" s="60"/>
      <c r="L33" s="63"/>
    </row>
    <row r="34" spans="2:12" ht="19" customHeight="1" x14ac:dyDescent="0.2">
      <c r="B34" s="285"/>
      <c r="C34" s="301"/>
      <c r="D34" s="297"/>
      <c r="E34" s="74"/>
      <c r="F34" s="295" t="s">
        <v>155</v>
      </c>
      <c r="G34" s="298"/>
      <c r="H34" s="71" t="s">
        <v>56</v>
      </c>
      <c r="I34" s="53" t="str">
        <f>IF('（基準年度）計算書'!G42="","",'（基準年度）計算書'!G42)</f>
        <v/>
      </c>
      <c r="J34" s="54" t="str">
        <f>IF(I34="","",'（基準年度）計算書'!I42)</f>
        <v/>
      </c>
      <c r="K34" s="60"/>
      <c r="L34" s="63"/>
    </row>
    <row r="35" spans="2:12" ht="19" customHeight="1" x14ac:dyDescent="0.2">
      <c r="B35" s="285"/>
      <c r="C35" s="301"/>
      <c r="D35" s="297"/>
      <c r="E35" s="306" t="s">
        <v>87</v>
      </c>
      <c r="F35" s="307"/>
      <c r="G35" s="305"/>
      <c r="H35" s="42" t="s">
        <v>56</v>
      </c>
      <c r="I35" s="53" t="str">
        <f>IF('（基準年度）計算書'!G43="","",'（基準年度）計算書'!G43)</f>
        <v/>
      </c>
      <c r="J35" s="54" t="str">
        <f>IF(I35="","",'（基準年度）計算書'!I43)</f>
        <v/>
      </c>
      <c r="K35" s="60"/>
      <c r="L35" s="63"/>
    </row>
    <row r="36" spans="2:12" ht="19" customHeight="1" x14ac:dyDescent="0.2">
      <c r="B36" s="285"/>
      <c r="C36" s="301"/>
      <c r="D36" s="297"/>
      <c r="E36" s="74"/>
      <c r="F36" s="295" t="s">
        <v>155</v>
      </c>
      <c r="G36" s="298"/>
      <c r="H36" s="71" t="s">
        <v>56</v>
      </c>
      <c r="I36" s="53" t="str">
        <f>IF('（基準年度）計算書'!G44="","",'（基準年度）計算書'!G44)</f>
        <v/>
      </c>
      <c r="J36" s="54" t="str">
        <f>IF(I36="","",'（基準年度）計算書'!I44)</f>
        <v/>
      </c>
      <c r="K36" s="60"/>
      <c r="L36" s="63"/>
    </row>
    <row r="37" spans="2:12" ht="19" customHeight="1" x14ac:dyDescent="0.2">
      <c r="B37" s="285"/>
      <c r="C37" s="301"/>
      <c r="D37" s="297"/>
      <c r="E37" s="306" t="s">
        <v>86</v>
      </c>
      <c r="F37" s="307"/>
      <c r="G37" s="305"/>
      <c r="H37" s="42" t="s">
        <v>56</v>
      </c>
      <c r="I37" s="53" t="str">
        <f>IF('（基準年度）計算書'!G45="","",'（基準年度）計算書'!G45)</f>
        <v/>
      </c>
      <c r="J37" s="54" t="str">
        <f>IF(I37="","",'（基準年度）計算書'!I45)</f>
        <v/>
      </c>
      <c r="K37" s="60"/>
      <c r="L37" s="63"/>
    </row>
    <row r="38" spans="2:12" ht="19" customHeight="1" x14ac:dyDescent="0.2">
      <c r="B38" s="285"/>
      <c r="C38" s="301"/>
      <c r="D38" s="297"/>
      <c r="E38" s="74"/>
      <c r="F38" s="295" t="s">
        <v>155</v>
      </c>
      <c r="G38" s="298"/>
      <c r="H38" s="71" t="s">
        <v>56</v>
      </c>
      <c r="I38" s="53" t="str">
        <f>IF('（基準年度）計算書'!G46="","",'（基準年度）計算書'!G46)</f>
        <v/>
      </c>
      <c r="J38" s="54" t="str">
        <f>IF(I38="","",'（基準年度）計算書'!I46)</f>
        <v/>
      </c>
      <c r="K38" s="60"/>
      <c r="L38" s="63"/>
    </row>
    <row r="39" spans="2:12" ht="19" customHeight="1" x14ac:dyDescent="0.2">
      <c r="B39" s="285"/>
      <c r="C39" s="301"/>
      <c r="D39" s="297" t="s">
        <v>212</v>
      </c>
      <c r="E39" s="306" t="s">
        <v>167</v>
      </c>
      <c r="F39" s="307"/>
      <c r="G39" s="305"/>
      <c r="H39" s="71" t="s">
        <v>56</v>
      </c>
      <c r="I39" s="53" t="str">
        <f>IF('（基準年度）計算書'!G47="","",'（基準年度）計算書'!G47)</f>
        <v/>
      </c>
      <c r="J39" s="54" t="str">
        <f>IF(I39="","",'（基準年度）計算書'!I47)</f>
        <v/>
      </c>
      <c r="K39" s="60"/>
      <c r="L39" s="63"/>
    </row>
    <row r="40" spans="2:12" ht="19" customHeight="1" x14ac:dyDescent="0.2">
      <c r="B40" s="285"/>
      <c r="C40" s="301"/>
      <c r="D40" s="297"/>
      <c r="E40" s="306" t="s">
        <v>168</v>
      </c>
      <c r="F40" s="307"/>
      <c r="G40" s="305"/>
      <c r="H40" s="71" t="s">
        <v>56</v>
      </c>
      <c r="I40" s="53" t="str">
        <f>IF('（基準年度）計算書'!G48="","",'（基準年度）計算書'!G48)</f>
        <v/>
      </c>
      <c r="J40" s="54" t="str">
        <f>IF(I40="","",'（基準年度）計算書'!I48)</f>
        <v/>
      </c>
      <c r="K40" s="60"/>
      <c r="L40" s="63"/>
    </row>
    <row r="41" spans="2:12" ht="19" customHeight="1" x14ac:dyDescent="0.2">
      <c r="B41" s="285"/>
      <c r="C41" s="301"/>
      <c r="D41" s="297"/>
      <c r="E41" s="306" t="s">
        <v>169</v>
      </c>
      <c r="F41" s="306"/>
      <c r="G41" s="305"/>
      <c r="H41" s="71" t="s">
        <v>56</v>
      </c>
      <c r="I41" s="53" t="str">
        <f>IF('（基準年度）計算書'!G49="","",'（基準年度）計算書'!G49)</f>
        <v/>
      </c>
      <c r="J41" s="54" t="str">
        <f>IF(I41="","",'（基準年度）計算書'!I49)</f>
        <v/>
      </c>
      <c r="K41" s="60"/>
      <c r="L41" s="63"/>
    </row>
    <row r="42" spans="2:12" ht="19" customHeight="1" x14ac:dyDescent="0.2">
      <c r="B42" s="285"/>
      <c r="C42" s="301"/>
      <c r="D42" s="297"/>
      <c r="E42" s="287" t="s">
        <v>140</v>
      </c>
      <c r="F42" s="288"/>
      <c r="G42" s="45" t="s">
        <v>100</v>
      </c>
      <c r="H42" s="165" t="s">
        <v>56</v>
      </c>
      <c r="I42" s="53" t="str">
        <f>IF('（基準年度）計算書'!G50="","",'（基準年度）計算書'!G50)</f>
        <v/>
      </c>
      <c r="J42" s="54" t="str">
        <f>IF(I42="","",'（基準年度）計算書'!I50)</f>
        <v/>
      </c>
      <c r="K42" s="60"/>
      <c r="L42" s="63"/>
    </row>
    <row r="43" spans="2:12" ht="19" customHeight="1" x14ac:dyDescent="0.2">
      <c r="B43" s="285"/>
      <c r="C43" s="302"/>
      <c r="D43" s="300"/>
      <c r="E43" s="290"/>
      <c r="F43" s="291"/>
      <c r="G43" s="166" t="s">
        <v>100</v>
      </c>
      <c r="H43" s="165" t="s">
        <v>56</v>
      </c>
      <c r="I43" s="53" t="str">
        <f>IF('（基準年度）計算書'!G51="","",'（基準年度）計算書'!G51)</f>
        <v/>
      </c>
      <c r="J43" s="54" t="str">
        <f>IF(I43="","",'（基準年度）計算書'!I51)</f>
        <v/>
      </c>
      <c r="K43" s="60"/>
      <c r="L43" s="63"/>
    </row>
    <row r="44" spans="2:12" ht="19" customHeight="1" x14ac:dyDescent="0.2">
      <c r="B44" s="285"/>
      <c r="C44" s="297" t="s">
        <v>158</v>
      </c>
      <c r="D44" s="314" t="s">
        <v>159</v>
      </c>
      <c r="E44" s="314"/>
      <c r="F44" s="315"/>
      <c r="G44" s="315"/>
      <c r="H44" s="42" t="s">
        <v>57</v>
      </c>
      <c r="I44" s="53">
        <f>IF('（基準年度）計算書'!G58="","",'（基準年度）計算書'!G58)</f>
        <v>0</v>
      </c>
      <c r="J44" s="54">
        <f>IF(I44="","",'（基準年度）計算書'!I58)</f>
        <v>0</v>
      </c>
      <c r="K44" s="87"/>
      <c r="L44" s="88"/>
    </row>
    <row r="45" spans="2:12" ht="19" customHeight="1" x14ac:dyDescent="0.2">
      <c r="B45" s="285"/>
      <c r="C45" s="297"/>
      <c r="D45" s="168"/>
      <c r="E45" s="169"/>
      <c r="F45" s="290" t="s">
        <v>155</v>
      </c>
      <c r="G45" s="291"/>
      <c r="H45" s="42" t="s">
        <v>57</v>
      </c>
      <c r="I45" s="53">
        <f>IF('（基準年度）計算書'!G59="","",'（基準年度）計算書'!G59)</f>
        <v>0</v>
      </c>
      <c r="J45" s="54">
        <f>IF(I45="","",'（基準年度）計算書'!I59)</f>
        <v>0</v>
      </c>
      <c r="K45" s="87"/>
      <c r="L45" s="88"/>
    </row>
    <row r="46" spans="2:12" ht="19" customHeight="1" x14ac:dyDescent="0.2">
      <c r="B46" s="285"/>
      <c r="C46" s="297"/>
      <c r="D46" s="314" t="s">
        <v>160</v>
      </c>
      <c r="E46" s="314"/>
      <c r="F46" s="315"/>
      <c r="G46" s="315"/>
      <c r="H46" s="42" t="s">
        <v>57</v>
      </c>
      <c r="I46" s="53" t="str">
        <f>IF('（基準年度）計算書'!G60="","",'（基準年度）計算書'!G60)</f>
        <v/>
      </c>
      <c r="J46" s="54" t="str">
        <f>IF(I46="","",'（基準年度）計算書'!I60)</f>
        <v/>
      </c>
      <c r="K46" s="87"/>
      <c r="L46" s="88"/>
    </row>
    <row r="47" spans="2:12" ht="19" customHeight="1" x14ac:dyDescent="0.2">
      <c r="B47" s="285"/>
      <c r="C47" s="297"/>
      <c r="D47" s="168"/>
      <c r="E47" s="169"/>
      <c r="F47" s="312" t="s">
        <v>155</v>
      </c>
      <c r="G47" s="313"/>
      <c r="H47" s="42" t="s">
        <v>57</v>
      </c>
      <c r="I47" s="53" t="str">
        <f>IF('（基準年度）計算書'!G61="","",'（基準年度）計算書'!G61)</f>
        <v/>
      </c>
      <c r="J47" s="54" t="str">
        <f>IF(I47="","",'（基準年度）計算書'!I61)</f>
        <v/>
      </c>
      <c r="K47" s="87"/>
      <c r="L47" s="88"/>
    </row>
    <row r="48" spans="2:12" ht="19" customHeight="1" x14ac:dyDescent="0.2">
      <c r="B48" s="285"/>
      <c r="C48" s="297"/>
      <c r="D48" s="315" t="s">
        <v>161</v>
      </c>
      <c r="E48" s="315"/>
      <c r="F48" s="316" t="s">
        <v>213</v>
      </c>
      <c r="G48" s="298"/>
      <c r="H48" s="71" t="s">
        <v>57</v>
      </c>
      <c r="I48" s="53" t="str">
        <f>IF('（基準年度）計算書'!G62="","",'（基準年度）計算書'!G62)</f>
        <v/>
      </c>
      <c r="J48" s="54" t="str">
        <f>IF(I48="","",'（基準年度）計算書'!I62)</f>
        <v/>
      </c>
      <c r="K48" s="60"/>
      <c r="L48" s="63"/>
    </row>
    <row r="49" spans="2:12" ht="19" customHeight="1" x14ac:dyDescent="0.2">
      <c r="B49" s="285"/>
      <c r="C49" s="297"/>
      <c r="D49" s="315"/>
      <c r="E49" s="315"/>
      <c r="F49" s="170" t="s">
        <v>214</v>
      </c>
      <c r="G49" s="166" t="s">
        <v>100</v>
      </c>
      <c r="H49" s="71" t="s">
        <v>162</v>
      </c>
      <c r="I49" s="53" t="str">
        <f>IF('（基準年度）計算書'!G63="","",'（基準年度）計算書'!G63)</f>
        <v/>
      </c>
      <c r="J49" s="54" t="str">
        <f>IF(I49="","",'（基準年度）計算書'!I63)</f>
        <v/>
      </c>
      <c r="K49" s="60"/>
      <c r="L49" s="63"/>
    </row>
    <row r="50" spans="2:12" ht="19" customHeight="1" x14ac:dyDescent="0.2">
      <c r="B50" s="284"/>
      <c r="C50" s="308" t="s">
        <v>83</v>
      </c>
      <c r="D50" s="309"/>
      <c r="E50" s="310"/>
      <c r="F50" s="310"/>
      <c r="G50" s="310"/>
      <c r="H50" s="46" t="s">
        <v>80</v>
      </c>
      <c r="I50" s="55"/>
      <c r="J50" s="56" t="str">
        <f>IF('（基準年度）計算書'!K65=0,"",'（基準年度）計算書'!I65)</f>
        <v/>
      </c>
      <c r="K50" s="86"/>
      <c r="L50" s="63"/>
    </row>
    <row r="51" spans="2:12" ht="19" customHeight="1" x14ac:dyDescent="0.2">
      <c r="B51" s="284"/>
      <c r="C51" s="311" t="s">
        <v>84</v>
      </c>
      <c r="D51" s="310"/>
      <c r="E51" s="310"/>
      <c r="F51" s="310"/>
      <c r="G51" s="310"/>
      <c r="H51" s="46" t="s">
        <v>81</v>
      </c>
      <c r="I51" s="55"/>
      <c r="J51" s="56" t="str">
        <f>IF('（基準年度）計算書'!K65=0,"",'（基準年度）計算書'!I67)</f>
        <v/>
      </c>
      <c r="K51" s="86"/>
      <c r="L51" s="63"/>
    </row>
    <row r="52" spans="2:12" ht="19" customHeight="1" x14ac:dyDescent="0.2">
      <c r="B52" s="284"/>
      <c r="C52" s="311" t="s">
        <v>85</v>
      </c>
      <c r="D52" s="310"/>
      <c r="E52" s="310"/>
      <c r="F52" s="310"/>
      <c r="G52" s="310"/>
      <c r="H52" s="46" t="s">
        <v>82</v>
      </c>
      <c r="I52" s="55"/>
      <c r="J52" s="56" t="str">
        <f>IF('（基準年度）計算書'!K65=0,"",'（基準年度）計算書'!K65)</f>
        <v/>
      </c>
      <c r="K52" s="86"/>
      <c r="L52" s="63"/>
    </row>
    <row r="53" spans="2:12" ht="16.5" customHeight="1" x14ac:dyDescent="0.2">
      <c r="B53" s="324" t="s">
        <v>48</v>
      </c>
      <c r="C53" s="325"/>
      <c r="D53" s="325"/>
      <c r="E53" s="325"/>
      <c r="F53" s="325"/>
      <c r="G53" s="325"/>
      <c r="H53" s="325"/>
      <c r="I53" s="318" t="s">
        <v>59</v>
      </c>
      <c r="J53" s="319"/>
      <c r="K53" s="61"/>
      <c r="L53" s="49" t="s">
        <v>47</v>
      </c>
    </row>
    <row r="54" spans="2:12" ht="16.5" customHeight="1" x14ac:dyDescent="0.2">
      <c r="B54" s="324"/>
      <c r="C54" s="325"/>
      <c r="D54" s="325"/>
      <c r="E54" s="325"/>
      <c r="F54" s="325"/>
      <c r="G54" s="325"/>
      <c r="H54" s="325"/>
      <c r="I54" s="318" t="s">
        <v>60</v>
      </c>
      <c r="J54" s="319"/>
      <c r="K54" s="61"/>
      <c r="L54" s="49" t="s">
        <v>47</v>
      </c>
    </row>
    <row r="55" spans="2:12" ht="16.5" customHeight="1" x14ac:dyDescent="0.2">
      <c r="B55" s="324"/>
      <c r="C55" s="325"/>
      <c r="D55" s="325"/>
      <c r="E55" s="325"/>
      <c r="F55" s="325"/>
      <c r="G55" s="325"/>
      <c r="H55" s="325"/>
      <c r="I55" s="318" t="s">
        <v>61</v>
      </c>
      <c r="J55" s="319"/>
      <c r="K55" s="61"/>
      <c r="L55" s="49" t="s">
        <v>47</v>
      </c>
    </row>
    <row r="56" spans="2:12" ht="16.5" customHeight="1" thickBot="1" x14ac:dyDescent="0.25">
      <c r="B56" s="320" t="s">
        <v>49</v>
      </c>
      <c r="C56" s="321"/>
      <c r="D56" s="321"/>
      <c r="E56" s="321"/>
      <c r="F56" s="321"/>
      <c r="G56" s="321"/>
      <c r="H56" s="321"/>
      <c r="I56" s="322" t="s">
        <v>62</v>
      </c>
      <c r="J56" s="323"/>
      <c r="K56" s="62"/>
      <c r="L56" s="50" t="s">
        <v>11</v>
      </c>
    </row>
    <row r="57" spans="2:12" ht="9.75" customHeight="1" x14ac:dyDescent="0.2">
      <c r="B57" s="39"/>
      <c r="C57" s="39"/>
      <c r="D57" s="39"/>
      <c r="E57" s="39"/>
      <c r="F57" s="39"/>
      <c r="G57" s="39"/>
      <c r="H57" s="39"/>
      <c r="I57" s="39"/>
      <c r="J57" s="40"/>
      <c r="K57" s="40"/>
      <c r="L57" s="40"/>
    </row>
    <row r="58" spans="2:12" ht="12" customHeight="1" x14ac:dyDescent="0.2">
      <c r="B58" s="317"/>
      <c r="C58" s="317"/>
      <c r="D58" s="317"/>
      <c r="E58" s="317"/>
      <c r="F58" s="317"/>
      <c r="G58" s="317"/>
      <c r="H58" s="317"/>
      <c r="I58" s="317"/>
      <c r="J58" s="317"/>
      <c r="K58" s="317"/>
      <c r="L58" s="317"/>
    </row>
    <row r="59" spans="2:12" ht="12" customHeight="1" x14ac:dyDescent="0.2">
      <c r="B59" s="317"/>
      <c r="C59" s="317"/>
      <c r="D59" s="317"/>
      <c r="E59" s="317"/>
      <c r="F59" s="317"/>
      <c r="G59" s="317"/>
      <c r="H59" s="317"/>
      <c r="I59" s="317"/>
      <c r="J59" s="317"/>
      <c r="K59" s="317"/>
      <c r="L59" s="317"/>
    </row>
    <row r="60" spans="2:12" ht="12" customHeight="1" x14ac:dyDescent="0.2">
      <c r="B60" s="317"/>
      <c r="C60" s="317"/>
      <c r="D60" s="317"/>
      <c r="E60" s="317"/>
      <c r="F60" s="317"/>
      <c r="G60" s="317"/>
      <c r="H60" s="317"/>
      <c r="I60" s="317"/>
      <c r="J60" s="317"/>
      <c r="K60" s="317"/>
      <c r="L60" s="317"/>
    </row>
    <row r="61" spans="2:12" ht="12" customHeight="1" x14ac:dyDescent="0.2">
      <c r="B61" s="317"/>
      <c r="C61" s="317"/>
      <c r="D61" s="317"/>
      <c r="E61" s="317"/>
      <c r="F61" s="317"/>
      <c r="G61" s="317"/>
      <c r="H61" s="317"/>
      <c r="I61" s="317"/>
      <c r="J61" s="317"/>
      <c r="K61" s="317"/>
      <c r="L61" s="317"/>
    </row>
    <row r="62" spans="2:12" ht="12" customHeight="1" x14ac:dyDescent="0.2">
      <c r="B62" s="317"/>
      <c r="C62" s="317"/>
      <c r="D62" s="317"/>
      <c r="E62" s="317"/>
      <c r="F62" s="317"/>
      <c r="G62" s="317"/>
      <c r="H62" s="317"/>
      <c r="I62" s="317"/>
      <c r="J62" s="317"/>
      <c r="K62" s="317"/>
      <c r="L62" s="317"/>
    </row>
    <row r="63" spans="2:12" ht="12" customHeight="1" x14ac:dyDescent="0.2">
      <c r="B63" s="317"/>
      <c r="C63" s="317"/>
      <c r="D63" s="317"/>
      <c r="E63" s="317"/>
      <c r="F63" s="317"/>
      <c r="G63" s="317"/>
      <c r="H63" s="317"/>
      <c r="I63" s="317"/>
      <c r="J63" s="317"/>
      <c r="K63" s="317"/>
      <c r="L63" s="317"/>
    </row>
    <row r="64" spans="2:12" ht="12" customHeight="1" x14ac:dyDescent="0.2">
      <c r="B64" s="317"/>
      <c r="C64" s="317"/>
      <c r="D64" s="317"/>
      <c r="E64" s="317"/>
      <c r="F64" s="317"/>
      <c r="G64" s="317"/>
      <c r="H64" s="317"/>
      <c r="I64" s="317"/>
      <c r="J64" s="317"/>
      <c r="K64" s="317"/>
      <c r="L64" s="317"/>
    </row>
    <row r="65" spans="2:12" ht="12" customHeight="1" x14ac:dyDescent="0.2">
      <c r="B65" s="317"/>
      <c r="C65" s="317"/>
      <c r="D65" s="317"/>
      <c r="E65" s="317"/>
      <c r="F65" s="317"/>
      <c r="G65" s="317"/>
      <c r="H65" s="317"/>
      <c r="I65" s="317"/>
      <c r="J65" s="317"/>
      <c r="K65" s="317"/>
      <c r="L65" s="317"/>
    </row>
    <row r="66" spans="2:12" ht="12" customHeight="1" x14ac:dyDescent="0.2">
      <c r="B66" s="317"/>
      <c r="C66" s="317"/>
      <c r="D66" s="317"/>
      <c r="E66" s="317"/>
      <c r="F66" s="317"/>
      <c r="G66" s="317"/>
      <c r="H66" s="317"/>
      <c r="I66" s="317"/>
      <c r="J66" s="317"/>
      <c r="K66" s="317"/>
      <c r="L66" s="317"/>
    </row>
    <row r="67" spans="2:12" ht="12" customHeight="1" x14ac:dyDescent="0.2">
      <c r="B67" s="317"/>
      <c r="C67" s="317"/>
      <c r="D67" s="317"/>
      <c r="E67" s="317"/>
      <c r="F67" s="317"/>
      <c r="G67" s="317"/>
      <c r="H67" s="317"/>
      <c r="I67" s="317"/>
      <c r="J67" s="317"/>
      <c r="K67" s="317"/>
      <c r="L67" s="317"/>
    </row>
    <row r="68" spans="2:12" ht="12" customHeight="1" x14ac:dyDescent="0.2">
      <c r="B68" s="317"/>
      <c r="C68" s="317"/>
      <c r="D68" s="317"/>
      <c r="E68" s="317"/>
      <c r="F68" s="317"/>
      <c r="G68" s="317"/>
      <c r="H68" s="317"/>
      <c r="I68" s="317"/>
      <c r="J68" s="317"/>
      <c r="K68" s="317"/>
      <c r="L68" s="317"/>
    </row>
    <row r="69" spans="2:12" ht="12" customHeight="1" x14ac:dyDescent="0.2">
      <c r="B69" s="317"/>
      <c r="C69" s="317"/>
      <c r="D69" s="317"/>
      <c r="E69" s="317"/>
      <c r="F69" s="317"/>
      <c r="G69" s="317"/>
      <c r="H69" s="317"/>
      <c r="I69" s="317"/>
      <c r="J69" s="317"/>
      <c r="K69" s="317"/>
      <c r="L69" s="317"/>
    </row>
    <row r="70" spans="2:12" ht="12" customHeight="1" x14ac:dyDescent="0.2">
      <c r="B70" s="317"/>
      <c r="C70" s="317"/>
      <c r="D70" s="317"/>
      <c r="E70" s="317"/>
      <c r="F70" s="317"/>
      <c r="G70" s="317"/>
      <c r="H70" s="317"/>
      <c r="I70" s="317"/>
      <c r="J70" s="317"/>
      <c r="K70" s="317"/>
      <c r="L70" s="317"/>
    </row>
    <row r="71" spans="2:12" ht="12" customHeight="1" x14ac:dyDescent="0.2">
      <c r="B71" s="317"/>
      <c r="C71" s="317"/>
      <c r="D71" s="317"/>
      <c r="E71" s="317"/>
      <c r="F71" s="317"/>
      <c r="G71" s="317"/>
      <c r="H71" s="317"/>
      <c r="I71" s="317"/>
      <c r="J71" s="317"/>
      <c r="K71" s="317"/>
      <c r="L71" s="317"/>
    </row>
    <row r="72" spans="2:12" ht="12" customHeight="1" x14ac:dyDescent="0.2">
      <c r="B72" s="317"/>
      <c r="C72" s="317"/>
      <c r="D72" s="317"/>
      <c r="E72" s="317"/>
      <c r="F72" s="317"/>
      <c r="G72" s="317"/>
      <c r="H72" s="317"/>
      <c r="I72" s="317"/>
      <c r="J72" s="317"/>
      <c r="K72" s="317"/>
      <c r="L72" s="317"/>
    </row>
    <row r="73" spans="2:12" ht="12" customHeight="1" x14ac:dyDescent="0.2">
      <c r="B73" s="317"/>
      <c r="C73" s="317"/>
      <c r="D73" s="317"/>
      <c r="E73" s="317"/>
      <c r="F73" s="317"/>
      <c r="G73" s="317"/>
      <c r="H73" s="317"/>
      <c r="I73" s="317"/>
      <c r="J73" s="317"/>
      <c r="K73" s="317"/>
      <c r="L73" s="317"/>
    </row>
    <row r="74" spans="2:12" x14ac:dyDescent="0.2">
      <c r="B74" s="33"/>
    </row>
  </sheetData>
  <mergeCells count="87">
    <mergeCell ref="D27:G27"/>
    <mergeCell ref="D28:G28"/>
    <mergeCell ref="D29:F30"/>
    <mergeCell ref="D31:D38"/>
    <mergeCell ref="F32:G32"/>
    <mergeCell ref="F34:G34"/>
    <mergeCell ref="F36:G36"/>
    <mergeCell ref="F38:G38"/>
    <mergeCell ref="B5:E7"/>
    <mergeCell ref="F5:L5"/>
    <mergeCell ref="F6:L6"/>
    <mergeCell ref="F7:L7"/>
    <mergeCell ref="B1:L1"/>
    <mergeCell ref="B2:L2"/>
    <mergeCell ref="B3:E3"/>
    <mergeCell ref="F3:L3"/>
    <mergeCell ref="B4:E4"/>
    <mergeCell ref="F4:L4"/>
    <mergeCell ref="F8:L8"/>
    <mergeCell ref="B56:H56"/>
    <mergeCell ref="I56:J56"/>
    <mergeCell ref="B53:H55"/>
    <mergeCell ref="I55:J55"/>
    <mergeCell ref="I54:J54"/>
    <mergeCell ref="I53:J53"/>
    <mergeCell ref="B10:B52"/>
    <mergeCell ref="B8:E8"/>
    <mergeCell ref="C52:G52"/>
    <mergeCell ref="C51:G51"/>
    <mergeCell ref="C50:G50"/>
    <mergeCell ref="B9:E9"/>
    <mergeCell ref="K9:L9"/>
    <mergeCell ref="E33:G33"/>
    <mergeCell ref="C10:G11"/>
    <mergeCell ref="B65:L65"/>
    <mergeCell ref="B66:L66"/>
    <mergeCell ref="B58:L58"/>
    <mergeCell ref="B59:L59"/>
    <mergeCell ref="B60:L60"/>
    <mergeCell ref="B73:L73"/>
    <mergeCell ref="I9:J9"/>
    <mergeCell ref="F9:H9"/>
    <mergeCell ref="B67:L67"/>
    <mergeCell ref="B68:L68"/>
    <mergeCell ref="B69:L69"/>
    <mergeCell ref="B70:L70"/>
    <mergeCell ref="B71:L71"/>
    <mergeCell ref="B72:L72"/>
    <mergeCell ref="B61:L61"/>
    <mergeCell ref="B62:L62"/>
    <mergeCell ref="B63:L63"/>
    <mergeCell ref="B64:L64"/>
    <mergeCell ref="H10:H11"/>
    <mergeCell ref="I10:J10"/>
    <mergeCell ref="K10:L10"/>
    <mergeCell ref="C12:C23"/>
    <mergeCell ref="C24:C30"/>
    <mergeCell ref="D12:G12"/>
    <mergeCell ref="D13:G13"/>
    <mergeCell ref="D14:G14"/>
    <mergeCell ref="D15:G15"/>
    <mergeCell ref="D16:G16"/>
    <mergeCell ref="D17:G17"/>
    <mergeCell ref="D18:G18"/>
    <mergeCell ref="D19:G19"/>
    <mergeCell ref="D20:G20"/>
    <mergeCell ref="D21:G21"/>
    <mergeCell ref="D22:F23"/>
    <mergeCell ref="D24:G24"/>
    <mergeCell ref="D25:G25"/>
    <mergeCell ref="D26:G26"/>
    <mergeCell ref="C31:C43"/>
    <mergeCell ref="E41:G41"/>
    <mergeCell ref="E40:G40"/>
    <mergeCell ref="E39:G39"/>
    <mergeCell ref="E42:F43"/>
    <mergeCell ref="E35:G35"/>
    <mergeCell ref="E37:G37"/>
    <mergeCell ref="E31:G31"/>
    <mergeCell ref="D39:D43"/>
    <mergeCell ref="C44:C49"/>
    <mergeCell ref="F45:G45"/>
    <mergeCell ref="F47:G47"/>
    <mergeCell ref="D44:G44"/>
    <mergeCell ref="D46:G46"/>
    <mergeCell ref="D48:E49"/>
    <mergeCell ref="F48:G48"/>
  </mergeCells>
  <phoneticPr fontId="1"/>
  <pageMargins left="0.78740157480314965" right="0.78740157480314965" top="0.39370078740157483" bottom="0.39370078740157483" header="0.31496062992125984" footer="0.31496062992125984"/>
  <pageSetup paperSize="9" scale="80" orientation="portrait" r:id="rId1"/>
  <rowBreaks count="1" manualBreakCount="1">
    <brk id="56"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107950</xdr:colOff>
                    <xdr:row>8</xdr:row>
                    <xdr:rowOff>0</xdr:rowOff>
                  </from>
                  <to>
                    <xdr:col>5</xdr:col>
                    <xdr:colOff>406400</xdr:colOff>
                    <xdr:row>8</xdr:row>
                    <xdr:rowOff>228600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8</xdr:col>
                    <xdr:colOff>190500</xdr:colOff>
                    <xdr:row>8</xdr:row>
                    <xdr:rowOff>0</xdr:rowOff>
                  </from>
                  <to>
                    <xdr:col>8</xdr:col>
                    <xdr:colOff>508000</xdr:colOff>
                    <xdr:row>8</xdr:row>
                    <xdr:rowOff>241300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10</xdr:col>
                    <xdr:colOff>114300</xdr:colOff>
                    <xdr:row>8</xdr:row>
                    <xdr:rowOff>0</xdr:rowOff>
                  </from>
                  <to>
                    <xdr:col>10</xdr:col>
                    <xdr:colOff>431800</xdr:colOff>
                    <xdr:row>8</xdr:row>
                    <xdr:rowOff>228600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5</xdr:col>
                    <xdr:colOff>107950</xdr:colOff>
                    <xdr:row>7</xdr:row>
                    <xdr:rowOff>12700</xdr:rowOff>
                  </from>
                  <to>
                    <xdr:col>5</xdr:col>
                    <xdr:colOff>406400</xdr:colOff>
                    <xdr:row>7</xdr:row>
                    <xdr:rowOff>241300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5</xdr:col>
                    <xdr:colOff>50800</xdr:colOff>
                    <xdr:row>4</xdr:row>
                    <xdr:rowOff>0</xdr:rowOff>
                  </from>
                  <to>
                    <xdr:col>5</xdr:col>
                    <xdr:colOff>349250</xdr:colOff>
                    <xdr:row>5</xdr:row>
                    <xdr:rowOff>12700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5</xdr:col>
                    <xdr:colOff>57150</xdr:colOff>
                    <xdr:row>5</xdr:row>
                    <xdr:rowOff>0</xdr:rowOff>
                  </from>
                  <to>
                    <xdr:col>5</xdr:col>
                    <xdr:colOff>355600</xdr:colOff>
                    <xdr:row>6</xdr:row>
                    <xdr:rowOff>12700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5</xdr:col>
                    <xdr:colOff>57150</xdr:colOff>
                    <xdr:row>6</xdr:row>
                    <xdr:rowOff>0</xdr:rowOff>
                  </from>
                  <to>
                    <xdr:col>5</xdr:col>
                    <xdr:colOff>355600</xdr:colOff>
                    <xdr:row>7</xdr:row>
                    <xdr:rowOff>12700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6</xdr:col>
                    <xdr:colOff>463550</xdr:colOff>
                    <xdr:row>4</xdr:row>
                    <xdr:rowOff>0</xdr:rowOff>
                  </from>
                  <to>
                    <xdr:col>6</xdr:col>
                    <xdr:colOff>698500</xdr:colOff>
                    <xdr:row>5</xdr:row>
                    <xdr:rowOff>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7</xdr:col>
                    <xdr:colOff>476250</xdr:colOff>
                    <xdr:row>4</xdr:row>
                    <xdr:rowOff>6350</xdr:rowOff>
                  </from>
                  <to>
                    <xdr:col>8</xdr:col>
                    <xdr:colOff>158750</xdr:colOff>
                    <xdr:row>5</xdr:row>
                    <xdr:rowOff>6350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6</xdr:col>
                    <xdr:colOff>463550</xdr:colOff>
                    <xdr:row>5</xdr:row>
                    <xdr:rowOff>19050</xdr:rowOff>
                  </from>
                  <to>
                    <xdr:col>6</xdr:col>
                    <xdr:colOff>711200</xdr:colOff>
                    <xdr:row>6</xdr:row>
                    <xdr:rowOff>19050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from>
                    <xdr:col>7</xdr:col>
                    <xdr:colOff>482600</xdr:colOff>
                    <xdr:row>5</xdr:row>
                    <xdr:rowOff>12700</xdr:rowOff>
                  </from>
                  <to>
                    <xdr:col>8</xdr:col>
                    <xdr:colOff>114300</xdr:colOff>
                    <xdr:row>6</xdr:row>
                    <xdr:rowOff>12700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from>
                    <xdr:col>9</xdr:col>
                    <xdr:colOff>971550</xdr:colOff>
                    <xdr:row>4</xdr:row>
                    <xdr:rowOff>0</xdr:rowOff>
                  </from>
                  <to>
                    <xdr:col>10</xdr:col>
                    <xdr:colOff>215900</xdr:colOff>
                    <xdr:row>4</xdr:row>
                    <xdr:rowOff>209550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9</xdr:col>
                    <xdr:colOff>965200</xdr:colOff>
                    <xdr:row>5</xdr:row>
                    <xdr:rowOff>19050</xdr:rowOff>
                  </from>
                  <to>
                    <xdr:col>10</xdr:col>
                    <xdr:colOff>260350</xdr:colOff>
                    <xdr:row>6</xdr:row>
                    <xdr:rowOff>6350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8</xdr:col>
                    <xdr:colOff>177800</xdr:colOff>
                    <xdr:row>7</xdr:row>
                    <xdr:rowOff>19050</xdr:rowOff>
                  </from>
                  <to>
                    <xdr:col>8</xdr:col>
                    <xdr:colOff>501650</xdr:colOff>
                    <xdr:row>7</xdr:row>
                    <xdr:rowOff>241300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M161"/>
  <sheetViews>
    <sheetView topLeftCell="A34" zoomScaleNormal="100" workbookViewId="0">
      <selection activeCell="I64" sqref="I64"/>
    </sheetView>
  </sheetViews>
  <sheetFormatPr defaultRowHeight="13" x14ac:dyDescent="0.2"/>
  <cols>
    <col min="1" max="1" width="4.08984375" customWidth="1"/>
    <col min="2" max="4" width="4.90625" style="4" customWidth="1"/>
    <col min="5" max="5" width="32.26953125" customWidth="1"/>
    <col min="6" max="6" width="6.6328125" bestFit="1" customWidth="1"/>
    <col min="7" max="11" width="10.6328125" customWidth="1"/>
    <col min="12" max="12" width="7.08984375" style="4" bestFit="1" customWidth="1"/>
  </cols>
  <sheetData>
    <row r="1" spans="2:11" x14ac:dyDescent="0.2">
      <c r="K1" t="s">
        <v>146</v>
      </c>
    </row>
    <row r="2" spans="2:11" ht="20.25" customHeight="1" x14ac:dyDescent="0.2">
      <c r="K2" s="57" t="s">
        <v>13</v>
      </c>
    </row>
    <row r="3" spans="2:11" ht="23.5" x14ac:dyDescent="0.2">
      <c r="B3" s="339" t="s">
        <v>187</v>
      </c>
      <c r="C3" s="339"/>
      <c r="D3" s="339"/>
      <c r="E3" s="339"/>
      <c r="F3" s="339"/>
      <c r="G3" s="339"/>
      <c r="H3" s="339"/>
      <c r="I3" s="339"/>
      <c r="J3" s="339"/>
      <c r="K3" s="339"/>
    </row>
    <row r="4" spans="2:11" ht="24" customHeight="1" x14ac:dyDescent="0.2">
      <c r="B4" s="64"/>
      <c r="C4" s="64"/>
      <c r="D4" s="64"/>
      <c r="E4" s="64" t="s">
        <v>144</v>
      </c>
      <c r="F4" s="340"/>
      <c r="G4" s="340"/>
      <c r="H4" s="340"/>
      <c r="I4" s="340"/>
      <c r="J4" s="340"/>
      <c r="K4" s="64" t="s">
        <v>143</v>
      </c>
    </row>
    <row r="5" spans="2:11" ht="15" customHeight="1" x14ac:dyDescent="0.2">
      <c r="B5" s="341" t="s">
        <v>14</v>
      </c>
      <c r="C5" s="342"/>
      <c r="D5" s="342"/>
      <c r="E5" s="342"/>
      <c r="F5" s="342"/>
      <c r="G5" s="342"/>
      <c r="H5" s="342"/>
      <c r="I5" s="342"/>
      <c r="J5" s="342"/>
      <c r="K5" s="343"/>
    </row>
    <row r="6" spans="2:11" ht="15" customHeight="1" x14ac:dyDescent="0.2">
      <c r="B6" s="5" t="s">
        <v>15</v>
      </c>
      <c r="C6" s="77"/>
      <c r="D6" s="344" t="s">
        <v>181</v>
      </c>
      <c r="E6" s="344"/>
      <c r="F6" s="344"/>
      <c r="G6" s="344"/>
      <c r="H6" s="344"/>
      <c r="I6" s="344"/>
      <c r="J6" s="344"/>
      <c r="K6" s="345"/>
    </row>
    <row r="7" spans="2:11" ht="15" customHeight="1" x14ac:dyDescent="0.2">
      <c r="B7" s="6"/>
      <c r="C7" s="78"/>
      <c r="D7" s="346"/>
      <c r="E7" s="346"/>
      <c r="F7" s="346"/>
      <c r="G7" s="346"/>
      <c r="H7" s="346"/>
      <c r="I7" s="346"/>
      <c r="J7" s="346"/>
      <c r="K7" s="347"/>
    </row>
    <row r="8" spans="2:11" ht="15" customHeight="1" x14ac:dyDescent="0.2">
      <c r="B8" s="6" t="s">
        <v>16</v>
      </c>
      <c r="C8" s="78"/>
      <c r="D8" s="335" t="s">
        <v>118</v>
      </c>
      <c r="E8" s="335"/>
      <c r="F8" s="335"/>
      <c r="G8" s="335"/>
      <c r="H8" s="335"/>
      <c r="I8" s="335"/>
      <c r="J8" s="335"/>
      <c r="K8" s="336"/>
    </row>
    <row r="9" spans="2:11" ht="15" customHeight="1" x14ac:dyDescent="0.2">
      <c r="B9" s="6"/>
      <c r="C9" s="78"/>
      <c r="D9" s="335"/>
      <c r="E9" s="335"/>
      <c r="F9" s="335"/>
      <c r="G9" s="335"/>
      <c r="H9" s="335"/>
      <c r="I9" s="335"/>
      <c r="J9" s="335"/>
      <c r="K9" s="336"/>
    </row>
    <row r="10" spans="2:11" ht="15" customHeight="1" x14ac:dyDescent="0.2">
      <c r="B10" s="6"/>
      <c r="C10" s="78"/>
      <c r="D10" s="335"/>
      <c r="E10" s="335"/>
      <c r="F10" s="335"/>
      <c r="G10" s="335"/>
      <c r="H10" s="335"/>
      <c r="I10" s="335"/>
      <c r="J10" s="335"/>
      <c r="K10" s="336"/>
    </row>
    <row r="11" spans="2:11" ht="15" customHeight="1" x14ac:dyDescent="0.2">
      <c r="B11" s="6" t="s">
        <v>17</v>
      </c>
      <c r="C11" s="78"/>
      <c r="D11" s="346" t="s">
        <v>210</v>
      </c>
      <c r="E11" s="346"/>
      <c r="F11" s="346"/>
      <c r="G11" s="346"/>
      <c r="H11" s="346"/>
      <c r="I11" s="346"/>
      <c r="J11" s="346"/>
      <c r="K11" s="347"/>
    </row>
    <row r="12" spans="2:11" ht="15" customHeight="1" x14ac:dyDescent="0.2">
      <c r="B12" s="6"/>
      <c r="C12" s="78"/>
      <c r="D12" s="346"/>
      <c r="E12" s="346"/>
      <c r="F12" s="346"/>
      <c r="G12" s="346"/>
      <c r="H12" s="346"/>
      <c r="I12" s="346"/>
      <c r="J12" s="346"/>
      <c r="K12" s="347"/>
    </row>
    <row r="13" spans="2:11" ht="15" customHeight="1" x14ac:dyDescent="0.2">
      <c r="B13" s="6" t="s">
        <v>18</v>
      </c>
      <c r="C13" s="78"/>
      <c r="D13" s="335" t="s">
        <v>182</v>
      </c>
      <c r="E13" s="335"/>
      <c r="F13" s="335"/>
      <c r="G13" s="335"/>
      <c r="H13" s="335"/>
      <c r="I13" s="335"/>
      <c r="J13" s="335"/>
      <c r="K13" s="336"/>
    </row>
    <row r="14" spans="2:11" ht="15" customHeight="1" x14ac:dyDescent="0.2">
      <c r="B14" s="6"/>
      <c r="C14" s="78"/>
      <c r="D14" s="335"/>
      <c r="E14" s="335"/>
      <c r="F14" s="335"/>
      <c r="G14" s="335"/>
      <c r="H14" s="335"/>
      <c r="I14" s="335"/>
      <c r="J14" s="335"/>
      <c r="K14" s="336"/>
    </row>
    <row r="15" spans="2:11" ht="15" customHeight="1" x14ac:dyDescent="0.2">
      <c r="B15" s="6" t="s">
        <v>19</v>
      </c>
      <c r="C15" s="78"/>
      <c r="D15" s="337" t="s">
        <v>178</v>
      </c>
      <c r="E15" s="337"/>
      <c r="F15" s="337"/>
      <c r="G15" s="337"/>
      <c r="H15" s="337"/>
      <c r="I15" s="337"/>
      <c r="J15" s="337"/>
      <c r="K15" s="338"/>
    </row>
    <row r="16" spans="2:11" ht="15" customHeight="1" x14ac:dyDescent="0.2">
      <c r="B16" s="332" t="s">
        <v>20</v>
      </c>
      <c r="C16" s="332"/>
      <c r="D16" s="332"/>
      <c r="E16" s="332"/>
      <c r="F16" s="332" t="s">
        <v>21</v>
      </c>
      <c r="G16" s="332" t="s">
        <v>22</v>
      </c>
      <c r="H16" s="349" t="s">
        <v>23</v>
      </c>
      <c r="I16" s="333" t="s">
        <v>24</v>
      </c>
      <c r="J16" s="331" t="s">
        <v>25</v>
      </c>
      <c r="K16" s="333" t="s">
        <v>69</v>
      </c>
    </row>
    <row r="17" spans="2:11" ht="15" customHeight="1" x14ac:dyDescent="0.2">
      <c r="B17" s="332"/>
      <c r="C17" s="348"/>
      <c r="D17" s="348"/>
      <c r="E17" s="348"/>
      <c r="F17" s="332"/>
      <c r="G17" s="332"/>
      <c r="H17" s="350"/>
      <c r="I17" s="334"/>
      <c r="J17" s="332"/>
      <c r="K17" s="334"/>
    </row>
    <row r="18" spans="2:11" ht="15" customHeight="1" x14ac:dyDescent="0.2">
      <c r="B18" s="353" t="s">
        <v>173</v>
      </c>
      <c r="C18" s="359" t="s">
        <v>26</v>
      </c>
      <c r="D18" s="359"/>
      <c r="E18" s="359"/>
      <c r="F18" s="76" t="s">
        <v>184</v>
      </c>
      <c r="G18" s="112"/>
      <c r="H18" s="97">
        <v>38.299999999999997</v>
      </c>
      <c r="I18" s="9">
        <f>G18*H18</f>
        <v>0</v>
      </c>
      <c r="J18" s="98">
        <v>1.9E-2</v>
      </c>
      <c r="K18" s="10">
        <f>I18*J18*44/12</f>
        <v>0</v>
      </c>
    </row>
    <row r="19" spans="2:11" ht="15" customHeight="1" x14ac:dyDescent="0.2">
      <c r="B19" s="354"/>
      <c r="C19" s="360" t="s">
        <v>27</v>
      </c>
      <c r="D19" s="360"/>
      <c r="E19" s="360"/>
      <c r="F19" s="76" t="s">
        <v>184</v>
      </c>
      <c r="G19" s="112"/>
      <c r="H19" s="97">
        <v>34.799999999999997</v>
      </c>
      <c r="I19" s="9">
        <f t="shared" ref="I19:I46" si="0">G19*H19</f>
        <v>0</v>
      </c>
      <c r="J19" s="97">
        <v>1.83E-2</v>
      </c>
      <c r="K19" s="10">
        <f t="shared" ref="K19:K26" si="1">I19*J19*44/12</f>
        <v>0</v>
      </c>
    </row>
    <row r="20" spans="2:11" ht="15" customHeight="1" x14ac:dyDescent="0.2">
      <c r="B20" s="354"/>
      <c r="C20" s="359" t="s">
        <v>186</v>
      </c>
      <c r="D20" s="359"/>
      <c r="E20" s="359"/>
      <c r="F20" s="76" t="s">
        <v>184</v>
      </c>
      <c r="G20" s="112"/>
      <c r="H20" s="97">
        <v>33.4</v>
      </c>
      <c r="I20" s="9">
        <f t="shared" si="0"/>
        <v>0</v>
      </c>
      <c r="J20" s="97">
        <v>1.8700000000000001E-2</v>
      </c>
      <c r="K20" s="10">
        <f t="shared" si="1"/>
        <v>0</v>
      </c>
    </row>
    <row r="21" spans="2:11" ht="15" customHeight="1" x14ac:dyDescent="0.2">
      <c r="B21" s="354"/>
      <c r="C21" s="359" t="s">
        <v>70</v>
      </c>
      <c r="D21" s="359"/>
      <c r="E21" s="359"/>
      <c r="F21" s="76" t="s">
        <v>184</v>
      </c>
      <c r="G21" s="112"/>
      <c r="H21" s="97">
        <v>33.299999999999997</v>
      </c>
      <c r="I21" s="9">
        <f t="shared" si="0"/>
        <v>0</v>
      </c>
      <c r="J21" s="97">
        <v>1.8599999999999998E-2</v>
      </c>
      <c r="K21" s="10">
        <f t="shared" si="1"/>
        <v>0</v>
      </c>
    </row>
    <row r="22" spans="2:11" ht="15" customHeight="1" x14ac:dyDescent="0.2">
      <c r="B22" s="354"/>
      <c r="C22" s="359" t="s">
        <v>72</v>
      </c>
      <c r="D22" s="359"/>
      <c r="E22" s="359"/>
      <c r="F22" s="76" t="s">
        <v>184</v>
      </c>
      <c r="G22" s="112"/>
      <c r="H22" s="99">
        <v>36.5</v>
      </c>
      <c r="I22" s="9">
        <f t="shared" si="0"/>
        <v>0</v>
      </c>
      <c r="J22" s="97">
        <v>1.8700000000000001E-2</v>
      </c>
      <c r="K22" s="10">
        <f>I22*J22*44/12</f>
        <v>0</v>
      </c>
    </row>
    <row r="23" spans="2:11" ht="15" customHeight="1" x14ac:dyDescent="0.2">
      <c r="B23" s="354"/>
      <c r="C23" s="359" t="s">
        <v>71</v>
      </c>
      <c r="D23" s="359"/>
      <c r="E23" s="359"/>
      <c r="F23" s="76" t="s">
        <v>184</v>
      </c>
      <c r="G23" s="112"/>
      <c r="H23" s="99">
        <v>38</v>
      </c>
      <c r="I23" s="9">
        <f t="shared" si="0"/>
        <v>0</v>
      </c>
      <c r="J23" s="97">
        <v>1.8800000000000001E-2</v>
      </c>
      <c r="K23" s="10">
        <f t="shared" si="1"/>
        <v>0</v>
      </c>
    </row>
    <row r="24" spans="2:11" ht="15" customHeight="1" x14ac:dyDescent="0.2">
      <c r="B24" s="354"/>
      <c r="C24" s="359" t="s">
        <v>28</v>
      </c>
      <c r="D24" s="359"/>
      <c r="E24" s="359"/>
      <c r="F24" s="76" t="s">
        <v>184</v>
      </c>
      <c r="G24" s="112"/>
      <c r="H24" s="97">
        <v>38.9</v>
      </c>
      <c r="I24" s="9">
        <f t="shared" si="0"/>
        <v>0</v>
      </c>
      <c r="J24" s="97">
        <v>1.9300000000000001E-2</v>
      </c>
      <c r="K24" s="10">
        <f>I24*J24*44/12</f>
        <v>0</v>
      </c>
    </row>
    <row r="25" spans="2:11" ht="15" customHeight="1" x14ac:dyDescent="0.2">
      <c r="B25" s="354"/>
      <c r="C25" s="359" t="s">
        <v>29</v>
      </c>
      <c r="D25" s="359"/>
      <c r="E25" s="359"/>
      <c r="F25" s="76" t="s">
        <v>184</v>
      </c>
      <c r="G25" s="112"/>
      <c r="H25" s="97">
        <v>41.8</v>
      </c>
      <c r="I25" s="9">
        <f t="shared" si="0"/>
        <v>0</v>
      </c>
      <c r="J25" s="97">
        <v>2.0199999999999999E-2</v>
      </c>
      <c r="K25" s="10">
        <f t="shared" si="1"/>
        <v>0</v>
      </c>
    </row>
    <row r="26" spans="2:11" ht="15" customHeight="1" x14ac:dyDescent="0.2">
      <c r="B26" s="354"/>
      <c r="C26" s="359" t="s">
        <v>30</v>
      </c>
      <c r="D26" s="359"/>
      <c r="E26" s="359"/>
      <c r="F26" s="76" t="s">
        <v>31</v>
      </c>
      <c r="G26" s="112"/>
      <c r="H26" s="97">
        <v>50.1</v>
      </c>
      <c r="I26" s="9">
        <f t="shared" si="0"/>
        <v>0</v>
      </c>
      <c r="J26" s="97">
        <v>1.6299999999999999E-2</v>
      </c>
      <c r="K26" s="10">
        <f t="shared" si="1"/>
        <v>0</v>
      </c>
    </row>
    <row r="27" spans="2:11" ht="15" customHeight="1" x14ac:dyDescent="0.2">
      <c r="B27" s="354"/>
      <c r="C27" s="359" t="s">
        <v>32</v>
      </c>
      <c r="D27" s="359"/>
      <c r="E27" s="359"/>
      <c r="F27" s="76" t="s">
        <v>31</v>
      </c>
      <c r="G27" s="112"/>
      <c r="H27" s="97">
        <v>54.7</v>
      </c>
      <c r="I27" s="9">
        <f t="shared" si="0"/>
        <v>0</v>
      </c>
      <c r="J27" s="97">
        <v>1.3899999999999999E-2</v>
      </c>
      <c r="K27" s="10">
        <f>I27*J27*44/12</f>
        <v>0</v>
      </c>
    </row>
    <row r="28" spans="2:11" ht="15" customHeight="1" x14ac:dyDescent="0.2">
      <c r="B28" s="354"/>
      <c r="C28" s="351" t="s">
        <v>73</v>
      </c>
      <c r="D28" s="351"/>
      <c r="E28" s="351"/>
      <c r="F28" s="100" t="s">
        <v>33</v>
      </c>
      <c r="G28" s="112"/>
      <c r="H28" s="101">
        <v>40</v>
      </c>
      <c r="I28" s="11">
        <f>G28*H28</f>
        <v>0</v>
      </c>
      <c r="J28" s="114"/>
      <c r="K28" s="10">
        <f>G28*J28</f>
        <v>0</v>
      </c>
    </row>
    <row r="29" spans="2:11" ht="15" customHeight="1" x14ac:dyDescent="0.2">
      <c r="B29" s="354"/>
      <c r="C29" s="351" t="s">
        <v>34</v>
      </c>
      <c r="D29" s="351"/>
      <c r="E29" s="351"/>
      <c r="F29" s="178"/>
      <c r="G29" s="112"/>
      <c r="H29" s="114"/>
      <c r="I29" s="12">
        <f t="shared" si="0"/>
        <v>0</v>
      </c>
      <c r="J29" s="115"/>
      <c r="K29" s="10">
        <f>I29*J29*44/12</f>
        <v>0</v>
      </c>
    </row>
    <row r="30" spans="2:11" ht="15" customHeight="1" x14ac:dyDescent="0.2">
      <c r="B30" s="355"/>
      <c r="C30" s="398" t="s">
        <v>173</v>
      </c>
      <c r="D30" s="398"/>
      <c r="E30" s="398"/>
      <c r="F30" s="398"/>
      <c r="G30" s="352" t="s">
        <v>174</v>
      </c>
      <c r="H30" s="352"/>
      <c r="I30" s="83">
        <f>SUM(I18:I29)</f>
        <v>0</v>
      </c>
      <c r="J30" s="14" t="s">
        <v>38</v>
      </c>
      <c r="K30" s="17">
        <f>SUM(K18:K29)</f>
        <v>0</v>
      </c>
    </row>
    <row r="31" spans="2:11" ht="15" customHeight="1" x14ac:dyDescent="0.2">
      <c r="B31" s="353" t="s">
        <v>154</v>
      </c>
      <c r="C31" s="351" t="s">
        <v>149</v>
      </c>
      <c r="D31" s="351"/>
      <c r="E31" s="351"/>
      <c r="F31" s="180" t="s">
        <v>55</v>
      </c>
      <c r="G31" s="112"/>
      <c r="H31" s="102">
        <v>13.6</v>
      </c>
      <c r="I31" s="12">
        <f t="shared" si="0"/>
        <v>0</v>
      </c>
      <c r="J31" s="85" t="s">
        <v>177</v>
      </c>
      <c r="K31" s="16" t="s">
        <v>177</v>
      </c>
    </row>
    <row r="32" spans="2:11" ht="15" customHeight="1" x14ac:dyDescent="0.2">
      <c r="B32" s="354"/>
      <c r="C32" s="351" t="s">
        <v>150</v>
      </c>
      <c r="D32" s="351"/>
      <c r="E32" s="351"/>
      <c r="F32" s="164" t="s">
        <v>55</v>
      </c>
      <c r="G32" s="112"/>
      <c r="H32" s="102">
        <v>13.2</v>
      </c>
      <c r="I32" s="12">
        <f t="shared" si="0"/>
        <v>0</v>
      </c>
      <c r="J32" s="85" t="s">
        <v>177</v>
      </c>
      <c r="K32" s="16" t="s">
        <v>177</v>
      </c>
    </row>
    <row r="33" spans="2:13" ht="15" customHeight="1" x14ac:dyDescent="0.2">
      <c r="B33" s="354"/>
      <c r="C33" s="351" t="s">
        <v>151</v>
      </c>
      <c r="D33" s="351"/>
      <c r="E33" s="351"/>
      <c r="F33" s="164" t="s">
        <v>170</v>
      </c>
      <c r="G33" s="112"/>
      <c r="H33" s="102">
        <v>35.6</v>
      </c>
      <c r="I33" s="12">
        <f t="shared" si="0"/>
        <v>0</v>
      </c>
      <c r="J33" s="85" t="s">
        <v>177</v>
      </c>
      <c r="K33" s="16" t="s">
        <v>177</v>
      </c>
    </row>
    <row r="34" spans="2:13" ht="15" customHeight="1" x14ac:dyDescent="0.2">
      <c r="B34" s="354"/>
      <c r="C34" s="351" t="s">
        <v>152</v>
      </c>
      <c r="D34" s="351"/>
      <c r="E34" s="351"/>
      <c r="F34" s="164" t="s">
        <v>171</v>
      </c>
      <c r="G34" s="112"/>
      <c r="H34" s="104">
        <v>18</v>
      </c>
      <c r="I34" s="12">
        <f t="shared" si="0"/>
        <v>0</v>
      </c>
      <c r="J34" s="102">
        <v>1.6199999999999999E-2</v>
      </c>
      <c r="K34" s="10">
        <f>I34*J34*44/12</f>
        <v>0</v>
      </c>
    </row>
    <row r="35" spans="2:13" ht="15" customHeight="1" x14ac:dyDescent="0.2">
      <c r="B35" s="354"/>
      <c r="C35" s="351" t="s">
        <v>153</v>
      </c>
      <c r="D35" s="351"/>
      <c r="E35" s="351"/>
      <c r="F35" s="164" t="s">
        <v>171</v>
      </c>
      <c r="G35" s="112"/>
      <c r="H35" s="102">
        <v>26.9</v>
      </c>
      <c r="I35" s="12">
        <f t="shared" si="0"/>
        <v>0</v>
      </c>
      <c r="J35" s="102">
        <v>1.66E-2</v>
      </c>
      <c r="K35" s="10">
        <f>I35*J35*44/12</f>
        <v>0</v>
      </c>
      <c r="M35" s="84"/>
    </row>
    <row r="36" spans="2:13" ht="15" customHeight="1" x14ac:dyDescent="0.2">
      <c r="B36" s="354"/>
      <c r="C36" s="351" t="s">
        <v>166</v>
      </c>
      <c r="D36" s="351"/>
      <c r="E36" s="351"/>
      <c r="F36" s="113"/>
      <c r="G36" s="112"/>
      <c r="H36" s="115"/>
      <c r="I36" s="12">
        <f t="shared" si="0"/>
        <v>0</v>
      </c>
      <c r="J36" s="115"/>
      <c r="K36" s="10">
        <f t="shared" ref="K36:K37" si="2">I36*J36*44/12</f>
        <v>0</v>
      </c>
    </row>
    <row r="37" spans="2:13" ht="15" customHeight="1" x14ac:dyDescent="0.2">
      <c r="B37" s="354"/>
      <c r="C37" s="351" t="s">
        <v>166</v>
      </c>
      <c r="D37" s="351"/>
      <c r="E37" s="351"/>
      <c r="F37" s="178"/>
      <c r="G37" s="112"/>
      <c r="H37" s="115"/>
      <c r="I37" s="12">
        <f t="shared" si="0"/>
        <v>0</v>
      </c>
      <c r="J37" s="115"/>
      <c r="K37" s="10">
        <f t="shared" si="2"/>
        <v>0</v>
      </c>
    </row>
    <row r="38" spans="2:13" ht="15" customHeight="1" x14ac:dyDescent="0.2">
      <c r="B38" s="355"/>
      <c r="C38" s="398" t="s">
        <v>176</v>
      </c>
      <c r="D38" s="398"/>
      <c r="E38" s="398"/>
      <c r="F38" s="398"/>
      <c r="G38" s="352" t="s">
        <v>174</v>
      </c>
      <c r="H38" s="352"/>
      <c r="I38" s="83">
        <f>SUM(I31:I37)</f>
        <v>0</v>
      </c>
      <c r="J38" s="14" t="s">
        <v>38</v>
      </c>
      <c r="K38" s="17">
        <f>SUM(K31:K37)</f>
        <v>0</v>
      </c>
    </row>
    <row r="39" spans="2:13" ht="15" customHeight="1" x14ac:dyDescent="0.2">
      <c r="B39" s="353" t="s">
        <v>156</v>
      </c>
      <c r="C39" s="356" t="s">
        <v>217</v>
      </c>
      <c r="D39" s="384" t="s">
        <v>35</v>
      </c>
      <c r="E39" s="385"/>
      <c r="F39" s="179" t="s">
        <v>36</v>
      </c>
      <c r="G39" s="112"/>
      <c r="H39" s="97">
        <v>1.17</v>
      </c>
      <c r="I39" s="9">
        <f t="shared" si="0"/>
        <v>0</v>
      </c>
      <c r="J39" s="105">
        <v>6.54E-2</v>
      </c>
      <c r="K39" s="10">
        <f>G39*J39</f>
        <v>0</v>
      </c>
    </row>
    <row r="40" spans="2:13" ht="15" customHeight="1" x14ac:dyDescent="0.2">
      <c r="B40" s="354"/>
      <c r="C40" s="357"/>
      <c r="D40" s="106"/>
      <c r="E40" s="163" t="s">
        <v>155</v>
      </c>
      <c r="F40" s="76" t="s">
        <v>36</v>
      </c>
      <c r="G40" s="112"/>
      <c r="H40" s="97">
        <v>1.17</v>
      </c>
      <c r="I40" s="9">
        <f t="shared" si="0"/>
        <v>0</v>
      </c>
      <c r="J40" s="105">
        <v>6.54E-2</v>
      </c>
      <c r="K40" s="10">
        <f>G40*J40</f>
        <v>0</v>
      </c>
    </row>
    <row r="41" spans="2:13" ht="15" customHeight="1" x14ac:dyDescent="0.2">
      <c r="B41" s="354"/>
      <c r="C41" s="357"/>
      <c r="D41" s="386" t="s">
        <v>37</v>
      </c>
      <c r="E41" s="359"/>
      <c r="F41" s="76" t="s">
        <v>36</v>
      </c>
      <c r="G41" s="112"/>
      <c r="H41" s="97">
        <v>1.19</v>
      </c>
      <c r="I41" s="9">
        <f t="shared" si="0"/>
        <v>0</v>
      </c>
      <c r="J41" s="115"/>
      <c r="K41" s="10">
        <f>G41*J41</f>
        <v>0</v>
      </c>
    </row>
    <row r="42" spans="2:13" ht="15" customHeight="1" x14ac:dyDescent="0.2">
      <c r="B42" s="354"/>
      <c r="C42" s="357"/>
      <c r="D42" s="106"/>
      <c r="E42" s="163" t="s">
        <v>155</v>
      </c>
      <c r="F42" s="76" t="s">
        <v>36</v>
      </c>
      <c r="G42" s="112"/>
      <c r="H42" s="97">
        <v>1.19</v>
      </c>
      <c r="I42" s="9">
        <f t="shared" si="0"/>
        <v>0</v>
      </c>
      <c r="J42" s="115"/>
      <c r="K42" s="10">
        <f t="shared" ref="K42:K45" si="3">G42*J42</f>
        <v>0</v>
      </c>
    </row>
    <row r="43" spans="2:13" ht="15" customHeight="1" x14ac:dyDescent="0.2">
      <c r="B43" s="354"/>
      <c r="C43" s="357"/>
      <c r="D43" s="386" t="s">
        <v>74</v>
      </c>
      <c r="E43" s="359"/>
      <c r="F43" s="76" t="s">
        <v>36</v>
      </c>
      <c r="G43" s="116"/>
      <c r="H43" s="97">
        <v>1.19</v>
      </c>
      <c r="I43" s="9">
        <f t="shared" si="0"/>
        <v>0</v>
      </c>
      <c r="J43" s="115"/>
      <c r="K43" s="10">
        <f t="shared" si="3"/>
        <v>0</v>
      </c>
    </row>
    <row r="44" spans="2:13" ht="15" customHeight="1" x14ac:dyDescent="0.2">
      <c r="B44" s="354"/>
      <c r="C44" s="357"/>
      <c r="D44" s="106"/>
      <c r="E44" s="163" t="s">
        <v>155</v>
      </c>
      <c r="F44" s="76" t="s">
        <v>36</v>
      </c>
      <c r="G44" s="116"/>
      <c r="H44" s="97">
        <v>1.19</v>
      </c>
      <c r="I44" s="9">
        <f t="shared" si="0"/>
        <v>0</v>
      </c>
      <c r="J44" s="115"/>
      <c r="K44" s="10">
        <f t="shared" si="3"/>
        <v>0</v>
      </c>
    </row>
    <row r="45" spans="2:13" ht="15" customHeight="1" x14ac:dyDescent="0.2">
      <c r="B45" s="354"/>
      <c r="C45" s="357"/>
      <c r="D45" s="386" t="s">
        <v>75</v>
      </c>
      <c r="E45" s="359"/>
      <c r="F45" s="76" t="s">
        <v>36</v>
      </c>
      <c r="G45" s="112"/>
      <c r="H45" s="97">
        <v>1.19</v>
      </c>
      <c r="I45" s="9">
        <f t="shared" si="0"/>
        <v>0</v>
      </c>
      <c r="J45" s="115"/>
      <c r="K45" s="10">
        <f t="shared" si="3"/>
        <v>0</v>
      </c>
    </row>
    <row r="46" spans="2:13" ht="15" customHeight="1" x14ac:dyDescent="0.2">
      <c r="B46" s="354"/>
      <c r="C46" s="357"/>
      <c r="D46" s="106"/>
      <c r="E46" s="163" t="s">
        <v>155</v>
      </c>
      <c r="F46" s="76" t="s">
        <v>36</v>
      </c>
      <c r="G46" s="112"/>
      <c r="H46" s="97">
        <v>1.19</v>
      </c>
      <c r="I46" s="9">
        <f t="shared" si="0"/>
        <v>0</v>
      </c>
      <c r="J46" s="115"/>
      <c r="K46" s="10">
        <f>G46*J46</f>
        <v>0</v>
      </c>
    </row>
    <row r="47" spans="2:13" ht="15" customHeight="1" x14ac:dyDescent="0.2">
      <c r="B47" s="354"/>
      <c r="C47" s="357" t="s">
        <v>218</v>
      </c>
      <c r="D47" s="359" t="s">
        <v>167</v>
      </c>
      <c r="E47" s="359"/>
      <c r="F47" s="163" t="s">
        <v>36</v>
      </c>
      <c r="G47" s="112"/>
      <c r="H47" s="85" t="s">
        <v>165</v>
      </c>
      <c r="I47" s="9">
        <f>G47</f>
        <v>0</v>
      </c>
      <c r="J47" s="85" t="s">
        <v>177</v>
      </c>
      <c r="K47" s="16" t="s">
        <v>177</v>
      </c>
    </row>
    <row r="48" spans="2:13" ht="15" customHeight="1" x14ac:dyDescent="0.2">
      <c r="B48" s="354"/>
      <c r="C48" s="357"/>
      <c r="D48" s="359" t="s">
        <v>168</v>
      </c>
      <c r="E48" s="359"/>
      <c r="F48" s="163" t="s">
        <v>36</v>
      </c>
      <c r="G48" s="112"/>
      <c r="H48" s="85" t="s">
        <v>165</v>
      </c>
      <c r="I48" s="9">
        <f t="shared" ref="I48:I51" si="4">G48</f>
        <v>0</v>
      </c>
      <c r="J48" s="85" t="s">
        <v>177</v>
      </c>
      <c r="K48" s="16" t="s">
        <v>177</v>
      </c>
    </row>
    <row r="49" spans="2:11" ht="15" customHeight="1" x14ac:dyDescent="0.2">
      <c r="B49" s="354"/>
      <c r="C49" s="357"/>
      <c r="D49" s="359" t="s">
        <v>169</v>
      </c>
      <c r="E49" s="359"/>
      <c r="F49" s="163" t="s">
        <v>36</v>
      </c>
      <c r="G49" s="112"/>
      <c r="H49" s="85" t="s">
        <v>165</v>
      </c>
      <c r="I49" s="9">
        <f t="shared" si="4"/>
        <v>0</v>
      </c>
      <c r="J49" s="85" t="s">
        <v>177</v>
      </c>
      <c r="K49" s="16" t="s">
        <v>177</v>
      </c>
    </row>
    <row r="50" spans="2:11" ht="15" customHeight="1" x14ac:dyDescent="0.2">
      <c r="B50" s="354"/>
      <c r="C50" s="357"/>
      <c r="D50" s="351" t="s">
        <v>166</v>
      </c>
      <c r="E50" s="351"/>
      <c r="F50" s="163" t="s">
        <v>36</v>
      </c>
      <c r="G50" s="112"/>
      <c r="H50" s="85" t="s">
        <v>165</v>
      </c>
      <c r="I50" s="9">
        <f t="shared" si="4"/>
        <v>0</v>
      </c>
      <c r="J50" s="85" t="s">
        <v>177</v>
      </c>
      <c r="K50" s="16" t="s">
        <v>177</v>
      </c>
    </row>
    <row r="51" spans="2:11" ht="15" customHeight="1" x14ac:dyDescent="0.2">
      <c r="B51" s="354"/>
      <c r="C51" s="357"/>
      <c r="D51" s="351" t="s">
        <v>166</v>
      </c>
      <c r="E51" s="351"/>
      <c r="F51" s="163" t="s">
        <v>36</v>
      </c>
      <c r="G51" s="112"/>
      <c r="H51" s="85" t="s">
        <v>165</v>
      </c>
      <c r="I51" s="9">
        <f t="shared" si="4"/>
        <v>0</v>
      </c>
      <c r="J51" s="85" t="s">
        <v>177</v>
      </c>
      <c r="K51" s="16" t="s">
        <v>177</v>
      </c>
    </row>
    <row r="52" spans="2:11" ht="15" customHeight="1" x14ac:dyDescent="0.2">
      <c r="B52" s="355"/>
      <c r="C52" s="358"/>
      <c r="D52" s="381" t="s">
        <v>175</v>
      </c>
      <c r="E52" s="382"/>
      <c r="F52" s="383"/>
      <c r="G52" s="352" t="s">
        <v>174</v>
      </c>
      <c r="H52" s="352"/>
      <c r="I52" s="13">
        <f>I39+I41+I43+I45+SUM(I47:I51)</f>
        <v>0</v>
      </c>
      <c r="J52" s="14" t="s">
        <v>38</v>
      </c>
      <c r="K52" s="13">
        <f>SUM(K39:K51)</f>
        <v>0</v>
      </c>
    </row>
    <row r="53" spans="2:11" ht="15" customHeight="1" x14ac:dyDescent="0.2">
      <c r="B53" s="380" t="s">
        <v>68</v>
      </c>
      <c r="C53" s="389" t="s">
        <v>163</v>
      </c>
      <c r="D53" s="389"/>
      <c r="E53" s="390"/>
      <c r="F53" s="163" t="s">
        <v>39</v>
      </c>
      <c r="G53" s="117"/>
      <c r="H53" s="97">
        <v>8.64</v>
      </c>
      <c r="I53" s="9">
        <f>G53*H53</f>
        <v>0</v>
      </c>
      <c r="J53" s="111">
        <v>0.40699999999999997</v>
      </c>
      <c r="K53" s="10">
        <f>G53*J53</f>
        <v>0</v>
      </c>
    </row>
    <row r="54" spans="2:11" ht="15" customHeight="1" x14ac:dyDescent="0.2">
      <c r="B54" s="380"/>
      <c r="C54" s="175"/>
      <c r="D54" s="176"/>
      <c r="E54" s="160" t="s">
        <v>155</v>
      </c>
      <c r="F54" s="163" t="s">
        <v>39</v>
      </c>
      <c r="G54" s="117"/>
      <c r="H54" s="97">
        <v>8.64</v>
      </c>
      <c r="I54" s="9">
        <f t="shared" ref="I54:I56" si="5">G54*H54</f>
        <v>0</v>
      </c>
      <c r="J54" s="119"/>
      <c r="K54" s="10">
        <f>G54*J54</f>
        <v>0</v>
      </c>
    </row>
    <row r="55" spans="2:11" ht="15" customHeight="1" x14ac:dyDescent="0.2">
      <c r="B55" s="380"/>
      <c r="C55" s="391" t="s">
        <v>185</v>
      </c>
      <c r="D55" s="391"/>
      <c r="E55" s="392"/>
      <c r="F55" s="163" t="s">
        <v>39</v>
      </c>
      <c r="G55" s="117"/>
      <c r="H55" s="97">
        <v>8.64</v>
      </c>
      <c r="I55" s="9">
        <f t="shared" si="5"/>
        <v>0</v>
      </c>
      <c r="J55" s="114"/>
      <c r="K55" s="10">
        <f>G55*J55</f>
        <v>0</v>
      </c>
    </row>
    <row r="56" spans="2:11" ht="15" customHeight="1" x14ac:dyDescent="0.2">
      <c r="B56" s="380"/>
      <c r="C56" s="171"/>
      <c r="D56" s="173"/>
      <c r="E56" s="172" t="s">
        <v>155</v>
      </c>
      <c r="F56" s="163" t="s">
        <v>39</v>
      </c>
      <c r="G56" s="117"/>
      <c r="H56" s="97">
        <v>8.64</v>
      </c>
      <c r="I56" s="9">
        <f t="shared" si="5"/>
        <v>0</v>
      </c>
      <c r="J56" s="114"/>
      <c r="K56" s="10">
        <f>G56*J56</f>
        <v>0</v>
      </c>
    </row>
    <row r="57" spans="2:11" ht="15" customHeight="1" x14ac:dyDescent="0.2">
      <c r="B57" s="380"/>
      <c r="C57" s="393" t="s">
        <v>40</v>
      </c>
      <c r="D57" s="394"/>
      <c r="E57" s="394"/>
      <c r="F57" s="163" t="s">
        <v>39</v>
      </c>
      <c r="G57" s="112"/>
      <c r="H57" s="72">
        <v>3.0000000000000001E-3</v>
      </c>
      <c r="I57" s="9">
        <f>G57*H57</f>
        <v>0</v>
      </c>
      <c r="J57" s="73">
        <v>2.0000000000000001E-4</v>
      </c>
      <c r="K57" s="10">
        <f t="shared" ref="K57:K61" si="6">G57*J57</f>
        <v>0</v>
      </c>
    </row>
    <row r="58" spans="2:11" ht="15" customHeight="1" x14ac:dyDescent="0.2">
      <c r="B58" s="380"/>
      <c r="C58" s="395" t="s">
        <v>164</v>
      </c>
      <c r="D58" s="395"/>
      <c r="E58" s="396"/>
      <c r="F58" s="163" t="s">
        <v>39</v>
      </c>
      <c r="G58" s="52">
        <f>SUM(G53,G55,G57)</f>
        <v>0</v>
      </c>
      <c r="H58" s="75" t="s">
        <v>165</v>
      </c>
      <c r="I58" s="52">
        <f>SUM(I53,I55,I57)</f>
        <v>0</v>
      </c>
      <c r="J58" s="75" t="s">
        <v>165</v>
      </c>
      <c r="K58" s="52">
        <f>SUM(K53,K55,K57)</f>
        <v>0</v>
      </c>
    </row>
    <row r="59" spans="2:11" ht="15" customHeight="1" x14ac:dyDescent="0.2">
      <c r="B59" s="380"/>
      <c r="C59" s="175"/>
      <c r="D59" s="174"/>
      <c r="E59" s="160" t="s">
        <v>155</v>
      </c>
      <c r="F59" s="163" t="s">
        <v>39</v>
      </c>
      <c r="G59" s="52">
        <f>SUM(G54,G56)</f>
        <v>0</v>
      </c>
      <c r="H59" s="75" t="s">
        <v>165</v>
      </c>
      <c r="I59" s="52">
        <f>SUM(I54,I56)</f>
        <v>0</v>
      </c>
      <c r="J59" s="75" t="s">
        <v>165</v>
      </c>
      <c r="K59" s="52">
        <f>SUM(K54,K56)</f>
        <v>0</v>
      </c>
    </row>
    <row r="60" spans="2:11" ht="15" customHeight="1" x14ac:dyDescent="0.2">
      <c r="B60" s="380"/>
      <c r="C60" s="397" t="s">
        <v>183</v>
      </c>
      <c r="D60" s="391"/>
      <c r="E60" s="392"/>
      <c r="F60" s="163" t="s">
        <v>39</v>
      </c>
      <c r="G60" s="112"/>
      <c r="H60" s="118"/>
      <c r="I60" s="9">
        <f t="shared" ref="I60:I63" si="7">G60*H60</f>
        <v>0</v>
      </c>
      <c r="J60" s="118"/>
      <c r="K60" s="10">
        <f t="shared" si="6"/>
        <v>0</v>
      </c>
    </row>
    <row r="61" spans="2:11" ht="15" customHeight="1" x14ac:dyDescent="0.2">
      <c r="B61" s="380"/>
      <c r="C61" s="177"/>
      <c r="D61" s="173"/>
      <c r="E61" s="107" t="s">
        <v>155</v>
      </c>
      <c r="F61" s="163" t="s">
        <v>39</v>
      </c>
      <c r="G61" s="112"/>
      <c r="H61" s="118"/>
      <c r="I61" s="9">
        <f t="shared" si="7"/>
        <v>0</v>
      </c>
      <c r="J61" s="118"/>
      <c r="K61" s="10">
        <f t="shared" si="6"/>
        <v>0</v>
      </c>
    </row>
    <row r="62" spans="2:11" ht="15" customHeight="1" x14ac:dyDescent="0.2">
      <c r="B62" s="380"/>
      <c r="C62" s="388" t="s">
        <v>172</v>
      </c>
      <c r="D62" s="359"/>
      <c r="E62" s="162" t="s">
        <v>215</v>
      </c>
      <c r="F62" s="163" t="s">
        <v>39</v>
      </c>
      <c r="G62" s="112"/>
      <c r="H62" s="109">
        <v>3.6</v>
      </c>
      <c r="I62" s="9">
        <f t="shared" si="7"/>
        <v>0</v>
      </c>
      <c r="J62" s="15" t="s">
        <v>103</v>
      </c>
      <c r="K62" s="16" t="s">
        <v>103</v>
      </c>
    </row>
    <row r="63" spans="2:11" ht="15" customHeight="1" x14ac:dyDescent="0.2">
      <c r="B63" s="380"/>
      <c r="C63" s="388"/>
      <c r="D63" s="359"/>
      <c r="E63" s="161" t="s">
        <v>216</v>
      </c>
      <c r="F63" s="163" t="s">
        <v>39</v>
      </c>
      <c r="G63" s="112"/>
      <c r="H63" s="109">
        <v>3.6</v>
      </c>
      <c r="I63" s="9">
        <f t="shared" si="7"/>
        <v>0</v>
      </c>
      <c r="J63" s="15" t="s">
        <v>103</v>
      </c>
      <c r="K63" s="16" t="s">
        <v>103</v>
      </c>
    </row>
    <row r="64" spans="2:11" ht="15" customHeight="1" thickBot="1" x14ac:dyDescent="0.25">
      <c r="B64" s="380"/>
      <c r="C64" s="376" t="s">
        <v>68</v>
      </c>
      <c r="D64" s="376"/>
      <c r="E64" s="376"/>
      <c r="F64" s="387"/>
      <c r="G64" s="352" t="s">
        <v>104</v>
      </c>
      <c r="H64" s="352"/>
      <c r="I64" s="17">
        <f>I58+I60+I62+I63</f>
        <v>0</v>
      </c>
      <c r="J64" s="18" t="s">
        <v>38</v>
      </c>
      <c r="K64" s="19">
        <f>K58+K60+SUM(K62:K63)</f>
        <v>0</v>
      </c>
    </row>
    <row r="65" spans="2:11" ht="15" customHeight="1" x14ac:dyDescent="0.2">
      <c r="B65" s="371" t="s">
        <v>179</v>
      </c>
      <c r="C65" s="372"/>
      <c r="D65" s="372"/>
      <c r="E65" s="372"/>
      <c r="F65" s="372"/>
      <c r="G65" s="352" t="s">
        <v>41</v>
      </c>
      <c r="H65" s="352"/>
      <c r="I65" s="110">
        <f>SUM(I30,I38,I64,I52)</f>
        <v>0</v>
      </c>
      <c r="J65" s="377" t="s">
        <v>42</v>
      </c>
      <c r="K65" s="361">
        <f>SUM(K30,K38,K64,K52)</f>
        <v>0</v>
      </c>
    </row>
    <row r="66" spans="2:11" ht="15" customHeight="1" thickBot="1" x14ac:dyDescent="0.25">
      <c r="B66" s="373"/>
      <c r="C66" s="374"/>
      <c r="D66" s="374"/>
      <c r="E66" s="374"/>
      <c r="F66" s="374"/>
      <c r="G66" s="364" t="s">
        <v>43</v>
      </c>
      <c r="H66" s="364"/>
      <c r="I66" s="20">
        <v>2.58E-2</v>
      </c>
      <c r="J66" s="378"/>
      <c r="K66" s="362"/>
    </row>
    <row r="67" spans="2:11" ht="15" customHeight="1" x14ac:dyDescent="0.2">
      <c r="B67" s="373"/>
      <c r="C67" s="374"/>
      <c r="D67" s="374"/>
      <c r="E67" s="374"/>
      <c r="F67" s="374"/>
      <c r="G67" s="365" t="s">
        <v>44</v>
      </c>
      <c r="H67" s="366"/>
      <c r="I67" s="369">
        <f>I65*I66</f>
        <v>0</v>
      </c>
      <c r="J67" s="378"/>
      <c r="K67" s="362"/>
    </row>
    <row r="68" spans="2:11" ht="15" customHeight="1" thickBot="1" x14ac:dyDescent="0.25">
      <c r="B68" s="375"/>
      <c r="C68" s="376"/>
      <c r="D68" s="376"/>
      <c r="E68" s="376"/>
      <c r="F68" s="376"/>
      <c r="G68" s="367"/>
      <c r="H68" s="368"/>
      <c r="I68" s="370"/>
      <c r="J68" s="379"/>
      <c r="K68" s="363"/>
    </row>
    <row r="69" spans="2:11" ht="15" customHeight="1" x14ac:dyDescent="0.2">
      <c r="E69" s="21"/>
      <c r="F69" s="22"/>
      <c r="G69" s="22"/>
      <c r="H69" s="22"/>
      <c r="I69" s="22"/>
      <c r="J69" s="22"/>
      <c r="K69" s="22"/>
    </row>
    <row r="70" spans="2:11" ht="15" customHeight="1" x14ac:dyDescent="0.2">
      <c r="B70" s="35"/>
      <c r="C70" s="79"/>
      <c r="D70" s="79"/>
      <c r="E70" s="23" t="s">
        <v>111</v>
      </c>
      <c r="F70" s="24"/>
      <c r="G70" s="24"/>
      <c r="H70" s="24"/>
      <c r="I70" s="24"/>
      <c r="J70" s="24"/>
      <c r="K70" s="25"/>
    </row>
    <row r="71" spans="2:11" ht="7.5" customHeight="1" x14ac:dyDescent="0.2">
      <c r="B71" s="36"/>
      <c r="C71" s="80"/>
      <c r="D71" s="80"/>
      <c r="E71" s="26"/>
      <c r="F71" s="27"/>
      <c r="G71" s="27"/>
      <c r="H71" s="27"/>
      <c r="I71" s="27"/>
      <c r="J71" s="27"/>
      <c r="K71" s="28"/>
    </row>
    <row r="72" spans="2:11" ht="15" customHeight="1" x14ac:dyDescent="0.2">
      <c r="B72" s="37" t="s">
        <v>112</v>
      </c>
      <c r="C72" s="81"/>
      <c r="D72" s="81"/>
      <c r="E72" s="29"/>
      <c r="F72" s="29"/>
      <c r="G72" s="29"/>
      <c r="H72" s="29"/>
      <c r="I72" s="29"/>
      <c r="J72" s="29"/>
      <c r="K72" s="30"/>
    </row>
    <row r="73" spans="2:11" ht="15" customHeight="1" x14ac:dyDescent="0.2">
      <c r="B73" s="37"/>
      <c r="C73" s="81"/>
      <c r="D73" s="81"/>
      <c r="E73" s="31" t="s">
        <v>180</v>
      </c>
      <c r="F73" s="29"/>
      <c r="G73" s="29"/>
      <c r="H73" s="29"/>
      <c r="I73" s="29"/>
      <c r="J73" s="29"/>
      <c r="K73" s="30"/>
    </row>
    <row r="74" spans="2:11" ht="7.5" customHeight="1" x14ac:dyDescent="0.2">
      <c r="B74" s="37"/>
      <c r="C74" s="81"/>
      <c r="D74" s="81"/>
      <c r="E74" s="31"/>
      <c r="F74" s="29"/>
      <c r="G74" s="29"/>
      <c r="H74" s="29"/>
      <c r="I74" s="29"/>
      <c r="J74" s="29"/>
      <c r="K74" s="30"/>
    </row>
    <row r="75" spans="2:11" ht="15" customHeight="1" x14ac:dyDescent="0.2">
      <c r="B75" s="37" t="s">
        <v>113</v>
      </c>
      <c r="C75" s="81"/>
      <c r="D75" s="81"/>
      <c r="E75" s="29"/>
      <c r="F75" s="29"/>
      <c r="G75" s="29"/>
      <c r="H75" s="29"/>
      <c r="I75" s="29"/>
      <c r="J75" s="29"/>
      <c r="K75" s="30"/>
    </row>
    <row r="76" spans="2:11" ht="15" customHeight="1" x14ac:dyDescent="0.2">
      <c r="B76" s="36" t="s">
        <v>45</v>
      </c>
      <c r="C76" s="80"/>
      <c r="D76" s="80"/>
      <c r="E76" s="29"/>
      <c r="F76" s="29"/>
      <c r="G76" s="29"/>
      <c r="H76" s="29"/>
      <c r="I76" s="29"/>
      <c r="J76" s="29"/>
      <c r="K76" s="30"/>
    </row>
    <row r="77" spans="2:11" ht="15" customHeight="1" x14ac:dyDescent="0.2">
      <c r="B77" s="36" t="s">
        <v>114</v>
      </c>
      <c r="C77" s="80"/>
      <c r="D77" s="80"/>
      <c r="E77" s="29"/>
      <c r="F77" s="29"/>
      <c r="G77" s="29"/>
      <c r="H77" s="29"/>
      <c r="I77" s="29"/>
      <c r="J77" s="29"/>
      <c r="K77" s="30"/>
    </row>
    <row r="78" spans="2:11" ht="15" customHeight="1" x14ac:dyDescent="0.2">
      <c r="B78" s="36" t="s">
        <v>116</v>
      </c>
      <c r="C78" s="80"/>
      <c r="D78" s="80"/>
      <c r="E78" s="29"/>
      <c r="F78" s="29"/>
      <c r="G78" s="29"/>
      <c r="H78" s="29"/>
      <c r="I78" s="29"/>
      <c r="J78" s="29"/>
      <c r="K78" s="30"/>
    </row>
    <row r="79" spans="2:11" ht="15" customHeight="1" x14ac:dyDescent="0.2">
      <c r="B79" s="36" t="s">
        <v>115</v>
      </c>
      <c r="C79" s="80"/>
      <c r="D79" s="80"/>
      <c r="E79" s="29"/>
      <c r="F79" s="29"/>
      <c r="G79" s="29"/>
      <c r="H79" s="29"/>
      <c r="I79" s="29"/>
      <c r="J79" s="29"/>
      <c r="K79" s="30"/>
    </row>
    <row r="80" spans="2:11" ht="15" customHeight="1" x14ac:dyDescent="0.2">
      <c r="B80" s="36" t="s">
        <v>117</v>
      </c>
      <c r="C80" s="80"/>
      <c r="D80" s="80"/>
      <c r="E80" s="29"/>
      <c r="F80" s="29"/>
      <c r="G80" s="29"/>
      <c r="H80" s="29"/>
      <c r="I80" s="29"/>
      <c r="J80" s="29"/>
      <c r="K80" s="30"/>
    </row>
    <row r="81" spans="2:11" ht="15" customHeight="1" x14ac:dyDescent="0.2">
      <c r="B81" s="36" t="s">
        <v>110</v>
      </c>
      <c r="C81" s="80"/>
      <c r="D81" s="80"/>
      <c r="E81" s="29"/>
      <c r="F81" s="29"/>
      <c r="G81" s="29"/>
      <c r="H81" s="29"/>
      <c r="I81" s="29"/>
      <c r="J81" s="29"/>
      <c r="K81" s="30"/>
    </row>
    <row r="82" spans="2:11" ht="15" customHeight="1" x14ac:dyDescent="0.2">
      <c r="B82" s="38"/>
      <c r="C82" s="82"/>
      <c r="D82" s="82"/>
      <c r="E82" s="7"/>
      <c r="F82" s="7"/>
      <c r="G82" s="7"/>
      <c r="H82" s="7"/>
      <c r="I82" s="7"/>
      <c r="J82" s="7"/>
      <c r="K82" s="8"/>
    </row>
    <row r="83" spans="2:11" ht="15" customHeight="1" x14ac:dyDescent="0.2"/>
    <row r="84" spans="2:11" ht="15" customHeight="1" x14ac:dyDescent="0.2"/>
    <row r="85" spans="2:11" ht="15" customHeight="1" x14ac:dyDescent="0.2"/>
    <row r="86" spans="2:11" ht="15" customHeight="1" x14ac:dyDescent="0.2"/>
    <row r="87" spans="2:11" ht="15" customHeight="1" x14ac:dyDescent="0.2"/>
    <row r="88" spans="2:11" ht="15" customHeight="1" x14ac:dyDescent="0.2"/>
    <row r="89" spans="2:11" ht="15" customHeight="1" x14ac:dyDescent="0.2"/>
    <row r="90" spans="2:11" ht="15" customHeight="1" x14ac:dyDescent="0.2"/>
    <row r="91" spans="2:11" ht="15" customHeight="1" x14ac:dyDescent="0.2"/>
    <row r="92" spans="2:11" ht="15" customHeight="1" x14ac:dyDescent="0.2"/>
    <row r="93" spans="2:11" ht="15" customHeight="1" x14ac:dyDescent="0.2"/>
    <row r="94" spans="2:11" ht="15" customHeight="1" x14ac:dyDescent="0.2"/>
    <row r="95" spans="2:11" ht="15" customHeight="1" x14ac:dyDescent="0.2"/>
    <row r="96" spans="2:11"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sheetData>
  <mergeCells count="70">
    <mergeCell ref="C28:E28"/>
    <mergeCell ref="C47:C52"/>
    <mergeCell ref="C53:E53"/>
    <mergeCell ref="C55:E55"/>
    <mergeCell ref="C57:E57"/>
    <mergeCell ref="C39:C46"/>
    <mergeCell ref="C23:E23"/>
    <mergeCell ref="C24:E24"/>
    <mergeCell ref="C25:E25"/>
    <mergeCell ref="C26:E26"/>
    <mergeCell ref="C27:E27"/>
    <mergeCell ref="C18:E18"/>
    <mergeCell ref="C19:E19"/>
    <mergeCell ref="C20:E20"/>
    <mergeCell ref="C21:E21"/>
    <mergeCell ref="C22:E22"/>
    <mergeCell ref="F4:J4"/>
    <mergeCell ref="B3:K3"/>
    <mergeCell ref="K16:K17"/>
    <mergeCell ref="B5:K5"/>
    <mergeCell ref="I16:I17"/>
    <mergeCell ref="J16:J17"/>
    <mergeCell ref="B16:E17"/>
    <mergeCell ref="F16:F17"/>
    <mergeCell ref="G16:G17"/>
    <mergeCell ref="H16:H17"/>
    <mergeCell ref="D6:K7"/>
    <mergeCell ref="D8:K10"/>
    <mergeCell ref="D11:K12"/>
    <mergeCell ref="D13:K14"/>
    <mergeCell ref="D15:K15"/>
    <mergeCell ref="G38:H38"/>
    <mergeCell ref="G30:H30"/>
    <mergeCell ref="D45:E45"/>
    <mergeCell ref="D43:E43"/>
    <mergeCell ref="D41:E41"/>
    <mergeCell ref="K65:K68"/>
    <mergeCell ref="G66:H66"/>
    <mergeCell ref="G67:H68"/>
    <mergeCell ref="I67:I68"/>
    <mergeCell ref="B65:F68"/>
    <mergeCell ref="G65:H65"/>
    <mergeCell ref="J65:J68"/>
    <mergeCell ref="B18:B30"/>
    <mergeCell ref="B31:B38"/>
    <mergeCell ref="B39:B52"/>
    <mergeCell ref="D51:E51"/>
    <mergeCell ref="D49:E49"/>
    <mergeCell ref="D39:E39"/>
    <mergeCell ref="C29:E29"/>
    <mergeCell ref="C30:F30"/>
    <mergeCell ref="C31:E31"/>
    <mergeCell ref="C32:E32"/>
    <mergeCell ref="C33:E33"/>
    <mergeCell ref="C34:E34"/>
    <mergeCell ref="C35:E35"/>
    <mergeCell ref="C36:E36"/>
    <mergeCell ref="C37:E37"/>
    <mergeCell ref="C38:F38"/>
    <mergeCell ref="B53:B64"/>
    <mergeCell ref="G64:H64"/>
    <mergeCell ref="C60:E60"/>
    <mergeCell ref="C62:D63"/>
    <mergeCell ref="C64:F64"/>
    <mergeCell ref="C58:E58"/>
    <mergeCell ref="G52:H52"/>
    <mergeCell ref="D48:E48"/>
    <mergeCell ref="D52:F52"/>
    <mergeCell ref="D47:E47"/>
    <mergeCell ref="D50:E50"/>
  </mergeCells>
  <phoneticPr fontId="1"/>
  <pageMargins left="0.78740157480314965" right="0.78740157480314965" top="0.78740157480314965" bottom="0.78740157480314965"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計画書</vt:lpstr>
      <vt:lpstr>（目標年度）内訳書</vt:lpstr>
      <vt:lpstr>（目標年度）計算書</vt:lpstr>
      <vt:lpstr>（基準年度）内訳書</vt:lpstr>
      <vt:lpstr>（基準年度）計算書</vt:lpstr>
      <vt:lpstr>'（基準年度）計算書'!Print_Area</vt:lpstr>
      <vt:lpstr>'（基準年度）内訳書'!Print_Area</vt:lpstr>
      <vt:lpstr>'（目標年度）計算書'!Print_Area</vt:lpstr>
      <vt:lpstr>'（目標年度）内訳書'!Print_Area</vt:lpstr>
      <vt:lpstr>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2024-01-10T01:08:47Z</cp:lastPrinted>
  <dcterms:created xsi:type="dcterms:W3CDTF">2017-08-25T00:21:35Z</dcterms:created>
  <dcterms:modified xsi:type="dcterms:W3CDTF">2024-06-10T09:37:18Z</dcterms:modified>
</cp:coreProperties>
</file>