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7EEC41F-29D7-4B20-8E16-6881C43562E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<sst xmlns="http://schemas.openxmlformats.org/spreadsheetml/2006/main" count="3429" uniqueCount="1058">
  <si>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</si>
  <si>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</si>
  <si>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</si>
  <si>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</si>
  <si>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</si>
  <si>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</si>
  <si>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</si>
  <si>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</si>
  <si>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</si>
  <si>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</si>
  <si>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</si>
  <si>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</si>
  <si>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</si>
  <si>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</si>
  <si>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</si>
  <si>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</si>
  <si>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</si>
  <si>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</si>
  <si>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</si>
  <si>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</si>
  <si>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</si>
  <si>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</si>
  <si>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</si>
  <si>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</si>
  <si>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</si>
  <si>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</si>
  <si>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</si>
  <si>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</si>
  <si>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</si>
  <si>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</si>
  <si>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</si>
  <si>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</si>
  <si>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</si>
  <si>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</si>
  <si>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</si>
  <si>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</si>
  <si>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</si>
  <si>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</si>
  <si>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</si>
  <si>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</si>
  <si>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</si>
  <si>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</si>
  <si>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</si>
  <si>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</si>
  <si>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</si>
  <si>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</si>
  <si>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</si>
  <si>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</si>
  <si>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</si>
  <si>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</si>
  <si>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</si>
  <si>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</si>
  <si>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</si>
  <si>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</si>
  <si>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</si>
  <si>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</si>
  <si>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</si>
  <si>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</si>
  <si>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</si>
  <si>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</si>
  <si>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</si>
  <si>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</si>
  <si>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</si>
  <si>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</si>
  <si>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</si>
  <si>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</si>
  <si>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</si>
  <si>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</si>
  <si>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</si>
  <si>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</si>
  <si>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</si>
  <si>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</si>
  <si>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</si>
  <si>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</si>
  <si>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</si>
  <si>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</si>
  <si>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</si>
  <si>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</si>
  <si>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</si>
  <si>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</si>
  <si>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</si>
  <si>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</si>
  <si>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</si>
  <si>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</si>
  <si>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</si>
  <si>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</si>
  <si>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</si>
  <si>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</si>
  <si>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</si>
  <si>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</si>
  <si>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</si>
  <si>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</si>
  <si>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</si>
  <si>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</si>
  <si>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</si>
  <si>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</si>
  <si>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</si>
  <si>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</si>
  <si>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</si>
  <si>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</si>
  <si>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</si>
  <si>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</si>
  <si>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</si>
  <si>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</si>
  <si>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</si>
  <si>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</si>
  <si>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</si>
  <si>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</si>
  <si>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</si>
  <si>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</si>
  <si>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</si>
  <si>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</si>
  <si>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</si>
  <si>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</si>
  <si>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</si>
  <si>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</si>
  <si>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</si>
  <si>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</si>
  <si>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</si>
  <si>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</si>
  <si>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</si>
  <si>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</si>
  <si>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</si>
  <si>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</si>
  <si>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</si>
  <si>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</si>
  <si>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</si>
  <si>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</si>
  <si>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</si>
  <si>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</si>
  <si>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</si>
  <si>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</si>
  <si>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</si>
  <si>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</si>
  <si>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</si>
  <si>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</si>
  <si>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</si>
  <si>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</si>
  <si>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</si>
  <si>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</si>
  <si>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</si>
  <si>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</si>
  <si>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</si>
  <si>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</si>
  <si>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</si>
  <si>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</si>
  <si>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</si>
  <si>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</si>
  <si>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</si>
  <si>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</si>
  <si>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</si>
  <si>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</si>
  <si>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</si>
  <si>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</si>
  <si>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</si>
  <si>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</si>
  <si>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</si>
  <si>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</si>
  <si>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</si>
  <si>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</si>
  <si>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</si>
  <si>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</si>
  <si>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</si>
  <si>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</si>
  <si>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</si>
  <si>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</si>
  <si>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</si>
  <si>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</si>
  <si>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</si>
  <si>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</si>
  <si>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</si>
  <si>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</si>
  <si>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</si>
  <si>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</si>
  <si>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</si>
  <si>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</si>
  <si>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</si>
  <si>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</si>
  <si>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</si>
  <si>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</si>
  <si>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</si>
  <si>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</si>
  <si>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</si>
  <si>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</si>
  <si>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</si>
  <si>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</si>
  <si>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</si>
  <si>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</si>
  <si>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</si>
  <si>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</si>
  <si>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</si>
  <si>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</si>
  <si>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</si>
  <si>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</si>
  <si>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</si>
  <si>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</si>
  <si>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</si>
  <si>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</si>
  <si>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</si>
  <si>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</si>
  <si>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</si>
  <si>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</si>
  <si>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</si>
  <si>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</si>
  <si>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</si>
  <si>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</si>
  <si>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</si>
  <si>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</si>
  <si>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</si>
  <si>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</si>
  <si>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</si>
  <si>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</si>
  <si>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</si>
  <si>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</si>
  <si>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</si>
  <si>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</si>
  <si>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</si>
  <si>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</si>
  <si>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</si>
  <si>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</si>
  <si>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</si>
  <si>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</si>
  <si>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</si>
  <si>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</si>
  <si>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</si>
  <si>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</si>
  <si>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</si>
  <si>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</si>
  <si>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</si>
  <si>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</si>
  <si>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</si>
  <si>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</si>
  <si>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</si>
  <si>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</si>
  <si>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</si>
  <si>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</si>
  <si>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</si>
  <si>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</si>
  <si>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</si>
  <si>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</si>
  <si>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</si>
  <si>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</si>
  <si>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</si>
  <si>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</si>
  <si>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</si>
  <si>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</si>
  <si>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</si>
  <si>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</si>
  <si>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</si>
  <si>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</si>
  <si>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</si>
  <si>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</si>
  <si>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</si>
  <si>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</si>
  <si>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</si>
  <si>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</si>
  <si>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</si>
  <si>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</si>
  <si>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</si>
  <si>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</si>
  <si>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</si>
  <si>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</si>
  <si>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</si>
  <si>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</si>
  <si>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</si>
  <si>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</si>
  <si>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</si>
  <si>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</si>
  <si>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</si>
  <si>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</si>
  <si>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</si>
  <si>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</si>
  <si>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</si>
  <si>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</si>
  <si>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</si>
  <si>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</si>
  <si>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</si>
  <si>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</si>
  <si>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</si>
  <si>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</si>
  <si>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</si>
  <si>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</si>
  <si>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</si>
  <si>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</si>
  <si>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</si>
  <si>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</si>
  <si>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</si>
  <si>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</si>
  <si>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</si>
  <si>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</si>
  <si>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</si>
  <si>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</si>
  <si>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</si>
  <si>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</si>
  <si>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</si>
  <si>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</si>
  <si>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</si>
  <si>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</si>
  <si>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</si>
  <si>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</si>
  <si>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</si>
  <si>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</si>
  <si>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</si>
  <si>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</si>
  <si>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</si>
  <si>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</si>
  <si>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</si>
  <si>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</si>
  <si>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</si>
  <si>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</si>
  <si>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</si>
  <si>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</si>
  <si>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</si>
  <si>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</si>
  <si>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</si>
  <si>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</si>
  <si>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</si>
  <si>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</si>
  <si>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</si>
  <si>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</si>
  <si>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</si>
  <si>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</si>
  <si>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</si>
  <si>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</si>
  <si>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</si>
  <si>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</si>
  <si>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</si>
  <si>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</si>
  <si>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</si>
  <si>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</si>
  <si>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</si>
  <si>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</si>
  <si>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</si>
  <si>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</si>
  <si>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</si>
  <si>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</si>
  <si>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</si>
  <si>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</si>
  <si>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</si>
  <si>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</si>
  <si>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</si>
  <si>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</si>
  <si>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</si>
  <si>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</si>
  <si>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</si>
  <si>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</si>
  <si>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</si>
  <si>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</si>
  <si>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</si>
  <si>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</si>
  <si>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</si>
  <si>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</si>
  <si>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</si>
  <si>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</si>
  <si>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</si>
  <si>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</si>
  <si>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</si>
  <si>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</si>
  <si>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</si>
  <si>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</si>
  <si>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</si>
  <si>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</si>
  <si>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</si>
  <si>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</si>
  <si>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</si>
  <si>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</si>
  <si>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</si>
  <si>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</si>
  <si>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</si>
  <si>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</si>
  <si>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</si>
  <si>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</si>
  <si>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</si>
  <si>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</si>
  <si>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</si>
  <si>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</si>
  <si>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</si>
  <si>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</si>
  <si>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</si>
  <si>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</si>
  <si>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</si>
  <si>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</si>
  <si>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</si>
  <si>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</si>
  <si>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</si>
  <si>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</si>
  <si>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</si>
  <si>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</si>
  <si>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</si>
  <si>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</si>
  <si>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</si>
  <si>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</si>
  <si>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</si>
  <si>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</si>
  <si>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</si>
  <si>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</si>
  <si>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</si>
  <si>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</si>
  <si>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</si>
  <si>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</si>
  <si>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</si>
  <si>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</si>
  <si>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</si>
  <si>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</si>
  <si>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</si>
  <si>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</si>
  <si>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</si>
  <si>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</si>
  <si>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</si>
  <si>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</si>
  <si>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</si>
  <si>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</si>
  <si>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</si>
  <si>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</si>
  <si>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</si>
  <si>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</si>
  <si>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</si>
  <si>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</si>
  <si>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</si>
  <si>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</si>
  <si>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</si>
  <si>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</si>
  <si>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</si>
  <si>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</si>
  <si>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</si>
  <si>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</si>
  <si>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</si>
  <si>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</si>
  <si>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</si>
  <si>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</si>
  <si>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</si>
  <si>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</si>
  <si>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</si>
  <si>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</si>
  <si>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</si>
  <si>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</si>
  <si>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</si>
  <si>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</si>
  <si>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</si>
  <si>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</si>
  <si>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</si>
  <si>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</si>
  <si>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</si>
  <si>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</si>
  <si>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</si>
  <si>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</si>
  <si>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</si>
  <si>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</si>
  <si>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</si>
  <si>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</si>
  <si>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</si>
  <si>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</si>
  <si>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</si>
  <si>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</si>
  <si>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</si>
  <si>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</si>
  <si>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</si>
  <si>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</si>
  <si>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</si>
  <si>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</si>
  <si>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</si>
  <si>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</si>
  <si>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</si>
  <si>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</si>
  <si>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</si>
  <si>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</si>
  <si>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</si>
  <si>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</si>
  <si>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</si>
  <si>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</si>
  <si>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</si>
  <si>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</si>
  <si>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</si>
  <si>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</si>
  <si>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</si>
  <si>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</si>
  <si>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</si>
  <si>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</si>
  <si>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</si>
  <si>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</si>
  <si>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</si>
  <si>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</si>
  <si>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</si>
  <si>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</si>
  <si>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</si>
  <si>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</si>
  <si>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</si>
  <si>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</si>
  <si>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</si>
  <si>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</si>
  <si>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</si>
  <si>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</si>
  <si>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</si>
  <si>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</si>
  <si>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</si>
  <si>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</si>
  <si>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</si>
  <si>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</si>
  <si>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</si>
  <si>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</si>
  <si>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</si>
  <si>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</si>
  <si>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</si>
  <si>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</si>
  <si>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</si>
  <si>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</si>
  <si>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</si>
  <si>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</si>
  <si>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</si>
  <si>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</si>
  <si>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</si>
  <si>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</si>
  <si>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</si>
  <si>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</si>
  <si>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</si>
  <si>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</si>
  <si>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</si>
  <si>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</si>
  <si>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</si>
  <si>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</si>
  <si>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</si>
  <si>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</si>
  <si>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</si>
  <si>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</si>
  <si>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</si>
  <si>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</si>
  <si>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</si>
  <si>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</si>
  <si>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</si>
  <si>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</si>
  <si>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</si>
  <si>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</si>
  <si>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</si>
  <si>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</si>
  <si>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</si>
  <si>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</si>
  <si>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</si>
  <si>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</si>
  <si>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</si>
  <si>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</si>
  <si>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</si>
  <si>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</si>
  <si>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</si>
  <si>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</si>
  <si>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</si>
  <si>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</si>
  <si>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</si>
  <si>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</si>
  <si>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</si>
  <si>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</si>
  <si>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</si>
  <si>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</si>
  <si>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</si>
  <si>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</si>
  <si>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</si>
  <si>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</si>
  <si>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</si>
  <si>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</si>
  <si>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</si>
  <si>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</si>
  <si>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</si>
  <si>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</si>
  <si>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</si>
  <si>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</si>
  <si>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</si>
  <si>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</si>
  <si>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</si>
  <si>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</si>
  <si>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</si>
  <si>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</si>
  <si>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</si>
  <si>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</si>
  <si>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</si>
  <si>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</si>
  <si>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</si>
  <si>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</si>
  <si>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</si>
  <si>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</si>
  <si>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</si>
  <si>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</si>
  <si>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</si>
  <si>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</si>
  <si>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</si>
  <si>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</si>
  <si>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</si>
  <si>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</si>
  <si>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</si>
  <si>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</si>
  <si>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</si>
  <si>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</si>
  <si>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</si>
  <si>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</si>
  <si>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</si>
  <si>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</si>
  <si>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</si>
  <si>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</si>
  <si>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</si>
  <si>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</si>
  <si>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</si>
  <si>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</si>
  <si>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</si>
  <si>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</si>
  <si>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</si>
  <si>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</si>
  <si>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</si>
  <si>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</si>
  <si>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</si>
  <si>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</si>
  <si>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</si>
  <si>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</si>
  <si>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</si>
  <si>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</si>
  <si>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</si>
  <si>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</si>
  <si>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</si>
  <si>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</si>
  <si>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</si>
  <si>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</si>
  <si>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</si>
  <si>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</si>
  <si>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</si>
  <si>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</si>
  <si>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</si>
  <si>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</si>
  <si>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</si>
  <si>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</si>
  <si>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</si>
  <si>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</si>
  <si>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</si>
  <si>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</si>
  <si>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</si>
  <si>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</si>
  <si>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</si>
  <si>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</si>
  <si>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</si>
  <si>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</si>
  <si>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</si>
  <si>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</si>
  <si>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</si>
  <si>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</si>
  <si>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</si>
  <si>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</si>
  <si>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</si>
  <si>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</si>
  <si>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</si>
  <si>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</si>
  <si>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</si>
  <si>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</si>
  <si>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</si>
  <si>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</si>
  <si>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</si>
  <si>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</si>
  <si>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</si>
  <si>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</si>
  <si>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</si>
  <si>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</si>
  <si>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</si>
  <si>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</si>
  <si>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</si>
  <si>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</si>
  <si>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</si>
  <si>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</si>
  <si>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</si>
  <si>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</si>
  <si>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</si>
  <si>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</si>
  <si>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</si>
  <si>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</si>
  <si>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</si>
  <si>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</si>
  <si>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</si>
  <si>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</si>
  <si>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</si>
  <si>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</si>
  <si>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</si>
  <si>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</si>
  <si>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</si>
  <si>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</si>
  <si>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</si>
  <si>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</si>
  <si>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</si>
  <si>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</si>
  <si>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</si>
  <si>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</si>
  <si>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</si>
  <si>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</si>
  <si>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</si>
  <si>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</si>
  <si>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</si>
  <si>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</si>
  <si>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</si>
  <si>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</si>
  <si>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</si>
  <si>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</si>
  <si>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</si>
  <si>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</si>
  <si>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</si>
  <si>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</si>
  <si>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</si>
  <si>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</si>
  <si>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</si>
  <si>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</si>
  <si>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</si>
  <si>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</si>
  <si>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</si>
  <si>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</si>
  <si>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</si>
  <si>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</si>
  <si>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</si>
  <si>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</si>
  <si>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</si>
  <si>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</si>
  <si>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</si>
  <si>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</si>
  <si>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</si>
  <si>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</si>
  <si>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</si>
  <si>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</si>
  <si>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</si>
  <si>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</si>
  <si>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</si>
  <si>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</si>
  <si>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</si>
  <si>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</si>
  <si>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</si>
  <si>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</si>
  <si>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</si>
  <si>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</si>
  <si>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</si>
  <si>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</si>
  <si>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</si>
  <si>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</si>
  <si>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</si>
  <si>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</si>
  <si>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</si>
  <si>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</si>
  <si>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</si>
  <si>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</si>
  <si>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</si>
  <si>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</si>
  <si>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</si>
  <si>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</si>
  <si>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</si>
  <si>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</si>
  <si>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</si>
  <si>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</si>
  <si>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</si>
  <si>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</si>
  <si>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</si>
  <si>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</si>
  <si>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</si>
  <si>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</si>
  <si>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</si>
  <si>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</si>
  <si>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</si>
  <si>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</si>
  <si>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</si>
  <si>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</si>
  <si>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</si>
  <si>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</si>
  <si>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</si>
  <si>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</si>
  <si>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</si>
  <si>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</si>
  <si>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</si>
  <si>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</si>
  <si>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</si>
  <si>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</si>
  <si>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</si>
  <si>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</si>
  <si>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</si>
  <si>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</si>
  <si>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</si>
  <si>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</si>
  <si>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</si>
  <si>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</si>
  <si>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</si>
  <si>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</si>
  <si>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</si>
  <si>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</si>
  <si>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</si>
  <si>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</si>
  <si>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</si>
  <si>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</si>
  <si>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</si>
  <si>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</si>
  <si>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</si>
  <si>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</si>
  <si>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</si>
  <si>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</si>
  <si>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</si>
  <si>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</si>
  <si>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</si>
  <si>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</si>
  <si>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</si>
  <si>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</si>
  <si>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</si>
  <si>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</si>
  <si>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</si>
  <si>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</si>
  <si>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</si>
  <si>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</si>
  <si>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</si>
  <si>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</si>
  <si>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</si>
  <si>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</si>
  <si>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</si>
  <si>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</si>
  <si>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</si>
  <si>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</si>
  <si>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</si>
  <si>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</si>
  <si>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</si>
  <si>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</si>
  <si>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</si>
  <si>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</si>
  <si>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</si>
  <si>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</si>
  <si>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</si>
  <si>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</si>
  <si>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</si>
  <si>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</si>
  <si>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</si>
  <si>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</si>
  <si>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</si>
  <si>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</si>
  <si>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</si>
  <si>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</si>
  <si>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</si>
  <si>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</si>
  <si>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</si>
  <si>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</si>
  <si>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</si>
  <si>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</si>
  <si>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</si>
  <si>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</si>
  <si>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</si>
  <si>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</si>
  <si>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</si>
  <si>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</si>
  <si>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</si>
  <si>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</si>
  <si>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</si>
  <si>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</si>
  <si>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</si>
  <si>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</si>
  <si>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</si>
  <si>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</si>
  <si>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</si>
  <si>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</si>
  <si>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</si>
  <si>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</si>
  <si>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</si>
  <si>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</si>
  <si>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</si>
  <si>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</si>
  <si>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</si>
  <si>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</si>
  <si>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</si>
  <si>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</si>
  <si>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</si>
  <si>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</si>
  <si>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</si>
  <si>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</si>
  <si>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</si>
  <si>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</si>
  <si>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</si>
  <si>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</si>
  <si>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</si>
  <si>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</si>
  <si>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</si>
  <si>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</si>
  <si>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</si>
  <si>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</si>
  <si>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</si>
  <si>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</si>
  <si>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</si>
  <si>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</si>
  <si>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</si>
  <si>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</si>
  <si>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</si>
  <si>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</si>
  <si>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</si>
  <si>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</si>
  <si>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</si>
  <si>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</si>
  <si>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</si>
  <si>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</si>
  <si>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</si>
  <si>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</si>
  <si>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</si>
  <si>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</si>
  <si>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</si>
  <si>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</si>
  <si>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</si>
  <si>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</si>
  <si>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</si>
  <si>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</si>
  <si>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</si>
  <si>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</si>
  <si>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</si>
  <si>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</si>
  <si>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</si>
  <si>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</si>
  <si>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</si>
  <si>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</si>
  <si>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</si>
  <si>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</si>
  <si>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</si>
  <si>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</si>
  <si>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</si>
  <si>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</si>
  <si>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</si>
  <si>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</si>
  <si>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</si>
  <si>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</si>
  <si>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</si>
  <si>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</si>
  <si>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</si>
  <si>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</si>
  <si>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</si>
  <si>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</si>
  <si>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</si>
  <si>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</si>
  <si>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</si>
  <si>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</si>
  <si>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</si>
  <si>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</si>
  <si>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</si>
  <si>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</si>
  <si>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</si>
  <si>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</si>
  <si>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</si>
  <si>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</si>
  <si>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</si>
  <si>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</si>
  <si>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</si>
  <si>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</si>
  <si>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</si>
  <si>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</si>
  <si>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</si>
  <si>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</si>
  <si>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</si>
  <si>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</si>
  <si>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</si>
  <si>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</si>
  <si>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</si>
  <si>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</si>
  <si>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</si>
  <si>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</si>
  <si>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</si>
  <si>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</si>
  <si>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</si>
  <si>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</si>
  <si>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</si>
  <si>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</si>
  <si>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</si>
  <si>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</si>
  <si>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</si>
  <si>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</si>
  <si>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</si>
  <si>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</si>
  <si>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</si>
  <si>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</si>
  <si>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</si>
  <si>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</si>
  <si>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</si>
  <si>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</si>
  <si>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</si>
  <si>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</si>
  <si>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</si>
  <si>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</si>
  <si>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</si>
  <si>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</si>
  <si>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</si>
  <si>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</si>
  <si>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</si>
  <si>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</si>
  <si>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</si>
  <si>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</si>
  <si>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</si>
  <si>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</si>
  <si>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</si>
  <si>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</si>
  <si>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</si>
  <si>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</si>
  <si>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</si>
  <si>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</si>
  <si>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</si>
  <si>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</si>
  <si>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</si>
  <si>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</si>
  <si>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</si>
  <si>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</si>
  <si>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</si>
  <si>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</si>
  <si>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</si>
  <si>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</si>
  <si>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</si>
  <si>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</si>
  <si>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</si>
  <si>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</si>
  <si>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</si>
  <si>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</si>
  <si>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</si>
  <si>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</si>
  <si>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</si>
  <si>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</si>
  <si>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</si>
  <si>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</si>
  <si>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</si>
  <si>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</si>
  <si>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</si>
  <si>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</si>
  <si>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</si>
  <si>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</si>
  <si>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</si>
  <si>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</si>
  <si>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</si>
  <si>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</si>
  <si>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</si>
  <si>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</si>
  <si>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</si>
  <si>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</si>
  <si>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</si>
  <si>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</si>
  <si>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</si>
  <si>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</si>
  <si>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</si>
  <si>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</si>
  <si>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</si>
  <si>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</si>
  <si>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</si>
  <si>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</si>
  <si>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</si>
  <si>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</si>
  <si>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</si>
  <si>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恒心会おぐら病院</t>
    <phoneticPr fontId="3"/>
  </si>
  <si>
    <t>〒893-0023 鹿屋市笠之原町２７番２２号</t>
    <phoneticPr fontId="3"/>
  </si>
  <si>
    <t>〇</t>
  </si>
  <si>
    <t>その他の法人</t>
  </si>
  <si>
    <t>消化器外科（胃腸外科）</t>
  </si>
  <si>
    <t>急性期一般入院料１</t>
  </si>
  <si>
    <t>ＤＰＣ標準病院群</t>
  </si>
  <si>
    <t>有</t>
  </si>
  <si>
    <t>看護必要度Ⅰ</t>
    <phoneticPr fontId="3"/>
  </si>
  <si>
    <t>３階西病棟</t>
  </si>
  <si>
    <t>急性期機能</t>
  </si>
  <si>
    <t>整形外科</t>
  </si>
  <si>
    <t>４階病棟</t>
  </si>
  <si>
    <t>神経内科</t>
  </si>
  <si>
    <t>５階病棟</t>
  </si>
  <si>
    <t>リハビリテーション科</t>
  </si>
  <si>
    <t>-</t>
    <phoneticPr fontId="3"/>
  </si>
  <si>
    <t>体制強化加算１の届出有り</t>
  </si>
  <si>
    <t>２階東病棟</t>
  </si>
  <si>
    <t>回復期機能</t>
  </si>
  <si>
    <t>３階東病棟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</si>
</sst>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1049</v>
      </c>
      <c r="N9" s="282" t="s">
        <v>1051</v>
      </c>
      <c r="O9" s="282" t="s">
        <v>1055</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1049</v>
      </c>
      <c r="N22" s="282" t="s">
        <v>1051</v>
      </c>
      <c r="O22" s="282" t="s">
        <v>1055</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1049</v>
      </c>
      <c r="N35" s="282" t="s">
        <v>1051</v>
      </c>
      <c r="O35" s="282" t="s">
        <v>1055</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1049</v>
      </c>
      <c r="N44" s="282" t="s">
        <v>1051</v>
      </c>
      <c r="O44" s="282" t="s">
        <v>1055</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1049</v>
      </c>
      <c r="N89" s="262" t="s">
        <v>1051</v>
      </c>
      <c r="O89" s="262" t="s">
        <v>1055</v>
      </c>
      <c r="P89" s="262" t="s">
        <v>1057</v>
      </c>
    </row>
    <row r="90" spans="1:22" s="21" customFormat="1">
      <c r="A90" s="243"/>
      <c r="B90" s="1"/>
      <c r="C90" s="3"/>
      <c r="D90" s="3"/>
      <c r="E90" s="3"/>
      <c r="F90" s="3"/>
      <c r="G90" s="3"/>
      <c r="H90" s="287"/>
      <c r="I90" s="67" t="s">
        <v>36</v>
      </c>
      <c r="J90" s="68"/>
      <c r="K90" s="69"/>
      <c r="L90" s="262" t="s">
        <v>1047</v>
      </c>
      <c r="M90" s="262" t="s">
        <v>1047</v>
      </c>
      <c r="N90" s="262" t="s">
        <v>1047</v>
      </c>
      <c r="O90" s="262" t="s">
        <v>1056</v>
      </c>
      <c r="P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1056</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116</v>
      </c>
      <c r="K99" s="237" t="str">
        <f>IF(OR(COUNTIF(L99:P99,"未確認")&gt;0,COUNTIF(L99:P99,"~*")&gt;0),"※","")</f>
        <v/>
      </c>
      <c r="L99" s="258">
        <v>42</v>
      </c>
      <c r="M99" s="258">
        <v>38</v>
      </c>
      <c r="N99" s="258">
        <v>36</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IF(OR(COUNTIF(L101:P101,"未確認")&gt;0,COUNTIF(L101:P101,"~*")&gt;0),"※","")</f>
        <v/>
      </c>
      <c r="L101" s="258">
        <v>42</v>
      </c>
      <c r="M101" s="258">
        <v>38</v>
      </c>
      <c r="N101" s="258">
        <v>36</v>
      </c>
      <c r="O101" s="258">
        <v>0</v>
      </c>
      <c r="P101" s="258">
        <v>0</v>
      </c>
    </row>
    <row r="102" spans="1:22" s="83" customFormat="1" ht="34.5" customHeight="1">
      <c r="A102" s="244" t="s">
        <v>610</v>
      </c>
      <c r="B102" s="84"/>
      <c r="C102" s="377"/>
      <c r="D102" s="379"/>
      <c r="E102" s="317" t="s">
        <v>612</v>
      </c>
      <c r="F102" s="318"/>
      <c r="G102" s="318"/>
      <c r="H102" s="319"/>
      <c r="I102" s="420"/>
      <c r="J102" s="256">
        <f t="shared" si="0"/>
        <v>116</v>
      </c>
      <c r="K102" s="237" t="str">
        <f t="shared" ref="K102:K111" si="1">IF(OR(COUNTIF(L101:P101,"未確認")&gt;0,COUNTIF(L101:P101,"~*")&gt;0),"※","")</f>
        <v/>
      </c>
      <c r="L102" s="258">
        <v>42</v>
      </c>
      <c r="M102" s="258">
        <v>38</v>
      </c>
      <c r="N102" s="258">
        <v>36</v>
      </c>
      <c r="O102" s="258">
        <v>0</v>
      </c>
      <c r="P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0</v>
      </c>
      <c r="O103" s="258">
        <v>50</v>
      </c>
      <c r="P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0</v>
      </c>
      <c r="N104" s="258">
        <v>0</v>
      </c>
      <c r="O104" s="258">
        <v>50</v>
      </c>
      <c r="P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0</v>
      </c>
      <c r="O106" s="258">
        <v>50</v>
      </c>
      <c r="P106" s="258">
        <v>50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0</v>
      </c>
      <c r="N107" s="258">
        <v>0</v>
      </c>
      <c r="O107" s="258">
        <v>50</v>
      </c>
      <c r="P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0</v>
      </c>
      <c r="O109" s="258">
        <v>50</v>
      </c>
      <c r="P109" s="258">
        <v>50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0</v>
      </c>
      <c r="M110" s="258">
        <v>0</v>
      </c>
      <c r="N110" s="258">
        <v>0</v>
      </c>
      <c r="O110" s="258">
        <v>50</v>
      </c>
      <c r="P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1056</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1052</v>
      </c>
      <c r="P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1056</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1042</v>
      </c>
      <c r="O131" s="98" t="s">
        <v>533</v>
      </c>
      <c r="P131" s="98" t="s">
        <v>533</v>
      </c>
    </row>
    <row r="132" spans="1:22" s="83" customFormat="1" ht="34.5" customHeight="1">
      <c r="A132" s="244" t="s">
        <v>621</v>
      </c>
      <c r="B132" s="84"/>
      <c r="C132" s="295"/>
      <c r="D132" s="297"/>
      <c r="E132" s="320" t="s">
        <v>58</v>
      </c>
      <c r="F132" s="321"/>
      <c r="G132" s="321"/>
      <c r="H132" s="322"/>
      <c r="I132" s="389"/>
      <c r="J132" s="101"/>
      <c r="K132" s="102"/>
      <c r="L132" s="82">
        <v>42</v>
      </c>
      <c r="M132" s="82">
        <v>0</v>
      </c>
      <c r="N132" s="82">
        <v>36</v>
      </c>
      <c r="O132" s="82">
        <v>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1056</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299</v>
      </c>
      <c r="K145" s="264" t="str">
        <f t="shared" ref="K145:K176" si="3">IF(OR(COUNTIF(L145:P145,"未確認")&gt;0,COUNTIF(L145:P145,"~*")&gt;0),"※","")</f>
        <v/>
      </c>
      <c r="L145" s="117">
        <v>103</v>
      </c>
      <c r="M145" s="117">
        <v>108</v>
      </c>
      <c r="N145" s="117">
        <v>88</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t="s">
        <v>541</v>
      </c>
      <c r="P157" s="117" t="s">
        <v>541</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126</v>
      </c>
      <c r="K194" s="264" t="str">
        <f t="shared" si="5"/>
        <v/>
      </c>
      <c r="L194" s="117">
        <v>0</v>
      </c>
      <c r="M194" s="117">
        <v>0</v>
      </c>
      <c r="N194" s="117">
        <v>0</v>
      </c>
      <c r="O194" s="117">
        <v>64</v>
      </c>
      <c r="P194" s="117">
        <v>62</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1056</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1056</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1056</v>
      </c>
      <c r="P245" s="70" t="s">
        <v>1056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1055</v>
      </c>
      <c r="P253" s="66" t="s">
        <v>1057</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1056</v>
      </c>
      <c r="P254" s="137" t="s">
        <v>1056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1056</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11</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125</v>
      </c>
      <c r="K269" s="81" t="str">
        <f t="shared" si="8"/>
        <v/>
      </c>
      <c r="L269" s="147">
        <v>28</v>
      </c>
      <c r="M269" s="147">
        <v>29</v>
      </c>
      <c r="N269" s="147">
        <v>27</v>
      </c>
      <c r="O269" s="147">
        <v>21</v>
      </c>
      <c r="P269" s="147">
        <v>20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1</v>
      </c>
      <c r="N271" s="147">
        <v>3</v>
      </c>
      <c r="O271" s="147">
        <v>3</v>
      </c>
      <c r="P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32</v>
      </c>
      <c r="K273" s="81" t="str">
        <f t="shared" si="8"/>
        <v/>
      </c>
      <c r="L273" s="147">
        <v>5</v>
      </c>
      <c r="M273" s="147">
        <v>3</v>
      </c>
      <c r="N273" s="147">
        <v>4</v>
      </c>
      <c r="O273" s="147">
        <v>11</v>
      </c>
      <c r="P273" s="147">
        <v>9</v>
      </c>
    </row>
    <row r="274" spans="1:16" s="83" customFormat="1" ht="34.5" customHeight="1">
      <c r="A274" s="249" t="s">
        <v>727</v>
      </c>
      <c r="B274" s="120"/>
      <c r="C274" s="372"/>
      <c r="D274" s="372"/>
      <c r="E274" s="372"/>
      <c r="F274" s="372"/>
      <c r="G274" s="371" t="s">
        <v>148</v>
      </c>
      <c r="H274" s="371"/>
      <c r="I274" s="404"/>
      <c r="J274" s="266">
        <f t="shared" si="9"/>
        <v>3.0999999999999996</v>
      </c>
      <c r="K274" s="81" t="str">
        <f t="shared" si="8"/>
        <v/>
      </c>
      <c r="L274" s="148">
        <v>0</v>
      </c>
      <c r="M274" s="148">
        <v>1.5</v>
      </c>
      <c r="N274" s="148">
        <v>0.9</v>
      </c>
      <c r="O274" s="148">
        <v>0</v>
      </c>
      <c r="P274" s="148">
        <v>0.7</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16</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5</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1056</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1056</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1055</v>
      </c>
      <c r="P367" s="66" t="s">
        <v>1057</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1056</v>
      </c>
      <c r="P368" s="137" t="s">
        <v>1056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1056</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4280</v>
      </c>
      <c r="K392" s="81" t="str">
        <f t="shared" ref="K392:K397" si="12">IF(OR(COUNTIF(L392:P392,"未確認")&gt;0,COUNTIF(L392:P392,"~*")&gt;0),"※","")</f>
        <v/>
      </c>
      <c r="L392" s="147">
        <v>1145</v>
      </c>
      <c r="M392" s="147">
        <v>1430</v>
      </c>
      <c r="N392" s="147">
        <v>908</v>
      </c>
      <c r="O392" s="147">
        <v>401</v>
      </c>
      <c r="P392" s="147">
        <v>396</v>
      </c>
    </row>
    <row r="393" spans="1:22" s="83" customFormat="1" ht="34.5" customHeight="1">
      <c r="A393" s="249" t="s">
        <v>773</v>
      </c>
      <c r="B393" s="84"/>
      <c r="C393" s="370"/>
      <c r="D393" s="380"/>
      <c r="E393" s="320" t="s">
        <v>224</v>
      </c>
      <c r="F393" s="321"/>
      <c r="G393" s="321"/>
      <c r="H393" s="322"/>
      <c r="I393" s="343"/>
      <c r="J393" s="140">
        <f t="shared" si="11"/>
        <v>2478</v>
      </c>
      <c r="K393" s="81" t="str">
        <f t="shared" si="12"/>
        <v/>
      </c>
      <c r="L393" s="147">
        <v>607</v>
      </c>
      <c r="M393" s="147">
        <v>733</v>
      </c>
      <c r="N393" s="147">
        <v>347</v>
      </c>
      <c r="O393" s="147">
        <v>396</v>
      </c>
      <c r="P393" s="147">
        <v>395</v>
      </c>
    </row>
    <row r="394" spans="1:22" s="83" customFormat="1" ht="34.5" customHeight="1">
      <c r="A394" s="250" t="s">
        <v>774</v>
      </c>
      <c r="B394" s="84"/>
      <c r="C394" s="370"/>
      <c r="D394" s="381"/>
      <c r="E394" s="320" t="s">
        <v>225</v>
      </c>
      <c r="F394" s="321"/>
      <c r="G394" s="321"/>
      <c r="H394" s="322"/>
      <c r="I394" s="343"/>
      <c r="J394" s="140">
        <f t="shared" si="11"/>
        <v>564</v>
      </c>
      <c r="K394" s="81" t="str">
        <f t="shared" si="12"/>
        <v/>
      </c>
      <c r="L394" s="147">
        <v>67</v>
      </c>
      <c r="M394" s="147">
        <v>417</v>
      </c>
      <c r="N394" s="147">
        <v>79</v>
      </c>
      <c r="O394" s="147">
        <v>0</v>
      </c>
      <c r="P394" s="147">
        <v>1</v>
      </c>
    </row>
    <row r="395" spans="1:22" s="83" customFormat="1" ht="34.5" customHeight="1">
      <c r="A395" s="250" t="s">
        <v>775</v>
      </c>
      <c r="B395" s="84"/>
      <c r="C395" s="370"/>
      <c r="D395" s="382"/>
      <c r="E395" s="320" t="s">
        <v>226</v>
      </c>
      <c r="F395" s="321"/>
      <c r="G395" s="321"/>
      <c r="H395" s="322"/>
      <c r="I395" s="343"/>
      <c r="J395" s="140">
        <f t="shared" si="11"/>
        <v>1238</v>
      </c>
      <c r="K395" s="81" t="str">
        <f t="shared" si="12"/>
        <v/>
      </c>
      <c r="L395" s="147">
        <v>471</v>
      </c>
      <c r="M395" s="147">
        <v>280</v>
      </c>
      <c r="N395" s="147">
        <v>482</v>
      </c>
      <c r="O395" s="147">
        <v>5</v>
      </c>
      <c r="P395" s="147">
        <v>0</v>
      </c>
    </row>
    <row r="396" spans="1:22" s="83" customFormat="1" ht="34.5" customHeight="1">
      <c r="A396" s="250" t="s">
        <v>776</v>
      </c>
      <c r="B396" s="1"/>
      <c r="C396" s="370"/>
      <c r="D396" s="320" t="s">
        <v>227</v>
      </c>
      <c r="E396" s="321"/>
      <c r="F396" s="321"/>
      <c r="G396" s="321"/>
      <c r="H396" s="322"/>
      <c r="I396" s="343"/>
      <c r="J396" s="140">
        <f t="shared" si="11"/>
        <v>73129</v>
      </c>
      <c r="K396" s="81" t="str">
        <f t="shared" si="12"/>
        <v/>
      </c>
      <c r="L396" s="147">
        <v>12002</v>
      </c>
      <c r="M396" s="147">
        <v>13314</v>
      </c>
      <c r="N396" s="147">
        <v>12595</v>
      </c>
      <c r="O396" s="147">
        <v>17707</v>
      </c>
      <c r="P396" s="147">
        <v>17511</v>
      </c>
    </row>
    <row r="397" spans="1:22" s="83" customFormat="1" ht="34.5" customHeight="1">
      <c r="A397" s="250" t="s">
        <v>777</v>
      </c>
      <c r="B397" s="119"/>
      <c r="C397" s="370"/>
      <c r="D397" s="320" t="s">
        <v>228</v>
      </c>
      <c r="E397" s="321"/>
      <c r="F397" s="321"/>
      <c r="G397" s="321"/>
      <c r="H397" s="322"/>
      <c r="I397" s="344"/>
      <c r="J397" s="140">
        <f t="shared" si="11"/>
        <v>4323</v>
      </c>
      <c r="K397" s="81" t="str">
        <f t="shared" si="12"/>
        <v/>
      </c>
      <c r="L397" s="147">
        <v>1150</v>
      </c>
      <c r="M397" s="147">
        <v>1425</v>
      </c>
      <c r="N397" s="147">
        <v>933</v>
      </c>
      <c r="O397" s="147">
        <v>406</v>
      </c>
      <c r="P397" s="147">
        <v>409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1056</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4280</v>
      </c>
      <c r="K405" s="81" t="str">
        <f t="shared" ref="K405:K422" si="14">IF(OR(COUNTIF(L405:P405,"未確認")&gt;0,COUNTIF(L405:P405,"~*")&gt;0),"※","")</f>
        <v/>
      </c>
      <c r="L405" s="147">
        <v>1145</v>
      </c>
      <c r="M405" s="147">
        <v>1430</v>
      </c>
      <c r="N405" s="147">
        <v>908</v>
      </c>
      <c r="O405" s="147">
        <v>401</v>
      </c>
      <c r="P405" s="147">
        <v>396</v>
      </c>
    </row>
    <row r="406" spans="1:22" s="83" customFormat="1" ht="34.5" customHeight="1">
      <c r="A406" s="251" t="s">
        <v>779</v>
      </c>
      <c r="B406" s="119"/>
      <c r="C406" s="369"/>
      <c r="D406" s="375" t="s">
        <v>233</v>
      </c>
      <c r="E406" s="377" t="s">
        <v>234</v>
      </c>
      <c r="F406" s="378"/>
      <c r="G406" s="378"/>
      <c r="H406" s="379"/>
      <c r="I406" s="361"/>
      <c r="J406" s="140">
        <f t="shared" si="13"/>
        <v>758</v>
      </c>
      <c r="K406" s="81" t="str">
        <f t="shared" si="14"/>
        <v/>
      </c>
      <c r="L406" s="147">
        <v>15</v>
      </c>
      <c r="M406" s="147">
        <v>14</v>
      </c>
      <c r="N406" s="147">
        <v>11</v>
      </c>
      <c r="O406" s="147">
        <v>364</v>
      </c>
      <c r="P406" s="147">
        <v>354</v>
      </c>
    </row>
    <row r="407" spans="1:22" s="83" customFormat="1" ht="34.5" customHeight="1">
      <c r="A407" s="251" t="s">
        <v>780</v>
      </c>
      <c r="B407" s="119"/>
      <c r="C407" s="369"/>
      <c r="D407" s="369"/>
      <c r="E407" s="320" t="s">
        <v>235</v>
      </c>
      <c r="F407" s="321"/>
      <c r="G407" s="321"/>
      <c r="H407" s="322"/>
      <c r="I407" s="361"/>
      <c r="J407" s="140">
        <f t="shared" si="13"/>
        <v>2911</v>
      </c>
      <c r="K407" s="81" t="str">
        <f t="shared" si="14"/>
        <v/>
      </c>
      <c r="L407" s="147">
        <v>1004</v>
      </c>
      <c r="M407" s="147">
        <v>1215</v>
      </c>
      <c r="N407" s="147">
        <v>680</v>
      </c>
      <c r="O407" s="147">
        <v>4</v>
      </c>
      <c r="P407" s="147">
        <v>8</v>
      </c>
    </row>
    <row r="408" spans="1:22" s="83" customFormat="1" ht="34.5" customHeight="1">
      <c r="A408" s="251" t="s">
        <v>781</v>
      </c>
      <c r="B408" s="119"/>
      <c r="C408" s="369"/>
      <c r="D408" s="369"/>
      <c r="E408" s="320" t="s">
        <v>236</v>
      </c>
      <c r="F408" s="321"/>
      <c r="G408" s="321"/>
      <c r="H408" s="322"/>
      <c r="I408" s="361"/>
      <c r="J408" s="140">
        <f t="shared" si="13"/>
        <v>378</v>
      </c>
      <c r="K408" s="81" t="str">
        <f t="shared" si="14"/>
        <v/>
      </c>
      <c r="L408" s="147">
        <v>68</v>
      </c>
      <c r="M408" s="147">
        <v>82</v>
      </c>
      <c r="N408" s="147">
        <v>169</v>
      </c>
      <c r="O408" s="147">
        <v>32</v>
      </c>
      <c r="P408" s="147">
        <v>27</v>
      </c>
    </row>
    <row r="409" spans="1:22" s="83" customFormat="1" ht="34.5" customHeight="1">
      <c r="A409" s="251" t="s">
        <v>782</v>
      </c>
      <c r="B409" s="119"/>
      <c r="C409" s="369"/>
      <c r="D409" s="369"/>
      <c r="E409" s="317" t="s">
        <v>989</v>
      </c>
      <c r="F409" s="318"/>
      <c r="G409" s="318"/>
      <c r="H409" s="319"/>
      <c r="I409" s="361"/>
      <c r="J409" s="140">
        <f t="shared" si="13"/>
        <v>226</v>
      </c>
      <c r="K409" s="81" t="str">
        <f t="shared" si="14"/>
        <v/>
      </c>
      <c r="L409" s="147">
        <v>58</v>
      </c>
      <c r="M409" s="147">
        <v>115</v>
      </c>
      <c r="N409" s="147">
        <v>45</v>
      </c>
      <c r="O409" s="147">
        <v>1</v>
      </c>
      <c r="P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7</v>
      </c>
      <c r="K412" s="81" t="str">
        <f t="shared" si="14"/>
        <v/>
      </c>
      <c r="L412" s="147">
        <v>0</v>
      </c>
      <c r="M412" s="147">
        <v>4</v>
      </c>
      <c r="N412" s="147">
        <v>3</v>
      </c>
      <c r="O412" s="147">
        <v>0</v>
      </c>
      <c r="P412" s="147">
        <v>0</v>
      </c>
    </row>
    <row r="413" spans="1:22" s="83" customFormat="1" ht="34.5" customHeight="1">
      <c r="A413" s="251" t="s">
        <v>786</v>
      </c>
      <c r="B413" s="119"/>
      <c r="C413" s="369"/>
      <c r="D413" s="320" t="s">
        <v>251</v>
      </c>
      <c r="E413" s="321"/>
      <c r="F413" s="321"/>
      <c r="G413" s="321"/>
      <c r="H413" s="322"/>
      <c r="I413" s="361"/>
      <c r="J413" s="140">
        <f t="shared" si="13"/>
        <v>4323</v>
      </c>
      <c r="K413" s="81" t="str">
        <f t="shared" si="14"/>
        <v/>
      </c>
      <c r="L413" s="147">
        <v>1150</v>
      </c>
      <c r="M413" s="147">
        <v>1425</v>
      </c>
      <c r="N413" s="147">
        <v>933</v>
      </c>
      <c r="O413" s="147">
        <v>406</v>
      </c>
      <c r="P413" s="147">
        <v>409</v>
      </c>
    </row>
    <row r="414" spans="1:22" s="83" customFormat="1" ht="34.5" customHeight="1">
      <c r="A414" s="251" t="s">
        <v>787</v>
      </c>
      <c r="B414" s="119"/>
      <c r="C414" s="369"/>
      <c r="D414" s="375" t="s">
        <v>240</v>
      </c>
      <c r="E414" s="377" t="s">
        <v>241</v>
      </c>
      <c r="F414" s="378"/>
      <c r="G414" s="378"/>
      <c r="H414" s="379"/>
      <c r="I414" s="361"/>
      <c r="J414" s="140">
        <f t="shared" si="13"/>
        <v>793</v>
      </c>
      <c r="K414" s="81" t="str">
        <f t="shared" si="14"/>
        <v/>
      </c>
      <c r="L414" s="147">
        <v>46</v>
      </c>
      <c r="M414" s="147">
        <v>459</v>
      </c>
      <c r="N414" s="147">
        <v>235</v>
      </c>
      <c r="O414" s="147">
        <v>31</v>
      </c>
      <c r="P414" s="147">
        <v>22</v>
      </c>
    </row>
    <row r="415" spans="1:22" s="83" customFormat="1" ht="34.5" customHeight="1">
      <c r="A415" s="251" t="s">
        <v>788</v>
      </c>
      <c r="B415" s="119"/>
      <c r="C415" s="369"/>
      <c r="D415" s="369"/>
      <c r="E415" s="320" t="s">
        <v>242</v>
      </c>
      <c r="F415" s="321"/>
      <c r="G415" s="321"/>
      <c r="H415" s="322"/>
      <c r="I415" s="361"/>
      <c r="J415" s="140">
        <f t="shared" si="13"/>
        <v>2786</v>
      </c>
      <c r="K415" s="81" t="str">
        <f t="shared" si="14"/>
        <v/>
      </c>
      <c r="L415" s="147">
        <v>908</v>
      </c>
      <c r="M415" s="147">
        <v>806</v>
      </c>
      <c r="N415" s="147">
        <v>506</v>
      </c>
      <c r="O415" s="147">
        <v>279</v>
      </c>
      <c r="P415" s="147">
        <v>287</v>
      </c>
    </row>
    <row r="416" spans="1:22" s="83" customFormat="1" ht="34.5" customHeight="1">
      <c r="A416" s="251" t="s">
        <v>789</v>
      </c>
      <c r="B416" s="119"/>
      <c r="C416" s="369"/>
      <c r="D416" s="369"/>
      <c r="E416" s="320" t="s">
        <v>243</v>
      </c>
      <c r="F416" s="321"/>
      <c r="G416" s="321"/>
      <c r="H416" s="322"/>
      <c r="I416" s="361"/>
      <c r="J416" s="140">
        <f t="shared" si="13"/>
        <v>297</v>
      </c>
      <c r="K416" s="81" t="str">
        <f t="shared" si="14"/>
        <v/>
      </c>
      <c r="L416" s="147">
        <v>69</v>
      </c>
      <c r="M416" s="147">
        <v>59</v>
      </c>
      <c r="N416" s="147">
        <v>106</v>
      </c>
      <c r="O416" s="147">
        <v>30</v>
      </c>
      <c r="P416" s="147">
        <v>33</v>
      </c>
    </row>
    <row r="417" spans="1:22" s="83" customFormat="1" ht="34.5" customHeight="1">
      <c r="A417" s="251" t="s">
        <v>790</v>
      </c>
      <c r="B417" s="119"/>
      <c r="C417" s="369"/>
      <c r="D417" s="369"/>
      <c r="E417" s="320" t="s">
        <v>244</v>
      </c>
      <c r="F417" s="321"/>
      <c r="G417" s="321"/>
      <c r="H417" s="322"/>
      <c r="I417" s="361"/>
      <c r="J417" s="140">
        <f t="shared" si="13"/>
        <v>170</v>
      </c>
      <c r="K417" s="81" t="str">
        <f t="shared" si="14"/>
        <v/>
      </c>
      <c r="L417" s="147">
        <v>28</v>
      </c>
      <c r="M417" s="147">
        <v>34</v>
      </c>
      <c r="N417" s="147">
        <v>37</v>
      </c>
      <c r="O417" s="147">
        <v>40</v>
      </c>
      <c r="P417" s="147">
        <v>31</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4</v>
      </c>
      <c r="M418" s="147">
        <v>13</v>
      </c>
      <c r="N418" s="147">
        <v>3</v>
      </c>
      <c r="O418" s="147">
        <v>3</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156</v>
      </c>
      <c r="K420" s="81" t="str">
        <f t="shared" si="14"/>
        <v/>
      </c>
      <c r="L420" s="147">
        <v>26</v>
      </c>
      <c r="M420" s="147">
        <v>48</v>
      </c>
      <c r="N420" s="147">
        <v>33</v>
      </c>
      <c r="O420" s="147">
        <v>21</v>
      </c>
      <c r="P420" s="147">
        <v>28</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69</v>
      </c>
      <c r="M421" s="147">
        <v>3</v>
      </c>
      <c r="N421" s="147">
        <v>12</v>
      </c>
      <c r="O421" s="147">
        <v>2</v>
      </c>
      <c r="P421" s="147">
        <v>1</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3</v>
      </c>
      <c r="N422" s="147">
        <v>1</v>
      </c>
      <c r="O422" s="147">
        <v>0</v>
      </c>
      <c r="P422" s="147">
        <v>2</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1056</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3530</v>
      </c>
      <c r="K430" s="193" t="str">
        <f>IF(OR(COUNTIF(L430:P430,"未確認")&gt;0,COUNTIF(L430:P430,"~*")&gt;0),"※","")</f>
        <v/>
      </c>
      <c r="L430" s="147">
        <v>1104</v>
      </c>
      <c r="M430" s="147">
        <v>966</v>
      </c>
      <c r="N430" s="147">
        <v>698</v>
      </c>
      <c r="O430" s="147">
        <v>375</v>
      </c>
      <c r="P430" s="147">
        <v>387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42</v>
      </c>
      <c r="K431" s="193" t="str">
        <f>IF(OR(COUNTIF(L431:P431,"未確認")&gt;0,COUNTIF(L431:P431,"~*")&gt;0),"※","")</f>
        <v/>
      </c>
      <c r="L431" s="147">
        <v>7</v>
      </c>
      <c r="M431" s="147">
        <v>6</v>
      </c>
      <c r="N431" s="147">
        <v>18</v>
      </c>
      <c r="O431" s="147">
        <v>4</v>
      </c>
      <c r="P431" s="147">
        <v>7</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931</v>
      </c>
      <c r="K432" s="193" t="str">
        <f>IF(OR(COUNTIF(L432:P432,"未確認")&gt;0,COUNTIF(L432:P432,"~*")&gt;0),"※","")</f>
        <v/>
      </c>
      <c r="L432" s="147">
        <v>158</v>
      </c>
      <c r="M432" s="147">
        <v>209</v>
      </c>
      <c r="N432" s="147">
        <v>255</v>
      </c>
      <c r="O432" s="147">
        <v>149</v>
      </c>
      <c r="P432" s="147">
        <v>160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2556</v>
      </c>
      <c r="K433" s="193" t="str">
        <f>IF(OR(COUNTIF(L433:P433,"未確認")&gt;0,COUNTIF(L433:P433,"~*")&gt;0),"※","")</f>
        <v/>
      </c>
      <c r="L433" s="147">
        <v>939</v>
      </c>
      <c r="M433" s="147">
        <v>751</v>
      </c>
      <c r="N433" s="147">
        <v>424</v>
      </c>
      <c r="O433" s="147">
        <v>222</v>
      </c>
      <c r="P433" s="147">
        <v>220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0</v>
      </c>
      <c r="N434" s="147">
        <v>1</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1056</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1056</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115</v>
      </c>
      <c r="K468" s="201" t="str">
        <f t="shared" ref="K468:K475" si="16">IF(OR(COUNTIF(L468:P468,"未確認")&gt;0,COUNTIF(L468:P468,"*")&gt;0),"※","")</f>
        <v>※</v>
      </c>
      <c r="L468" s="117">
        <v>35</v>
      </c>
      <c r="M468" s="117">
        <v>80</v>
      </c>
      <c r="N468" s="117" t="s">
        <v>541</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105</v>
      </c>
      <c r="K470" s="201" t="str">
        <f t="shared" si="16"/>
        <v>※</v>
      </c>
      <c r="L470" s="117">
        <v>0</v>
      </c>
      <c r="M470" s="117">
        <v>105</v>
      </c>
      <c r="N470" s="117" t="s">
        <v>541</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38</v>
      </c>
      <c r="K477" s="201" t="str">
        <f t="shared" ref="K477:K496" si="18">IF(OR(COUNTIF(L477:P477,"未確認")&gt;0,COUNTIF(L477:P477,"*")&gt;0),"※","")</f>
        <v>※</v>
      </c>
      <c r="L477" s="117">
        <v>38</v>
      </c>
      <c r="M477" s="117">
        <v>0</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68</v>
      </c>
      <c r="K481" s="201" t="str">
        <f t="shared" si="18"/>
        <v>※</v>
      </c>
      <c r="L481" s="117">
        <v>12</v>
      </c>
      <c r="M481" s="117">
        <v>56</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t="s">
        <v>541</v>
      </c>
      <c r="N482" s="117" t="s">
        <v>541</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66</v>
      </c>
      <c r="K483" s="201" t="str">
        <f t="shared" si="18"/>
        <v/>
      </c>
      <c r="L483" s="117">
        <v>0</v>
      </c>
      <c r="M483" s="117">
        <v>66</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14</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1055</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1056</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32</v>
      </c>
      <c r="K505" s="201" t="str">
        <f t="shared" si="21"/>
        <v>※</v>
      </c>
      <c r="L505" s="117">
        <v>32</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10</v>
      </c>
      <c r="M508" s="117">
        <v>0</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1055</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1056</v>
      </c>
      <c r="P515" s="70" t="s">
        <v>1056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1055</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1056</v>
      </c>
      <c r="P521" s="70" t="s">
        <v>1056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1055</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1056</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1055</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1056</v>
      </c>
      <c r="P531" s="70" t="s">
        <v>1056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96</v>
      </c>
      <c r="K535" s="201" t="str">
        <f t="shared" si="23"/>
        <v/>
      </c>
      <c r="L535" s="117">
        <v>15</v>
      </c>
      <c r="M535" s="117">
        <v>13</v>
      </c>
      <c r="N535" s="117">
        <v>23</v>
      </c>
      <c r="O535" s="117">
        <v>21</v>
      </c>
      <c r="P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1055</v>
      </c>
      <c r="P543" s="66" t="s">
        <v>1057</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1056</v>
      </c>
      <c r="P544" s="70" t="s">
        <v>1056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15</v>
      </c>
      <c r="K548" s="201" t="str">
        <f t="shared" si="25"/>
        <v/>
      </c>
      <c r="L548" s="117">
        <v>0</v>
      </c>
      <c r="M548" s="117">
        <v>15</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1053</v>
      </c>
      <c r="P558" s="211" t="s">
        <v>1053</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43.34</v>
      </c>
      <c r="M560" s="211">
        <v>51.46</v>
      </c>
      <c r="N560" s="211">
        <v>49.85</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37.58</v>
      </c>
      <c r="M561" s="211">
        <v>21.07</v>
      </c>
      <c r="N561" s="211">
        <v>37.82</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17.489999999999998</v>
      </c>
      <c r="M562" s="211">
        <v>19.940000000000001</v>
      </c>
      <c r="N562" s="211">
        <v>31.65</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23.25</v>
      </c>
      <c r="M563" s="211">
        <v>15.52</v>
      </c>
      <c r="N563" s="211">
        <v>20.45</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3.72</v>
      </c>
      <c r="M564" s="211">
        <v>26.15</v>
      </c>
      <c r="N564" s="211">
        <v>0</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6.09</v>
      </c>
      <c r="M565" s="211">
        <v>5.74</v>
      </c>
      <c r="N565" s="211">
        <v>15.93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29.91</v>
      </c>
      <c r="M566" s="211">
        <v>34.9</v>
      </c>
      <c r="N566" s="211">
        <v>34.43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1055</v>
      </c>
      <c r="P588" s="66" t="s">
        <v>1057</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1056</v>
      </c>
      <c r="P589" s="70" t="s">
        <v>1056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18</v>
      </c>
      <c r="K593" s="201" t="str">
        <f>IF(OR(COUNTIF(L593:P593,"未確認")&gt;0,COUNTIF(L593:P593,"*")&gt;0),"※","")</f>
        <v>※</v>
      </c>
      <c r="L593" s="117" t="s">
        <v>541</v>
      </c>
      <c r="M593" s="117">
        <v>18</v>
      </c>
      <c r="N593" s="117" t="s">
        <v>541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510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91</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629</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162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818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1056</v>
      </c>
      <c r="P612" s="70" t="s">
        <v>1056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v>0</v>
      </c>
      <c r="M613" s="117" t="s">
        <v>541</v>
      </c>
      <c r="N613" s="117" t="s">
        <v>541</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v>11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30</v>
      </c>
      <c r="K622" s="201" t="str">
        <f t="shared" si="29"/>
        <v>※</v>
      </c>
      <c r="L622" s="117" t="s">
        <v>541</v>
      </c>
      <c r="M622" s="117">
        <v>17</v>
      </c>
      <c r="N622" s="117">
        <v>13</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1056</v>
      </c>
      <c r="P630" s="70" t="s">
        <v>1056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125</v>
      </c>
      <c r="K632" s="201" t="str">
        <f t="shared" si="31"/>
        <v/>
      </c>
      <c r="L632" s="117">
        <v>29</v>
      </c>
      <c r="M632" s="117">
        <v>69</v>
      </c>
      <c r="N632" s="117">
        <v>27</v>
      </c>
      <c r="O632" s="117">
        <v>0</v>
      </c>
      <c r="P632" s="117">
        <v>0</v>
      </c>
    </row>
    <row r="633" spans="1:22" s="118" customFormat="1" ht="56">
      <c r="A633" s="252" t="s">
        <v>919</v>
      </c>
      <c r="B633" s="119"/>
      <c r="C633" s="320" t="s">
        <v>436</v>
      </c>
      <c r="D633" s="321"/>
      <c r="E633" s="321"/>
      <c r="F633" s="321"/>
      <c r="G633" s="321"/>
      <c r="H633" s="322"/>
      <c r="I633" s="122" t="s">
        <v>437</v>
      </c>
      <c r="J633" s="116">
        <f t="shared" si="30"/>
        <v>41</v>
      </c>
      <c r="K633" s="201" t="str">
        <f t="shared" si="31"/>
        <v>※</v>
      </c>
      <c r="L633" s="117">
        <v>18</v>
      </c>
      <c r="M633" s="117">
        <v>23</v>
      </c>
      <c r="N633" s="117" t="s">
        <v>541</v>
      </c>
      <c r="O633" s="117">
        <v>0</v>
      </c>
      <c r="P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34</v>
      </c>
      <c r="K635" s="201" t="str">
        <f t="shared" si="31"/>
        <v>※</v>
      </c>
      <c r="L635" s="117">
        <v>16</v>
      </c>
      <c r="M635" s="117">
        <v>18</v>
      </c>
      <c r="N635" s="117" t="s">
        <v>541</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1056</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327</v>
      </c>
      <c r="K646" s="201" t="str">
        <f t="shared" ref="K646:K660" si="33">IF(OR(COUNTIF(L646:P646,"未確認")&gt;0,COUNTIF(L646:P646,"*")&gt;0),"※","")</f>
        <v/>
      </c>
      <c r="L646" s="117">
        <v>31</v>
      </c>
      <c r="M646" s="117">
        <v>91</v>
      </c>
      <c r="N646" s="117">
        <v>75</v>
      </c>
      <c r="O646" s="117">
        <v>66</v>
      </c>
      <c r="P646" s="117">
        <v>64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v>
      </c>
      <c r="L648" s="117" t="s">
        <v>541</v>
      </c>
      <c r="M648" s="117">
        <v>14</v>
      </c>
      <c r="N648" s="117">
        <v>17</v>
      </c>
      <c r="O648" s="117">
        <v>18</v>
      </c>
      <c r="P648" s="117">
        <v>12</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11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222</v>
      </c>
      <c r="K650" s="201" t="str">
        <f t="shared" si="33"/>
        <v>※</v>
      </c>
      <c r="L650" s="117" t="s">
        <v>541</v>
      </c>
      <c r="M650" s="117">
        <v>80</v>
      </c>
      <c r="N650" s="117">
        <v>45</v>
      </c>
      <c r="O650" s="117">
        <v>46</v>
      </c>
      <c r="P650" s="117">
        <v>51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
      </c>
      <c r="L653" s="117">
        <v>12</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193</v>
      </c>
      <c r="K655" s="201" t="str">
        <f t="shared" si="33"/>
        <v>※</v>
      </c>
      <c r="L655" s="117" t="s">
        <v>541</v>
      </c>
      <c r="M655" s="117">
        <v>83</v>
      </c>
      <c r="N655" s="117">
        <v>38</v>
      </c>
      <c r="O655" s="117">
        <v>33</v>
      </c>
      <c r="P655" s="117">
        <v>39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145</v>
      </c>
      <c r="K657" s="201" t="str">
        <f t="shared" si="33"/>
        <v>※</v>
      </c>
      <c r="L657" s="117" t="s">
        <v>541</v>
      </c>
      <c r="M657" s="117">
        <v>82</v>
      </c>
      <c r="N657" s="117">
        <v>29</v>
      </c>
      <c r="O657" s="117">
        <v>17</v>
      </c>
      <c r="P657" s="117">
        <v>17</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1056</v>
      </c>
      <c r="P666" s="70" t="s">
        <v>1056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1054</v>
      </c>
      <c r="P667" s="98" t="s">
        <v>1054</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99.8</v>
      </c>
      <c r="P668" s="225">
        <v>98.8</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v>
      </c>
      <c r="P669" s="300">
        <v>6.8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333</v>
      </c>
      <c r="P670" s="301">
        <v>332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128</v>
      </c>
      <c r="P671" s="301">
        <v>126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89</v>
      </c>
      <c r="P672" s="301">
        <v>80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181</v>
      </c>
      <c r="P673" s="301">
        <v>174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169</v>
      </c>
      <c r="P674" s="301">
        <v>158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48.9</v>
      </c>
      <c r="P675" s="302">
        <v>42</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1056</v>
      </c>
      <c r="P682" s="70" t="s">
        <v>1056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1056</v>
      </c>
      <c r="P692" s="70" t="s">
        <v>1056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1056</v>
      </c>
      <c r="P705" s="70" t="s">
        <v>1056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283826-22F9-46E9-BE3C-FFB31345D39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2019-12-23T02:30:58Z</dcterms:modified>
</cp:coreProperties>
</file>