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5（助産施設，乳児院，母子生活支援施設）\"/>
    </mc:Choice>
  </mc:AlternateContent>
  <xr:revisionPtr revIDLastSave="0" documentId="13_ncr:1_{C4454778-D2F5-401A-A559-712F0A1E22CD}" xr6:coauthVersionLast="36" xr6:coauthVersionMax="36" xr10:uidLastSave="{00000000-0000-0000-0000-000000000000}"/>
  <bookViews>
    <workbookView xWindow="0" yWindow="0" windowWidth="20490" windowHeight="7260" xr2:uid="{00000000-000D-0000-FFFF-FFFF00000000}"/>
  </bookViews>
  <sheets>
    <sheet name="表紙" sheetId="2" r:id="rId1"/>
    <sheet name="1-1" sheetId="5" r:id="rId2"/>
    <sheet name="(1-2)" sheetId="6" r:id="rId3"/>
    <sheet name="P2" sheetId="8" r:id="rId4"/>
    <sheet name="P3" sheetId="9" r:id="rId5"/>
    <sheet name="P4" sheetId="10" r:id="rId6"/>
    <sheet name="P5" sheetId="11" r:id="rId7"/>
    <sheet name="P6" sheetId="12" r:id="rId8"/>
  </sheets>
  <definedNames>
    <definedName name="_xlnm.Print_Area" localSheetId="0">表紙!$A$1:$BB$31</definedName>
    <definedName name="_xlnm.Print_Titles" localSheetId="2">'(1-2)'!$1:$6</definedName>
    <definedName name="_xlnm.Print_Titles" localSheetId="1">'1-1'!$1:$6</definedName>
  </definedNames>
  <calcPr calcId="191029"/>
</workbook>
</file>

<file path=xl/calcChain.xml><?xml version="1.0" encoding="utf-8"?>
<calcChain xmlns="http://schemas.openxmlformats.org/spreadsheetml/2006/main">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V39" i="6" s="1"/>
  <c r="U28" i="6"/>
  <c r="T28" i="6"/>
  <c r="S28" i="6"/>
  <c r="R28" i="6"/>
  <c r="Q28" i="6"/>
  <c r="P28" i="6"/>
  <c r="O28" i="6"/>
  <c r="N28" i="6"/>
  <c r="N39" i="6" s="1"/>
  <c r="M28" i="6"/>
  <c r="L28" i="6"/>
  <c r="K28" i="6"/>
  <c r="J28" i="6"/>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39" i="6" l="1"/>
  <c r="R39" i="6"/>
  <c r="Z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<sst xmlns="http://schemas.openxmlformats.org/spreadsheetml/2006/main" count="583" uniqueCount="318">
  <si>
    <t>年月日</t>
  </si>
  <si>
    <t>計</t>
  </si>
  <si>
    <t>Ａ</t>
  </si>
  <si>
    <t>Ｂ</t>
  </si>
  <si>
    <t>Ｃ</t>
  </si>
  <si>
    <t>職員名</t>
  </si>
  <si>
    <t>日　　　　　　数　　　　　　計</t>
  </si>
  <si>
    <t>Ｄ</t>
  </si>
  <si>
    <t>Ｅ</t>
  </si>
  <si>
    <t>Ｆ</t>
  </si>
  <si>
    <t>Ｇ</t>
  </si>
  <si>
    <t>Ｈ</t>
  </si>
  <si>
    <t>Ｉ</t>
  </si>
  <si>
    <t>公休</t>
  </si>
  <si>
    <t>年休</t>
  </si>
  <si>
    <t>日</t>
    <rPh sb="0" eb="1">
      <t>ニチ</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</si>
  <si>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</si>
  <si>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</si>
  <si>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</si>
  <si>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</si>
  <si>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</si>
  <si>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</si>
  <si>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</si>
  <si>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</si>
  <si>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</si>
  <si>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</si>
  <si>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</si>
  <si>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</si>
  <si>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</si>
  <si>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</si>
  <si>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</si>
  <si>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</si>
  <si>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</si>
  <si>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</si>
  <si>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</si>
  <si>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</si>
  <si>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</si>
  <si>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</si>
  <si>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</si>
  <si>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</si>
  <si>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</si>
  <si>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</si>
  <si>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</si>
  <si>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</si>
  <si>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</si>
  <si>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</si>
  <si>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</si>
  <si>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</si>
  <si>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</si>
  <si>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</si>
  <si>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</si>
  <si>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</si>
  <si>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</si>
  <si>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</si>
  <si>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</si>
  <si>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</si>
  <si>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</si>
  <si>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</si>
  <si>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</si>
  <si>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</si>
  <si>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</si>
  <si>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</si>
  <si>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</si>
  <si>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</si>
  <si>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勤　務</t>
    <rPh sb="0" eb="1">
      <t>ツトム</t>
    </rPh>
    <rPh sb="2" eb="3">
      <t>ツトム</t>
    </rPh>
    <phoneticPr fontId="1"/>
  </si>
  <si>
    <t>（注）</t>
    <rPh sb="1" eb="2">
      <t>チュウ</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</si>
  <si>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</si>
  <si>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</si>
  <si>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</si>
  <si>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</si>
  <si>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</si>
  <si>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</si>
  <si>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</si>
  <si>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</si>
  <si>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</si>
  <si>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</si>
  <si>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</si>
  <si>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</si>
  <si>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</si>
  <si>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</si>
  <si>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</si>
  <si>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</si>
  <si>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</si>
  <si>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</si>
  <si>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</si>
  <si>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</si>
  <si>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</si>
  <si>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</si>
  <si>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</si>
  <si>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</si>
  <si>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</si>
  <si>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</si>
  <si>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</si>
  <si>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</si>
  <si>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</si>
  <si>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</si>
  <si>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</si>
  <si>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</si>
  <si>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</si>
  <si>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</si>
  <si>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年齢
性別</t>
    <rPh sb="3" eb="5">
      <t>ネンレイ</t>
    </rPh>
    <rPh sb="6" eb="8">
      <t>セイベツ</t>
    </rPh>
    <phoneticPr fontId="1"/>
  </si>
  <si>
    <r>
      <t>男</t>
    </r>
    <r>
      <rPr>
        <sz val="10"/>
        <color theme="1"/>
        <rFont val="ＭＳ Ｐゴシック"/>
        <family val="3"/>
        <charset val="128"/>
        <scheme val="minor"/>
      </rPr>
      <t xml:space="preserve"> </t>
    </r>
    <r>
      <rPr>
        <sz val="8"/>
        <color theme="1"/>
        <rFont val="ＭＳ Ｐゴシック"/>
        <family val="3"/>
        <charset val="128"/>
        <scheme val="minor"/>
      </rPr>
      <t>(人)</t>
    </r>
    <rPh sb="0" eb="1">
      <t>オトコ</t>
    </rPh>
    <rPh sb="3" eb="4">
      <t>ニン</t>
    </rPh>
    <phoneticPr fontId="1"/>
  </si>
  <si>
    <r>
      <rPr>
        <sz val="10"/>
        <color theme="1"/>
        <rFont val="ＭＳ Ｐゴシック"/>
        <family val="3"/>
        <charset val="128"/>
        <scheme val="minor"/>
      </rPr>
      <t xml:space="preserve">女 </t>
    </r>
    <r>
      <rPr>
        <sz val="8"/>
        <color theme="1"/>
        <rFont val="ＭＳ Ｐゴシック"/>
        <family val="3"/>
        <charset val="128"/>
        <scheme val="minor"/>
      </rPr>
      <t>(人)</t>
    </r>
    <rPh sb="0" eb="1">
      <t>オンナ</t>
    </rPh>
    <rPh sb="3" eb="4">
      <t>ニン</t>
    </rPh>
    <phoneticPr fontId="1"/>
  </si>
  <si>
    <r>
      <rPr>
        <sz val="10"/>
        <color theme="1"/>
        <rFont val="ＭＳ Ｐゴシック"/>
        <family val="3"/>
        <charset val="128"/>
        <scheme val="minor"/>
      </rPr>
      <t xml:space="preserve">計 </t>
    </r>
    <r>
      <rPr>
        <sz val="8"/>
        <color theme="1"/>
        <rFont val="ＭＳ Ｐゴシック"/>
        <family val="3"/>
        <charset val="128"/>
        <scheme val="minor"/>
      </rPr>
      <t>(人)</t>
    </r>
    <rPh sb="0" eb="1">
      <t>ケイ</t>
    </rPh>
    <rPh sb="3" eb="4">
      <t>ニン</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</si>
  <si>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</si>
  <si>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</si>
  <si>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</si>
  <si>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</si>
  <si>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</si>
  <si>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</si>
  <si>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</si>
  <si>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</si>
  <si>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</si>
  <si>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</si>
  <si>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</si>
  <si>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</si>
  <si>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</si>
  <si>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</si>
  <si>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</si>
  <si>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</si>
  <si>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</si>
  <si>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</si>
  <si>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</si>
  <si>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</si>
  <si>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</si>
  <si>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</si>
  <si>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</si>
  <si>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</si>
  <si>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</si>
  <si>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</si>
  <si>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</si>
  <si>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</si>
  <si>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r>
      <t>その他</t>
    </r>
    <r>
      <rPr>
        <sz val="8"/>
        <color theme="1"/>
        <rFont val="ＭＳ Ｐゴシック"/>
        <family val="3"/>
        <charset val="128"/>
        <scheme val="minor"/>
      </rPr>
      <t>（他施設から転入等）</t>
    </r>
    <rPh sb="2" eb="3">
      <t>タ</t>
    </rPh>
    <rPh sb="4" eb="7">
      <t>タシセツ</t>
    </rPh>
    <rPh sb="9" eb="11">
      <t>テンニュウ</t>
    </rPh>
    <rPh sb="11" eb="12">
      <t>トウ</t>
    </rPh>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</si>
  <si>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</si>
  <si>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</si>
  <si>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</si>
  <si>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</si>
  <si>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</si>
  <si>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</si>
  <si>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</si>
  <si>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</si>
  <si>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</si>
  <si>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</si>
  <si>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</si>
  <si>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</si>
  <si>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</si>
  <si>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</si>
  <si>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</si>
  <si>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</si>
  <si>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</si>
  <si>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</si>
  <si>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</si>
  <si>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</si>
  <si>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</si>
  <si>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</si>
  <si>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</si>
  <si>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</si>
  <si>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</si>
  <si>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</si>
  <si>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</si>
  <si>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</si>
  <si>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</si>
  <si>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</si>
  <si>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</si>
  <si>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</si>
  <si>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</si>
  <si>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</si>
  <si>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</si>
  <si>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</si>
  <si>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</si>
  <si>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</si>
  <si>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</si>
  <si>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</si>
  <si>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</si>
  <si>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</si>
  <si>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</si>
  <si>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</si>
  <si>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</si>
  <si>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</si>
  <si>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</si>
  <si>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</si>
  <si>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</si>
  <si>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</si>
  <si>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</si>
  <si>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</si>
  <si>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</si>
  <si>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</si>
  <si>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</si>
  <si>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</si>
  <si>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</si>
  <si>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</si>
  <si>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</si>
  <si>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</si>
  <si>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</si>
  <si>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</si>
  <si>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</si>
  <si>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</si>
  <si>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</si>
  <si>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</si>
  <si>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</si>
  <si>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</si>
  <si>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</si>
  <si>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</si>
  <si>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</si>
  <si>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</si>
  <si>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</si>
  <si>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</si>
  <si>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r>
      <t xml:space="preserve">家族等との連携状況
</t>
    </r>
    <r>
      <rPr>
        <sz val="9"/>
        <color theme="1"/>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</si>
  <si>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</si>
  <si>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</si>
  <si>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</si>
  <si>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</si>
  <si>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</si>
  <si>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</si>
  <si>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</si>
  <si>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</si>
  <si>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</si>
  <si>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</si>
  <si>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</si>
  <si>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</si>
  <si>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</si>
  <si>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</si>
  <si>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</si>
  <si>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</si>
  <si>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</si>
  <si>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</si>
  <si>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</si>
  <si>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</si>
  <si>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</si>
  <si>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</si>
  <si>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</si>
  <si>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</si>
  <si>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</si>
  <si>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</si>
  <si>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</si>
  <si>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</si>
  <si>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</si>
  <si>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</si>
  <si>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</si>
  <si>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</si>
  <si>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</si>
  <si>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</si>
  <si>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</si>
  <si>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r>
      <t xml:space="preserve">入院
</t>
    </r>
    <r>
      <rPr>
        <sz val="8"/>
        <color theme="1"/>
        <rFont val="ＭＳ Ｐゴシック"/>
        <family val="3"/>
        <charset val="128"/>
        <scheme val="minor"/>
      </rPr>
      <t>(再掲)</t>
    </r>
    <rPh sb="0" eb="2">
      <t>ニュウイン</t>
    </rPh>
    <rPh sb="4" eb="6">
      <t>サイケイ</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</si>
  <si>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</si>
  <si>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</si>
  <si>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</si>
  <si>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　　　　　　　　・　　　　　　　　）</t>
    <phoneticPr fontId="1"/>
  </si>
  <si>
    <t>（助産施設・乳児院・母子生活支援施設）</t>
    <rPh sb="1" eb="3">
      <t>ジョサン</t>
    </rPh>
    <rPh sb="3" eb="5">
      <t>シセツ</t>
    </rPh>
    <rPh sb="6" eb="9">
      <t>ニュウジイン</t>
    </rPh>
    <rPh sb="10" eb="12">
      <t>ボシ</t>
    </rPh>
    <rPh sb="12" eb="14">
      <t>セイカツ</t>
    </rPh>
    <rPh sb="14" eb="16">
      <t>シエン</t>
    </rPh>
    <rPh sb="16" eb="18">
      <t>シセツ</t>
    </rPh>
    <phoneticPr fontId="1"/>
  </si>
  <si>
    <t>助産施設・乳児院・母子生活支援施設</t>
    <rPh sb="0" eb="2">
      <t>ジョサン</t>
    </rPh>
    <rPh sb="2" eb="4">
      <t>シセツ</t>
    </rPh>
    <rPh sb="5" eb="8">
      <t>ニュウジイン</t>
    </rPh>
    <rPh sb="9" eb="11">
      <t>ボシ</t>
    </rPh>
    <rPh sb="11" eb="13">
      <t>セイカツ</t>
    </rPh>
    <rPh sb="13" eb="15">
      <t>シエン</t>
    </rPh>
    <rPh sb="15" eb="17">
      <t>シセツ</t>
    </rPh>
    <phoneticPr fontId="1"/>
  </si>
  <si>
    <t>　⑴　月別入所者の状況</t>
    <rPh sb="3" eb="5">
      <t>ツキベツ</t>
    </rPh>
    <rPh sb="5" eb="7">
      <t>ニュウショ</t>
    </rPh>
    <rPh sb="7" eb="8">
      <t>モノ</t>
    </rPh>
    <rPh sb="9" eb="11">
      <t>ジョウキョウ</t>
    </rPh>
    <phoneticPr fontId="1"/>
  </si>
  <si>
    <t>　⑵　入所者の年齢別・性別の状況</t>
    <rPh sb="3" eb="5">
      <t>ニュウショ</t>
    </rPh>
    <rPh sb="5" eb="6">
      <t>モノ</t>
    </rPh>
    <rPh sb="7" eb="10">
      <t>ネンレイベツ</t>
    </rPh>
    <rPh sb="11" eb="13">
      <t>セイベツ</t>
    </rPh>
    <rPh sb="14" eb="16">
      <t>ジョウキョウ</t>
    </rPh>
    <phoneticPr fontId="1"/>
  </si>
  <si>
    <t>　ア　入所児童の年齢別・性別の状況</t>
    <rPh sb="3" eb="5">
      <t>ニュウショ</t>
    </rPh>
    <rPh sb="5" eb="7">
      <t>ジドウ</t>
    </rPh>
    <rPh sb="8" eb="11">
      <t>ネンレイベツ</t>
    </rPh>
    <rPh sb="12" eb="14">
      <t>セイベツ</t>
    </rPh>
    <rPh sb="15" eb="17">
      <t>ジョウキョウ</t>
    </rPh>
    <phoneticPr fontId="1"/>
  </si>
  <si>
    <t>　イ　入所母親の年齢別の状況</t>
    <rPh sb="3" eb="5">
      <t>ニュウショ</t>
    </rPh>
    <rPh sb="5" eb="7">
      <t>ハハオヤ</t>
    </rPh>
    <rPh sb="8" eb="11">
      <t>ネンレイベツ</t>
    </rPh>
    <rPh sb="12" eb="14">
      <t>ジョウキョウ</t>
    </rPh>
    <phoneticPr fontId="1"/>
  </si>
  <si>
    <t>（単位：人，歳）</t>
    <rPh sb="1" eb="3">
      <t>タンイ</t>
    </rPh>
    <rPh sb="4" eb="5">
      <t>ニン</t>
    </rPh>
    <rPh sb="6" eb="7">
      <t>サイ</t>
    </rPh>
    <phoneticPr fontId="1"/>
  </si>
  <si>
    <t>10歳代</t>
    <rPh sb="2" eb="3">
      <t>サイ</t>
    </rPh>
    <rPh sb="3" eb="4">
      <t>ダイ</t>
    </rPh>
    <phoneticPr fontId="1"/>
  </si>
  <si>
    <t>20歳～
25歳</t>
    <rPh sb="2" eb="3">
      <t>サイ</t>
    </rPh>
    <rPh sb="7" eb="8">
      <t>サイ</t>
    </rPh>
    <phoneticPr fontId="1"/>
  </si>
  <si>
    <t>26歳～
30歳</t>
    <rPh sb="2" eb="3">
      <t>サイ</t>
    </rPh>
    <rPh sb="7" eb="8">
      <t>サイ</t>
    </rPh>
    <phoneticPr fontId="1"/>
  </si>
  <si>
    <t>31歳～
35歳</t>
    <rPh sb="2" eb="3">
      <t>サイ</t>
    </rPh>
    <rPh sb="7" eb="8">
      <t>サイ</t>
    </rPh>
    <phoneticPr fontId="1"/>
  </si>
  <si>
    <t>36歳～
40歳</t>
    <rPh sb="2" eb="3">
      <t>サイ</t>
    </rPh>
    <rPh sb="7" eb="8">
      <t>サイ</t>
    </rPh>
    <phoneticPr fontId="1"/>
  </si>
  <si>
    <t>41歳～
45歳</t>
    <rPh sb="2" eb="3">
      <t>サイ</t>
    </rPh>
    <rPh sb="7" eb="8">
      <t>サイ</t>
    </rPh>
    <phoneticPr fontId="1"/>
  </si>
  <si>
    <t>46歳～
50歳</t>
    <rPh sb="2" eb="3">
      <t>サイ</t>
    </rPh>
    <rPh sb="7" eb="8">
      <t>サイ</t>
    </rPh>
    <phoneticPr fontId="1"/>
  </si>
  <si>
    <t>51歳～
55歳</t>
    <rPh sb="2" eb="3">
      <t>サイ</t>
    </rPh>
    <rPh sb="7" eb="8">
      <t>サイ</t>
    </rPh>
    <phoneticPr fontId="1"/>
  </si>
  <si>
    <t>56歳～
60歳</t>
    <rPh sb="2" eb="3">
      <t>サイ</t>
    </rPh>
    <rPh sb="7" eb="8">
      <t>サイ</t>
    </rPh>
    <phoneticPr fontId="1"/>
  </si>
  <si>
    <t>61歳
以上</t>
    <rPh sb="2" eb="3">
      <t>サイ</t>
    </rPh>
    <rPh sb="4" eb="6">
      <t>イジョウ</t>
    </rPh>
    <phoneticPr fontId="1"/>
  </si>
  <si>
    <t>計</t>
    <rPh sb="0" eb="1">
      <t>ケイ</t>
    </rPh>
    <phoneticPr fontId="1"/>
  </si>
  <si>
    <t>平均年齢</t>
    <rPh sb="0" eb="2">
      <t>ヘイキン</t>
    </rPh>
    <rPh sb="2" eb="4">
      <t>ネンレイ</t>
    </rPh>
    <phoneticPr fontId="1"/>
  </si>
  <si>
    <r>
      <t>　</t>
    </r>
    <r>
      <rPr>
        <b/>
        <sz val="10"/>
        <color theme="1"/>
        <rFont val="ＭＳ Ｐゴシック"/>
        <family val="3"/>
        <charset val="128"/>
        <scheme val="minor"/>
      </rPr>
      <t xml:space="preserve">⑷　療育手帳・身障手帳等の取得状況 </t>
    </r>
    <r>
      <rPr>
        <sz val="10"/>
        <color theme="1"/>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20" eb="21">
      <t>ホン</t>
    </rPh>
    <rPh sb="21" eb="23">
      <t>チョウショ</t>
    </rPh>
    <rPh sb="23" eb="25">
      <t>サクセイ</t>
    </rPh>
    <rPh sb="25" eb="26">
      <t>ヅキ</t>
    </rPh>
    <rPh sb="27" eb="29">
      <t>ショニチ</t>
    </rPh>
    <rPh sb="29" eb="31">
      <t>ゲンザイ</t>
    </rPh>
    <rPh sb="32" eb="34">
      <t>サクセイ</t>
    </rPh>
    <phoneticPr fontId="1"/>
  </si>
  <si>
    <t>退所
者</t>
    <rPh sb="3" eb="4">
      <t>モノ</t>
    </rPh>
    <phoneticPr fontId="1"/>
  </si>
  <si>
    <t>Ｐ１</t>
    <phoneticPr fontId="1"/>
  </si>
  <si>
    <t>Ｐ２</t>
    <phoneticPr fontId="1"/>
  </si>
  <si>
    <t>Ｐ３</t>
    <phoneticPr fontId="1"/>
  </si>
  <si>
    <t>Ｐ４</t>
    <phoneticPr fontId="1"/>
  </si>
  <si>
    <t>Ｐ５</t>
    <phoneticPr fontId="1"/>
  </si>
  <si>
    <t>Ｐ６</t>
    <phoneticPr fontId="1"/>
  </si>
  <si>
    <t>施設簡易調書 ４－５</t>
    <rPh sb="0" eb="2">
      <t>シセツ</t>
    </rPh>
    <rPh sb="2" eb="4">
      <t>カンイ</t>
    </rPh>
    <rPh sb="4" eb="6">
      <t>チョウショ</t>
    </rPh>
    <phoneticPr fontId="1"/>
  </si>
  <si>
    <t>２　入所者の状況</t>
    <rPh sb="4" eb="5">
      <t>モノ</t>
    </rPh>
    <rPh sb="6" eb="8">
      <t>ジョウキョウ</t>
    </rPh>
    <phoneticPr fontId="1"/>
  </si>
  <si>
    <t>４　入所者の意向，希望を尊重するような配慮の状況</t>
    <rPh sb="4" eb="5">
      <t>モノ</t>
    </rPh>
    <rPh sb="6" eb="8">
      <t>イコウ</t>
    </rPh>
    <rPh sb="9" eb="11">
      <t>キボウ</t>
    </rPh>
    <rPh sb="12" eb="14">
      <t>ソンチョウ</t>
    </rPh>
    <rPh sb="19" eb="21">
      <t>ハイリョ</t>
    </rPh>
    <rPh sb="22" eb="24">
      <t>ジョウキョウ</t>
    </rPh>
    <phoneticPr fontId="1"/>
  </si>
  <si>
    <t>５　入所者の処遇状況</t>
    <rPh sb="4" eb="5">
      <t>モノ</t>
    </rPh>
    <rPh sb="6" eb="8">
      <t>ショグウ</t>
    </rPh>
    <rPh sb="8" eb="10">
      <t>ジョウキョウ</t>
    </rPh>
    <phoneticPr fontId="1"/>
  </si>
  <si>
    <t>６　入浴の実施状況</t>
    <rPh sb="2" eb="4">
      <t>ニュウヨク</t>
    </rPh>
    <rPh sb="5" eb="7">
      <t>ジッシ</t>
    </rPh>
    <rPh sb="7" eb="9">
      <t>ジョウキョウ</t>
    </rPh>
    <phoneticPr fontId="1"/>
  </si>
  <si>
    <t>７　入所者の身元引受人の状況</t>
    <rPh sb="4" eb="5">
      <t>モノ</t>
    </rPh>
    <rPh sb="6" eb="8">
      <t>ミモト</t>
    </rPh>
    <rPh sb="8" eb="11">
      <t>ヒキウケニン</t>
    </rPh>
    <rPh sb="12" eb="14">
      <t>ジョウキョウ</t>
    </rPh>
    <phoneticPr fontId="1"/>
  </si>
  <si>
    <t>８　家族会組織等の状況</t>
    <rPh sb="2" eb="4">
      <t>カゾク</t>
    </rPh>
    <rPh sb="4" eb="5">
      <t>カイ</t>
    </rPh>
    <rPh sb="5" eb="7">
      <t>ソシキ</t>
    </rPh>
    <rPh sb="7" eb="8">
      <t>トウ</t>
    </rPh>
    <rPh sb="9" eb="11">
      <t>ジョウキョウ</t>
    </rPh>
    <phoneticPr fontId="1"/>
  </si>
  <si>
    <t>９　家族等との連携状況</t>
    <rPh sb="2" eb="4">
      <t>カゾク</t>
    </rPh>
    <rPh sb="4" eb="5">
      <t>トウ</t>
    </rPh>
    <rPh sb="7" eb="9">
      <t>レンケイ</t>
    </rPh>
    <rPh sb="9" eb="11">
      <t>ジョウキョウ</t>
    </rPh>
    <phoneticPr fontId="1"/>
  </si>
  <si>
    <t>10　施設サービス入所者の退所について</t>
    <rPh sb="3" eb="5">
      <t>シセツ</t>
    </rPh>
    <rPh sb="9" eb="11">
      <t>ニュウショ</t>
    </rPh>
    <rPh sb="11" eb="12">
      <t>モノ</t>
    </rPh>
    <rPh sb="13" eb="15">
      <t>タイショ</t>
    </rPh>
    <phoneticPr fontId="1"/>
  </si>
  <si>
    <r>
      <rPr>
        <b/>
        <sz val="10"/>
        <color theme="1"/>
        <rFont val="ＭＳ Ｐゴシック"/>
        <family val="3"/>
        <charset val="128"/>
      </rPr>
      <t>10　施設サービス入所者の退所について</t>
    </r>
    <r>
      <rPr>
        <sz val="10"/>
        <color theme="1"/>
        <rFont val="ＭＳ Ｐゴシック"/>
        <family val="3"/>
        <charset val="128"/>
      </rPr>
      <t>　（前年度４月１日から現時点までの退所者について記入すること。）</t>
    </r>
    <rPh sb="11" eb="12">
      <t>モノ</t>
    </rPh>
    <phoneticPr fontId="1"/>
  </si>
  <si>
    <t>２　入所者の状況</t>
    <rPh sb="2" eb="4">
      <t>ニュウショ</t>
    </rPh>
    <rPh sb="4" eb="5">
      <t>モノ</t>
    </rPh>
    <rPh sb="6" eb="8">
      <t>ジョウキョウ</t>
    </rPh>
    <phoneticPr fontId="1"/>
  </si>
  <si>
    <t>４　入所者の意向，希望を尊重するような配慮の状況</t>
    <rPh sb="2" eb="4">
      <t>ニュウショ</t>
    </rPh>
    <rPh sb="4" eb="5">
      <t>モノ</t>
    </rPh>
    <rPh sb="6" eb="8">
      <t>イコウ</t>
    </rPh>
    <rPh sb="9" eb="11">
      <t>キボウ</t>
    </rPh>
    <rPh sb="12" eb="14">
      <t>ソンチョウ</t>
    </rPh>
    <rPh sb="19" eb="21">
      <t>ハイリョ</t>
    </rPh>
    <rPh sb="22" eb="24">
      <t>ジョウキョウ</t>
    </rPh>
    <phoneticPr fontId="1"/>
  </si>
  <si>
    <t>５　入所者の処遇状況</t>
    <rPh sb="4" eb="5">
      <t>モノ</t>
    </rPh>
    <phoneticPr fontId="1"/>
  </si>
  <si>
    <t>６　入浴の実施状況</t>
    <phoneticPr fontId="1"/>
  </si>
  <si>
    <t>７　入所者の身元引受人の状況</t>
    <rPh sb="2" eb="4">
      <t>ニュウショ</t>
    </rPh>
    <rPh sb="4" eb="5">
      <t>モノ</t>
    </rPh>
    <rPh sb="6" eb="8">
      <t>ミモト</t>
    </rPh>
    <rPh sb="8" eb="11">
      <t>ヒキウケニン</t>
    </rPh>
    <rPh sb="12" eb="14">
      <t>ジョウキョウ</t>
    </rPh>
    <phoneticPr fontId="1"/>
  </si>
  <si>
    <t>８　家族会組織等の状況</t>
    <rPh sb="2" eb="5">
      <t>カゾクカイ</t>
    </rPh>
    <rPh sb="5" eb="7">
      <t>ソシキ</t>
    </rPh>
    <rPh sb="7" eb="8">
      <t>トウ</t>
    </rPh>
    <rPh sb="9" eb="11">
      <t>ジョウキョウ</t>
    </rPh>
    <phoneticPr fontId="1"/>
  </si>
  <si>
    <t>※　１ページを記載しない場合，監査直近前月の勤務割表の写しを添付してください。</t>
    <rPh sb="7" eb="9">
      <t>キサイ</t>
    </rPh>
    <rPh sb="12" eb="14">
      <t>バアイ</t>
    </rPh>
    <rPh sb="15" eb="17">
      <t>カンサ</t>
    </rPh>
    <rPh sb="17" eb="19">
      <t>チョッキン</t>
    </rPh>
    <rPh sb="19" eb="20">
      <t>マエ</t>
    </rPh>
    <rPh sb="20" eb="21">
      <t>ツキ</t>
    </rPh>
    <rPh sb="22" eb="24">
      <t>キンム</t>
    </rPh>
    <rPh sb="24" eb="25">
      <t>ワ</t>
    </rPh>
    <rPh sb="25" eb="26">
      <t>ヒョウ</t>
    </rPh>
    <rPh sb="27" eb="28">
      <t>ウツ</t>
    </rPh>
    <rPh sb="30" eb="32">
      <t>テンプ</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</si>
  <si>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</si>
  <si>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１人当たり
平均在所期間</t>
    <rPh sb="1" eb="2">
      <t>ニン</t>
    </rPh>
    <rPh sb="2" eb="3">
      <t>ア</t>
    </rPh>
    <rPh sb="6" eb="8">
      <t>ヘイキン</t>
    </rPh>
    <rPh sb="8" eb="10">
      <t>ザイショ</t>
    </rPh>
    <rPh sb="10" eb="12">
      <t>キカン</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</si>
  <si>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</si>
  <si>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</si>
  <si>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１－１　○年○月分 １か月間の勤務割（１年単位又は１か月単位の変形労働時間制
　　　　を採用している施設，変形労働時間制を採用していない施設））</t>
    <phoneticPr fontId="1"/>
  </si>
  <si>
    <t>１－２  ４週間の勤務割（４週間単位の変形労働時間制を採用している施設）</t>
    <phoneticPr fontId="1"/>
  </si>
  <si>
    <t>１－１　○年○月分 １か月間の勤務割（１年単位又は１か月単位の変形労働時間制を採用している施設，変形労働時間制を採用していない施設）</t>
    <phoneticPr fontId="1"/>
  </si>
  <si>
    <t>勤
務
者
人
数
計</t>
    <rPh sb="0" eb="1">
      <t>ツトム</t>
    </rPh>
    <rPh sb="2" eb="3">
      <t>ツトム</t>
    </rPh>
    <rPh sb="4" eb="5">
      <t>シャ</t>
    </rPh>
    <rPh sb="6" eb="7">
      <t>ジン</t>
    </rPh>
    <rPh sb="8" eb="9">
      <t>スウ</t>
    </rPh>
    <rPh sb="10" eb="11">
      <t>ケイ</t>
    </rPh>
    <phoneticPr fontId="1"/>
  </si>
  <si>
    <t>１－２  ４週間の勤務割（４週間単位の変形労働時間制を採用している施設）</t>
    <rPh sb="6" eb="7">
      <t>シュウ</t>
    </rPh>
    <phoneticPr fontId="1"/>
  </si>
  <si>
    <t>本表は，上記⑵のＡ・Ｂの者を対象とすること。</t>
    <rPh sb="0" eb="1">
      <t>ホン</t>
    </rPh>
    <rPh sb="1" eb="2">
      <t>ヒョウ</t>
    </rPh>
    <rPh sb="4" eb="6">
      <t>ジョウキ</t>
    </rPh>
    <rPh sb="12" eb="13">
      <t>モノ</t>
    </rPh>
    <rPh sb="14" eb="16">
      <t>タイショウ</t>
    </rPh>
    <phoneticPr fontId="1"/>
  </si>
  <si>
    <r>
      <t>　</t>
    </r>
    <r>
      <rPr>
        <b/>
        <sz val="10"/>
        <color theme="1"/>
        <rFont val="ＭＳ Ｐゴシック"/>
        <family val="3"/>
        <charset val="128"/>
        <scheme val="minor"/>
      </rPr>
      <t>⑵　入浴日における入浴等の状況</t>
    </r>
    <r>
      <rPr>
        <sz val="10"/>
        <color theme="1"/>
        <rFont val="ＭＳ Ｐゴシック"/>
        <family val="2"/>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</si>
  <si>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</si>
  <si>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</si>
  <si>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</si>
  <si>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９　家族等との連携状況　（前年度を記入すること）</t>
    <rPh sb="2" eb="4">
      <t>カゾク</t>
    </rPh>
    <rPh sb="4" eb="5">
      <t>トウ</t>
    </rPh>
    <rPh sb="7" eb="9">
      <t>レンケイ</t>
    </rPh>
    <rPh sb="9" eb="11">
      <t>ジョウキョウ</t>
    </rPh>
    <rPh sb="13" eb="16">
      <t>ゼンネンド</t>
    </rPh>
    <rPh sb="17" eb="19">
      <t>キニュウ</t>
    </rPh>
    <phoneticPr fontId="1"/>
  </si>
  <si>
    <t>３　入所者の生活等の状況(乳児院を除く)</t>
    <rPh sb="2" eb="4">
      <t>ニュウショ</t>
    </rPh>
    <rPh sb="4" eb="5">
      <t>モノ</t>
    </rPh>
    <rPh sb="6" eb="8">
      <t>セイカツ</t>
    </rPh>
    <rPh sb="8" eb="9">
      <t>トウ</t>
    </rPh>
    <rPh sb="10" eb="12">
      <t>ジョウキョウ</t>
    </rPh>
    <rPh sb="13" eb="16">
      <t>ニュウジイン</t>
    </rPh>
    <rPh sb="17" eb="18">
      <t>ノゾ</t>
    </rPh>
    <phoneticPr fontId="1"/>
  </si>
  <si>
    <t>全身若しくは一部清拭を行う</t>
    <rPh sb="0" eb="2">
      <t>ゼンシン</t>
    </rPh>
    <rPh sb="2" eb="3">
      <t>モ</t>
    </rPh>
    <rPh sb="6" eb="8">
      <t>イチブ</t>
    </rPh>
    <rPh sb="8" eb="10">
      <t>セイシキ</t>
    </rPh>
    <rPh sb="11" eb="12">
      <t>オコナ</t>
    </rPh>
    <phoneticPr fontId="1"/>
  </si>
  <si>
    <t>３　入所者の生活等の状況（乳児院を除く）</t>
    <rPh sb="4" eb="5">
      <t>モノ</t>
    </rPh>
    <rPh sb="6" eb="8">
      <t>セイカツ</t>
    </rPh>
    <rPh sb="8" eb="9">
      <t>トウ</t>
    </rPh>
    <rPh sb="10" eb="12">
      <t>ジョウキョウ</t>
    </rPh>
    <rPh sb="13" eb="16">
      <t>ニュウジイン</t>
    </rPh>
    <rPh sb="17" eb="18">
      <t>ノゾ</t>
    </rPh>
    <phoneticPr fontId="1"/>
  </si>
  <si>
    <t xml:space="preserve">　　　　　（　　　　　　　円）
</t>
    <rPh sb="13" eb="14">
      <t>エン</t>
    </rPh>
    <phoneticPr fontId="1"/>
  </si>
  <si>
    <r>
      <t>「実施状況」欄について，実施，未実施の別に</t>
    </r>
    <r>
      <rPr>
        <sz val="9"/>
        <color rgb="FFFF0000"/>
        <rFont val="ＭＳ Ｐゴシック"/>
        <family val="3"/>
        <charset val="128"/>
        <scheme val="minor"/>
      </rPr>
      <t>チェック（☑</t>
    </r>
    <r>
      <rPr>
        <sz val="9"/>
        <rFont val="ＭＳ Ｐゴシック"/>
        <family val="3"/>
        <charset val="128"/>
        <scheme val="minor"/>
      </rPr>
      <t>）を付けること。</t>
    </r>
    <rPh sb="1" eb="3">
      <t>ジッシ</t>
    </rPh>
    <rPh sb="3" eb="5">
      <t>ジョウキョウ</t>
    </rPh>
    <rPh sb="6" eb="7">
      <t>ラン</t>
    </rPh>
    <rPh sb="12" eb="14">
      <t>ジッシ</t>
    </rPh>
    <rPh sb="15" eb="18">
      <t>ミジッシ</t>
    </rPh>
    <rPh sb="19" eb="20">
      <t>ベツ</t>
    </rPh>
    <rPh sb="29" eb="30">
      <t>フ</t>
    </rPh>
    <phoneticPr fontId="1"/>
  </si>
  <si>
    <t>　</t>
    <phoneticPr fontId="1"/>
  </si>
  <si>
    <t>（ウ)  入浴するまでの待機場所      （　 　　　　　　　　　　　　　　　　　　　　　　　　　　　　　　）</t>
    <phoneticPr fontId="1"/>
  </si>
  <si>
    <t>※ 本表に代えて既存の表を添付する場合もＡ４サイスとしてください。</t>
  </si>
  <si>
    <t>令和７年度</t>
    <rPh sb="0" eb="2">
      <t>レイワ</t>
    </rPh>
    <rPh sb="3" eb="5">
      <t>ネンド</t>
    </rPh>
    <phoneticPr fontId="1"/>
  </si>
  <si>
    <r>
      <t>【母】 性について</t>
    </r>
    <r>
      <rPr>
        <sz val="9"/>
        <rFont val="ＭＳ Ｐゴシック"/>
        <family val="3"/>
        <charset val="128"/>
        <scheme val="minor"/>
      </rPr>
      <t>(恋愛等)</t>
    </r>
    <rPh sb="1" eb="2">
      <t>ハハ</t>
    </rPh>
    <rPh sb="4" eb="5">
      <t>セイ</t>
    </rPh>
    <rPh sb="10" eb="12">
      <t>レンアイ</t>
    </rPh>
    <rPh sb="12" eb="13">
      <t>トウ</t>
    </rPh>
    <phoneticPr fontId="1"/>
  </si>
  <si>
    <t>　のうち，該当するものにチェック（☑）を付けること</t>
    <rPh sb="5" eb="7">
      <t>ガイトウ</t>
    </rPh>
    <rPh sb="20" eb="21">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</si>
</sst>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 "/>
  </numFmts>
  <fonts count="33">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scheme val="minor"/>
    </font>
    <font>
      <sz val="9"/>
      <color rgb="FFFF0000"/>
      <name val="ＭＳ Ｐゴシック"/>
      <family val="3"/>
      <charset val="128"/>
      <scheme val="minor"/>
    </font>
    <font>
      <b/>
      <sz val="11"/>
      <name val="ＭＳ ゴシック"/>
      <family val="3"/>
      <charset val="128"/>
    </font>
    <font>
      <sz val="18"/>
      <name val="ＭＳ ゴシック"/>
      <family val="3"/>
      <charset val="128"/>
    </font>
    <font>
      <sz val="18"/>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b/>
      <sz val="1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411">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176" fontId="2" fillId="0" borderId="1" xfId="0" applyNumberFormat="1" applyFont="1" applyBorder="1" applyAlignment="1">
      <alignment horizontal="center" shrinkToFit="1"/>
    </xf>
    <xf numFmtId="0" fontId="0" fillId="0" borderId="1" xfId="0" applyBorder="1" applyAlignment="1">
      <alignment horizontal="center" vertical="center"/>
    </xf>
    <xf numFmtId="176" fontId="2"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2" fillId="0" borderId="0" xfId="0" applyNumberFormat="1" applyFont="1" applyBorder="1" applyAlignment="1">
      <alignment vertical="center" shrinkToFit="1"/>
    </xf>
    <xf numFmtId="0" fontId="2" fillId="0" borderId="0" xfId="0" applyFont="1" applyBorder="1" applyAlignment="1">
      <alignment vertical="center" shrinkToFit="1"/>
    </xf>
    <xf numFmtId="176" fontId="2" fillId="0" borderId="0" xfId="0" applyNumberFormat="1" applyFont="1" applyBorder="1" applyAlignment="1">
      <alignment horizont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176" fontId="2" fillId="0" borderId="8" xfId="0" applyNumberFormat="1" applyFont="1" applyBorder="1" applyAlignment="1">
      <alignment horizontal="center" shrinkToFit="1"/>
    </xf>
    <xf numFmtId="176" fontId="2" fillId="0" borderId="56" xfId="0" applyNumberFormat="1" applyFont="1" applyBorder="1" applyAlignment="1">
      <alignment horizontal="center" shrinkToFit="1"/>
    </xf>
    <xf numFmtId="176" fontId="2" fillId="0" borderId="57" xfId="0" applyNumberFormat="1" applyFont="1" applyBorder="1" applyAlignment="1">
      <alignment horizontal="center" shrinkToFit="1"/>
    </xf>
    <xf numFmtId="176" fontId="2" fillId="0" borderId="16" xfId="0" applyNumberFormat="1" applyFont="1" applyBorder="1" applyAlignment="1">
      <alignment horizontal="center" shrinkToFit="1"/>
    </xf>
    <xf numFmtId="176" fontId="2" fillId="0" borderId="42" xfId="0" applyNumberFormat="1" applyFont="1" applyBorder="1" applyAlignment="1">
      <alignment horizontal="center" shrinkToFit="1"/>
    </xf>
    <xf numFmtId="0" fontId="0" fillId="0" borderId="10" xfId="0" applyBorder="1" applyAlignment="1">
      <alignment horizontal="center" vertical="center"/>
    </xf>
    <xf numFmtId="0" fontId="2" fillId="0" borderId="10" xfId="0" applyFont="1" applyBorder="1" applyAlignment="1">
      <alignment vertical="center"/>
    </xf>
    <xf numFmtId="0" fontId="2" fillId="0" borderId="54" xfId="0" applyFont="1" applyBorder="1" applyAlignment="1">
      <alignment vertical="center"/>
    </xf>
    <xf numFmtId="0" fontId="2" fillId="0" borderId="8" xfId="0" applyFont="1" applyBorder="1" applyAlignment="1">
      <alignment vertical="center"/>
    </xf>
    <xf numFmtId="0" fontId="0" fillId="0" borderId="56" xfId="0" applyBorder="1" applyAlignment="1">
      <alignment horizontal="center" vertical="center"/>
    </xf>
    <xf numFmtId="0" fontId="2" fillId="0" borderId="56" xfId="0" applyFont="1" applyBorder="1" applyAlignment="1">
      <alignment vertical="center"/>
    </xf>
    <xf numFmtId="0" fontId="2" fillId="0" borderId="57" xfId="0" applyFont="1" applyBorder="1" applyAlignment="1">
      <alignment vertical="center"/>
    </xf>
    <xf numFmtId="176" fontId="2" fillId="0" borderId="5" xfId="0" applyNumberFormat="1" applyFont="1" applyBorder="1" applyAlignment="1">
      <alignment horizontal="center" shrinkToFit="1"/>
    </xf>
    <xf numFmtId="0" fontId="2" fillId="0" borderId="50" xfId="0" applyFont="1" applyBorder="1" applyAlignment="1">
      <alignment horizontal="center" vertical="center"/>
    </xf>
    <xf numFmtId="0" fontId="2" fillId="0" borderId="63" xfId="0" applyFont="1" applyBorder="1" applyAlignment="1">
      <alignment horizontal="center" vertical="center"/>
    </xf>
    <xf numFmtId="0" fontId="2" fillId="0" borderId="72" xfId="0" applyFont="1" applyBorder="1" applyAlignment="1">
      <alignment horizontal="center" vertical="center"/>
    </xf>
    <xf numFmtId="176" fontId="2" fillId="0" borderId="13" xfId="0" applyNumberFormat="1" applyFont="1" applyBorder="1" applyAlignment="1">
      <alignment horizontal="center" shrinkToFit="1"/>
    </xf>
    <xf numFmtId="176" fontId="2" fillId="0" borderId="55" xfId="0" applyNumberFormat="1" applyFont="1" applyBorder="1" applyAlignment="1">
      <alignment horizontal="center" shrinkToFit="1"/>
    </xf>
    <xf numFmtId="176" fontId="2" fillId="0" borderId="41" xfId="0" applyNumberFormat="1" applyFont="1" applyBorder="1" applyAlignment="1">
      <alignment horizont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4" xfId="0" applyNumberFormat="1" applyFont="1" applyBorder="1" applyAlignment="1">
      <alignment horizontal="center" shrinkToFit="1"/>
    </xf>
    <xf numFmtId="176" fontId="2" fillId="0" borderId="3" xfId="0" applyNumberFormat="1" applyFont="1" applyBorder="1" applyAlignment="1">
      <alignment horizontal="center" shrinkToFit="1"/>
    </xf>
    <xf numFmtId="176" fontId="2" fillId="0" borderId="75" xfId="0" applyNumberFormat="1" applyFont="1" applyBorder="1" applyAlignment="1">
      <alignment horizontal="center" shrinkToFit="1"/>
    </xf>
    <xf numFmtId="176" fontId="2" fillId="0" borderId="76" xfId="0" applyNumberFormat="1" applyFont="1" applyBorder="1" applyAlignment="1">
      <alignment horizontal="center" shrinkToFi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81" xfId="0" applyFont="1" applyBorder="1" applyAlignment="1">
      <alignment horizontal="center" vertical="center"/>
    </xf>
    <xf numFmtId="176" fontId="2" fillId="0" borderId="12" xfId="0" applyNumberFormat="1" applyFont="1" applyBorder="1" applyAlignment="1">
      <alignment horizontal="center" shrinkToFit="1"/>
    </xf>
    <xf numFmtId="176" fontId="2" fillId="0" borderId="10" xfId="0" applyNumberFormat="1" applyFont="1" applyBorder="1" applyAlignment="1">
      <alignment horizontal="center" shrinkToFit="1"/>
    </xf>
    <xf numFmtId="176" fontId="2" fillId="0" borderId="68" xfId="0" applyNumberFormat="1" applyFont="1" applyBorder="1" applyAlignment="1">
      <alignment horizontal="center" shrinkToFit="1"/>
    </xf>
    <xf numFmtId="176" fontId="2" fillId="0" borderId="9" xfId="0" applyNumberFormat="1" applyFont="1" applyBorder="1" applyAlignment="1">
      <alignment horizontal="center" shrinkToFit="1"/>
    </xf>
    <xf numFmtId="176" fontId="2" fillId="0" borderId="11" xfId="0" applyNumberFormat="1" applyFont="1" applyBorder="1" applyAlignment="1">
      <alignment horizontal="center" shrinkToFit="1"/>
    </xf>
    <xf numFmtId="176" fontId="2" fillId="0" borderId="37" xfId="0" applyNumberFormat="1" applyFont="1" applyBorder="1" applyAlignment="1">
      <alignment horizontal="center" shrinkToFit="1"/>
    </xf>
    <xf numFmtId="176" fontId="2" fillId="0" borderId="54" xfId="0" applyNumberFormat="1" applyFont="1" applyBorder="1" applyAlignment="1">
      <alignment horizontal="center" shrinkToFit="1"/>
    </xf>
    <xf numFmtId="0" fontId="2" fillId="0" borderId="23" xfId="0" applyFont="1" applyBorder="1" applyAlignment="1">
      <alignment vertical="center"/>
    </xf>
    <xf numFmtId="0" fontId="2" fillId="0" borderId="58" xfId="0" applyFont="1" applyBorder="1" applyAlignment="1">
      <alignment horizontal="center" vertical="center"/>
    </xf>
    <xf numFmtId="0" fontId="2" fillId="0" borderId="0" xfId="0" applyFont="1" applyAlignment="1">
      <alignment horizontal="center"/>
    </xf>
    <xf numFmtId="0" fontId="2" fillId="0" borderId="0" xfId="0" applyFont="1" applyAlignment="1"/>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4" fillId="0" borderId="0" xfId="0" applyFont="1" applyAlignment="1">
      <alignment vertical="center"/>
    </xf>
    <xf numFmtId="0" fontId="11" fillId="0" borderId="1" xfId="0" applyFont="1" applyBorder="1" applyAlignment="1">
      <alignment horizontal="right" vertical="center"/>
    </xf>
    <xf numFmtId="0" fontId="3" fillId="0" borderId="0" xfId="0" applyFont="1" applyAlignment="1">
      <alignment horizontal="right" vertical="center"/>
    </xf>
    <xf numFmtId="0" fontId="14" fillId="0" borderId="0" xfId="0" applyFont="1">
      <alignment vertical="center"/>
    </xf>
    <xf numFmtId="0" fontId="11" fillId="0" borderId="14" xfId="0" applyFont="1" applyBorder="1" applyAlignment="1">
      <alignment horizontal="center" vertical="center"/>
    </xf>
    <xf numFmtId="0" fontId="11" fillId="0" borderId="14" xfId="0" applyFont="1" applyBorder="1" applyAlignment="1">
      <alignment vertical="center" wrapText="1"/>
    </xf>
    <xf numFmtId="0" fontId="3" fillId="0" borderId="28" xfId="0" applyFont="1" applyBorder="1">
      <alignment vertical="center"/>
    </xf>
    <xf numFmtId="0" fontId="7" fillId="0" borderId="1" xfId="0" applyFont="1" applyBorder="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12" fillId="0" borderId="14" xfId="0" applyFont="1" applyBorder="1" applyAlignment="1">
      <alignment vertical="center" wrapText="1"/>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0" xfId="0" applyFont="1" applyBorder="1">
      <alignment vertical="center"/>
    </xf>
    <xf numFmtId="0" fontId="3" fillId="0" borderId="34" xfId="0" applyFont="1" applyBorder="1">
      <alignment vertical="center"/>
    </xf>
    <xf numFmtId="0" fontId="3" fillId="0" borderId="27" xfId="0" applyFont="1" applyBorder="1">
      <alignment vertical="center"/>
    </xf>
    <xf numFmtId="0" fontId="3" fillId="0" borderId="29" xfId="0" applyFont="1" applyBorder="1">
      <alignment vertical="center"/>
    </xf>
    <xf numFmtId="0" fontId="6" fillId="0" borderId="0" xfId="0" applyFont="1">
      <alignment vertical="center"/>
    </xf>
    <xf numFmtId="0" fontId="13" fillId="0" borderId="0" xfId="0" applyFont="1">
      <alignment vertical="center"/>
    </xf>
    <xf numFmtId="0" fontId="6" fillId="0" borderId="0" xfId="0" applyFont="1" applyAlignment="1">
      <alignment horizontal="right" vertical="center"/>
    </xf>
    <xf numFmtId="0" fontId="13" fillId="0" borderId="0" xfId="0" applyFont="1" applyAlignment="1">
      <alignment horizontal="center" vertical="center"/>
    </xf>
    <xf numFmtId="0" fontId="12" fillId="0" borderId="1" xfId="0"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5" fillId="0" borderId="0" xfId="0" applyFont="1" applyAlignment="1">
      <alignment vertical="center"/>
    </xf>
    <xf numFmtId="0" fontId="15" fillId="0" borderId="0" xfId="0" applyFont="1">
      <alignment vertical="center"/>
    </xf>
    <xf numFmtId="0" fontId="15" fillId="0" borderId="14" xfId="0" applyFont="1" applyBorder="1" applyAlignment="1">
      <alignment horizontal="center" vertical="center" wrapText="1"/>
    </xf>
    <xf numFmtId="0" fontId="15" fillId="0" borderId="47" xfId="0" applyFont="1" applyBorder="1" applyAlignment="1">
      <alignment horizontal="center" vertical="center" wrapText="1"/>
    </xf>
    <xf numFmtId="0" fontId="3" fillId="0" borderId="14" xfId="0" applyFont="1" applyBorder="1" applyAlignment="1">
      <alignment horizontal="center" vertical="center"/>
    </xf>
    <xf numFmtId="0" fontId="5" fillId="0" borderId="0" xfId="0" applyFont="1" applyBorder="1" applyAlignment="1">
      <alignment vertical="center" wrapText="1"/>
    </xf>
    <xf numFmtId="0" fontId="15" fillId="0" borderId="0" xfId="0" applyFont="1" applyAlignment="1"/>
    <xf numFmtId="0" fontId="2" fillId="0" borderId="20" xfId="0" applyFont="1" applyBorder="1" applyAlignment="1">
      <alignment vertical="center" shrinkToFit="1"/>
    </xf>
    <xf numFmtId="0" fontId="0" fillId="0" borderId="20" xfId="0" applyBorder="1" applyAlignment="1">
      <alignment vertical="center" shrinkToFit="1"/>
    </xf>
    <xf numFmtId="0" fontId="15" fillId="0" borderId="0" xfId="0" applyFont="1" applyAlignment="1">
      <alignment horizontal="center"/>
    </xf>
    <xf numFmtId="0" fontId="9" fillId="0" borderId="84" xfId="0" applyFont="1" applyBorder="1" applyAlignment="1">
      <alignment vertical="center"/>
    </xf>
    <xf numFmtId="0" fontId="10" fillId="0" borderId="51" xfId="0" applyFont="1" applyBorder="1" applyAlignment="1">
      <alignment vertical="center"/>
    </xf>
    <xf numFmtId="0" fontId="3" fillId="0" borderId="0" xfId="0" applyFont="1" applyBorder="1" applyAlignment="1">
      <alignment horizontal="center" vertical="center"/>
    </xf>
    <xf numFmtId="0" fontId="3" fillId="0" borderId="14"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11" fillId="0" borderId="0" xfId="0" applyFont="1" applyAlignment="1">
      <alignment vertical="center"/>
    </xf>
    <xf numFmtId="0" fontId="17" fillId="0" borderId="0" xfId="0" applyFont="1" applyAlignment="1">
      <alignment vertical="center"/>
    </xf>
    <xf numFmtId="0" fontId="18" fillId="0" borderId="0" xfId="0" applyFont="1">
      <alignment vertical="center"/>
    </xf>
    <xf numFmtId="0" fontId="19" fillId="0" borderId="14"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8" xfId="0" applyFont="1" applyBorder="1" applyAlignment="1">
      <alignment vertical="center" wrapText="1"/>
    </xf>
    <xf numFmtId="0" fontId="19" fillId="0" borderId="47" xfId="0" applyFont="1" applyBorder="1" applyAlignment="1">
      <alignment horizontal="justify" vertical="center" wrapText="1"/>
    </xf>
    <xf numFmtId="0" fontId="19" fillId="0" borderId="47" xfId="0" applyFont="1" applyBorder="1" applyAlignment="1">
      <alignment vertical="center" wrapText="1"/>
    </xf>
    <xf numFmtId="0" fontId="10" fillId="0" borderId="1" xfId="0" applyFont="1" applyBorder="1" applyAlignment="1">
      <alignment horizontal="center" vertical="center"/>
    </xf>
    <xf numFmtId="0" fontId="20" fillId="0" borderId="0" xfId="0" applyFont="1">
      <alignment vertical="center"/>
    </xf>
    <xf numFmtId="0" fontId="10" fillId="0" borderId="0" xfId="0" applyFont="1">
      <alignment vertical="center"/>
    </xf>
    <xf numFmtId="0" fontId="10" fillId="0" borderId="33" xfId="0" applyFont="1" applyBorder="1">
      <alignment vertical="center"/>
    </xf>
    <xf numFmtId="0" fontId="10" fillId="0" borderId="34" xfId="0" applyFont="1" applyBorder="1">
      <alignment vertical="center"/>
    </xf>
    <xf numFmtId="0" fontId="0" fillId="0" borderId="17" xfId="0" applyBorder="1" applyAlignment="1">
      <alignment vertical="center"/>
    </xf>
    <xf numFmtId="0" fontId="0" fillId="0" borderId="5" xfId="0" applyBorder="1" applyAlignment="1">
      <alignment vertical="center"/>
    </xf>
    <xf numFmtId="0" fontId="9" fillId="0" borderId="100" xfId="0" applyFont="1" applyBorder="1" applyAlignment="1">
      <alignment horizontal="left" vertical="center" wrapText="1"/>
    </xf>
    <xf numFmtId="0" fontId="9" fillId="0" borderId="59" xfId="0" applyFont="1" applyBorder="1" applyAlignment="1">
      <alignment horizontal="left" vertical="center"/>
    </xf>
    <xf numFmtId="0" fontId="9" fillId="0" borderId="101" xfId="0" applyFont="1" applyBorder="1" applyAlignment="1">
      <alignment horizontal="left" vertical="center"/>
    </xf>
    <xf numFmtId="0" fontId="9" fillId="0" borderId="53" xfId="0" applyFont="1" applyBorder="1" applyAlignment="1">
      <alignment horizontal="left" vertical="center"/>
    </xf>
    <xf numFmtId="0" fontId="10" fillId="0" borderId="59" xfId="0" applyFont="1" applyBorder="1" applyAlignment="1">
      <alignment horizontal="center" vertical="center"/>
    </xf>
    <xf numFmtId="0" fontId="10" fillId="0" borderId="102" xfId="0" applyFont="1" applyBorder="1" applyAlignment="1">
      <alignment horizontal="center" vertical="center"/>
    </xf>
    <xf numFmtId="0" fontId="10" fillId="0" borderId="53" xfId="0" applyFont="1" applyBorder="1" applyAlignment="1">
      <alignment horizontal="center" vertical="center"/>
    </xf>
    <xf numFmtId="0" fontId="10" fillId="0" borderId="103" xfId="0" applyFont="1" applyBorder="1" applyAlignment="1">
      <alignment horizontal="center" vertical="center"/>
    </xf>
    <xf numFmtId="0" fontId="10" fillId="0" borderId="51" xfId="0" applyFont="1" applyBorder="1" applyAlignment="1">
      <alignment horizontal="center" vertical="center"/>
    </xf>
    <xf numFmtId="0" fontId="10" fillId="0" borderId="85" xfId="0" applyFont="1" applyBorder="1" applyAlignment="1">
      <alignment horizontal="center" vertical="center"/>
    </xf>
    <xf numFmtId="0" fontId="2" fillId="0" borderId="12"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54" xfId="0" applyBorder="1" applyAlignment="1">
      <alignment vertical="center"/>
    </xf>
    <xf numFmtId="0" fontId="2" fillId="0" borderId="0" xfId="0" applyFont="1" applyBorder="1" applyAlignment="1">
      <alignment horizontal="right" vertical="center"/>
    </xf>
    <xf numFmtId="0" fontId="0" fillId="0" borderId="0" xfId="0" applyBorder="1" applyAlignment="1">
      <alignment horizontal="right" vertical="center"/>
    </xf>
    <xf numFmtId="176" fontId="3" fillId="0" borderId="68" xfId="0" applyNumberFormat="1" applyFont="1" applyBorder="1" applyAlignment="1">
      <alignment horizontal="center" vertical="center" shrinkToFit="1"/>
    </xf>
    <xf numFmtId="0" fontId="0" fillId="0" borderId="36" xfId="0" applyBorder="1" applyAlignment="1">
      <alignment vertical="center" shrinkToFit="1"/>
    </xf>
    <xf numFmtId="0" fontId="0" fillId="0" borderId="44" xfId="0" applyBorder="1" applyAlignment="1">
      <alignment vertical="center" shrinkToFit="1"/>
    </xf>
    <xf numFmtId="0" fontId="2" fillId="0" borderId="17"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vertical="center"/>
    </xf>
    <xf numFmtId="0" fontId="0" fillId="0" borderId="25" xfId="0" applyBorder="1" applyAlignment="1">
      <alignment vertical="center"/>
    </xf>
    <xf numFmtId="0" fontId="2" fillId="0" borderId="31" xfId="0" applyFont="1" applyBorder="1" applyAlignment="1">
      <alignment vertical="center"/>
    </xf>
    <xf numFmtId="0" fontId="0" fillId="0" borderId="31" xfId="0" applyBorder="1" applyAlignment="1">
      <alignment vertical="center"/>
    </xf>
    <xf numFmtId="0" fontId="2" fillId="0" borderId="31" xfId="0" applyFont="1" applyBorder="1" applyAlignment="1">
      <alignment horizontal="center" vertical="center"/>
    </xf>
    <xf numFmtId="0" fontId="0" fillId="0" borderId="31" xfId="0" applyBorder="1" applyAlignment="1">
      <alignment horizontal="center" vertical="center"/>
    </xf>
    <xf numFmtId="0" fontId="0" fillId="0" borderId="89" xfId="0" applyBorder="1" applyAlignment="1">
      <alignment vertical="center"/>
    </xf>
    <xf numFmtId="0" fontId="2" fillId="0" borderId="31" xfId="0" applyFont="1"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vertical="center"/>
    </xf>
    <xf numFmtId="0" fontId="2" fillId="0" borderId="16" xfId="0" applyFont="1" applyBorder="1" applyAlignment="1">
      <alignment vertical="center"/>
    </xf>
    <xf numFmtId="0" fontId="2" fillId="0" borderId="17" xfId="0" applyFont="1" applyBorder="1" applyAlignment="1">
      <alignment horizontal="distributed" vertical="center"/>
    </xf>
    <xf numFmtId="0" fontId="0" fillId="0" borderId="17" xfId="0" applyBorder="1" applyAlignment="1">
      <alignment horizontal="distributed" vertical="center"/>
    </xf>
    <xf numFmtId="176" fontId="2" fillId="0" borderId="69" xfId="0" applyNumberFormat="1" applyFont="1" applyBorder="1" applyAlignment="1">
      <alignment horizontal="center" vertical="center" shrinkToFit="1"/>
    </xf>
    <xf numFmtId="0" fontId="0" fillId="0" borderId="45" xfId="0" applyBorder="1" applyAlignment="1">
      <alignment horizontal="center" vertical="center" shrinkToFit="1"/>
    </xf>
    <xf numFmtId="176" fontId="2" fillId="0" borderId="45" xfId="0" applyNumberFormat="1" applyFont="1" applyBorder="1" applyAlignment="1">
      <alignment horizontal="center" vertical="center" shrinkToFit="1"/>
    </xf>
    <xf numFmtId="0" fontId="0" fillId="0" borderId="87" xfId="0" applyBorder="1" applyAlignment="1">
      <alignment horizontal="center" vertical="center" shrinkToFit="1"/>
    </xf>
    <xf numFmtId="176" fontId="2" fillId="0" borderId="70" xfId="0" applyNumberFormat="1" applyFont="1" applyBorder="1" applyAlignment="1">
      <alignment horizontal="center" vertical="center" shrinkToFit="1"/>
    </xf>
    <xf numFmtId="0" fontId="0" fillId="0" borderId="71" xfId="0" applyBorder="1" applyAlignment="1">
      <alignment horizontal="center" vertical="center" shrinkToFit="1"/>
    </xf>
    <xf numFmtId="176" fontId="2" fillId="0" borderId="71" xfId="0" applyNumberFormat="1" applyFont="1" applyBorder="1" applyAlignment="1">
      <alignment horizontal="center" vertical="center" shrinkToFit="1"/>
    </xf>
    <xf numFmtId="0" fontId="0" fillId="0" borderId="88" xfId="0" applyBorder="1" applyAlignment="1">
      <alignment horizontal="center" vertical="center" shrinkToFit="1"/>
    </xf>
    <xf numFmtId="0" fontId="2" fillId="0" borderId="30" xfId="0" applyFont="1" applyBorder="1" applyAlignment="1">
      <alignment vertical="center"/>
    </xf>
    <xf numFmtId="0" fontId="0" fillId="0" borderId="46" xfId="0" applyBorder="1" applyAlignment="1">
      <alignment horizontal="center" vertical="center" shrinkToFit="1"/>
    </xf>
    <xf numFmtId="176" fontId="2" fillId="0" borderId="42"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41" xfId="0" applyNumberFormat="1" applyFont="1" applyBorder="1" applyAlignment="1">
      <alignment horizontal="right" vertical="center" shrinkToFit="1"/>
    </xf>
    <xf numFmtId="177" fontId="2" fillId="0" borderId="42" xfId="0" applyNumberFormat="1" applyFont="1" applyBorder="1" applyAlignment="1">
      <alignment vertical="center" shrinkToFit="1"/>
    </xf>
    <xf numFmtId="177" fontId="2" fillId="0" borderId="24" xfId="0" applyNumberFormat="1" applyFont="1" applyBorder="1" applyAlignment="1">
      <alignment vertical="center" shrinkToFit="1"/>
    </xf>
    <xf numFmtId="177" fontId="2" fillId="0" borderId="41" xfId="0" applyNumberFormat="1" applyFont="1" applyBorder="1" applyAlignment="1">
      <alignment vertical="center" shrinkToFit="1"/>
    </xf>
    <xf numFmtId="177" fontId="2" fillId="0" borderId="43" xfId="0" applyNumberFormat="1" applyFont="1" applyBorder="1" applyAlignment="1">
      <alignment vertical="center" shrinkToFit="1"/>
    </xf>
    <xf numFmtId="176" fontId="2" fillId="0" borderId="65" xfId="0" applyNumberFormat="1" applyFont="1" applyBorder="1" applyAlignment="1">
      <alignment horizontal="center" vertical="center" shrinkToFit="1"/>
    </xf>
    <xf numFmtId="0" fontId="0" fillId="0" borderId="66" xfId="0" applyBorder="1" applyAlignment="1">
      <alignment horizontal="center" vertical="center" shrinkToFit="1"/>
    </xf>
    <xf numFmtId="176" fontId="2" fillId="0" borderId="66" xfId="0" applyNumberFormat="1" applyFont="1" applyBorder="1" applyAlignment="1">
      <alignment horizontal="center" vertical="center" shrinkToFit="1"/>
    </xf>
    <xf numFmtId="0" fontId="0" fillId="0" borderId="67" xfId="0" applyBorder="1" applyAlignment="1">
      <alignment horizontal="center" vertical="center" shrinkToFit="1"/>
    </xf>
    <xf numFmtId="176" fontId="3" fillId="0" borderId="68" xfId="0" applyNumberFormat="1"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2" fillId="0" borderId="40" xfId="0" applyNumberFormat="1" applyFont="1" applyBorder="1" applyAlignment="1">
      <alignment horizontal="right" vertical="center" shrinkToFit="1"/>
    </xf>
    <xf numFmtId="176" fontId="2" fillId="0" borderId="16" xfId="0" applyNumberFormat="1" applyFont="1" applyBorder="1" applyAlignment="1">
      <alignment horizontal="right" vertical="center" shrinkToFit="1"/>
    </xf>
    <xf numFmtId="176" fontId="3" fillId="0" borderId="17"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7" fontId="2" fillId="0" borderId="16" xfId="0" applyNumberFormat="1" applyFont="1" applyBorder="1" applyAlignment="1">
      <alignment vertical="center" shrinkToFit="1"/>
    </xf>
    <xf numFmtId="177" fontId="2" fillId="0" borderId="17" xfId="0" applyNumberFormat="1" applyFont="1" applyBorder="1" applyAlignment="1">
      <alignment vertical="center" shrinkToFit="1"/>
    </xf>
    <xf numFmtId="177" fontId="2" fillId="0" borderId="5" xfId="0" applyNumberFormat="1" applyFont="1" applyBorder="1" applyAlignment="1">
      <alignment vertical="center" shrinkToFit="1"/>
    </xf>
    <xf numFmtId="177" fontId="2" fillId="0" borderId="25" xfId="0" applyNumberFormat="1" applyFont="1" applyBorder="1" applyAlignment="1">
      <alignment vertical="center" shrinkToFit="1"/>
    </xf>
    <xf numFmtId="176" fontId="2" fillId="0" borderId="26" xfId="0" applyNumberFormat="1" applyFont="1" applyBorder="1" applyAlignment="1">
      <alignment horizontal="right" vertical="center" shrinkToFit="1"/>
    </xf>
    <xf numFmtId="177" fontId="2" fillId="0" borderId="68" xfId="0" applyNumberFormat="1" applyFont="1" applyBorder="1" applyAlignment="1">
      <alignment vertical="center" shrinkToFit="1"/>
    </xf>
    <xf numFmtId="177" fontId="2" fillId="0" borderId="36" xfId="0" applyNumberFormat="1" applyFont="1" applyBorder="1" applyAlignment="1">
      <alignment vertical="center" shrinkToFit="1"/>
    </xf>
    <xf numFmtId="177" fontId="2" fillId="0" borderId="44" xfId="0" applyNumberFormat="1" applyFont="1" applyBorder="1" applyAlignment="1">
      <alignment vertical="center" shrinkToFit="1"/>
    </xf>
    <xf numFmtId="0" fontId="5" fillId="0" borderId="3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93" xfId="0" applyFont="1" applyBorder="1" applyAlignment="1">
      <alignment horizontal="center" vertical="center" wrapText="1"/>
    </xf>
    <xf numFmtId="0" fontId="4" fillId="0" borderId="58" xfId="0" applyFont="1" applyBorder="1" applyAlignment="1">
      <alignment horizontal="right" vertical="center"/>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6" fillId="0" borderId="19" xfId="0" applyFont="1" applyBorder="1" applyAlignment="1">
      <alignment horizontal="center" vertical="center" wrapText="1"/>
    </xf>
    <xf numFmtId="0" fontId="6" fillId="0" borderId="64" xfId="0" applyFont="1" applyBorder="1" applyAlignment="1">
      <alignment horizontal="center" vertical="center" wrapText="1"/>
    </xf>
    <xf numFmtId="0" fontId="7" fillId="0" borderId="83" xfId="0" applyFont="1" applyBorder="1" applyAlignment="1">
      <alignment horizontal="right" vertical="center"/>
    </xf>
    <xf numFmtId="177" fontId="2" fillId="0" borderId="37" xfId="0" applyNumberFormat="1" applyFont="1" applyBorder="1" applyAlignment="1">
      <alignment vertical="center" shrinkToFit="1"/>
    </xf>
    <xf numFmtId="0" fontId="2" fillId="0" borderId="35" xfId="0" applyFont="1" applyBorder="1" applyAlignment="1">
      <alignment horizontal="center" vertical="center"/>
    </xf>
    <xf numFmtId="0" fontId="2" fillId="0" borderId="6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2" fillId="0" borderId="48" xfId="0" applyFont="1" applyBorder="1" applyAlignment="1">
      <alignment horizontal="center" vertical="center"/>
    </xf>
    <xf numFmtId="0" fontId="2" fillId="0" borderId="26" xfId="0" applyFont="1" applyBorder="1" applyAlignment="1">
      <alignment vertical="center" shrinkToFit="1"/>
    </xf>
    <xf numFmtId="0" fontId="2" fillId="0" borderId="17" xfId="0" applyFont="1" applyBorder="1" applyAlignment="1">
      <alignment vertical="center" shrinkToFit="1"/>
    </xf>
    <xf numFmtId="0" fontId="4" fillId="0" borderId="58" xfId="0" applyFont="1" applyBorder="1" applyAlignment="1">
      <alignment horizontal="right"/>
    </xf>
    <xf numFmtId="0" fontId="7" fillId="0" borderId="59" xfId="0" applyFont="1" applyBorder="1" applyAlignment="1">
      <alignment horizontal="right"/>
    </xf>
    <xf numFmtId="0" fontId="7" fillId="0" borderId="60" xfId="0" applyFont="1" applyBorder="1" applyAlignment="1">
      <alignment horizontal="right"/>
    </xf>
    <xf numFmtId="176" fontId="2" fillId="0" borderId="35" xfId="0" applyNumberFormat="1" applyFont="1" applyBorder="1" applyAlignment="1">
      <alignment horizontal="right" vertical="center" shrinkToFit="1"/>
    </xf>
    <xf numFmtId="176" fontId="3" fillId="0" borderId="3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0" fontId="4" fillId="0" borderId="82" xfId="0" applyFont="1" applyBorder="1" applyAlignment="1">
      <alignment horizontal="right"/>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vertical="center" shrinkToFit="1"/>
    </xf>
    <xf numFmtId="0" fontId="2" fillId="0" borderId="24" xfId="0" applyFont="1" applyBorder="1" applyAlignment="1">
      <alignment vertical="center" shrinkToFit="1"/>
    </xf>
    <xf numFmtId="0" fontId="9" fillId="0" borderId="90" xfId="0" applyFont="1" applyBorder="1" applyAlignment="1">
      <alignment horizontal="center" vertical="center" wrapText="1"/>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2" fillId="0" borderId="96" xfId="0" applyFont="1" applyBorder="1" applyAlignment="1">
      <alignment horizontal="center" vertical="center"/>
    </xf>
    <xf numFmtId="0" fontId="2" fillId="0" borderId="14" xfId="0" applyFont="1" applyBorder="1" applyAlignment="1">
      <alignment horizontal="center" vertical="center"/>
    </xf>
    <xf numFmtId="0" fontId="2" fillId="0" borderId="92" xfId="0" applyFont="1" applyBorder="1" applyAlignment="1">
      <alignment horizontal="center" vertical="center"/>
    </xf>
    <xf numFmtId="0" fontId="2" fillId="0" borderId="98" xfId="0" applyFont="1" applyBorder="1" applyAlignment="1">
      <alignment horizontal="center" vertical="center"/>
    </xf>
    <xf numFmtId="0" fontId="2" fillId="0" borderId="97" xfId="0" applyFont="1" applyBorder="1" applyAlignment="1">
      <alignment horizontal="center" vertical="center"/>
    </xf>
    <xf numFmtId="0" fontId="2" fillId="0" borderId="99" xfId="0" applyFont="1" applyBorder="1" applyAlignment="1">
      <alignment horizontal="center" vertical="center"/>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2" fillId="0" borderId="42" xfId="0" applyFont="1" applyBorder="1" applyAlignment="1">
      <alignment vertical="center"/>
    </xf>
    <xf numFmtId="0" fontId="0" fillId="0" borderId="24" xfId="0" applyBorder="1" applyAlignment="1">
      <alignment vertical="center"/>
    </xf>
    <xf numFmtId="0" fontId="2"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vertical="center"/>
    </xf>
    <xf numFmtId="0" fontId="2" fillId="0" borderId="24" xfId="0" applyFont="1" applyBorder="1" applyAlignment="1">
      <alignment horizontal="distributed" vertical="center"/>
    </xf>
    <xf numFmtId="0" fontId="0" fillId="0" borderId="24" xfId="0" applyBorder="1" applyAlignment="1">
      <alignment horizontal="distributed" vertical="center"/>
    </xf>
    <xf numFmtId="0" fontId="0" fillId="0" borderId="41" xfId="0" applyBorder="1" applyAlignment="1">
      <alignment vertical="center"/>
    </xf>
    <xf numFmtId="0" fontId="0" fillId="0" borderId="43" xfId="0" applyBorder="1" applyAlignment="1">
      <alignment vertical="center"/>
    </xf>
    <xf numFmtId="0" fontId="2" fillId="0" borderId="73" xfId="0" applyFont="1" applyBorder="1" applyAlignment="1">
      <alignment horizontal="center" vertical="center" shrinkToFit="1"/>
    </xf>
    <xf numFmtId="0" fontId="0" fillId="0" borderId="36" xfId="0" applyBorder="1" applyAlignment="1">
      <alignment horizontal="center" vertical="center" shrinkToFit="1"/>
    </xf>
    <xf numFmtId="0" fontId="0" fillId="0" borderId="74" xfId="0" applyBorder="1" applyAlignment="1">
      <alignment horizontal="center" vertical="center"/>
    </xf>
    <xf numFmtId="0" fontId="2" fillId="0" borderId="36" xfId="0" applyFont="1" applyBorder="1" applyAlignment="1">
      <alignment horizontal="center" vertical="center" shrinkToFit="1"/>
    </xf>
    <xf numFmtId="0" fontId="0" fillId="0" borderId="44" xfId="0" applyBorder="1" applyAlignment="1">
      <alignment horizontal="center" vertical="center"/>
    </xf>
    <xf numFmtId="0" fontId="2" fillId="0" borderId="35" xfId="0" applyFont="1" applyBorder="1" applyAlignment="1">
      <alignment horizontal="center" vertical="center" shrinkToFit="1"/>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11" fillId="0" borderId="5"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3" fillId="0" borderId="31" xfId="0" applyFont="1" applyBorder="1" applyAlignment="1">
      <alignment horizontal="center" vertical="center"/>
    </xf>
    <xf numFmtId="178"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16"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0" borderId="5" xfId="0" applyFont="1" applyBorder="1" applyAlignment="1">
      <alignment horizontal="right"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10" fillId="0" borderId="1" xfId="0" applyFont="1" applyBorder="1" applyAlignment="1">
      <alignment horizontal="center"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15" xfId="0" applyFont="1" applyBorder="1" applyAlignment="1">
      <alignment horizontal="center" vertical="center"/>
    </xf>
    <xf numFmtId="0" fontId="15" fillId="0" borderId="16" xfId="0" applyFont="1" applyBorder="1" applyAlignment="1">
      <alignment horizontal="left" vertical="center" wrapText="1" indent="1"/>
    </xf>
    <xf numFmtId="0" fontId="15" fillId="0" borderId="5" xfId="0" applyFont="1" applyBorder="1" applyAlignment="1">
      <alignment horizontal="left" vertical="center" wrapText="1" indent="1"/>
    </xf>
    <xf numFmtId="0" fontId="12" fillId="0" borderId="16" xfId="0" applyFont="1" applyBorder="1" applyAlignment="1">
      <alignment horizontal="right" vertical="center"/>
    </xf>
    <xf numFmtId="0" fontId="3" fillId="0" borderId="5" xfId="0" applyFont="1" applyBorder="1" applyAlignment="1">
      <alignment horizontal="right" vertical="center"/>
    </xf>
    <xf numFmtId="0" fontId="3" fillId="0" borderId="94" xfId="0" applyFont="1" applyBorder="1" applyAlignment="1">
      <alignment horizontal="left" vertical="center" wrapText="1"/>
    </xf>
    <xf numFmtId="0" fontId="3" fillId="0" borderId="95" xfId="0" applyFont="1" applyBorder="1" applyAlignment="1">
      <alignment horizontal="left" vertical="center"/>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0" fillId="0" borderId="16" xfId="0" applyFont="1" applyBorder="1" applyAlignment="1">
      <alignment horizontal="left" vertical="center" wrapText="1" indent="1"/>
    </xf>
    <xf numFmtId="0" fontId="10" fillId="0" borderId="5"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5" fillId="0" borderId="27" xfId="0" applyFont="1" applyBorder="1" applyAlignment="1">
      <alignment horizontal="center" vertical="center"/>
    </xf>
    <xf numFmtId="0" fontId="15" fillId="0" borderId="34" xfId="0" applyFont="1" applyBorder="1" applyAlignment="1">
      <alignment horizontal="justify" vertical="center" wrapText="1"/>
    </xf>
    <xf numFmtId="0" fontId="15" fillId="0" borderId="29" xfId="0" applyFont="1" applyBorder="1" applyAlignment="1">
      <alignment horizontal="justify"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8" xfId="0" applyFont="1" applyBorder="1" applyAlignment="1">
      <alignment horizontal="left" vertical="center" wrapText="1"/>
    </xf>
    <xf numFmtId="0" fontId="15" fillId="0" borderId="47"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8" xfId="0" applyFont="1" applyBorder="1" applyAlignment="1">
      <alignment horizontal="left" vertical="center" wrapText="1"/>
    </xf>
    <xf numFmtId="0" fontId="19" fillId="0" borderId="47" xfId="0" applyFont="1" applyBorder="1" applyAlignment="1">
      <alignment horizontal="left"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8" xfId="0" applyFont="1" applyBorder="1" applyAlignment="1">
      <alignment horizontal="justify" vertical="center" wrapText="1"/>
    </xf>
    <xf numFmtId="0" fontId="22" fillId="0" borderId="0"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center" vertical="center"/>
    </xf>
    <xf numFmtId="0" fontId="18" fillId="0" borderId="0" xfId="0" applyFont="1" applyBorder="1">
      <alignment vertical="center"/>
    </xf>
    <xf numFmtId="0" fontId="22" fillId="0" borderId="0" xfId="0" applyFont="1" applyBorder="1" applyAlignment="1">
      <alignment vertical="center" shrinkToFit="1"/>
    </xf>
    <xf numFmtId="0" fontId="17" fillId="0" borderId="0" xfId="0" applyFont="1" applyBorder="1" applyAlignment="1">
      <alignmen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5" xfId="0" applyFont="1" applyBorder="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7" fillId="0" borderId="16" xfId="0" applyFont="1" applyBorder="1" applyAlignment="1">
      <alignment vertical="center" shrinkToFit="1"/>
    </xf>
    <xf numFmtId="0" fontId="28" fillId="0" borderId="17" xfId="0" applyFont="1" applyBorder="1" applyAlignment="1">
      <alignment vertical="center" shrinkToFit="1"/>
    </xf>
    <xf numFmtId="0" fontId="28" fillId="0" borderId="5" xfId="0" applyFont="1" applyBorder="1" applyAlignment="1">
      <alignment vertical="center" shrinkToFit="1"/>
    </xf>
    <xf numFmtId="0" fontId="27" fillId="0" borderId="0" xfId="0" applyFo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86" xfId="0" applyFont="1" applyBorder="1" applyAlignment="1">
      <alignment horizontal="center" vertical="center"/>
    </xf>
    <xf numFmtId="0" fontId="27" fillId="0" borderId="86" xfId="0" applyFont="1" applyBorder="1" applyAlignment="1">
      <alignment horizontal="center" vertical="center"/>
    </xf>
    <xf numFmtId="0" fontId="27" fillId="0" borderId="86" xfId="0" applyFont="1" applyBorder="1" applyAlignment="1">
      <alignment vertical="center"/>
    </xf>
    <xf numFmtId="0" fontId="28" fillId="0" borderId="86" xfId="0" applyFont="1" applyBorder="1" applyAlignment="1">
      <alignment vertical="center"/>
    </xf>
    <xf numFmtId="0" fontId="27" fillId="0" borderId="47" xfId="0" applyFont="1" applyBorder="1" applyAlignment="1">
      <alignment horizontal="center" vertical="center" wrapText="1"/>
    </xf>
    <xf numFmtId="0" fontId="28" fillId="0" borderId="47" xfId="0" applyFont="1" applyBorder="1" applyAlignment="1">
      <alignment horizontal="center" vertical="center"/>
    </xf>
    <xf numFmtId="0" fontId="27" fillId="0" borderId="47" xfId="0" applyFont="1" applyBorder="1" applyAlignment="1">
      <alignment horizontal="center" vertical="center"/>
    </xf>
    <xf numFmtId="0" fontId="27" fillId="0" borderId="47" xfId="0" applyFont="1" applyBorder="1" applyAlignment="1">
      <alignment vertical="center"/>
    </xf>
    <xf numFmtId="0" fontId="28" fillId="0" borderId="47" xfId="0" applyFont="1" applyBorder="1" applyAlignment="1">
      <alignment vertical="center"/>
    </xf>
    <xf numFmtId="0" fontId="29" fillId="0" borderId="16" xfId="0" applyFont="1" applyBorder="1" applyAlignment="1">
      <alignment vertical="center"/>
    </xf>
    <xf numFmtId="0" fontId="30" fillId="0" borderId="17" xfId="0" applyFont="1" applyBorder="1" applyAlignment="1">
      <alignment vertical="center"/>
    </xf>
    <xf numFmtId="0" fontId="29" fillId="0" borderId="16" xfId="0" applyFont="1" applyBorder="1" applyAlignment="1">
      <alignment horizontal="right" vertical="center"/>
    </xf>
    <xf numFmtId="0" fontId="30" fillId="0" borderId="17" xfId="0" applyFont="1" applyBorder="1" applyAlignment="1">
      <alignment horizontal="right" vertical="center"/>
    </xf>
    <xf numFmtId="0" fontId="28" fillId="0" borderId="17" xfId="0" applyFont="1" applyBorder="1" applyAlignment="1">
      <alignment horizontal="center" vertical="center" shrinkToFit="1"/>
    </xf>
    <xf numFmtId="0" fontId="28" fillId="0" borderId="17" xfId="0" applyFont="1" applyBorder="1" applyAlignment="1">
      <alignment vertical="center"/>
    </xf>
    <xf numFmtId="0" fontId="28" fillId="0" borderId="5" xfId="0" applyFont="1" applyBorder="1" applyAlignment="1">
      <alignment vertical="center"/>
    </xf>
    <xf numFmtId="0" fontId="9" fillId="0" borderId="0" xfId="0" applyFont="1">
      <alignment vertical="center"/>
    </xf>
    <xf numFmtId="0" fontId="31" fillId="0" borderId="0" xfId="0" applyFont="1">
      <alignment vertical="center"/>
    </xf>
    <xf numFmtId="0" fontId="32" fillId="0" borderId="0" xfId="0" applyFont="1">
      <alignment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32" fillId="0" borderId="14" xfId="0" applyFont="1" applyBorder="1" applyAlignment="1">
      <alignment horizontal="center" vertical="center"/>
    </xf>
    <xf numFmtId="0" fontId="32" fillId="0" borderId="18" xfId="0" applyFont="1" applyBorder="1" applyAlignment="1">
      <alignment horizontal="left" vertical="center" indent="1"/>
    </xf>
    <xf numFmtId="0" fontId="32" fillId="0" borderId="33" xfId="0" applyFont="1" applyBorder="1" applyAlignment="1">
      <alignment horizontal="center" vertical="center"/>
    </xf>
    <xf numFmtId="0" fontId="32" fillId="0" borderId="0" xfId="0" applyFont="1" applyBorder="1" applyAlignment="1">
      <alignment horizontal="center" vertical="center"/>
    </xf>
    <xf numFmtId="0" fontId="32" fillId="0" borderId="34" xfId="0" applyFont="1" applyBorder="1" applyAlignment="1">
      <alignment horizontal="center" vertical="center"/>
    </xf>
    <xf numFmtId="0" fontId="32" fillId="0" borderId="18" xfId="0" applyFont="1" applyBorder="1" applyAlignment="1">
      <alignment horizontal="center" vertical="center"/>
    </xf>
    <xf numFmtId="0" fontId="32" fillId="0" borderId="33" xfId="0" applyFont="1" applyBorder="1" applyAlignment="1">
      <alignment horizontal="left" vertical="center"/>
    </xf>
    <xf numFmtId="0" fontId="32" fillId="0" borderId="0" xfId="0" applyFont="1" applyBorder="1" applyAlignment="1">
      <alignment horizontal="left" vertical="center"/>
    </xf>
    <xf numFmtId="0" fontId="32" fillId="0" borderId="34" xfId="0" applyFont="1" applyBorder="1" applyAlignment="1">
      <alignment horizontal="left" vertical="center"/>
    </xf>
    <xf numFmtId="0" fontId="32" fillId="0" borderId="47" xfId="0" applyFont="1" applyBorder="1" applyAlignment="1">
      <alignment horizontal="left" vertical="center" inden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47"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50800</xdr:rowOff>
        </xdr:from>
        <xdr:to>
          <xdr:col>53</xdr:col>
          <xdr:colOff>107950</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50800</xdr:rowOff>
        </xdr:from>
        <xdr:to>
          <xdr:col>59</xdr:col>
          <xdr:colOff>12700</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50800</xdr:rowOff>
        </xdr:from>
        <xdr:to>
          <xdr:col>50</xdr:col>
          <xdr:colOff>107950</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50800</xdr:rowOff>
        </xdr:from>
        <xdr:to>
          <xdr:col>56</xdr:col>
          <xdr:colOff>12700</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26</xdr:row>
          <xdr:rowOff>127000</xdr:rowOff>
        </xdr:from>
        <xdr:to>
          <xdr:col>12</xdr:col>
          <xdr:colOff>241300</xdr:colOff>
          <xdr:row>27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69850</xdr:rowOff>
        </xdr:from>
        <xdr:to>
          <xdr:col>13</xdr:col>
          <xdr:colOff>374650</xdr:colOff>
          <xdr:row>27</xdr:row>
          <xdr:rowOff>127000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33</xdr:row>
          <xdr:rowOff>57150</xdr:rowOff>
        </xdr:from>
        <xdr:to>
          <xdr:col>11</xdr:col>
          <xdr:colOff>171450</xdr:colOff>
          <xdr:row>33</xdr:row>
          <xdr:rowOff>260350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33</xdr:row>
          <xdr:rowOff>50800</xdr:rowOff>
        </xdr:from>
        <xdr:to>
          <xdr:col>12</xdr:col>
          <xdr:colOff>323850</xdr:colOff>
          <xdr:row>33</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xdr:row>
          <xdr:rowOff>50800</xdr:rowOff>
        </xdr:from>
        <xdr:to>
          <xdr:col>5</xdr:col>
          <xdr:colOff>355600</xdr:colOff>
          <xdr:row>4</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50800</xdr:rowOff>
        </xdr:from>
        <xdr:to>
          <xdr:col>5</xdr:col>
          <xdr:colOff>355600</xdr:colOff>
          <xdr:row>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50800</xdr:rowOff>
        </xdr:from>
        <xdr:to>
          <xdr:col>5</xdr:col>
          <xdr:colOff>355600</xdr:colOff>
          <xdr:row>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50800</xdr:rowOff>
        </xdr:from>
        <xdr:to>
          <xdr:col>5</xdr:col>
          <xdr:colOff>355600</xdr:colOff>
          <xdr:row>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50800</xdr:rowOff>
        </xdr:from>
        <xdr:to>
          <xdr:col>5</xdr:col>
          <xdr:colOff>355600</xdr:colOff>
          <xdr:row>8</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xdr:row>
          <xdr:rowOff>50800</xdr:rowOff>
        </xdr:from>
        <xdr:to>
          <xdr:col>5</xdr:col>
          <xdr:colOff>355600</xdr:colOff>
          <xdr:row>3</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xdr:row>
          <xdr:rowOff>31750</xdr:rowOff>
        </xdr:from>
        <xdr:to>
          <xdr:col>6</xdr:col>
          <xdr:colOff>463550</xdr:colOff>
          <xdr:row>2</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3</xdr:row>
          <xdr:rowOff>19050</xdr:rowOff>
        </xdr:from>
        <xdr:to>
          <xdr:col>6</xdr:col>
          <xdr:colOff>463550</xdr:colOff>
          <xdr:row>3</xdr:row>
          <xdr:rowOff>222250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xdr:row>
          <xdr:rowOff>19050</xdr:rowOff>
        </xdr:from>
        <xdr:to>
          <xdr:col>6</xdr:col>
          <xdr:colOff>463550</xdr:colOff>
          <xdr:row>4</xdr:row>
          <xdr:rowOff>222250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5</xdr:row>
          <xdr:rowOff>12700</xdr:rowOff>
        </xdr:from>
        <xdr:to>
          <xdr:col>6</xdr:col>
          <xdr:colOff>463550</xdr:colOff>
          <xdr:row>5</xdr:row>
          <xdr:rowOff>209550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19050</xdr:rowOff>
        </xdr:from>
        <xdr:to>
          <xdr:col>7</xdr:col>
          <xdr:colOff>0</xdr:colOff>
          <xdr:row>6</xdr:row>
          <xdr:rowOff>222250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xdr:row>
          <xdr:rowOff>31750</xdr:rowOff>
        </xdr:from>
        <xdr:to>
          <xdr:col>7</xdr:col>
          <xdr:colOff>0</xdr:colOff>
          <xdr:row>7</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xdr:row>
          <xdr:rowOff>19050</xdr:rowOff>
        </xdr:from>
        <xdr:to>
          <xdr:col>7</xdr:col>
          <xdr:colOff>95250</xdr:colOff>
          <xdr:row>8</xdr:row>
          <xdr:rowOff>222250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6</xdr:col>
          <xdr:colOff>171450</xdr:colOff>
          <xdr:row>8</xdr:row>
          <xdr:rowOff>222250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38100</xdr:rowOff>
        </xdr:from>
        <xdr:to>
          <xdr:col>5</xdr:col>
          <xdr:colOff>107950</xdr:colOff>
          <xdr:row>8</xdr:row>
          <xdr:rowOff>203200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698500</xdr:colOff>
          <xdr:row>56</xdr:row>
          <xdr:rowOff>190500</xdr:rowOff>
        </xdr:from>
        <xdr:to>
          <xdr:col>8</xdr:col>
          <xdr:colOff>495300</xdr:colOff>
          <xdr:row>57</xdr:row>
          <xdr:rowOff>190500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57</xdr:row>
          <xdr:rowOff>12700</xdr:rowOff>
        </xdr:from>
        <xdr:to>
          <xdr:col>7</xdr:col>
          <xdr:colOff>565150</xdr:colOff>
          <xdr:row>58</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58</xdr:row>
          <xdr:rowOff>12700</xdr:rowOff>
        </xdr:from>
        <xdr:to>
          <xdr:col>7</xdr:col>
          <xdr:colOff>565150</xdr:colOff>
          <xdr:row>59</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58</xdr:row>
          <xdr:rowOff>12700</xdr:rowOff>
        </xdr:from>
        <xdr:to>
          <xdr:col>8</xdr:col>
          <xdr:colOff>488950</xdr:colOff>
          <xdr:row>59</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xdr:row>
          <xdr:rowOff>12700</xdr:rowOff>
        </xdr:from>
        <xdr:to>
          <xdr:col>5</xdr:col>
          <xdr:colOff>171450</xdr:colOff>
          <xdr:row>8</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xdr:row>
          <xdr:rowOff>50800</xdr:rowOff>
        </xdr:from>
        <xdr:to>
          <xdr:col>6</xdr:col>
          <xdr:colOff>685800</xdr:colOff>
          <xdr:row>7</xdr:row>
          <xdr:rowOff>184150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6</xdr:row>
          <xdr:rowOff>50800</xdr:rowOff>
        </xdr:from>
        <xdr:to>
          <xdr:col>7</xdr:col>
          <xdr:colOff>546100</xdr:colOff>
          <xdr:row>7</xdr:row>
          <xdr:rowOff>184150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57150</xdr:rowOff>
        </xdr:from>
        <xdr:to>
          <xdr:col>6</xdr:col>
          <xdr:colOff>184150</xdr:colOff>
          <xdr:row>8</xdr:row>
          <xdr:rowOff>12700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脱衣所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11</xdr:row>
          <xdr:rowOff>317500</xdr:rowOff>
        </xdr:from>
        <xdr:to>
          <xdr:col>5</xdr:col>
          <xdr:colOff>723900</xdr:colOff>
          <xdr:row>11</xdr:row>
          <xdr:rowOff>514350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xdr:row>
          <xdr:rowOff>342900</xdr:rowOff>
        </xdr:from>
        <xdr:to>
          <xdr:col>5</xdr:col>
          <xdr:colOff>736600</xdr:colOff>
          <xdr:row>13</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11</xdr:row>
          <xdr:rowOff>222250</xdr:rowOff>
        </xdr:from>
        <xdr:to>
          <xdr:col>5</xdr:col>
          <xdr:colOff>228600</xdr:colOff>
          <xdr:row>11</xdr:row>
          <xdr:rowOff>419100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184150</xdr:rowOff>
        </xdr:from>
        <xdr:to>
          <xdr:col>5</xdr:col>
          <xdr:colOff>260350</xdr:colOff>
          <xdr:row>12</xdr:row>
          <xdr:rowOff>381000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12</xdr:row>
          <xdr:rowOff>203200</xdr:rowOff>
        </xdr:from>
        <xdr:to>
          <xdr:col>4</xdr:col>
          <xdr:colOff>590550</xdr:colOff>
          <xdr:row>12</xdr:row>
          <xdr:rowOff>400050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222250</xdr:rowOff>
        </xdr:from>
        <xdr:to>
          <xdr:col>4</xdr:col>
          <xdr:colOff>603250</xdr:colOff>
          <xdr:row>11</xdr:row>
          <xdr:rowOff>419100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298450</xdr:rowOff>
        </xdr:from>
        <xdr:to>
          <xdr:col>5</xdr:col>
          <xdr:colOff>742950</xdr:colOff>
          <xdr:row>11</xdr:row>
          <xdr:rowOff>285750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488950</xdr:rowOff>
        </xdr:from>
        <xdr:to>
          <xdr:col>5</xdr:col>
          <xdr:colOff>755650</xdr:colOff>
          <xdr:row>12</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594988</xdr:colOff>
          <xdr:row>7</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xdr:row>
          <xdr:rowOff>38100</xdr:rowOff>
        </xdr:from>
        <xdr:to>
          <xdr:col>7</xdr:col>
          <xdr:colOff>107950</xdr:colOff>
          <xdr:row>7</xdr:row>
          <xdr:rowOff>69850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594988</xdr:colOff>
          <xdr:row>13</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38100</xdr:rowOff>
        </xdr:from>
        <xdr:to>
          <xdr:col>7</xdr:col>
          <xdr:colOff>107950</xdr:colOff>
          <xdr:row>13</xdr:row>
          <xdr:rowOff>69850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594988</xdr:colOff>
          <xdr:row>19</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38100</xdr:rowOff>
        </xdr:from>
        <xdr:to>
          <xdr:col>7</xdr:col>
          <xdr:colOff>107950</xdr:colOff>
          <xdr:row>19</xdr:row>
          <xdr:rowOff>69850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594988</xdr:colOff>
          <xdr:row>25</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24</xdr:row>
          <xdr:rowOff>38100</xdr:rowOff>
        </xdr:from>
        <xdr:to>
          <xdr:col>7</xdr:col>
          <xdr:colOff>107950</xdr:colOff>
          <xdr:row>25</xdr:row>
          <xdr:rowOff>69850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594988</xdr:colOff>
          <xdr:row>31</xdr:row>
          <xdr:rowOff>76200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30</xdr:row>
          <xdr:rowOff>38100</xdr:rowOff>
        </xdr:from>
        <xdr:to>
          <xdr:col>7</xdr:col>
          <xdr:colOff>107950</xdr:colOff>
          <xdr:row>31</xdr:row>
          <xdr:rowOff>69850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594988</xdr:colOff>
          <xdr:row>37</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xdr:row>
          <xdr:rowOff>38100</xdr:rowOff>
        </xdr:from>
        <xdr:to>
          <xdr:col>7</xdr:col>
          <xdr:colOff>107950</xdr:colOff>
          <xdr:row>37</xdr:row>
          <xdr:rowOff>69850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594988</xdr:colOff>
          <xdr:row>43</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38100</xdr:rowOff>
        </xdr:from>
        <xdr:to>
          <xdr:col>7</xdr:col>
          <xdr:colOff>107950</xdr:colOff>
          <xdr:row>43</xdr:row>
          <xdr:rowOff>69850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594988</xdr:colOff>
          <xdr:row>49</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38100</xdr:rowOff>
        </xdr:from>
        <xdr:to>
          <xdr:col>7</xdr:col>
          <xdr:colOff>107950</xdr:colOff>
          <xdr:row>49</xdr:row>
          <xdr:rowOff>69850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594988</xdr:colOff>
          <xdr:row>55</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54</xdr:row>
          <xdr:rowOff>38100</xdr:rowOff>
        </xdr:from>
        <xdr:to>
          <xdr:col>7</xdr:col>
          <xdr:colOff>107950</xdr:colOff>
          <xdr:row>55</xdr:row>
          <xdr:rowOff>69850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6</xdr:row>
          <xdr:rowOff>165100</xdr:rowOff>
        </xdr:from>
        <xdr:to>
          <xdr:col>8</xdr:col>
          <xdr:colOff>590550</xdr:colOff>
          <xdr:row>8</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146050</xdr:rowOff>
        </xdr:from>
        <xdr:to>
          <xdr:col>8</xdr:col>
          <xdr:colOff>590550</xdr:colOff>
          <xdr:row>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12</xdr:row>
          <xdr:rowOff>165100</xdr:rowOff>
        </xdr:from>
        <xdr:to>
          <xdr:col>8</xdr:col>
          <xdr:colOff>590550</xdr:colOff>
          <xdr:row>14</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146050</xdr:rowOff>
        </xdr:from>
        <xdr:to>
          <xdr:col>8</xdr:col>
          <xdr:colOff>590550</xdr:colOff>
          <xdr:row>12</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18</xdr:row>
          <xdr:rowOff>165100</xdr:rowOff>
        </xdr:from>
        <xdr:to>
          <xdr:col>8</xdr:col>
          <xdr:colOff>590550</xdr:colOff>
          <xdr:row>20</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146050</xdr:rowOff>
        </xdr:from>
        <xdr:to>
          <xdr:col>8</xdr:col>
          <xdr:colOff>590550</xdr:colOff>
          <xdr:row>18</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24</xdr:row>
          <xdr:rowOff>165100</xdr:rowOff>
        </xdr:from>
        <xdr:to>
          <xdr:col>8</xdr:col>
          <xdr:colOff>590550</xdr:colOff>
          <xdr:row>26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146050</xdr:rowOff>
        </xdr:from>
        <xdr:to>
          <xdr:col>8</xdr:col>
          <xdr:colOff>590550</xdr:colOff>
          <xdr:row>24</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30</xdr:row>
          <xdr:rowOff>165100</xdr:rowOff>
        </xdr:from>
        <xdr:to>
          <xdr:col>8</xdr:col>
          <xdr:colOff>590550</xdr:colOff>
          <xdr:row>32</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146050</xdr:rowOff>
        </xdr:from>
        <xdr:to>
          <xdr:col>8</xdr:col>
          <xdr:colOff>590550</xdr:colOff>
          <xdr:row>30</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36</xdr:row>
          <xdr:rowOff>165100</xdr:rowOff>
        </xdr:from>
        <xdr:to>
          <xdr:col>8</xdr:col>
          <xdr:colOff>590550</xdr:colOff>
          <xdr:row>38</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146050</xdr:rowOff>
        </xdr:from>
        <xdr:to>
          <xdr:col>8</xdr:col>
          <xdr:colOff>590550</xdr:colOff>
          <xdr:row>36</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42</xdr:row>
          <xdr:rowOff>165100</xdr:rowOff>
        </xdr:from>
        <xdr:to>
          <xdr:col>8</xdr:col>
          <xdr:colOff>590550</xdr:colOff>
          <xdr:row>44</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146050</xdr:rowOff>
        </xdr:from>
        <xdr:to>
          <xdr:col>8</xdr:col>
          <xdr:colOff>590550</xdr:colOff>
          <xdr:row>42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48</xdr:row>
          <xdr:rowOff>165100</xdr:rowOff>
        </xdr:from>
        <xdr:to>
          <xdr:col>8</xdr:col>
          <xdr:colOff>590550</xdr:colOff>
          <xdr:row>50</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146050</xdr:rowOff>
        </xdr:from>
        <xdr:to>
          <xdr:col>8</xdr:col>
          <xdr:colOff>590550</xdr:colOff>
          <xdr:row>48</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54</xdr:row>
          <xdr:rowOff>165100</xdr:rowOff>
        </xdr:from>
        <xdr:to>
          <xdr:col>8</xdr:col>
          <xdr:colOff>590550</xdr:colOff>
          <xdr:row>56</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146050</xdr:rowOff>
        </xdr:from>
        <xdr:to>
          <xdr:col>8</xdr:col>
          <xdr:colOff>590550</xdr:colOff>
          <xdr:row>54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594988</xdr:colOff>
          <xdr:row>7</xdr:row>
          <xdr:rowOff>76200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0</xdr:rowOff>
        </xdr:from>
        <xdr:to>
          <xdr:col>5</xdr:col>
          <xdr:colOff>1022350</xdr:colOff>
          <xdr:row>5</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171450</xdr:rowOff>
        </xdr:from>
        <xdr:to>
          <xdr:col>5</xdr:col>
          <xdr:colOff>736600</xdr:colOff>
          <xdr:row>6</xdr:row>
          <xdr:rowOff>31750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12700</xdr:rowOff>
        </xdr:from>
        <xdr:to>
          <xdr:col>5</xdr:col>
          <xdr:colOff>736600</xdr:colOff>
          <xdr:row>7</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12700</xdr:rowOff>
        </xdr:from>
        <xdr:to>
          <xdr:col>5</xdr:col>
          <xdr:colOff>736600</xdr:colOff>
          <xdr:row>8</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12700</xdr:rowOff>
        </xdr:from>
        <xdr:to>
          <xdr:col>5</xdr:col>
          <xdr:colOff>736600</xdr:colOff>
          <xdr:row>9</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12700</xdr:rowOff>
        </xdr:from>
        <xdr:to>
          <xdr:col>5</xdr:col>
          <xdr:colOff>736600</xdr:colOff>
          <xdr:row>10</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594988</xdr:colOff>
          <xdr:row>13</xdr:row>
          <xdr:rowOff>76200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594988</xdr:colOff>
          <xdr:row>13</xdr:row>
          <xdr:rowOff>76200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5</xdr:col>
          <xdr:colOff>1022350</xdr:colOff>
          <xdr:row>11</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736600</xdr:colOff>
          <xdr:row>12</xdr:row>
          <xdr:rowOff>31750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12700</xdr:rowOff>
        </xdr:from>
        <xdr:to>
          <xdr:col>5</xdr:col>
          <xdr:colOff>736600</xdr:colOff>
          <xdr:row>13</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12700</xdr:rowOff>
        </xdr:from>
        <xdr:to>
          <xdr:col>5</xdr:col>
          <xdr:colOff>736600</xdr:colOff>
          <xdr:row>14</xdr:row>
          <xdr:rowOff>38100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12700</xdr:rowOff>
        </xdr:from>
        <xdr:to>
          <xdr:col>5</xdr:col>
          <xdr:colOff>736600</xdr:colOff>
          <xdr:row>15</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12700</xdr:rowOff>
        </xdr:from>
        <xdr:to>
          <xdr:col>5</xdr:col>
          <xdr:colOff>736600</xdr:colOff>
          <xdr:row>16</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594988</xdr:colOff>
          <xdr:row>19</xdr:row>
          <xdr:rowOff>76200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594988</xdr:colOff>
          <xdr:row>19</xdr:row>
          <xdr:rowOff>76200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0</xdr:rowOff>
        </xdr:from>
        <xdr:to>
          <xdr:col>5</xdr:col>
          <xdr:colOff>1022350</xdr:colOff>
          <xdr:row>17</xdr:row>
          <xdr:rowOff>19050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171450</xdr:rowOff>
        </xdr:from>
        <xdr:to>
          <xdr:col>5</xdr:col>
          <xdr:colOff>736600</xdr:colOff>
          <xdr:row>18</xdr:row>
          <xdr:rowOff>31750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7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12700</xdr:rowOff>
        </xdr:from>
        <xdr:to>
          <xdr:col>5</xdr:col>
          <xdr:colOff>736600</xdr:colOff>
          <xdr:row>19</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7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12700</xdr:rowOff>
        </xdr:from>
        <xdr:to>
          <xdr:col>5</xdr:col>
          <xdr:colOff>736600</xdr:colOff>
          <xdr:row>20</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7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12700</xdr:rowOff>
        </xdr:from>
        <xdr:to>
          <xdr:col>5</xdr:col>
          <xdr:colOff>736600</xdr:colOff>
          <xdr:row>21</xdr:row>
          <xdr:rowOff>38100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7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736600</xdr:colOff>
          <xdr:row>22</xdr:row>
          <xdr:rowOff>38100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594988</xdr:colOff>
          <xdr:row>25</xdr:row>
          <xdr:rowOff>76200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7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594988</xdr:colOff>
          <xdr:row>25</xdr:row>
          <xdr:rowOff>76200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7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0</xdr:rowOff>
        </xdr:from>
        <xdr:to>
          <xdr:col>5</xdr:col>
          <xdr:colOff>1022350</xdr:colOff>
          <xdr:row>23</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7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171450</xdr:rowOff>
        </xdr:from>
        <xdr:to>
          <xdr:col>5</xdr:col>
          <xdr:colOff>736600</xdr:colOff>
          <xdr:row>24</xdr:row>
          <xdr:rowOff>31750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12700</xdr:rowOff>
        </xdr:from>
        <xdr:to>
          <xdr:col>5</xdr:col>
          <xdr:colOff>736600</xdr:colOff>
          <xdr:row>25</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7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12700</xdr:rowOff>
        </xdr:from>
        <xdr:to>
          <xdr:col>5</xdr:col>
          <xdr:colOff>736600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12700</xdr:rowOff>
        </xdr:from>
        <xdr:to>
          <xdr:col>5</xdr:col>
          <xdr:colOff>736600</xdr:colOff>
          <xdr:row>27</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7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12700</xdr:rowOff>
        </xdr:from>
        <xdr:to>
          <xdr:col>5</xdr:col>
          <xdr:colOff>736600</xdr:colOff>
          <xdr:row>28</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7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594988</xdr:colOff>
          <xdr:row>31</xdr:row>
          <xdr:rowOff>76200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7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594988</xdr:colOff>
          <xdr:row>31</xdr:row>
          <xdr:rowOff>76200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7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0</xdr:rowOff>
        </xdr:from>
        <xdr:to>
          <xdr:col>5</xdr:col>
          <xdr:colOff>1022350</xdr:colOff>
          <xdr:row>29</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7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171450</xdr:rowOff>
        </xdr:from>
        <xdr:to>
          <xdr:col>5</xdr:col>
          <xdr:colOff>736600</xdr:colOff>
          <xdr:row>30</xdr:row>
          <xdr:rowOff>31750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7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736600</xdr:colOff>
          <xdr:row>31</xdr:row>
          <xdr:rowOff>38100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7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736600</xdr:colOff>
          <xdr:row>32</xdr:row>
          <xdr:rowOff>38100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7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736600</xdr:colOff>
          <xdr:row>33</xdr:row>
          <xdr:rowOff>38100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7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736600</xdr:colOff>
          <xdr:row>34</xdr:row>
          <xdr:rowOff>38100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7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594988</xdr:colOff>
          <xdr:row>37</xdr:row>
          <xdr:rowOff>76200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7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594988</xdr:colOff>
          <xdr:row>37</xdr:row>
          <xdr:rowOff>76200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7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0</xdr:rowOff>
        </xdr:from>
        <xdr:to>
          <xdr:col>5</xdr:col>
          <xdr:colOff>1022350</xdr:colOff>
          <xdr:row>35</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5</xdr:col>
          <xdr:colOff>736600</xdr:colOff>
          <xdr:row>36</xdr:row>
          <xdr:rowOff>31750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12700</xdr:rowOff>
        </xdr:from>
        <xdr:to>
          <xdr:col>5</xdr:col>
          <xdr:colOff>736600</xdr:colOff>
          <xdr:row>37</xdr:row>
          <xdr:rowOff>38100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7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12700</xdr:rowOff>
        </xdr:from>
        <xdr:to>
          <xdr:col>5</xdr:col>
          <xdr:colOff>736600</xdr:colOff>
          <xdr:row>38</xdr:row>
          <xdr:rowOff>38100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7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12700</xdr:rowOff>
        </xdr:from>
        <xdr:to>
          <xdr:col>5</xdr:col>
          <xdr:colOff>736600</xdr:colOff>
          <xdr:row>39</xdr:row>
          <xdr:rowOff>38100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7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12700</xdr:rowOff>
        </xdr:from>
        <xdr:to>
          <xdr:col>5</xdr:col>
          <xdr:colOff>736600</xdr:colOff>
          <xdr:row>40</xdr:row>
          <xdr:rowOff>38100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7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594988</xdr:colOff>
          <xdr:row>43</xdr:row>
          <xdr:rowOff>76200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7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594988</xdr:colOff>
          <xdr:row>43</xdr:row>
          <xdr:rowOff>76200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7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40</xdr:row>
          <xdr:rowOff>0</xdr:rowOff>
        </xdr:from>
        <xdr:to>
          <xdr:col>5</xdr:col>
          <xdr:colOff>1022350</xdr:colOff>
          <xdr:row>41</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7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5</xdr:col>
          <xdr:colOff>736600</xdr:colOff>
          <xdr:row>42</xdr:row>
          <xdr:rowOff>31750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7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12700</xdr:rowOff>
        </xdr:from>
        <xdr:to>
          <xdr:col>5</xdr:col>
          <xdr:colOff>736600</xdr:colOff>
          <xdr:row>43</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7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12700</xdr:rowOff>
        </xdr:from>
        <xdr:to>
          <xdr:col>5</xdr:col>
          <xdr:colOff>736600</xdr:colOff>
          <xdr:row>44</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7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12700</xdr:rowOff>
        </xdr:from>
        <xdr:to>
          <xdr:col>5</xdr:col>
          <xdr:colOff>736600</xdr:colOff>
          <xdr:row>45</xdr:row>
          <xdr:rowOff>38100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7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12700</xdr:rowOff>
        </xdr:from>
        <xdr:to>
          <xdr:col>5</xdr:col>
          <xdr:colOff>736600</xdr:colOff>
          <xdr:row>46</xdr:row>
          <xdr:rowOff>38100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7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594988</xdr:colOff>
          <xdr:row>49</xdr:row>
          <xdr:rowOff>76200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7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594988</xdr:colOff>
          <xdr:row>49</xdr:row>
          <xdr:rowOff>76200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7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46</xdr:row>
          <xdr:rowOff>0</xdr:rowOff>
        </xdr:from>
        <xdr:to>
          <xdr:col>5</xdr:col>
          <xdr:colOff>1022350</xdr:colOff>
          <xdr:row>47</xdr:row>
          <xdr:rowOff>19050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7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5</xdr:col>
          <xdr:colOff>736600</xdr:colOff>
          <xdr:row>48</xdr:row>
          <xdr:rowOff>31750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7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12700</xdr:rowOff>
        </xdr:from>
        <xdr:to>
          <xdr:col>5</xdr:col>
          <xdr:colOff>736600</xdr:colOff>
          <xdr:row>49</xdr:row>
          <xdr:rowOff>38100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7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12700</xdr:rowOff>
        </xdr:from>
        <xdr:to>
          <xdr:col>5</xdr:col>
          <xdr:colOff>736600</xdr:colOff>
          <xdr:row>50</xdr:row>
          <xdr:rowOff>38100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7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12700</xdr:rowOff>
        </xdr:from>
        <xdr:to>
          <xdr:col>5</xdr:col>
          <xdr:colOff>736600</xdr:colOff>
          <xdr:row>51</xdr:row>
          <xdr:rowOff>38100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7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12700</xdr:rowOff>
        </xdr:from>
        <xdr:to>
          <xdr:col>5</xdr:col>
          <xdr:colOff>736600</xdr:colOff>
          <xdr:row>52</xdr:row>
          <xdr:rowOff>38100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7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594988</xdr:colOff>
          <xdr:row>55</xdr:row>
          <xdr:rowOff>76200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7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594988</xdr:colOff>
          <xdr:row>55</xdr:row>
          <xdr:rowOff>76200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7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52</xdr:row>
          <xdr:rowOff>0</xdr:rowOff>
        </xdr:from>
        <xdr:to>
          <xdr:col>5</xdr:col>
          <xdr:colOff>1022350</xdr:colOff>
          <xdr:row>53</xdr:row>
          <xdr:rowOff>19050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7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171450</xdr:rowOff>
        </xdr:from>
        <xdr:to>
          <xdr:col>5</xdr:col>
          <xdr:colOff>736600</xdr:colOff>
          <xdr:row>54</xdr:row>
          <xdr:rowOff>31750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7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12700</xdr:rowOff>
        </xdr:from>
        <xdr:to>
          <xdr:col>5</xdr:col>
          <xdr:colOff>736600</xdr:colOff>
          <xdr:row>55</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7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12700</xdr:rowOff>
        </xdr:from>
        <xdr:to>
          <xdr:col>5</xdr:col>
          <xdr:colOff>736600</xdr:colOff>
          <xdr:row>56</xdr:row>
          <xdr:rowOff>38100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7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12700</xdr:rowOff>
        </xdr:from>
        <xdr:to>
          <xdr:col>5</xdr:col>
          <xdr:colOff>736600</xdr:colOff>
          <xdr:row>57</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7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12700</xdr:rowOff>
        </xdr:from>
        <xdr:to>
          <xdr:col>5</xdr:col>
          <xdr:colOff>736600</xdr:colOff>
          <xdr:row>58</xdr:row>
          <xdr:rowOff>38100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7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5.vml"/><Relationship Id="rId7" Type="http://schemas.openxmlformats.org/officeDocument/2006/relationships/ctrlProp" Target="../ctrlProps/ctrlProp3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2" Type="http://schemas.openxmlformats.org/officeDocument/2006/relationships/drawing" Target="../drawings/drawing6.xml"/><Relationship Id="rId16" Type="http://schemas.openxmlformats.org/officeDocument/2006/relationships/ctrlProp" Target="../ctrlProps/ctrlProp54.xml"/><Relationship Id="rId29" Type="http://schemas.openxmlformats.org/officeDocument/2006/relationships/ctrlProp" Target="../ctrlProps/ctrlProp67.xml"/><Relationship Id="rId107" Type="http://schemas.openxmlformats.org/officeDocument/2006/relationships/ctrlProp" Target="../ctrlProps/ctrlProp145.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79" Type="http://schemas.openxmlformats.org/officeDocument/2006/relationships/ctrlProp" Target="../ctrlProps/ctrlProp117.xml"/><Relationship Id="rId87" Type="http://schemas.openxmlformats.org/officeDocument/2006/relationships/ctrlProp" Target="../ctrlProps/ctrlProp125.xml"/><Relationship Id="rId102" Type="http://schemas.openxmlformats.org/officeDocument/2006/relationships/ctrlProp" Target="../ctrlProps/ctrlProp140.xml"/><Relationship Id="rId110" Type="http://schemas.openxmlformats.org/officeDocument/2006/relationships/ctrlProp" Target="../ctrlProps/ctrlProp148.xml"/><Relationship Id="rId5" Type="http://schemas.openxmlformats.org/officeDocument/2006/relationships/ctrlProp" Target="../ctrlProps/ctrlProp43.xml"/><Relationship Id="rId61" Type="http://schemas.openxmlformats.org/officeDocument/2006/relationships/ctrlProp" Target="../ctrlProps/ctrlProp99.xml"/><Relationship Id="rId82" Type="http://schemas.openxmlformats.org/officeDocument/2006/relationships/ctrlProp" Target="../ctrlProps/ctrlProp120.xml"/><Relationship Id="rId90" Type="http://schemas.openxmlformats.org/officeDocument/2006/relationships/ctrlProp" Target="../ctrlProps/ctrlProp128.xml"/><Relationship Id="rId95" Type="http://schemas.openxmlformats.org/officeDocument/2006/relationships/ctrlProp" Target="../ctrlProps/ctrlProp13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93" Type="http://schemas.openxmlformats.org/officeDocument/2006/relationships/ctrlProp" Target="../ctrlProps/ctrlProp131.xml"/><Relationship Id="rId98" Type="http://schemas.openxmlformats.org/officeDocument/2006/relationships/ctrlProp" Target="../ctrlProps/ctrlProp136.xml"/><Relationship Id="rId3" Type="http://schemas.openxmlformats.org/officeDocument/2006/relationships/vmlDrawing" Target="../drawings/vmlDrawing6.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103" Type="http://schemas.openxmlformats.org/officeDocument/2006/relationships/ctrlProp" Target="../ctrlProps/ctrlProp141.xml"/><Relationship Id="rId108" Type="http://schemas.openxmlformats.org/officeDocument/2006/relationships/ctrlProp" Target="../ctrlProps/ctrlProp146.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88" Type="http://schemas.openxmlformats.org/officeDocument/2006/relationships/ctrlProp" Target="../ctrlProps/ctrlProp126.xml"/><Relationship Id="rId91" Type="http://schemas.openxmlformats.org/officeDocument/2006/relationships/ctrlProp" Target="../ctrlProps/ctrlProp129.xml"/><Relationship Id="rId96" Type="http://schemas.openxmlformats.org/officeDocument/2006/relationships/ctrlProp" Target="../ctrlProps/ctrlProp134.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6" Type="http://schemas.openxmlformats.org/officeDocument/2006/relationships/ctrlProp" Target="../ctrlProps/ctrlProp144.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I31"/>
  <sheetViews>
    <sheetView tabSelected="1" view="pageBreakPreview" zoomScaleNormal="100" zoomScaleSheetLayoutView="100" workbookViewId="0">
      <selection activeCell="BV5" sqref="BV5"/>
    </sheetView>
  </sheetViews>
  <sheetFormatPr defaultColWidth="9" defaultRowHeight="13"/>
  <cols>
    <col min="1" max="73" width="1.6328125" style="111" customWidth="1"/>
    <col min="74" max="16384" width="9" style="111"/>
  </cols>
  <sheetData>
    <row r="1" spans="1:61" ht="24" customHeight="1">
      <c r="C1" s="341"/>
      <c r="D1" s="341"/>
      <c r="E1" s="341"/>
      <c r="G1" s="341"/>
      <c r="H1" s="341"/>
      <c r="I1" s="341"/>
      <c r="J1" s="341"/>
      <c r="L1" s="342"/>
      <c r="M1" s="342"/>
      <c r="N1" s="342"/>
      <c r="O1" s="342"/>
      <c r="P1" s="342"/>
      <c r="Q1" s="342"/>
      <c r="R1" s="342"/>
      <c r="S1" s="342"/>
      <c r="T1" s="342"/>
      <c r="U1" s="342"/>
      <c r="V1" s="342"/>
      <c r="W1" s="342"/>
      <c r="X1" s="342"/>
      <c r="Y1" s="342"/>
      <c r="Z1" s="342"/>
      <c r="AA1" s="342"/>
      <c r="AB1" s="342"/>
      <c r="AC1" s="343" t="s">
        <v>275</v>
      </c>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5"/>
      <c r="BC1" s="346"/>
      <c r="BD1" s="346"/>
      <c r="BE1" s="346"/>
      <c r="BF1" s="346"/>
      <c r="BG1" s="346"/>
      <c r="BH1" s="346"/>
      <c r="BI1" s="346"/>
    </row>
    <row r="2" spans="1:61" ht="24" customHeight="1">
      <c r="C2" s="347"/>
      <c r="D2" s="347"/>
      <c r="E2" s="347"/>
      <c r="G2" s="347"/>
      <c r="H2" s="347"/>
      <c r="I2" s="347"/>
      <c r="J2" s="347"/>
      <c r="L2" s="348"/>
      <c r="M2" s="348"/>
      <c r="N2" s="348"/>
      <c r="O2" s="348"/>
      <c r="P2" s="348"/>
      <c r="Q2" s="348"/>
      <c r="R2" s="348"/>
      <c r="S2" s="348"/>
      <c r="T2" s="348"/>
      <c r="U2" s="348"/>
      <c r="V2" s="348"/>
      <c r="W2" s="348"/>
      <c r="X2" s="348"/>
      <c r="Y2" s="348"/>
      <c r="Z2" s="348"/>
      <c r="AA2" s="348"/>
      <c r="AB2" s="348"/>
      <c r="AC2" s="349" t="s">
        <v>248</v>
      </c>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1"/>
      <c r="BC2" s="346"/>
      <c r="BD2" s="346"/>
      <c r="BE2" s="346"/>
      <c r="BF2" s="346"/>
      <c r="BG2" s="346"/>
      <c r="BH2" s="346"/>
      <c r="BI2" s="346"/>
    </row>
    <row r="3" spans="1:61" ht="36" customHeight="1"/>
    <row r="4" spans="1:61" ht="36" customHeight="1">
      <c r="A4" s="352" t="s">
        <v>315</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row>
    <row r="5" spans="1:61" ht="36" customHeight="1">
      <c r="A5" s="354" t="s">
        <v>50</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row>
    <row r="7" spans="1:61" ht="35.25" customHeight="1">
      <c r="C7" s="356" t="s">
        <v>51</v>
      </c>
      <c r="D7" s="357"/>
      <c r="E7" s="357"/>
      <c r="F7" s="357"/>
      <c r="G7" s="357"/>
      <c r="H7" s="357"/>
      <c r="I7" s="356" t="s">
        <v>55</v>
      </c>
      <c r="J7" s="357"/>
      <c r="K7" s="357"/>
      <c r="L7" s="357"/>
      <c r="M7" s="357"/>
      <c r="N7" s="357"/>
      <c r="O7" s="357"/>
      <c r="P7" s="357"/>
      <c r="Q7" s="358" t="s">
        <v>249</v>
      </c>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60"/>
      <c r="BA7" s="361"/>
      <c r="BB7" s="361"/>
      <c r="BC7" s="361"/>
      <c r="BD7" s="361"/>
      <c r="BE7" s="361"/>
      <c r="BF7" s="361"/>
    </row>
    <row r="8" spans="1:61" ht="35.25" customHeight="1">
      <c r="C8" s="357"/>
      <c r="D8" s="357"/>
      <c r="E8" s="357"/>
      <c r="F8" s="357"/>
      <c r="G8" s="357"/>
      <c r="H8" s="357"/>
      <c r="I8" s="356" t="s">
        <v>52</v>
      </c>
      <c r="J8" s="357"/>
      <c r="K8" s="357"/>
      <c r="L8" s="357"/>
      <c r="M8" s="357"/>
      <c r="N8" s="357"/>
      <c r="O8" s="357"/>
      <c r="P8" s="357"/>
      <c r="Q8" s="362"/>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1"/>
      <c r="BB8" s="361"/>
      <c r="BC8" s="361"/>
      <c r="BD8" s="361"/>
      <c r="BE8" s="361"/>
      <c r="BF8" s="361"/>
    </row>
    <row r="9" spans="1:61" ht="35.25" customHeight="1" thickBot="1">
      <c r="C9" s="364"/>
      <c r="D9" s="364"/>
      <c r="E9" s="364"/>
      <c r="F9" s="364"/>
      <c r="G9" s="364"/>
      <c r="H9" s="364"/>
      <c r="I9" s="365" t="s">
        <v>56</v>
      </c>
      <c r="J9" s="364"/>
      <c r="K9" s="364"/>
      <c r="L9" s="364"/>
      <c r="M9" s="364"/>
      <c r="N9" s="364"/>
      <c r="O9" s="364"/>
      <c r="P9" s="364"/>
      <c r="Q9" s="366"/>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1"/>
      <c r="BB9" s="361"/>
      <c r="BC9" s="361"/>
      <c r="BD9" s="361"/>
      <c r="BE9" s="361"/>
      <c r="BF9" s="361"/>
    </row>
    <row r="10" spans="1:61" ht="35.25" customHeight="1" thickTop="1">
      <c r="C10" s="368" t="s">
        <v>54</v>
      </c>
      <c r="D10" s="369"/>
      <c r="E10" s="369"/>
      <c r="F10" s="369"/>
      <c r="G10" s="369"/>
      <c r="H10" s="369"/>
      <c r="I10" s="370" t="s">
        <v>52</v>
      </c>
      <c r="J10" s="369"/>
      <c r="K10" s="369"/>
      <c r="L10" s="369"/>
      <c r="M10" s="369"/>
      <c r="N10" s="369"/>
      <c r="O10" s="369"/>
      <c r="P10" s="369"/>
      <c r="Q10" s="371"/>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61"/>
      <c r="BB10" s="361"/>
      <c r="BC10" s="361"/>
      <c r="BD10" s="361"/>
      <c r="BE10" s="361"/>
      <c r="BF10" s="361"/>
    </row>
    <row r="11" spans="1:61" ht="35.25" customHeight="1">
      <c r="C11" s="357"/>
      <c r="D11" s="357"/>
      <c r="E11" s="357"/>
      <c r="F11" s="357"/>
      <c r="G11" s="357"/>
      <c r="H11" s="357"/>
      <c r="I11" s="356" t="s">
        <v>56</v>
      </c>
      <c r="J11" s="357"/>
      <c r="K11" s="357"/>
      <c r="L11" s="357"/>
      <c r="M11" s="357"/>
      <c r="N11" s="357"/>
      <c r="O11" s="357"/>
      <c r="P11" s="357"/>
      <c r="Q11" s="373" t="s">
        <v>58</v>
      </c>
      <c r="R11" s="374"/>
      <c r="S11" s="374"/>
      <c r="T11" s="374"/>
      <c r="U11" s="374"/>
      <c r="V11" s="374"/>
      <c r="W11" s="374"/>
      <c r="X11" s="374"/>
      <c r="Y11" s="374"/>
      <c r="Z11" s="374"/>
      <c r="AA11" s="374"/>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60"/>
      <c r="BA11" s="361"/>
      <c r="BB11" s="361"/>
      <c r="BC11" s="361"/>
      <c r="BD11" s="361"/>
      <c r="BE11" s="361"/>
      <c r="BF11" s="361"/>
    </row>
    <row r="12" spans="1:61" ht="35.25" customHeight="1">
      <c r="C12" s="357"/>
      <c r="D12" s="357"/>
      <c r="E12" s="357"/>
      <c r="F12" s="357"/>
      <c r="G12" s="357"/>
      <c r="H12" s="357"/>
      <c r="I12" s="356" t="s">
        <v>53</v>
      </c>
      <c r="J12" s="357"/>
      <c r="K12" s="357"/>
      <c r="L12" s="357"/>
      <c r="M12" s="357"/>
      <c r="N12" s="357"/>
      <c r="O12" s="357"/>
      <c r="P12" s="357"/>
      <c r="Q12" s="375" t="s">
        <v>59</v>
      </c>
      <c r="R12" s="376"/>
      <c r="S12" s="376"/>
      <c r="T12" s="376"/>
      <c r="U12" s="376"/>
      <c r="V12" s="376"/>
      <c r="W12" s="376"/>
      <c r="X12" s="376"/>
      <c r="Y12" s="376"/>
      <c r="Z12" s="376"/>
      <c r="AA12" s="376"/>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8"/>
      <c r="AX12" s="378"/>
      <c r="AY12" s="378"/>
      <c r="AZ12" s="379"/>
      <c r="BA12" s="361"/>
      <c r="BB12" s="361"/>
      <c r="BC12" s="361"/>
      <c r="BD12" s="361"/>
      <c r="BE12" s="361"/>
      <c r="BF12" s="361"/>
    </row>
    <row r="13" spans="1:61" ht="15" customHeight="1"/>
    <row r="17" spans="3:52" ht="18" customHeight="1">
      <c r="C17" s="111" t="s">
        <v>57</v>
      </c>
    </row>
    <row r="18" spans="3:52" ht="20.149999999999999" customHeight="1">
      <c r="C18" s="124" t="s">
        <v>296</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8" t="s">
        <v>269</v>
      </c>
      <c r="AX18" s="128"/>
      <c r="AY18" s="128"/>
      <c r="AZ18" s="129"/>
    </row>
    <row r="19" spans="3:52" ht="20.149999999999999" customHeight="1">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30"/>
      <c r="AX19" s="130"/>
      <c r="AY19" s="130"/>
      <c r="AZ19" s="131"/>
    </row>
    <row r="20" spans="3:52" ht="20.149999999999999" customHeight="1">
      <c r="C20" s="103" t="s">
        <v>297</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32" t="s">
        <v>269</v>
      </c>
      <c r="AX20" s="132"/>
      <c r="AY20" s="132"/>
      <c r="AZ20" s="133"/>
    </row>
    <row r="21" spans="3:52" ht="20.149999999999999" customHeight="1">
      <c r="C21" s="103" t="s">
        <v>276</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32" t="s">
        <v>270</v>
      </c>
      <c r="AX21" s="132"/>
      <c r="AY21" s="132"/>
      <c r="AZ21" s="133"/>
    </row>
    <row r="22" spans="3:52" ht="20.149999999999999" customHeight="1">
      <c r="C22" s="103" t="s">
        <v>309</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32" t="s">
        <v>271</v>
      </c>
      <c r="AX22" s="132"/>
      <c r="AY22" s="132"/>
      <c r="AZ22" s="133"/>
    </row>
    <row r="23" spans="3:52" ht="20.149999999999999" customHeight="1">
      <c r="C23" s="103" t="s">
        <v>277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32" t="s">
        <v>271</v>
      </c>
      <c r="AX23" s="132"/>
      <c r="AY23" s="132"/>
      <c r="AZ23" s="133"/>
    </row>
    <row r="24" spans="3:52" ht="20.149999999999999" customHeight="1">
      <c r="C24" s="103" t="s">
        <v>278</v>
      </c>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32" t="s">
        <v>271</v>
      </c>
      <c r="AX24" s="132"/>
      <c r="AY24" s="132"/>
      <c r="AZ24" s="133"/>
    </row>
    <row r="25" spans="3:52" ht="20.149999999999999" customHeight="1">
      <c r="C25" s="103" t="s">
        <v>279</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32" t="s">
        <v>272</v>
      </c>
      <c r="AX25" s="132"/>
      <c r="AY25" s="132"/>
      <c r="AZ25" s="133"/>
    </row>
    <row r="26" spans="3:52" ht="20.149999999999999" customHeight="1">
      <c r="C26" s="103" t="s">
        <v>280</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32" t="s">
        <v>273</v>
      </c>
      <c r="AX26" s="132"/>
      <c r="AY26" s="132"/>
      <c r="AZ26" s="133"/>
    </row>
    <row r="27" spans="3:52" ht="20.149999999999999" customHeight="1">
      <c r="C27" s="103" t="s">
        <v>281</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32" t="s">
        <v>273</v>
      </c>
      <c r="AX27" s="132"/>
      <c r="AY27" s="132"/>
      <c r="AZ27" s="133"/>
    </row>
    <row r="28" spans="3:52" ht="20.149999999999999" customHeight="1">
      <c r="C28" s="103" t="s">
        <v>282</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32" t="s">
        <v>273</v>
      </c>
      <c r="AX28" s="132"/>
      <c r="AY28" s="132"/>
      <c r="AZ28" s="133"/>
    </row>
    <row r="29" spans="3:52" ht="20.149999999999999" customHeight="1">
      <c r="C29" s="103" t="s">
        <v>283</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32" t="s">
        <v>274</v>
      </c>
      <c r="AX29" s="132"/>
      <c r="AY29" s="132"/>
      <c r="AZ29" s="133"/>
    </row>
    <row r="30" spans="3:52" ht="19.5" customHeight="1">
      <c r="C30" s="380" t="s">
        <v>291</v>
      </c>
    </row>
    <row r="31" spans="3:52">
      <c r="C31" s="111" t="s">
        <v>314</v>
      </c>
    </row>
  </sheetData>
  <mergeCells count="33">
    <mergeCell ref="AW29:AZ29"/>
    <mergeCell ref="AW20:AZ20"/>
    <mergeCell ref="AW21:AZ21"/>
    <mergeCell ref="AW22:AZ22"/>
    <mergeCell ref="AW23:AZ23"/>
    <mergeCell ref="AW24:AZ24"/>
    <mergeCell ref="AW25:AZ25"/>
    <mergeCell ref="AW26:AZ26"/>
    <mergeCell ref="AW27:AZ27"/>
    <mergeCell ref="AW28:AZ28"/>
    <mergeCell ref="C18:AV19"/>
    <mergeCell ref="AW18:AZ19"/>
    <mergeCell ref="AC2:BB2"/>
    <mergeCell ref="AC1:BB1"/>
    <mergeCell ref="Q7:AZ7"/>
    <mergeCell ref="Q8:AZ8"/>
    <mergeCell ref="AB12:AV12"/>
    <mergeCell ref="Q9:AZ9"/>
    <mergeCell ref="Q10:AZ10"/>
    <mergeCell ref="A4:BB4"/>
    <mergeCell ref="A5:BB5"/>
    <mergeCell ref="C7:H9"/>
    <mergeCell ref="C10:H12"/>
    <mergeCell ref="I7:P7"/>
    <mergeCell ref="I8:P8"/>
    <mergeCell ref="AB11:AZ11"/>
    <mergeCell ref="AW12:AZ12"/>
    <mergeCell ref="I9:P9"/>
    <mergeCell ref="I10:P10"/>
    <mergeCell ref="I11:P11"/>
    <mergeCell ref="I12:P12"/>
    <mergeCell ref="Q11:AA11"/>
    <mergeCell ref="Q12:AA1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A44"/>
  <sheetViews>
    <sheetView view="pageBreakPreview" zoomScale="60" zoomScaleNormal="100" workbookViewId="0">
      <selection activeCell="A28" sqref="A28:A39"/>
    </sheetView>
  </sheetViews>
  <sheetFormatPr defaultColWidth="9" defaultRowHeight="12"/>
  <cols>
    <col min="1" max="2" width="6.453125" style="1" customWidth="1"/>
    <col min="3" max="33" width="3.453125" style="1" customWidth="1"/>
    <col min="34" max="100" width="1.6328125" style="1" customWidth="1"/>
    <col min="101" max="16384" width="9" style="1"/>
  </cols>
  <sheetData>
    <row r="1" spans="1:78" ht="14">
      <c r="A1" s="110" t="s">
        <v>298</v>
      </c>
    </row>
    <row r="3" spans="1:78" ht="13.5" thickBot="1">
      <c r="A3" s="139" t="s">
        <v>44</v>
      </c>
      <c r="B3" s="140"/>
      <c r="C3" s="223"/>
      <c r="D3" s="224"/>
      <c r="E3" s="224"/>
      <c r="F3" s="224"/>
      <c r="G3" s="224"/>
      <c r="H3" s="1" t="s">
        <v>45</v>
      </c>
      <c r="J3" s="2" t="s">
        <v>61</v>
      </c>
    </row>
    <row r="4" spans="1:78" ht="13.5" thickBot="1">
      <c r="A4" s="139"/>
      <c r="B4" s="140"/>
      <c r="C4" s="100"/>
      <c r="D4" s="101"/>
      <c r="E4" s="101"/>
      <c r="F4" s="101"/>
      <c r="G4" s="101"/>
      <c r="J4" s="2" t="s">
        <v>62</v>
      </c>
      <c r="AH4" s="208" t="s">
        <v>6</v>
      </c>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2"/>
      <c r="BO4" s="195" t="s">
        <v>66</v>
      </c>
      <c r="BP4" s="196"/>
      <c r="BQ4" s="196"/>
      <c r="BR4" s="196"/>
      <c r="BS4" s="196"/>
      <c r="BT4" s="197"/>
      <c r="BU4" s="195" t="s">
        <v>22</v>
      </c>
      <c r="BV4" s="196"/>
      <c r="BW4" s="196"/>
      <c r="BX4" s="196"/>
      <c r="BY4" s="196"/>
      <c r="BZ4" s="204"/>
    </row>
    <row r="5" spans="1:78">
      <c r="A5" s="227" t="s">
        <v>5</v>
      </c>
      <c r="B5" s="14" t="s">
        <v>16</v>
      </c>
      <c r="C5" s="14">
        <v>1</v>
      </c>
      <c r="D5" s="14">
        <v>2</v>
      </c>
      <c r="E5" s="15">
        <v>3</v>
      </c>
      <c r="F5" s="15">
        <v>4</v>
      </c>
      <c r="G5" s="15">
        <v>5</v>
      </c>
      <c r="H5" s="15">
        <v>6</v>
      </c>
      <c r="I5" s="15">
        <v>7</v>
      </c>
      <c r="J5" s="15">
        <v>8</v>
      </c>
      <c r="K5" s="15">
        <v>9</v>
      </c>
      <c r="L5" s="15">
        <v>10</v>
      </c>
      <c r="M5" s="15">
        <v>11</v>
      </c>
      <c r="N5" s="15">
        <v>12</v>
      </c>
      <c r="O5" s="15">
        <v>13</v>
      </c>
      <c r="P5" s="15">
        <v>14</v>
      </c>
      <c r="Q5" s="15">
        <v>15</v>
      </c>
      <c r="R5" s="15">
        <v>16</v>
      </c>
      <c r="S5" s="15">
        <v>17</v>
      </c>
      <c r="T5" s="15">
        <v>18</v>
      </c>
      <c r="U5" s="15">
        <v>19</v>
      </c>
      <c r="V5" s="15">
        <v>20</v>
      </c>
      <c r="W5" s="15">
        <v>21</v>
      </c>
      <c r="X5" s="15">
        <v>22</v>
      </c>
      <c r="Y5" s="15">
        <v>23</v>
      </c>
      <c r="Z5" s="15">
        <v>24</v>
      </c>
      <c r="AA5" s="15">
        <v>25</v>
      </c>
      <c r="AB5" s="15">
        <v>26</v>
      </c>
      <c r="AC5" s="15">
        <v>27</v>
      </c>
      <c r="AD5" s="15">
        <v>28</v>
      </c>
      <c r="AE5" s="15">
        <v>29</v>
      </c>
      <c r="AF5" s="15">
        <v>30</v>
      </c>
      <c r="AG5" s="14">
        <v>31</v>
      </c>
      <c r="AH5" s="209" t="s">
        <v>2</v>
      </c>
      <c r="AI5" s="210"/>
      <c r="AJ5" s="211"/>
      <c r="AK5" s="212" t="s">
        <v>3</v>
      </c>
      <c r="AL5" s="210"/>
      <c r="AM5" s="211"/>
      <c r="AN5" s="212" t="s">
        <v>4</v>
      </c>
      <c r="AO5" s="210"/>
      <c r="AP5" s="211"/>
      <c r="AQ5" s="212" t="s">
        <v>7</v>
      </c>
      <c r="AR5" s="210"/>
      <c r="AS5" s="211"/>
      <c r="AT5" s="212" t="s">
        <v>8</v>
      </c>
      <c r="AU5" s="210"/>
      <c r="AV5" s="211"/>
      <c r="AW5" s="212" t="s">
        <v>9</v>
      </c>
      <c r="AX5" s="210"/>
      <c r="AY5" s="211"/>
      <c r="AZ5" s="212" t="s">
        <v>10</v>
      </c>
      <c r="BA5" s="210"/>
      <c r="BB5" s="211"/>
      <c r="BC5" s="212" t="s">
        <v>11</v>
      </c>
      <c r="BD5" s="210"/>
      <c r="BE5" s="211"/>
      <c r="BF5" s="212" t="s">
        <v>12</v>
      </c>
      <c r="BG5" s="210"/>
      <c r="BH5" s="211"/>
      <c r="BI5" s="212" t="s">
        <v>18</v>
      </c>
      <c r="BJ5" s="210"/>
      <c r="BK5" s="211"/>
      <c r="BL5" s="212" t="s">
        <v>19</v>
      </c>
      <c r="BM5" s="210"/>
      <c r="BN5" s="211"/>
      <c r="BO5" s="198"/>
      <c r="BP5" s="199"/>
      <c r="BQ5" s="199"/>
      <c r="BR5" s="199"/>
      <c r="BS5" s="199"/>
      <c r="BT5" s="200"/>
      <c r="BU5" s="198"/>
      <c r="BV5" s="199"/>
      <c r="BW5" s="199"/>
      <c r="BX5" s="199"/>
      <c r="BY5" s="199"/>
      <c r="BZ5" s="205"/>
    </row>
    <row r="6" spans="1:78" ht="12.5" thickBot="1">
      <c r="A6" s="228"/>
      <c r="B6" s="56" t="s">
        <v>17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3"/>
      <c r="AH6" s="222" t="s">
        <v>20</v>
      </c>
      <c r="AI6" s="216"/>
      <c r="AJ6" s="217"/>
      <c r="AK6" s="215" t="s">
        <v>20</v>
      </c>
      <c r="AL6" s="216"/>
      <c r="AM6" s="217"/>
      <c r="AN6" s="215" t="s">
        <v>20</v>
      </c>
      <c r="AO6" s="216"/>
      <c r="AP6" s="217"/>
      <c r="AQ6" s="215" t="s">
        <v>20</v>
      </c>
      <c r="AR6" s="216"/>
      <c r="AS6" s="217"/>
      <c r="AT6" s="215" t="s">
        <v>20</v>
      </c>
      <c r="AU6" s="216"/>
      <c r="AV6" s="217"/>
      <c r="AW6" s="215" t="s">
        <v>20</v>
      </c>
      <c r="AX6" s="216"/>
      <c r="AY6" s="217"/>
      <c r="AZ6" s="215" t="s">
        <v>20</v>
      </c>
      <c r="BA6" s="216"/>
      <c r="BB6" s="217"/>
      <c r="BC6" s="215" t="s">
        <v>20</v>
      </c>
      <c r="BD6" s="216"/>
      <c r="BE6" s="217"/>
      <c r="BF6" s="215" t="s">
        <v>20</v>
      </c>
      <c r="BG6" s="216"/>
      <c r="BH6" s="217"/>
      <c r="BI6" s="215" t="s">
        <v>20</v>
      </c>
      <c r="BJ6" s="216"/>
      <c r="BK6" s="217"/>
      <c r="BL6" s="215" t="s">
        <v>20</v>
      </c>
      <c r="BM6" s="216"/>
      <c r="BN6" s="217"/>
      <c r="BO6" s="201" t="s">
        <v>21</v>
      </c>
      <c r="BP6" s="202"/>
      <c r="BQ6" s="202"/>
      <c r="BR6" s="202"/>
      <c r="BS6" s="202"/>
      <c r="BT6" s="203"/>
      <c r="BU6" s="201" t="s">
        <v>21</v>
      </c>
      <c r="BV6" s="202"/>
      <c r="BW6" s="202"/>
      <c r="BX6" s="202"/>
      <c r="BY6" s="202"/>
      <c r="BZ6" s="206"/>
    </row>
    <row r="7" spans="1:78" ht="22.5" customHeight="1">
      <c r="A7" s="225"/>
      <c r="B7" s="226"/>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50"/>
      <c r="AH7" s="218">
        <f t="shared" ref="AH7:AH25" si="0">COUNTIF($C7:$AG7,"Ａ")</f>
        <v>0</v>
      </c>
      <c r="AI7" s="219"/>
      <c r="AJ7" s="220"/>
      <c r="AK7" s="221">
        <f>COUNTIF($C7:$AG7,"Ｂ")</f>
        <v>0</v>
      </c>
      <c r="AL7" s="219"/>
      <c r="AM7" s="220"/>
      <c r="AN7" s="221">
        <f>COUNTIF($C7:$AG7,"Ｃ")</f>
        <v>0</v>
      </c>
      <c r="AO7" s="219"/>
      <c r="AP7" s="220"/>
      <c r="AQ7" s="221">
        <f>COUNTIF($C7:$AG7,"Ｄ")</f>
        <v>0</v>
      </c>
      <c r="AR7" s="219"/>
      <c r="AS7" s="220"/>
      <c r="AT7" s="221">
        <f>COUNTIF($C7:$AG7,"Ｅ")</f>
        <v>0</v>
      </c>
      <c r="AU7" s="219"/>
      <c r="AV7" s="220"/>
      <c r="AW7" s="221">
        <f>COUNTIF($C7:$AG7,"Ｆ")</f>
        <v>0</v>
      </c>
      <c r="AX7" s="219"/>
      <c r="AY7" s="220"/>
      <c r="AZ7" s="221">
        <f>COUNTIF($C7:$AG7,"Ｇ")</f>
        <v>0</v>
      </c>
      <c r="BA7" s="219"/>
      <c r="BB7" s="220"/>
      <c r="BC7" s="221">
        <f>COUNTIF($C7:$AG7,"Ｈ")</f>
        <v>0</v>
      </c>
      <c r="BD7" s="219"/>
      <c r="BE7" s="220"/>
      <c r="BF7" s="221">
        <f>COUNTIF($C7:$AG7,"Ｉ")</f>
        <v>0</v>
      </c>
      <c r="BG7" s="219"/>
      <c r="BH7" s="220"/>
      <c r="BI7" s="221">
        <f>COUNTIF($C7:$AG7,"公休")</f>
        <v>0</v>
      </c>
      <c r="BJ7" s="219"/>
      <c r="BK7" s="220"/>
      <c r="BL7" s="221">
        <f>COUNTIF($C7:$AG7,"年休")</f>
        <v>0</v>
      </c>
      <c r="BM7" s="219"/>
      <c r="BN7" s="220"/>
      <c r="BO7" s="192"/>
      <c r="BP7" s="193"/>
      <c r="BQ7" s="193"/>
      <c r="BR7" s="193"/>
      <c r="BS7" s="193"/>
      <c r="BT7" s="207"/>
      <c r="BU7" s="192"/>
      <c r="BV7" s="193"/>
      <c r="BW7" s="193"/>
      <c r="BX7" s="193"/>
      <c r="BY7" s="193"/>
      <c r="BZ7" s="194"/>
    </row>
    <row r="8" spans="1:78" ht="22.5" customHeight="1">
      <c r="A8" s="213"/>
      <c r="B8" s="214"/>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19"/>
      <c r="AH8" s="191">
        <f t="shared" si="0"/>
        <v>0</v>
      </c>
      <c r="AI8" s="185"/>
      <c r="AJ8" s="186"/>
      <c r="AK8" s="184">
        <f t="shared" ref="AK8:AK25" si="1">COUNTIF($C8:$AG8,"Ｂ")</f>
        <v>0</v>
      </c>
      <c r="AL8" s="185"/>
      <c r="AM8" s="186"/>
      <c r="AN8" s="184">
        <f t="shared" ref="AN8:AN25" si="2">COUNTIF($C8:$AG8,"Ｃ")</f>
        <v>0</v>
      </c>
      <c r="AO8" s="185"/>
      <c r="AP8" s="186"/>
      <c r="AQ8" s="184">
        <f t="shared" ref="AQ8:AQ25" si="3">COUNTIF($C8:$AG8,"Ｄ")</f>
        <v>0</v>
      </c>
      <c r="AR8" s="185"/>
      <c r="AS8" s="186"/>
      <c r="AT8" s="184">
        <f t="shared" ref="AT8:AT25" si="4">COUNTIF($C8:$AG8,"Ｅ")</f>
        <v>0</v>
      </c>
      <c r="AU8" s="185"/>
      <c r="AV8" s="186"/>
      <c r="AW8" s="184">
        <f t="shared" ref="AW8:AW25" si="5">COUNTIF($C8:$AG8,"Ｆ")</f>
        <v>0</v>
      </c>
      <c r="AX8" s="185"/>
      <c r="AY8" s="186"/>
      <c r="AZ8" s="184">
        <f t="shared" ref="AZ8:AZ25" si="6">COUNTIF($C8:$AG8,"Ｇ")</f>
        <v>0</v>
      </c>
      <c r="BA8" s="185"/>
      <c r="BB8" s="186"/>
      <c r="BC8" s="184">
        <f t="shared" ref="BC8:BC25" si="7">COUNTIF($C8:$AG8,"Ｈ")</f>
        <v>0</v>
      </c>
      <c r="BD8" s="185"/>
      <c r="BE8" s="186"/>
      <c r="BF8" s="184">
        <f t="shared" ref="BF8:BF25" si="8">COUNTIF($C8:$AG8,"Ｉ")</f>
        <v>0</v>
      </c>
      <c r="BG8" s="185"/>
      <c r="BH8" s="186"/>
      <c r="BI8" s="184">
        <f t="shared" ref="BI8:BI25" si="9">COUNTIF($C8:$AG8,"公休")</f>
        <v>0</v>
      </c>
      <c r="BJ8" s="185"/>
      <c r="BK8" s="186"/>
      <c r="BL8" s="184">
        <f t="shared" ref="BL8:BL25" si="10">COUNTIF($C8:$AG8,"年休")</f>
        <v>0</v>
      </c>
      <c r="BM8" s="185"/>
      <c r="BN8" s="186"/>
      <c r="BO8" s="187"/>
      <c r="BP8" s="188"/>
      <c r="BQ8" s="188"/>
      <c r="BR8" s="188"/>
      <c r="BS8" s="188"/>
      <c r="BT8" s="189"/>
      <c r="BU8" s="187"/>
      <c r="BV8" s="188"/>
      <c r="BW8" s="188"/>
      <c r="BX8" s="188"/>
      <c r="BY8" s="188"/>
      <c r="BZ8" s="190"/>
    </row>
    <row r="9" spans="1:78" ht="22.5" customHeight="1">
      <c r="A9" s="213"/>
      <c r="B9" s="214"/>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19"/>
      <c r="AH9" s="191">
        <f t="shared" si="0"/>
        <v>0</v>
      </c>
      <c r="AI9" s="185"/>
      <c r="AJ9" s="186"/>
      <c r="AK9" s="184">
        <f t="shared" si="1"/>
        <v>0</v>
      </c>
      <c r="AL9" s="185"/>
      <c r="AM9" s="186"/>
      <c r="AN9" s="184">
        <f t="shared" si="2"/>
        <v>0</v>
      </c>
      <c r="AO9" s="185"/>
      <c r="AP9" s="186"/>
      <c r="AQ9" s="184">
        <f t="shared" si="3"/>
        <v>0</v>
      </c>
      <c r="AR9" s="185"/>
      <c r="AS9" s="186"/>
      <c r="AT9" s="184">
        <f t="shared" si="4"/>
        <v>0</v>
      </c>
      <c r="AU9" s="185"/>
      <c r="AV9" s="186"/>
      <c r="AW9" s="184">
        <f t="shared" si="5"/>
        <v>0</v>
      </c>
      <c r="AX9" s="185"/>
      <c r="AY9" s="186"/>
      <c r="AZ9" s="184">
        <f t="shared" si="6"/>
        <v>0</v>
      </c>
      <c r="BA9" s="185"/>
      <c r="BB9" s="186"/>
      <c r="BC9" s="184">
        <f t="shared" si="7"/>
        <v>0</v>
      </c>
      <c r="BD9" s="185"/>
      <c r="BE9" s="186"/>
      <c r="BF9" s="184">
        <f t="shared" si="8"/>
        <v>0</v>
      </c>
      <c r="BG9" s="185"/>
      <c r="BH9" s="186"/>
      <c r="BI9" s="184">
        <f t="shared" si="9"/>
        <v>0</v>
      </c>
      <c r="BJ9" s="185"/>
      <c r="BK9" s="186"/>
      <c r="BL9" s="184">
        <f t="shared" si="10"/>
        <v>0</v>
      </c>
      <c r="BM9" s="185"/>
      <c r="BN9" s="186"/>
      <c r="BO9" s="187"/>
      <c r="BP9" s="188"/>
      <c r="BQ9" s="188"/>
      <c r="BR9" s="188"/>
      <c r="BS9" s="188"/>
      <c r="BT9" s="189"/>
      <c r="BU9" s="187"/>
      <c r="BV9" s="188"/>
      <c r="BW9" s="188"/>
      <c r="BX9" s="188"/>
      <c r="BY9" s="188"/>
      <c r="BZ9" s="190"/>
    </row>
    <row r="10" spans="1:78" ht="22.5" customHeight="1">
      <c r="A10" s="213"/>
      <c r="B10" s="214"/>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9"/>
      <c r="AH10" s="191">
        <f t="shared" si="0"/>
        <v>0</v>
      </c>
      <c r="AI10" s="185"/>
      <c r="AJ10" s="186"/>
      <c r="AK10" s="184">
        <f t="shared" si="1"/>
        <v>0</v>
      </c>
      <c r="AL10" s="185"/>
      <c r="AM10" s="186"/>
      <c r="AN10" s="184">
        <f t="shared" si="2"/>
        <v>0</v>
      </c>
      <c r="AO10" s="185"/>
      <c r="AP10" s="186"/>
      <c r="AQ10" s="184">
        <f t="shared" si="3"/>
        <v>0</v>
      </c>
      <c r="AR10" s="185"/>
      <c r="AS10" s="186"/>
      <c r="AT10" s="184">
        <f t="shared" si="4"/>
        <v>0</v>
      </c>
      <c r="AU10" s="185"/>
      <c r="AV10" s="186"/>
      <c r="AW10" s="184">
        <f t="shared" si="5"/>
        <v>0</v>
      </c>
      <c r="AX10" s="185"/>
      <c r="AY10" s="186"/>
      <c r="AZ10" s="184">
        <f t="shared" si="6"/>
        <v>0</v>
      </c>
      <c r="BA10" s="185"/>
      <c r="BB10" s="186"/>
      <c r="BC10" s="184">
        <f t="shared" si="7"/>
        <v>0</v>
      </c>
      <c r="BD10" s="185"/>
      <c r="BE10" s="186"/>
      <c r="BF10" s="184">
        <f t="shared" si="8"/>
        <v>0</v>
      </c>
      <c r="BG10" s="185"/>
      <c r="BH10" s="186"/>
      <c r="BI10" s="184">
        <f t="shared" si="9"/>
        <v>0</v>
      </c>
      <c r="BJ10" s="185"/>
      <c r="BK10" s="186"/>
      <c r="BL10" s="184">
        <f t="shared" si="10"/>
        <v>0</v>
      </c>
      <c r="BM10" s="185"/>
      <c r="BN10" s="186"/>
      <c r="BO10" s="187"/>
      <c r="BP10" s="188"/>
      <c r="BQ10" s="188"/>
      <c r="BR10" s="188"/>
      <c r="BS10" s="188"/>
      <c r="BT10" s="189"/>
      <c r="BU10" s="187"/>
      <c r="BV10" s="188"/>
      <c r="BW10" s="188"/>
      <c r="BX10" s="188"/>
      <c r="BY10" s="188"/>
      <c r="BZ10" s="190"/>
    </row>
    <row r="11" spans="1:78" ht="22.5" customHeight="1">
      <c r="A11" s="213"/>
      <c r="B11" s="214"/>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9"/>
      <c r="AH11" s="191">
        <f t="shared" si="0"/>
        <v>0</v>
      </c>
      <c r="AI11" s="185"/>
      <c r="AJ11" s="186"/>
      <c r="AK11" s="184">
        <f t="shared" si="1"/>
        <v>0</v>
      </c>
      <c r="AL11" s="185"/>
      <c r="AM11" s="186"/>
      <c r="AN11" s="184">
        <f t="shared" si="2"/>
        <v>0</v>
      </c>
      <c r="AO11" s="185"/>
      <c r="AP11" s="186"/>
      <c r="AQ11" s="184">
        <f t="shared" si="3"/>
        <v>0</v>
      </c>
      <c r="AR11" s="185"/>
      <c r="AS11" s="186"/>
      <c r="AT11" s="184">
        <f t="shared" si="4"/>
        <v>0</v>
      </c>
      <c r="AU11" s="185"/>
      <c r="AV11" s="186"/>
      <c r="AW11" s="184">
        <f t="shared" si="5"/>
        <v>0</v>
      </c>
      <c r="AX11" s="185"/>
      <c r="AY11" s="186"/>
      <c r="AZ11" s="184">
        <f t="shared" si="6"/>
        <v>0</v>
      </c>
      <c r="BA11" s="185"/>
      <c r="BB11" s="186"/>
      <c r="BC11" s="184">
        <f t="shared" si="7"/>
        <v>0</v>
      </c>
      <c r="BD11" s="185"/>
      <c r="BE11" s="186"/>
      <c r="BF11" s="184">
        <f t="shared" si="8"/>
        <v>0</v>
      </c>
      <c r="BG11" s="185"/>
      <c r="BH11" s="186"/>
      <c r="BI11" s="184">
        <f t="shared" si="9"/>
        <v>0</v>
      </c>
      <c r="BJ11" s="185"/>
      <c r="BK11" s="186"/>
      <c r="BL11" s="184">
        <f t="shared" si="10"/>
        <v>0</v>
      </c>
      <c r="BM11" s="185"/>
      <c r="BN11" s="186"/>
      <c r="BO11" s="187"/>
      <c r="BP11" s="188"/>
      <c r="BQ11" s="188"/>
      <c r="BR11" s="188"/>
      <c r="BS11" s="188"/>
      <c r="BT11" s="189"/>
      <c r="BU11" s="187"/>
      <c r="BV11" s="188"/>
      <c r="BW11" s="188"/>
      <c r="BX11" s="188"/>
      <c r="BY11" s="188"/>
      <c r="BZ11" s="190"/>
    </row>
    <row r="12" spans="1:78" ht="22.5" customHeight="1">
      <c r="A12" s="213"/>
      <c r="B12" s="214"/>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19"/>
      <c r="AH12" s="191">
        <f t="shared" si="0"/>
        <v>0</v>
      </c>
      <c r="AI12" s="185"/>
      <c r="AJ12" s="186"/>
      <c r="AK12" s="184">
        <f t="shared" si="1"/>
        <v>0</v>
      </c>
      <c r="AL12" s="185"/>
      <c r="AM12" s="186"/>
      <c r="AN12" s="184">
        <f t="shared" si="2"/>
        <v>0</v>
      </c>
      <c r="AO12" s="185"/>
      <c r="AP12" s="186"/>
      <c r="AQ12" s="184">
        <f t="shared" si="3"/>
        <v>0</v>
      </c>
      <c r="AR12" s="185"/>
      <c r="AS12" s="186"/>
      <c r="AT12" s="184">
        <f t="shared" si="4"/>
        <v>0</v>
      </c>
      <c r="AU12" s="185"/>
      <c r="AV12" s="186"/>
      <c r="AW12" s="184">
        <f t="shared" si="5"/>
        <v>0</v>
      </c>
      <c r="AX12" s="185"/>
      <c r="AY12" s="186"/>
      <c r="AZ12" s="184">
        <f t="shared" si="6"/>
        <v>0</v>
      </c>
      <c r="BA12" s="185"/>
      <c r="BB12" s="186"/>
      <c r="BC12" s="184">
        <f t="shared" si="7"/>
        <v>0</v>
      </c>
      <c r="BD12" s="185"/>
      <c r="BE12" s="186"/>
      <c r="BF12" s="184">
        <f t="shared" si="8"/>
        <v>0</v>
      </c>
      <c r="BG12" s="185"/>
      <c r="BH12" s="186"/>
      <c r="BI12" s="184">
        <f t="shared" si="9"/>
        <v>0</v>
      </c>
      <c r="BJ12" s="185"/>
      <c r="BK12" s="186"/>
      <c r="BL12" s="184">
        <f t="shared" si="10"/>
        <v>0</v>
      </c>
      <c r="BM12" s="185"/>
      <c r="BN12" s="186"/>
      <c r="BO12" s="187"/>
      <c r="BP12" s="188"/>
      <c r="BQ12" s="188"/>
      <c r="BR12" s="188"/>
      <c r="BS12" s="188"/>
      <c r="BT12" s="189"/>
      <c r="BU12" s="187"/>
      <c r="BV12" s="188"/>
      <c r="BW12" s="188"/>
      <c r="BX12" s="188"/>
      <c r="BY12" s="188"/>
      <c r="BZ12" s="190"/>
    </row>
    <row r="13" spans="1:78" ht="22.5" customHeight="1">
      <c r="A13" s="213"/>
      <c r="B13" s="214"/>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19"/>
      <c r="AH13" s="191">
        <f t="shared" si="0"/>
        <v>0</v>
      </c>
      <c r="AI13" s="185"/>
      <c r="AJ13" s="186"/>
      <c r="AK13" s="184">
        <f t="shared" si="1"/>
        <v>0</v>
      </c>
      <c r="AL13" s="185"/>
      <c r="AM13" s="186"/>
      <c r="AN13" s="184">
        <f t="shared" si="2"/>
        <v>0</v>
      </c>
      <c r="AO13" s="185"/>
      <c r="AP13" s="186"/>
      <c r="AQ13" s="184">
        <f t="shared" si="3"/>
        <v>0</v>
      </c>
      <c r="AR13" s="185"/>
      <c r="AS13" s="186"/>
      <c r="AT13" s="184">
        <f t="shared" si="4"/>
        <v>0</v>
      </c>
      <c r="AU13" s="185"/>
      <c r="AV13" s="186"/>
      <c r="AW13" s="184">
        <f t="shared" si="5"/>
        <v>0</v>
      </c>
      <c r="AX13" s="185"/>
      <c r="AY13" s="186"/>
      <c r="AZ13" s="184">
        <f t="shared" si="6"/>
        <v>0</v>
      </c>
      <c r="BA13" s="185"/>
      <c r="BB13" s="186"/>
      <c r="BC13" s="184">
        <f t="shared" si="7"/>
        <v>0</v>
      </c>
      <c r="BD13" s="185"/>
      <c r="BE13" s="186"/>
      <c r="BF13" s="184">
        <f t="shared" si="8"/>
        <v>0</v>
      </c>
      <c r="BG13" s="185"/>
      <c r="BH13" s="186"/>
      <c r="BI13" s="184">
        <f t="shared" si="9"/>
        <v>0</v>
      </c>
      <c r="BJ13" s="185"/>
      <c r="BK13" s="186"/>
      <c r="BL13" s="184">
        <f t="shared" si="10"/>
        <v>0</v>
      </c>
      <c r="BM13" s="185"/>
      <c r="BN13" s="186"/>
      <c r="BO13" s="187"/>
      <c r="BP13" s="188"/>
      <c r="BQ13" s="188"/>
      <c r="BR13" s="188"/>
      <c r="BS13" s="188"/>
      <c r="BT13" s="189"/>
      <c r="BU13" s="187"/>
      <c r="BV13" s="188"/>
      <c r="BW13" s="188"/>
      <c r="BX13" s="188"/>
      <c r="BY13" s="188"/>
      <c r="BZ13" s="190"/>
    </row>
    <row r="14" spans="1:78" ht="22.5" customHeight="1">
      <c r="A14" s="213"/>
      <c r="B14" s="214"/>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9"/>
      <c r="AH14" s="191">
        <f t="shared" si="0"/>
        <v>0</v>
      </c>
      <c r="AI14" s="185"/>
      <c r="AJ14" s="186"/>
      <c r="AK14" s="184">
        <f t="shared" si="1"/>
        <v>0</v>
      </c>
      <c r="AL14" s="185"/>
      <c r="AM14" s="186"/>
      <c r="AN14" s="184">
        <f t="shared" si="2"/>
        <v>0</v>
      </c>
      <c r="AO14" s="185"/>
      <c r="AP14" s="186"/>
      <c r="AQ14" s="184">
        <f t="shared" si="3"/>
        <v>0</v>
      </c>
      <c r="AR14" s="185"/>
      <c r="AS14" s="186"/>
      <c r="AT14" s="184">
        <f t="shared" si="4"/>
        <v>0</v>
      </c>
      <c r="AU14" s="185"/>
      <c r="AV14" s="186"/>
      <c r="AW14" s="184">
        <f t="shared" si="5"/>
        <v>0</v>
      </c>
      <c r="AX14" s="185"/>
      <c r="AY14" s="186"/>
      <c r="AZ14" s="184">
        <f t="shared" si="6"/>
        <v>0</v>
      </c>
      <c r="BA14" s="185"/>
      <c r="BB14" s="186"/>
      <c r="BC14" s="184">
        <f t="shared" si="7"/>
        <v>0</v>
      </c>
      <c r="BD14" s="185"/>
      <c r="BE14" s="186"/>
      <c r="BF14" s="184">
        <f t="shared" si="8"/>
        <v>0</v>
      </c>
      <c r="BG14" s="185"/>
      <c r="BH14" s="186"/>
      <c r="BI14" s="184">
        <f t="shared" si="9"/>
        <v>0</v>
      </c>
      <c r="BJ14" s="185"/>
      <c r="BK14" s="186"/>
      <c r="BL14" s="184">
        <f t="shared" si="10"/>
        <v>0</v>
      </c>
      <c r="BM14" s="185"/>
      <c r="BN14" s="186"/>
      <c r="BO14" s="187"/>
      <c r="BP14" s="188"/>
      <c r="BQ14" s="188"/>
      <c r="BR14" s="188"/>
      <c r="BS14" s="188"/>
      <c r="BT14" s="189"/>
      <c r="BU14" s="187"/>
      <c r="BV14" s="188"/>
      <c r="BW14" s="188"/>
      <c r="BX14" s="188"/>
      <c r="BY14" s="188"/>
      <c r="BZ14" s="190"/>
    </row>
    <row r="15" spans="1:78" ht="22.5" customHeight="1">
      <c r="A15" s="213"/>
      <c r="B15" s="214"/>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9"/>
      <c r="AH15" s="191">
        <f t="shared" si="0"/>
        <v>0</v>
      </c>
      <c r="AI15" s="185"/>
      <c r="AJ15" s="186"/>
      <c r="AK15" s="184">
        <f t="shared" si="1"/>
        <v>0</v>
      </c>
      <c r="AL15" s="185"/>
      <c r="AM15" s="186"/>
      <c r="AN15" s="184">
        <f t="shared" si="2"/>
        <v>0</v>
      </c>
      <c r="AO15" s="185"/>
      <c r="AP15" s="186"/>
      <c r="AQ15" s="184">
        <f t="shared" si="3"/>
        <v>0</v>
      </c>
      <c r="AR15" s="185"/>
      <c r="AS15" s="186"/>
      <c r="AT15" s="184">
        <f t="shared" si="4"/>
        <v>0</v>
      </c>
      <c r="AU15" s="185"/>
      <c r="AV15" s="186"/>
      <c r="AW15" s="184">
        <f t="shared" si="5"/>
        <v>0</v>
      </c>
      <c r="AX15" s="185"/>
      <c r="AY15" s="186"/>
      <c r="AZ15" s="184">
        <f t="shared" si="6"/>
        <v>0</v>
      </c>
      <c r="BA15" s="185"/>
      <c r="BB15" s="186"/>
      <c r="BC15" s="184">
        <f t="shared" si="7"/>
        <v>0</v>
      </c>
      <c r="BD15" s="185"/>
      <c r="BE15" s="186"/>
      <c r="BF15" s="184">
        <f t="shared" si="8"/>
        <v>0</v>
      </c>
      <c r="BG15" s="185"/>
      <c r="BH15" s="186"/>
      <c r="BI15" s="184">
        <f t="shared" si="9"/>
        <v>0</v>
      </c>
      <c r="BJ15" s="185"/>
      <c r="BK15" s="186"/>
      <c r="BL15" s="184">
        <f t="shared" si="10"/>
        <v>0</v>
      </c>
      <c r="BM15" s="185"/>
      <c r="BN15" s="186"/>
      <c r="BO15" s="187"/>
      <c r="BP15" s="188"/>
      <c r="BQ15" s="188"/>
      <c r="BR15" s="188"/>
      <c r="BS15" s="188"/>
      <c r="BT15" s="189"/>
      <c r="BU15" s="187"/>
      <c r="BV15" s="188"/>
      <c r="BW15" s="188"/>
      <c r="BX15" s="188"/>
      <c r="BY15" s="188"/>
      <c r="BZ15" s="190"/>
    </row>
    <row r="16" spans="1:78" ht="22.5" customHeight="1">
      <c r="A16" s="213"/>
      <c r="B16" s="21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9"/>
      <c r="AH16" s="191">
        <f t="shared" si="0"/>
        <v>0</v>
      </c>
      <c r="AI16" s="185"/>
      <c r="AJ16" s="186"/>
      <c r="AK16" s="184">
        <f t="shared" si="1"/>
        <v>0</v>
      </c>
      <c r="AL16" s="185"/>
      <c r="AM16" s="186"/>
      <c r="AN16" s="184">
        <f t="shared" si="2"/>
        <v>0</v>
      </c>
      <c r="AO16" s="185"/>
      <c r="AP16" s="186"/>
      <c r="AQ16" s="184">
        <f t="shared" si="3"/>
        <v>0</v>
      </c>
      <c r="AR16" s="185"/>
      <c r="AS16" s="186"/>
      <c r="AT16" s="184">
        <f t="shared" si="4"/>
        <v>0</v>
      </c>
      <c r="AU16" s="185"/>
      <c r="AV16" s="186"/>
      <c r="AW16" s="184">
        <f t="shared" si="5"/>
        <v>0</v>
      </c>
      <c r="AX16" s="185"/>
      <c r="AY16" s="186"/>
      <c r="AZ16" s="184">
        <f t="shared" si="6"/>
        <v>0</v>
      </c>
      <c r="BA16" s="185"/>
      <c r="BB16" s="186"/>
      <c r="BC16" s="184">
        <f t="shared" si="7"/>
        <v>0</v>
      </c>
      <c r="BD16" s="185"/>
      <c r="BE16" s="186"/>
      <c r="BF16" s="184">
        <f t="shared" si="8"/>
        <v>0</v>
      </c>
      <c r="BG16" s="185"/>
      <c r="BH16" s="186"/>
      <c r="BI16" s="184">
        <f t="shared" si="9"/>
        <v>0</v>
      </c>
      <c r="BJ16" s="185"/>
      <c r="BK16" s="186"/>
      <c r="BL16" s="184">
        <f t="shared" si="10"/>
        <v>0</v>
      </c>
      <c r="BM16" s="185"/>
      <c r="BN16" s="186"/>
      <c r="BO16" s="187"/>
      <c r="BP16" s="188"/>
      <c r="BQ16" s="188"/>
      <c r="BR16" s="188"/>
      <c r="BS16" s="188"/>
      <c r="BT16" s="189"/>
      <c r="BU16" s="187"/>
      <c r="BV16" s="188"/>
      <c r="BW16" s="188"/>
      <c r="BX16" s="188"/>
      <c r="BY16" s="188"/>
      <c r="BZ16" s="190"/>
    </row>
    <row r="17" spans="1:79" ht="22.5" customHeight="1">
      <c r="A17" s="213"/>
      <c r="B17" s="21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9"/>
      <c r="AH17" s="191">
        <f t="shared" si="0"/>
        <v>0</v>
      </c>
      <c r="AI17" s="185"/>
      <c r="AJ17" s="186"/>
      <c r="AK17" s="184">
        <f t="shared" si="1"/>
        <v>0</v>
      </c>
      <c r="AL17" s="185"/>
      <c r="AM17" s="186"/>
      <c r="AN17" s="184">
        <f t="shared" si="2"/>
        <v>0</v>
      </c>
      <c r="AO17" s="185"/>
      <c r="AP17" s="186"/>
      <c r="AQ17" s="184">
        <f t="shared" si="3"/>
        <v>0</v>
      </c>
      <c r="AR17" s="185"/>
      <c r="AS17" s="186"/>
      <c r="AT17" s="184">
        <f t="shared" si="4"/>
        <v>0</v>
      </c>
      <c r="AU17" s="185"/>
      <c r="AV17" s="186"/>
      <c r="AW17" s="184">
        <f t="shared" si="5"/>
        <v>0</v>
      </c>
      <c r="AX17" s="185"/>
      <c r="AY17" s="186"/>
      <c r="AZ17" s="184">
        <f t="shared" si="6"/>
        <v>0</v>
      </c>
      <c r="BA17" s="185"/>
      <c r="BB17" s="186"/>
      <c r="BC17" s="184">
        <f t="shared" si="7"/>
        <v>0</v>
      </c>
      <c r="BD17" s="185"/>
      <c r="BE17" s="186"/>
      <c r="BF17" s="184">
        <f t="shared" si="8"/>
        <v>0</v>
      </c>
      <c r="BG17" s="185"/>
      <c r="BH17" s="186"/>
      <c r="BI17" s="184">
        <f t="shared" si="9"/>
        <v>0</v>
      </c>
      <c r="BJ17" s="185"/>
      <c r="BK17" s="186"/>
      <c r="BL17" s="184">
        <f t="shared" si="10"/>
        <v>0</v>
      </c>
      <c r="BM17" s="185"/>
      <c r="BN17" s="186"/>
      <c r="BO17" s="187"/>
      <c r="BP17" s="188"/>
      <c r="BQ17" s="188"/>
      <c r="BR17" s="188"/>
      <c r="BS17" s="188"/>
      <c r="BT17" s="189"/>
      <c r="BU17" s="187"/>
      <c r="BV17" s="188"/>
      <c r="BW17" s="188"/>
      <c r="BX17" s="188"/>
      <c r="BY17" s="188"/>
      <c r="BZ17" s="190"/>
    </row>
    <row r="18" spans="1:79" ht="22.5" customHeight="1">
      <c r="A18" s="213"/>
      <c r="B18" s="21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19"/>
      <c r="AH18" s="191">
        <f t="shared" si="0"/>
        <v>0</v>
      </c>
      <c r="AI18" s="185"/>
      <c r="AJ18" s="186"/>
      <c r="AK18" s="184">
        <f t="shared" si="1"/>
        <v>0</v>
      </c>
      <c r="AL18" s="185"/>
      <c r="AM18" s="186"/>
      <c r="AN18" s="184">
        <f t="shared" si="2"/>
        <v>0</v>
      </c>
      <c r="AO18" s="185"/>
      <c r="AP18" s="186"/>
      <c r="AQ18" s="184">
        <f t="shared" si="3"/>
        <v>0</v>
      </c>
      <c r="AR18" s="185"/>
      <c r="AS18" s="186"/>
      <c r="AT18" s="184">
        <f t="shared" si="4"/>
        <v>0</v>
      </c>
      <c r="AU18" s="185"/>
      <c r="AV18" s="186"/>
      <c r="AW18" s="184">
        <f t="shared" si="5"/>
        <v>0</v>
      </c>
      <c r="AX18" s="185"/>
      <c r="AY18" s="186"/>
      <c r="AZ18" s="184">
        <f t="shared" si="6"/>
        <v>0</v>
      </c>
      <c r="BA18" s="185"/>
      <c r="BB18" s="186"/>
      <c r="BC18" s="184">
        <f t="shared" si="7"/>
        <v>0</v>
      </c>
      <c r="BD18" s="185"/>
      <c r="BE18" s="186"/>
      <c r="BF18" s="184">
        <f t="shared" si="8"/>
        <v>0</v>
      </c>
      <c r="BG18" s="185"/>
      <c r="BH18" s="186"/>
      <c r="BI18" s="184">
        <f t="shared" si="9"/>
        <v>0</v>
      </c>
      <c r="BJ18" s="185"/>
      <c r="BK18" s="186"/>
      <c r="BL18" s="184">
        <f t="shared" si="10"/>
        <v>0</v>
      </c>
      <c r="BM18" s="185"/>
      <c r="BN18" s="186"/>
      <c r="BO18" s="187"/>
      <c r="BP18" s="188"/>
      <c r="BQ18" s="188"/>
      <c r="BR18" s="188"/>
      <c r="BS18" s="188"/>
      <c r="BT18" s="189"/>
      <c r="BU18" s="187"/>
      <c r="BV18" s="188"/>
      <c r="BW18" s="188"/>
      <c r="BX18" s="188"/>
      <c r="BY18" s="188"/>
      <c r="BZ18" s="190"/>
    </row>
    <row r="19" spans="1:79" ht="22.5" customHeight="1">
      <c r="A19" s="213"/>
      <c r="B19" s="21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9"/>
      <c r="AH19" s="191">
        <f t="shared" si="0"/>
        <v>0</v>
      </c>
      <c r="AI19" s="185"/>
      <c r="AJ19" s="186"/>
      <c r="AK19" s="184">
        <f t="shared" si="1"/>
        <v>0</v>
      </c>
      <c r="AL19" s="185"/>
      <c r="AM19" s="186"/>
      <c r="AN19" s="184">
        <f t="shared" si="2"/>
        <v>0</v>
      </c>
      <c r="AO19" s="185"/>
      <c r="AP19" s="186"/>
      <c r="AQ19" s="184">
        <f t="shared" si="3"/>
        <v>0</v>
      </c>
      <c r="AR19" s="185"/>
      <c r="AS19" s="186"/>
      <c r="AT19" s="184">
        <f t="shared" si="4"/>
        <v>0</v>
      </c>
      <c r="AU19" s="185"/>
      <c r="AV19" s="186"/>
      <c r="AW19" s="184">
        <f t="shared" si="5"/>
        <v>0</v>
      </c>
      <c r="AX19" s="185"/>
      <c r="AY19" s="186"/>
      <c r="AZ19" s="184">
        <f t="shared" si="6"/>
        <v>0</v>
      </c>
      <c r="BA19" s="185"/>
      <c r="BB19" s="186"/>
      <c r="BC19" s="184">
        <f t="shared" si="7"/>
        <v>0</v>
      </c>
      <c r="BD19" s="185"/>
      <c r="BE19" s="186"/>
      <c r="BF19" s="184">
        <f t="shared" si="8"/>
        <v>0</v>
      </c>
      <c r="BG19" s="185"/>
      <c r="BH19" s="186"/>
      <c r="BI19" s="184">
        <f t="shared" si="9"/>
        <v>0</v>
      </c>
      <c r="BJ19" s="185"/>
      <c r="BK19" s="186"/>
      <c r="BL19" s="184">
        <f t="shared" si="10"/>
        <v>0</v>
      </c>
      <c r="BM19" s="185"/>
      <c r="BN19" s="186"/>
      <c r="BO19" s="187"/>
      <c r="BP19" s="188"/>
      <c r="BQ19" s="188"/>
      <c r="BR19" s="188"/>
      <c r="BS19" s="188"/>
      <c r="BT19" s="189"/>
      <c r="BU19" s="187"/>
      <c r="BV19" s="188"/>
      <c r="BW19" s="188"/>
      <c r="BX19" s="188"/>
      <c r="BY19" s="188"/>
      <c r="BZ19" s="190"/>
    </row>
    <row r="20" spans="1:79" ht="22.5" customHeight="1">
      <c r="A20" s="213"/>
      <c r="B20" s="21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19"/>
      <c r="AH20" s="191">
        <f t="shared" si="0"/>
        <v>0</v>
      </c>
      <c r="AI20" s="185"/>
      <c r="AJ20" s="186"/>
      <c r="AK20" s="184">
        <f t="shared" si="1"/>
        <v>0</v>
      </c>
      <c r="AL20" s="185"/>
      <c r="AM20" s="186"/>
      <c r="AN20" s="184">
        <f t="shared" si="2"/>
        <v>0</v>
      </c>
      <c r="AO20" s="185"/>
      <c r="AP20" s="186"/>
      <c r="AQ20" s="184">
        <f t="shared" si="3"/>
        <v>0</v>
      </c>
      <c r="AR20" s="185"/>
      <c r="AS20" s="186"/>
      <c r="AT20" s="184">
        <f t="shared" si="4"/>
        <v>0</v>
      </c>
      <c r="AU20" s="185"/>
      <c r="AV20" s="186"/>
      <c r="AW20" s="184">
        <f t="shared" si="5"/>
        <v>0</v>
      </c>
      <c r="AX20" s="185"/>
      <c r="AY20" s="186"/>
      <c r="AZ20" s="184">
        <f t="shared" si="6"/>
        <v>0</v>
      </c>
      <c r="BA20" s="185"/>
      <c r="BB20" s="186"/>
      <c r="BC20" s="184">
        <f t="shared" si="7"/>
        <v>0</v>
      </c>
      <c r="BD20" s="185"/>
      <c r="BE20" s="186"/>
      <c r="BF20" s="184">
        <f t="shared" si="8"/>
        <v>0</v>
      </c>
      <c r="BG20" s="185"/>
      <c r="BH20" s="186"/>
      <c r="BI20" s="184">
        <f t="shared" si="9"/>
        <v>0</v>
      </c>
      <c r="BJ20" s="185"/>
      <c r="BK20" s="186"/>
      <c r="BL20" s="184">
        <f t="shared" si="10"/>
        <v>0</v>
      </c>
      <c r="BM20" s="185"/>
      <c r="BN20" s="186"/>
      <c r="BO20" s="187"/>
      <c r="BP20" s="188"/>
      <c r="BQ20" s="188"/>
      <c r="BR20" s="188"/>
      <c r="BS20" s="188"/>
      <c r="BT20" s="189"/>
      <c r="BU20" s="187"/>
      <c r="BV20" s="188"/>
      <c r="BW20" s="188"/>
      <c r="BX20" s="188"/>
      <c r="BY20" s="188"/>
      <c r="BZ20" s="190"/>
    </row>
    <row r="21" spans="1:79" ht="22.5" customHeight="1">
      <c r="A21" s="213"/>
      <c r="B21" s="21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19"/>
      <c r="AH21" s="191">
        <f t="shared" si="0"/>
        <v>0</v>
      </c>
      <c r="AI21" s="185"/>
      <c r="AJ21" s="186"/>
      <c r="AK21" s="184">
        <f t="shared" si="1"/>
        <v>0</v>
      </c>
      <c r="AL21" s="185"/>
      <c r="AM21" s="186"/>
      <c r="AN21" s="184">
        <f t="shared" si="2"/>
        <v>0</v>
      </c>
      <c r="AO21" s="185"/>
      <c r="AP21" s="186"/>
      <c r="AQ21" s="184">
        <f t="shared" si="3"/>
        <v>0</v>
      </c>
      <c r="AR21" s="185"/>
      <c r="AS21" s="186"/>
      <c r="AT21" s="184">
        <f t="shared" si="4"/>
        <v>0</v>
      </c>
      <c r="AU21" s="185"/>
      <c r="AV21" s="186"/>
      <c r="AW21" s="184">
        <f t="shared" si="5"/>
        <v>0</v>
      </c>
      <c r="AX21" s="185"/>
      <c r="AY21" s="186"/>
      <c r="AZ21" s="184">
        <f t="shared" si="6"/>
        <v>0</v>
      </c>
      <c r="BA21" s="185"/>
      <c r="BB21" s="186"/>
      <c r="BC21" s="184">
        <f t="shared" si="7"/>
        <v>0</v>
      </c>
      <c r="BD21" s="185"/>
      <c r="BE21" s="186"/>
      <c r="BF21" s="184">
        <f t="shared" si="8"/>
        <v>0</v>
      </c>
      <c r="BG21" s="185"/>
      <c r="BH21" s="186"/>
      <c r="BI21" s="184">
        <f t="shared" si="9"/>
        <v>0</v>
      </c>
      <c r="BJ21" s="185"/>
      <c r="BK21" s="186"/>
      <c r="BL21" s="184">
        <f t="shared" si="10"/>
        <v>0</v>
      </c>
      <c r="BM21" s="185"/>
      <c r="BN21" s="186"/>
      <c r="BO21" s="187"/>
      <c r="BP21" s="188"/>
      <c r="BQ21" s="188"/>
      <c r="BR21" s="188"/>
      <c r="BS21" s="188"/>
      <c r="BT21" s="189"/>
      <c r="BU21" s="187"/>
      <c r="BV21" s="188"/>
      <c r="BW21" s="188"/>
      <c r="BX21" s="188"/>
      <c r="BY21" s="188"/>
      <c r="BZ21" s="190"/>
    </row>
    <row r="22" spans="1:79" ht="22.5" customHeight="1">
      <c r="A22" s="213"/>
      <c r="B22" s="21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19"/>
      <c r="AH22" s="191">
        <f t="shared" si="0"/>
        <v>0</v>
      </c>
      <c r="AI22" s="185"/>
      <c r="AJ22" s="186"/>
      <c r="AK22" s="184">
        <f t="shared" si="1"/>
        <v>0</v>
      </c>
      <c r="AL22" s="185"/>
      <c r="AM22" s="186"/>
      <c r="AN22" s="184">
        <f t="shared" si="2"/>
        <v>0</v>
      </c>
      <c r="AO22" s="185"/>
      <c r="AP22" s="186"/>
      <c r="AQ22" s="184">
        <f t="shared" si="3"/>
        <v>0</v>
      </c>
      <c r="AR22" s="185"/>
      <c r="AS22" s="186"/>
      <c r="AT22" s="184">
        <f t="shared" si="4"/>
        <v>0</v>
      </c>
      <c r="AU22" s="185"/>
      <c r="AV22" s="186"/>
      <c r="AW22" s="184">
        <f t="shared" si="5"/>
        <v>0</v>
      </c>
      <c r="AX22" s="185"/>
      <c r="AY22" s="186"/>
      <c r="AZ22" s="184">
        <f t="shared" si="6"/>
        <v>0</v>
      </c>
      <c r="BA22" s="185"/>
      <c r="BB22" s="186"/>
      <c r="BC22" s="184">
        <f t="shared" si="7"/>
        <v>0</v>
      </c>
      <c r="BD22" s="185"/>
      <c r="BE22" s="186"/>
      <c r="BF22" s="184">
        <f t="shared" si="8"/>
        <v>0</v>
      </c>
      <c r="BG22" s="185"/>
      <c r="BH22" s="186"/>
      <c r="BI22" s="184">
        <f t="shared" si="9"/>
        <v>0</v>
      </c>
      <c r="BJ22" s="185"/>
      <c r="BK22" s="186"/>
      <c r="BL22" s="184">
        <f t="shared" si="10"/>
        <v>0</v>
      </c>
      <c r="BM22" s="185"/>
      <c r="BN22" s="186"/>
      <c r="BO22" s="187"/>
      <c r="BP22" s="188"/>
      <c r="BQ22" s="188"/>
      <c r="BR22" s="188"/>
      <c r="BS22" s="188"/>
      <c r="BT22" s="189"/>
      <c r="BU22" s="187"/>
      <c r="BV22" s="188"/>
      <c r="BW22" s="188"/>
      <c r="BX22" s="188"/>
      <c r="BY22" s="188"/>
      <c r="BZ22" s="190"/>
    </row>
    <row r="23" spans="1:79" ht="22.5" customHeight="1">
      <c r="A23" s="213"/>
      <c r="B23" s="21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19"/>
      <c r="AH23" s="191">
        <f t="shared" si="0"/>
        <v>0</v>
      </c>
      <c r="AI23" s="185"/>
      <c r="AJ23" s="186"/>
      <c r="AK23" s="184">
        <f t="shared" si="1"/>
        <v>0</v>
      </c>
      <c r="AL23" s="185"/>
      <c r="AM23" s="186"/>
      <c r="AN23" s="184">
        <f t="shared" si="2"/>
        <v>0</v>
      </c>
      <c r="AO23" s="185"/>
      <c r="AP23" s="186"/>
      <c r="AQ23" s="184">
        <f t="shared" si="3"/>
        <v>0</v>
      </c>
      <c r="AR23" s="185"/>
      <c r="AS23" s="186"/>
      <c r="AT23" s="184">
        <f t="shared" si="4"/>
        <v>0</v>
      </c>
      <c r="AU23" s="185"/>
      <c r="AV23" s="186"/>
      <c r="AW23" s="184">
        <f t="shared" si="5"/>
        <v>0</v>
      </c>
      <c r="AX23" s="185"/>
      <c r="AY23" s="186"/>
      <c r="AZ23" s="184">
        <f t="shared" si="6"/>
        <v>0</v>
      </c>
      <c r="BA23" s="185"/>
      <c r="BB23" s="186"/>
      <c r="BC23" s="184">
        <f t="shared" si="7"/>
        <v>0</v>
      </c>
      <c r="BD23" s="185"/>
      <c r="BE23" s="186"/>
      <c r="BF23" s="184">
        <f t="shared" si="8"/>
        <v>0</v>
      </c>
      <c r="BG23" s="185"/>
      <c r="BH23" s="186"/>
      <c r="BI23" s="184">
        <f t="shared" si="9"/>
        <v>0</v>
      </c>
      <c r="BJ23" s="185"/>
      <c r="BK23" s="186"/>
      <c r="BL23" s="184">
        <f t="shared" si="10"/>
        <v>0</v>
      </c>
      <c r="BM23" s="185"/>
      <c r="BN23" s="186"/>
      <c r="BO23" s="187"/>
      <c r="BP23" s="188"/>
      <c r="BQ23" s="188"/>
      <c r="BR23" s="188"/>
      <c r="BS23" s="188"/>
      <c r="BT23" s="189"/>
      <c r="BU23" s="187"/>
      <c r="BV23" s="188"/>
      <c r="BW23" s="188"/>
      <c r="BX23" s="188"/>
      <c r="BY23" s="188"/>
      <c r="BZ23" s="190"/>
    </row>
    <row r="24" spans="1:79" ht="22.5" customHeight="1">
      <c r="A24" s="213"/>
      <c r="B24" s="21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19"/>
      <c r="AH24" s="191">
        <f t="shared" si="0"/>
        <v>0</v>
      </c>
      <c r="AI24" s="185"/>
      <c r="AJ24" s="186"/>
      <c r="AK24" s="184">
        <f t="shared" si="1"/>
        <v>0</v>
      </c>
      <c r="AL24" s="185"/>
      <c r="AM24" s="186"/>
      <c r="AN24" s="184">
        <f t="shared" si="2"/>
        <v>0</v>
      </c>
      <c r="AO24" s="185"/>
      <c r="AP24" s="186"/>
      <c r="AQ24" s="184">
        <f t="shared" si="3"/>
        <v>0</v>
      </c>
      <c r="AR24" s="185"/>
      <c r="AS24" s="186"/>
      <c r="AT24" s="184">
        <f t="shared" si="4"/>
        <v>0</v>
      </c>
      <c r="AU24" s="185"/>
      <c r="AV24" s="186"/>
      <c r="AW24" s="184">
        <f t="shared" si="5"/>
        <v>0</v>
      </c>
      <c r="AX24" s="185"/>
      <c r="AY24" s="186"/>
      <c r="AZ24" s="184">
        <f t="shared" si="6"/>
        <v>0</v>
      </c>
      <c r="BA24" s="185"/>
      <c r="BB24" s="186"/>
      <c r="BC24" s="184">
        <f t="shared" si="7"/>
        <v>0</v>
      </c>
      <c r="BD24" s="185"/>
      <c r="BE24" s="186"/>
      <c r="BF24" s="184">
        <f t="shared" si="8"/>
        <v>0</v>
      </c>
      <c r="BG24" s="185"/>
      <c r="BH24" s="186"/>
      <c r="BI24" s="184">
        <f t="shared" si="9"/>
        <v>0</v>
      </c>
      <c r="BJ24" s="185"/>
      <c r="BK24" s="186"/>
      <c r="BL24" s="184">
        <f t="shared" si="10"/>
        <v>0</v>
      </c>
      <c r="BM24" s="185"/>
      <c r="BN24" s="186"/>
      <c r="BO24" s="187"/>
      <c r="BP24" s="188"/>
      <c r="BQ24" s="188"/>
      <c r="BR24" s="188"/>
      <c r="BS24" s="188"/>
      <c r="BT24" s="189"/>
      <c r="BU24" s="187"/>
      <c r="BV24" s="188"/>
      <c r="BW24" s="188"/>
      <c r="BX24" s="188"/>
      <c r="BY24" s="188"/>
      <c r="BZ24" s="190"/>
    </row>
    <row r="25" spans="1:79" ht="22.5" customHeight="1" thickBot="1">
      <c r="A25" s="229"/>
      <c r="B25" s="230"/>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20"/>
      <c r="AH25" s="183">
        <f t="shared" si="0"/>
        <v>0</v>
      </c>
      <c r="AI25" s="170"/>
      <c r="AJ25" s="171"/>
      <c r="AK25" s="169">
        <f t="shared" si="1"/>
        <v>0</v>
      </c>
      <c r="AL25" s="170"/>
      <c r="AM25" s="171"/>
      <c r="AN25" s="169">
        <f t="shared" si="2"/>
        <v>0</v>
      </c>
      <c r="AO25" s="170"/>
      <c r="AP25" s="171"/>
      <c r="AQ25" s="169">
        <f t="shared" si="3"/>
        <v>0</v>
      </c>
      <c r="AR25" s="170"/>
      <c r="AS25" s="171"/>
      <c r="AT25" s="169">
        <f t="shared" si="4"/>
        <v>0</v>
      </c>
      <c r="AU25" s="170"/>
      <c r="AV25" s="171"/>
      <c r="AW25" s="169">
        <f t="shared" si="5"/>
        <v>0</v>
      </c>
      <c r="AX25" s="170"/>
      <c r="AY25" s="171"/>
      <c r="AZ25" s="169">
        <f t="shared" si="6"/>
        <v>0</v>
      </c>
      <c r="BA25" s="170"/>
      <c r="BB25" s="171"/>
      <c r="BC25" s="169">
        <f t="shared" si="7"/>
        <v>0</v>
      </c>
      <c r="BD25" s="170"/>
      <c r="BE25" s="171"/>
      <c r="BF25" s="169">
        <f t="shared" si="8"/>
        <v>0</v>
      </c>
      <c r="BG25" s="170"/>
      <c r="BH25" s="171"/>
      <c r="BI25" s="169">
        <f t="shared" si="9"/>
        <v>0</v>
      </c>
      <c r="BJ25" s="170"/>
      <c r="BK25" s="171"/>
      <c r="BL25" s="169">
        <f t="shared" si="10"/>
        <v>0</v>
      </c>
      <c r="BM25" s="170"/>
      <c r="BN25" s="171"/>
      <c r="BO25" s="172"/>
      <c r="BP25" s="173"/>
      <c r="BQ25" s="173"/>
      <c r="BR25" s="173"/>
      <c r="BS25" s="173"/>
      <c r="BT25" s="174"/>
      <c r="BU25" s="172"/>
      <c r="BV25" s="173"/>
      <c r="BW25" s="173"/>
      <c r="BX25" s="173"/>
      <c r="BY25" s="173"/>
      <c r="BZ25" s="175"/>
    </row>
    <row r="26" spans="1:79" s="3" customFormat="1" ht="9.75" customHeight="1" thickBot="1">
      <c r="A26" s="12"/>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9"/>
      <c r="AI26" s="10"/>
      <c r="AJ26" s="10"/>
      <c r="AK26" s="9"/>
      <c r="AL26" s="10"/>
      <c r="AM26" s="10"/>
      <c r="AN26" s="9"/>
      <c r="AO26" s="10"/>
      <c r="AP26" s="10"/>
      <c r="AQ26" s="9"/>
      <c r="AR26" s="10"/>
      <c r="AS26" s="10"/>
      <c r="AT26" s="9"/>
      <c r="AU26" s="10"/>
      <c r="AV26" s="10"/>
      <c r="AW26" s="9"/>
      <c r="AX26" s="10"/>
      <c r="AY26" s="10"/>
      <c r="AZ26" s="9"/>
      <c r="BA26" s="10"/>
      <c r="BB26" s="10"/>
      <c r="BC26" s="9"/>
      <c r="BD26" s="10"/>
      <c r="BE26" s="10"/>
      <c r="BF26" s="9"/>
      <c r="BG26" s="10"/>
      <c r="BH26" s="10"/>
      <c r="BI26" s="9"/>
      <c r="BJ26" s="10"/>
      <c r="BK26" s="10"/>
      <c r="BL26" s="9"/>
      <c r="BM26" s="10"/>
      <c r="BN26" s="10"/>
      <c r="BO26" s="11"/>
      <c r="BP26" s="11"/>
      <c r="BQ26" s="11"/>
      <c r="BR26" s="11"/>
      <c r="BS26" s="11"/>
      <c r="BT26" s="11"/>
      <c r="BU26" s="11"/>
      <c r="BV26" s="11"/>
      <c r="BW26" s="11"/>
      <c r="BX26" s="11"/>
      <c r="BY26" s="11"/>
      <c r="BZ26" s="11"/>
    </row>
    <row r="27" spans="1:79" s="3" customFormat="1" ht="17.25" customHeight="1" thickBot="1">
      <c r="A27" s="12"/>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76" t="s">
        <v>23</v>
      </c>
      <c r="AJ27" s="177"/>
      <c r="AK27" s="177"/>
      <c r="AL27" s="178" t="s">
        <v>24</v>
      </c>
      <c r="AM27" s="177"/>
      <c r="AN27" s="177"/>
      <c r="AO27" s="177"/>
      <c r="AP27" s="177"/>
      <c r="AQ27" s="177"/>
      <c r="AR27" s="179"/>
      <c r="AS27" s="180" t="s">
        <v>40</v>
      </c>
      <c r="AT27" s="181"/>
      <c r="AU27" s="181"/>
      <c r="AV27" s="181"/>
      <c r="AW27" s="181"/>
      <c r="AX27" s="181"/>
      <c r="AY27" s="181"/>
      <c r="AZ27" s="181"/>
      <c r="BA27" s="181"/>
      <c r="BB27" s="181"/>
      <c r="BC27" s="181"/>
      <c r="BD27" s="181"/>
      <c r="BE27" s="181"/>
      <c r="BF27" s="181"/>
      <c r="BG27" s="181"/>
      <c r="BH27" s="181"/>
      <c r="BI27" s="181"/>
      <c r="BJ27" s="181"/>
      <c r="BK27" s="181"/>
      <c r="BL27" s="181"/>
      <c r="BM27" s="181"/>
      <c r="BN27" s="182"/>
      <c r="BO27" s="141" t="s">
        <v>39</v>
      </c>
      <c r="BP27" s="142"/>
      <c r="BQ27" s="142"/>
      <c r="BR27" s="142"/>
      <c r="BS27" s="142"/>
      <c r="BT27" s="142"/>
      <c r="BU27" s="142"/>
      <c r="BV27" s="142"/>
      <c r="BW27" s="142"/>
      <c r="BX27" s="143"/>
      <c r="BY27" s="11"/>
      <c r="BZ27" s="11"/>
      <c r="CA27" s="11"/>
    </row>
    <row r="28" spans="1:79" ht="22.5" customHeight="1">
      <c r="A28" s="231" t="s">
        <v>299</v>
      </c>
      <c r="B28" s="21" t="s">
        <v>2</v>
      </c>
      <c r="C28" s="22">
        <f t="shared" ref="C28:AG28" si="11">COUNTIF(C$7:C$25,"Ａ")</f>
        <v>0</v>
      </c>
      <c r="D28" s="22">
        <f t="shared" si="11"/>
        <v>0</v>
      </c>
      <c r="E28" s="22">
        <f t="shared" si="11"/>
        <v>0</v>
      </c>
      <c r="F28" s="22">
        <f t="shared" si="11"/>
        <v>0</v>
      </c>
      <c r="G28" s="22">
        <f t="shared" si="11"/>
        <v>0</v>
      </c>
      <c r="H28" s="22">
        <f t="shared" si="11"/>
        <v>0</v>
      </c>
      <c r="I28" s="22">
        <f t="shared" si="11"/>
        <v>0</v>
      </c>
      <c r="J28" s="22">
        <f t="shared" si="11"/>
        <v>0</v>
      </c>
      <c r="K28" s="22">
        <f t="shared" si="11"/>
        <v>0</v>
      </c>
      <c r="L28" s="22">
        <f t="shared" si="11"/>
        <v>0</v>
      </c>
      <c r="M28" s="22">
        <f t="shared" si="11"/>
        <v>0</v>
      </c>
      <c r="N28" s="22">
        <f t="shared" si="11"/>
        <v>0</v>
      </c>
      <c r="O28" s="22">
        <f t="shared" si="11"/>
        <v>0</v>
      </c>
      <c r="P28" s="22">
        <f t="shared" si="11"/>
        <v>0</v>
      </c>
      <c r="Q28" s="22">
        <f t="shared" si="11"/>
        <v>0</v>
      </c>
      <c r="R28" s="22">
        <f t="shared" si="11"/>
        <v>0</v>
      </c>
      <c r="S28" s="22">
        <f t="shared" si="11"/>
        <v>0</v>
      </c>
      <c r="T28" s="22">
        <f t="shared" si="11"/>
        <v>0</v>
      </c>
      <c r="U28" s="22">
        <f t="shared" si="11"/>
        <v>0</v>
      </c>
      <c r="V28" s="22">
        <f t="shared" si="11"/>
        <v>0</v>
      </c>
      <c r="W28" s="22">
        <f t="shared" si="11"/>
        <v>0</v>
      </c>
      <c r="X28" s="22">
        <f t="shared" si="11"/>
        <v>0</v>
      </c>
      <c r="Y28" s="22">
        <f t="shared" si="11"/>
        <v>0</v>
      </c>
      <c r="Z28" s="22">
        <f t="shared" si="11"/>
        <v>0</v>
      </c>
      <c r="AA28" s="22">
        <f t="shared" si="11"/>
        <v>0</v>
      </c>
      <c r="AB28" s="22">
        <f t="shared" si="11"/>
        <v>0</v>
      </c>
      <c r="AC28" s="22">
        <f t="shared" si="11"/>
        <v>0</v>
      </c>
      <c r="AD28" s="22">
        <f t="shared" si="11"/>
        <v>0</v>
      </c>
      <c r="AE28" s="22">
        <f t="shared" si="11"/>
        <v>0</v>
      </c>
      <c r="AF28" s="22">
        <f t="shared" si="11"/>
        <v>0</v>
      </c>
      <c r="AG28" s="23">
        <f t="shared" si="11"/>
        <v>0</v>
      </c>
      <c r="AH28" s="3"/>
      <c r="AI28" s="159" t="s">
        <v>25</v>
      </c>
      <c r="AJ28" s="160"/>
      <c r="AK28" s="160"/>
      <c r="AL28" s="161" t="s">
        <v>234</v>
      </c>
      <c r="AM28" s="160"/>
      <c r="AN28" s="160"/>
      <c r="AO28" s="160"/>
      <c r="AP28" s="160"/>
      <c r="AQ28" s="160"/>
      <c r="AR28" s="168"/>
      <c r="AS28" s="156"/>
      <c r="AT28" s="122"/>
      <c r="AU28" s="122"/>
      <c r="AV28" s="144" t="s">
        <v>36</v>
      </c>
      <c r="AW28" s="145"/>
      <c r="AX28" s="146"/>
      <c r="AY28" s="122"/>
      <c r="AZ28" s="122"/>
      <c r="BA28" s="157" t="s">
        <v>37</v>
      </c>
      <c r="BB28" s="158"/>
      <c r="BC28" s="158"/>
      <c r="BD28" s="158"/>
      <c r="BE28" s="146"/>
      <c r="BF28" s="122"/>
      <c r="BG28" s="122"/>
      <c r="BH28" s="144" t="s">
        <v>36</v>
      </c>
      <c r="BI28" s="145"/>
      <c r="BJ28" s="146"/>
      <c r="BK28" s="122"/>
      <c r="BL28" s="122"/>
      <c r="BM28" s="146" t="s">
        <v>38</v>
      </c>
      <c r="BN28" s="123"/>
      <c r="BO28" s="146"/>
      <c r="BP28" s="122"/>
      <c r="BQ28" s="122"/>
      <c r="BR28" s="144" t="s">
        <v>36</v>
      </c>
      <c r="BS28" s="145"/>
      <c r="BT28" s="146"/>
      <c r="BU28" s="122"/>
      <c r="BV28" s="122"/>
      <c r="BW28" s="146" t="s">
        <v>38</v>
      </c>
      <c r="BX28" s="147"/>
      <c r="BY28" s="3"/>
      <c r="BZ28" s="3"/>
      <c r="CA28" s="3"/>
    </row>
    <row r="29" spans="1:79" ht="22.5" customHeight="1">
      <c r="A29" s="232"/>
      <c r="B29" s="8" t="s">
        <v>3</v>
      </c>
      <c r="C29" s="4">
        <f t="shared" ref="C29:AG29" si="12">COUNTIF(C$7:C$25,"Ｂ")</f>
        <v>0</v>
      </c>
      <c r="D29" s="4">
        <f t="shared" si="12"/>
        <v>0</v>
      </c>
      <c r="E29" s="4">
        <f t="shared" si="12"/>
        <v>0</v>
      </c>
      <c r="F29" s="4">
        <f t="shared" si="12"/>
        <v>0</v>
      </c>
      <c r="G29" s="4">
        <f t="shared" si="12"/>
        <v>0</v>
      </c>
      <c r="H29" s="4">
        <f t="shared" si="12"/>
        <v>0</v>
      </c>
      <c r="I29" s="4">
        <f t="shared" si="12"/>
        <v>0</v>
      </c>
      <c r="J29" s="4">
        <f t="shared" si="12"/>
        <v>0</v>
      </c>
      <c r="K29" s="4">
        <f t="shared" si="12"/>
        <v>0</v>
      </c>
      <c r="L29" s="4">
        <f t="shared" si="12"/>
        <v>0</v>
      </c>
      <c r="M29" s="4">
        <f t="shared" si="12"/>
        <v>0</v>
      </c>
      <c r="N29" s="4">
        <f t="shared" si="12"/>
        <v>0</v>
      </c>
      <c r="O29" s="4">
        <f t="shared" si="12"/>
        <v>0</v>
      </c>
      <c r="P29" s="4">
        <f t="shared" si="12"/>
        <v>0</v>
      </c>
      <c r="Q29" s="4">
        <f t="shared" si="12"/>
        <v>0</v>
      </c>
      <c r="R29" s="4">
        <f t="shared" si="12"/>
        <v>0</v>
      </c>
      <c r="S29" s="4">
        <f t="shared" si="12"/>
        <v>0</v>
      </c>
      <c r="T29" s="4">
        <f t="shared" si="12"/>
        <v>0</v>
      </c>
      <c r="U29" s="4">
        <f t="shared" si="12"/>
        <v>0</v>
      </c>
      <c r="V29" s="4">
        <f t="shared" si="12"/>
        <v>0</v>
      </c>
      <c r="W29" s="4">
        <f t="shared" si="12"/>
        <v>0</v>
      </c>
      <c r="X29" s="4">
        <f t="shared" si="12"/>
        <v>0</v>
      </c>
      <c r="Y29" s="4">
        <f t="shared" si="12"/>
        <v>0</v>
      </c>
      <c r="Z29" s="4">
        <f t="shared" si="12"/>
        <v>0</v>
      </c>
      <c r="AA29" s="4">
        <f t="shared" si="12"/>
        <v>0</v>
      </c>
      <c r="AB29" s="4">
        <f t="shared" si="12"/>
        <v>0</v>
      </c>
      <c r="AC29" s="4">
        <f t="shared" si="12"/>
        <v>0</v>
      </c>
      <c r="AD29" s="4">
        <f t="shared" si="12"/>
        <v>0</v>
      </c>
      <c r="AE29" s="4">
        <f t="shared" si="12"/>
        <v>0</v>
      </c>
      <c r="AF29" s="4">
        <f t="shared" si="12"/>
        <v>0</v>
      </c>
      <c r="AG29" s="24">
        <f t="shared" si="12"/>
        <v>0</v>
      </c>
      <c r="AH29" s="3"/>
      <c r="AI29" s="159" t="s">
        <v>26</v>
      </c>
      <c r="AJ29" s="160"/>
      <c r="AK29" s="160"/>
      <c r="AL29" s="161" t="s">
        <v>235</v>
      </c>
      <c r="AM29" s="160"/>
      <c r="AN29" s="160"/>
      <c r="AO29" s="160"/>
      <c r="AP29" s="160"/>
      <c r="AQ29" s="160"/>
      <c r="AR29" s="168"/>
      <c r="AS29" s="156"/>
      <c r="AT29" s="122"/>
      <c r="AU29" s="122"/>
      <c r="AV29" s="144" t="s">
        <v>36</v>
      </c>
      <c r="AW29" s="145"/>
      <c r="AX29" s="146"/>
      <c r="AY29" s="122"/>
      <c r="AZ29" s="122"/>
      <c r="BA29" s="157" t="s">
        <v>37</v>
      </c>
      <c r="BB29" s="158"/>
      <c r="BC29" s="158"/>
      <c r="BD29" s="158"/>
      <c r="BE29" s="146"/>
      <c r="BF29" s="122"/>
      <c r="BG29" s="122"/>
      <c r="BH29" s="144" t="s">
        <v>36</v>
      </c>
      <c r="BI29" s="145"/>
      <c r="BJ29" s="146"/>
      <c r="BK29" s="122"/>
      <c r="BL29" s="122"/>
      <c r="BM29" s="146" t="s">
        <v>38</v>
      </c>
      <c r="BN29" s="123"/>
      <c r="BO29" s="146"/>
      <c r="BP29" s="122"/>
      <c r="BQ29" s="122"/>
      <c r="BR29" s="144" t="s">
        <v>36</v>
      </c>
      <c r="BS29" s="145"/>
      <c r="BT29" s="146"/>
      <c r="BU29" s="122"/>
      <c r="BV29" s="122"/>
      <c r="BW29" s="146" t="s">
        <v>38</v>
      </c>
      <c r="BX29" s="147"/>
      <c r="BY29" s="3"/>
      <c r="BZ29" s="3"/>
      <c r="CA29" s="3"/>
    </row>
    <row r="30" spans="1:79" ht="22.5" customHeight="1">
      <c r="A30" s="232"/>
      <c r="B30" s="8" t="s">
        <v>4</v>
      </c>
      <c r="C30" s="4">
        <f t="shared" ref="C30:AG30" si="13">COUNTIF(C$7:C$25,"Ｃ")</f>
        <v>0</v>
      </c>
      <c r="D30" s="4">
        <f t="shared" si="13"/>
        <v>0</v>
      </c>
      <c r="E30" s="4">
        <f t="shared" si="13"/>
        <v>0</v>
      </c>
      <c r="F30" s="4">
        <f t="shared" si="13"/>
        <v>0</v>
      </c>
      <c r="G30" s="4">
        <f t="shared" si="13"/>
        <v>0</v>
      </c>
      <c r="H30" s="4">
        <f t="shared" si="13"/>
        <v>0</v>
      </c>
      <c r="I30" s="4">
        <f t="shared" si="13"/>
        <v>0</v>
      </c>
      <c r="J30" s="4">
        <f t="shared" si="13"/>
        <v>0</v>
      </c>
      <c r="K30" s="4">
        <f t="shared" si="13"/>
        <v>0</v>
      </c>
      <c r="L30" s="4">
        <f t="shared" si="13"/>
        <v>0</v>
      </c>
      <c r="M30" s="4">
        <f t="shared" si="13"/>
        <v>0</v>
      </c>
      <c r="N30" s="4">
        <f t="shared" si="13"/>
        <v>0</v>
      </c>
      <c r="O30" s="4">
        <f t="shared" si="13"/>
        <v>0</v>
      </c>
      <c r="P30" s="4">
        <f t="shared" si="13"/>
        <v>0</v>
      </c>
      <c r="Q30" s="4">
        <f t="shared" si="13"/>
        <v>0</v>
      </c>
      <c r="R30" s="4">
        <f t="shared" si="13"/>
        <v>0</v>
      </c>
      <c r="S30" s="4">
        <f t="shared" si="13"/>
        <v>0</v>
      </c>
      <c r="T30" s="4">
        <f t="shared" si="13"/>
        <v>0</v>
      </c>
      <c r="U30" s="4">
        <f t="shared" si="13"/>
        <v>0</v>
      </c>
      <c r="V30" s="4">
        <f t="shared" si="13"/>
        <v>0</v>
      </c>
      <c r="W30" s="4">
        <f t="shared" si="13"/>
        <v>0</v>
      </c>
      <c r="X30" s="4">
        <f t="shared" si="13"/>
        <v>0</v>
      </c>
      <c r="Y30" s="4">
        <f t="shared" si="13"/>
        <v>0</v>
      </c>
      <c r="Z30" s="4">
        <f t="shared" si="13"/>
        <v>0</v>
      </c>
      <c r="AA30" s="4">
        <f t="shared" si="13"/>
        <v>0</v>
      </c>
      <c r="AB30" s="4">
        <f t="shared" si="13"/>
        <v>0</v>
      </c>
      <c r="AC30" s="4">
        <f t="shared" si="13"/>
        <v>0</v>
      </c>
      <c r="AD30" s="4">
        <f t="shared" si="13"/>
        <v>0</v>
      </c>
      <c r="AE30" s="4">
        <f t="shared" si="13"/>
        <v>0</v>
      </c>
      <c r="AF30" s="4">
        <f t="shared" si="13"/>
        <v>0</v>
      </c>
      <c r="AG30" s="24">
        <f t="shared" si="13"/>
        <v>0</v>
      </c>
      <c r="AH30" s="3"/>
      <c r="AI30" s="159" t="s">
        <v>27</v>
      </c>
      <c r="AJ30" s="160"/>
      <c r="AK30" s="160"/>
      <c r="AL30" s="161" t="s">
        <v>236</v>
      </c>
      <c r="AM30" s="160"/>
      <c r="AN30" s="160"/>
      <c r="AO30" s="160"/>
      <c r="AP30" s="160"/>
      <c r="AQ30" s="160"/>
      <c r="AR30" s="168"/>
      <c r="AS30" s="156"/>
      <c r="AT30" s="122"/>
      <c r="AU30" s="122"/>
      <c r="AV30" s="144" t="s">
        <v>36</v>
      </c>
      <c r="AW30" s="145"/>
      <c r="AX30" s="146"/>
      <c r="AY30" s="122"/>
      <c r="AZ30" s="122"/>
      <c r="BA30" s="157" t="s">
        <v>37</v>
      </c>
      <c r="BB30" s="158"/>
      <c r="BC30" s="158"/>
      <c r="BD30" s="158"/>
      <c r="BE30" s="146"/>
      <c r="BF30" s="122"/>
      <c r="BG30" s="122"/>
      <c r="BH30" s="144" t="s">
        <v>36</v>
      </c>
      <c r="BI30" s="145"/>
      <c r="BJ30" s="146"/>
      <c r="BK30" s="122"/>
      <c r="BL30" s="122"/>
      <c r="BM30" s="146" t="s">
        <v>38</v>
      </c>
      <c r="BN30" s="123"/>
      <c r="BO30" s="146"/>
      <c r="BP30" s="122"/>
      <c r="BQ30" s="122"/>
      <c r="BR30" s="144" t="s">
        <v>36</v>
      </c>
      <c r="BS30" s="145"/>
      <c r="BT30" s="146"/>
      <c r="BU30" s="122"/>
      <c r="BV30" s="122"/>
      <c r="BW30" s="146" t="s">
        <v>38</v>
      </c>
      <c r="BX30" s="147"/>
      <c r="BY30" s="3"/>
      <c r="BZ30" s="3"/>
      <c r="CA30" s="3"/>
    </row>
    <row r="31" spans="1:79" ht="22.5" customHeight="1">
      <c r="A31" s="232"/>
      <c r="B31" s="8" t="s">
        <v>7</v>
      </c>
      <c r="C31" s="4">
        <f t="shared" ref="C31:AG31" si="14">COUNTIF(C$7:C$25,"Ｄ")</f>
        <v>0</v>
      </c>
      <c r="D31" s="4">
        <f t="shared" si="14"/>
        <v>0</v>
      </c>
      <c r="E31" s="4">
        <f t="shared" si="14"/>
        <v>0</v>
      </c>
      <c r="F31" s="4">
        <f t="shared" si="14"/>
        <v>0</v>
      </c>
      <c r="G31" s="4">
        <f t="shared" si="14"/>
        <v>0</v>
      </c>
      <c r="H31" s="4">
        <f t="shared" si="14"/>
        <v>0</v>
      </c>
      <c r="I31" s="4">
        <f t="shared" si="14"/>
        <v>0</v>
      </c>
      <c r="J31" s="4">
        <f t="shared" si="14"/>
        <v>0</v>
      </c>
      <c r="K31" s="4">
        <f t="shared" si="14"/>
        <v>0</v>
      </c>
      <c r="L31" s="4">
        <f t="shared" si="14"/>
        <v>0</v>
      </c>
      <c r="M31" s="4">
        <f t="shared" si="14"/>
        <v>0</v>
      </c>
      <c r="N31" s="4">
        <f t="shared" si="14"/>
        <v>0</v>
      </c>
      <c r="O31" s="4">
        <f t="shared" si="14"/>
        <v>0</v>
      </c>
      <c r="P31" s="4">
        <f t="shared" si="14"/>
        <v>0</v>
      </c>
      <c r="Q31" s="4">
        <f t="shared" si="14"/>
        <v>0</v>
      </c>
      <c r="R31" s="4">
        <f t="shared" si="14"/>
        <v>0</v>
      </c>
      <c r="S31" s="4">
        <f t="shared" si="14"/>
        <v>0</v>
      </c>
      <c r="T31" s="4">
        <f t="shared" si="14"/>
        <v>0</v>
      </c>
      <c r="U31" s="4">
        <f t="shared" si="14"/>
        <v>0</v>
      </c>
      <c r="V31" s="4">
        <f t="shared" si="14"/>
        <v>0</v>
      </c>
      <c r="W31" s="4">
        <f t="shared" si="14"/>
        <v>0</v>
      </c>
      <c r="X31" s="4">
        <f t="shared" si="14"/>
        <v>0</v>
      </c>
      <c r="Y31" s="4">
        <f t="shared" si="14"/>
        <v>0</v>
      </c>
      <c r="Z31" s="4">
        <f t="shared" si="14"/>
        <v>0</v>
      </c>
      <c r="AA31" s="4">
        <f t="shared" si="14"/>
        <v>0</v>
      </c>
      <c r="AB31" s="4">
        <f t="shared" si="14"/>
        <v>0</v>
      </c>
      <c r="AC31" s="4">
        <f t="shared" si="14"/>
        <v>0</v>
      </c>
      <c r="AD31" s="4">
        <f t="shared" si="14"/>
        <v>0</v>
      </c>
      <c r="AE31" s="4">
        <f t="shared" si="14"/>
        <v>0</v>
      </c>
      <c r="AF31" s="4">
        <f t="shared" si="14"/>
        <v>0</v>
      </c>
      <c r="AG31" s="24">
        <f t="shared" si="14"/>
        <v>0</v>
      </c>
      <c r="AH31" s="3"/>
      <c r="AI31" s="159" t="s">
        <v>28</v>
      </c>
      <c r="AJ31" s="160"/>
      <c r="AK31" s="160"/>
      <c r="AL31" s="161" t="s">
        <v>237</v>
      </c>
      <c r="AM31" s="160"/>
      <c r="AN31" s="160"/>
      <c r="AO31" s="160"/>
      <c r="AP31" s="160"/>
      <c r="AQ31" s="160"/>
      <c r="AR31" s="168"/>
      <c r="AS31" s="156"/>
      <c r="AT31" s="122"/>
      <c r="AU31" s="122"/>
      <c r="AV31" s="144" t="s">
        <v>36</v>
      </c>
      <c r="AW31" s="145"/>
      <c r="AX31" s="146"/>
      <c r="AY31" s="122"/>
      <c r="AZ31" s="122"/>
      <c r="BA31" s="157" t="s">
        <v>37</v>
      </c>
      <c r="BB31" s="158"/>
      <c r="BC31" s="158"/>
      <c r="BD31" s="158"/>
      <c r="BE31" s="146"/>
      <c r="BF31" s="122"/>
      <c r="BG31" s="122"/>
      <c r="BH31" s="144" t="s">
        <v>36</v>
      </c>
      <c r="BI31" s="145"/>
      <c r="BJ31" s="146"/>
      <c r="BK31" s="122"/>
      <c r="BL31" s="122"/>
      <c r="BM31" s="146" t="s">
        <v>38</v>
      </c>
      <c r="BN31" s="123"/>
      <c r="BO31" s="146"/>
      <c r="BP31" s="122"/>
      <c r="BQ31" s="122"/>
      <c r="BR31" s="144" t="s">
        <v>36</v>
      </c>
      <c r="BS31" s="145"/>
      <c r="BT31" s="146"/>
      <c r="BU31" s="122"/>
      <c r="BV31" s="122"/>
      <c r="BW31" s="146" t="s">
        <v>38</v>
      </c>
      <c r="BX31" s="147"/>
      <c r="BY31" s="3"/>
      <c r="BZ31" s="3"/>
      <c r="CA31" s="3"/>
    </row>
    <row r="32" spans="1:79" ht="22.5" customHeight="1">
      <c r="A32" s="232"/>
      <c r="B32" s="8" t="s">
        <v>8</v>
      </c>
      <c r="C32" s="4">
        <f t="shared" ref="C32:AG32" si="15">COUNTIF(C$7:C$25,"Ｅ")</f>
        <v>0</v>
      </c>
      <c r="D32" s="4">
        <f t="shared" si="15"/>
        <v>0</v>
      </c>
      <c r="E32" s="4">
        <f t="shared" si="15"/>
        <v>0</v>
      </c>
      <c r="F32" s="4">
        <f t="shared" si="15"/>
        <v>0</v>
      </c>
      <c r="G32" s="4">
        <f t="shared" si="15"/>
        <v>0</v>
      </c>
      <c r="H32" s="4">
        <f t="shared" si="15"/>
        <v>0</v>
      </c>
      <c r="I32" s="4">
        <f t="shared" si="15"/>
        <v>0</v>
      </c>
      <c r="J32" s="4">
        <f t="shared" si="15"/>
        <v>0</v>
      </c>
      <c r="K32" s="4">
        <f t="shared" si="15"/>
        <v>0</v>
      </c>
      <c r="L32" s="4">
        <f t="shared" si="15"/>
        <v>0</v>
      </c>
      <c r="M32" s="4">
        <f t="shared" si="15"/>
        <v>0</v>
      </c>
      <c r="N32" s="4">
        <f t="shared" si="15"/>
        <v>0</v>
      </c>
      <c r="O32" s="4">
        <f t="shared" si="15"/>
        <v>0</v>
      </c>
      <c r="P32" s="4">
        <f t="shared" si="15"/>
        <v>0</v>
      </c>
      <c r="Q32" s="4">
        <f t="shared" si="15"/>
        <v>0</v>
      </c>
      <c r="R32" s="4">
        <f t="shared" si="15"/>
        <v>0</v>
      </c>
      <c r="S32" s="4">
        <f t="shared" si="15"/>
        <v>0</v>
      </c>
      <c r="T32" s="4">
        <f t="shared" si="15"/>
        <v>0</v>
      </c>
      <c r="U32" s="4">
        <f t="shared" si="15"/>
        <v>0</v>
      </c>
      <c r="V32" s="4">
        <f t="shared" si="15"/>
        <v>0</v>
      </c>
      <c r="W32" s="4">
        <f t="shared" si="15"/>
        <v>0</v>
      </c>
      <c r="X32" s="4">
        <f t="shared" si="15"/>
        <v>0</v>
      </c>
      <c r="Y32" s="4">
        <f t="shared" si="15"/>
        <v>0</v>
      </c>
      <c r="Z32" s="4">
        <f t="shared" si="15"/>
        <v>0</v>
      </c>
      <c r="AA32" s="4">
        <f t="shared" si="15"/>
        <v>0</v>
      </c>
      <c r="AB32" s="4">
        <f t="shared" si="15"/>
        <v>0</v>
      </c>
      <c r="AC32" s="4">
        <f t="shared" si="15"/>
        <v>0</v>
      </c>
      <c r="AD32" s="4">
        <f t="shared" si="15"/>
        <v>0</v>
      </c>
      <c r="AE32" s="4">
        <f t="shared" si="15"/>
        <v>0</v>
      </c>
      <c r="AF32" s="4">
        <f t="shared" si="15"/>
        <v>0</v>
      </c>
      <c r="AG32" s="24">
        <f t="shared" si="15"/>
        <v>0</v>
      </c>
      <c r="AH32" s="3"/>
      <c r="AI32" s="159" t="s">
        <v>29</v>
      </c>
      <c r="AJ32" s="160"/>
      <c r="AK32" s="160"/>
      <c r="AL32" s="161" t="s">
        <v>238</v>
      </c>
      <c r="AM32" s="160"/>
      <c r="AN32" s="160"/>
      <c r="AO32" s="160"/>
      <c r="AP32" s="160"/>
      <c r="AQ32" s="160"/>
      <c r="AR32" s="168"/>
      <c r="AS32" s="156"/>
      <c r="AT32" s="122"/>
      <c r="AU32" s="122"/>
      <c r="AV32" s="144" t="s">
        <v>36</v>
      </c>
      <c r="AW32" s="145"/>
      <c r="AX32" s="146"/>
      <c r="AY32" s="122"/>
      <c r="AZ32" s="122"/>
      <c r="BA32" s="157" t="s">
        <v>37</v>
      </c>
      <c r="BB32" s="158"/>
      <c r="BC32" s="158"/>
      <c r="BD32" s="158"/>
      <c r="BE32" s="146"/>
      <c r="BF32" s="122"/>
      <c r="BG32" s="122"/>
      <c r="BH32" s="144" t="s">
        <v>36</v>
      </c>
      <c r="BI32" s="145"/>
      <c r="BJ32" s="146"/>
      <c r="BK32" s="122"/>
      <c r="BL32" s="122"/>
      <c r="BM32" s="146" t="s">
        <v>38</v>
      </c>
      <c r="BN32" s="123"/>
      <c r="BO32" s="146"/>
      <c r="BP32" s="122"/>
      <c r="BQ32" s="122"/>
      <c r="BR32" s="144" t="s">
        <v>36</v>
      </c>
      <c r="BS32" s="145"/>
      <c r="BT32" s="146"/>
      <c r="BU32" s="122"/>
      <c r="BV32" s="122"/>
      <c r="BW32" s="146" t="s">
        <v>38</v>
      </c>
      <c r="BX32" s="147"/>
      <c r="BY32" s="3"/>
      <c r="BZ32" s="3"/>
      <c r="CA32" s="3"/>
    </row>
    <row r="33" spans="1:79" ht="22.5" customHeight="1">
      <c r="A33" s="232"/>
      <c r="B33" s="8" t="s">
        <v>9</v>
      </c>
      <c r="C33" s="4">
        <f t="shared" ref="C33:AG33" si="16">COUNTIF(C$7:C$25,"Ｆ")</f>
        <v>0</v>
      </c>
      <c r="D33" s="4">
        <f t="shared" si="16"/>
        <v>0</v>
      </c>
      <c r="E33" s="4">
        <f t="shared" si="16"/>
        <v>0</v>
      </c>
      <c r="F33" s="4">
        <f t="shared" si="16"/>
        <v>0</v>
      </c>
      <c r="G33" s="4">
        <f t="shared" si="16"/>
        <v>0</v>
      </c>
      <c r="H33" s="4">
        <f t="shared" si="16"/>
        <v>0</v>
      </c>
      <c r="I33" s="4">
        <f t="shared" si="16"/>
        <v>0</v>
      </c>
      <c r="J33" s="4">
        <f t="shared" si="16"/>
        <v>0</v>
      </c>
      <c r="K33" s="4">
        <f t="shared" si="16"/>
        <v>0</v>
      </c>
      <c r="L33" s="4">
        <f t="shared" si="16"/>
        <v>0</v>
      </c>
      <c r="M33" s="4">
        <f t="shared" si="16"/>
        <v>0</v>
      </c>
      <c r="N33" s="4">
        <f t="shared" si="16"/>
        <v>0</v>
      </c>
      <c r="O33" s="4">
        <f t="shared" si="16"/>
        <v>0</v>
      </c>
      <c r="P33" s="4">
        <f t="shared" si="16"/>
        <v>0</v>
      </c>
      <c r="Q33" s="4">
        <f t="shared" si="16"/>
        <v>0</v>
      </c>
      <c r="R33" s="4">
        <f t="shared" si="16"/>
        <v>0</v>
      </c>
      <c r="S33" s="4">
        <f t="shared" si="16"/>
        <v>0</v>
      </c>
      <c r="T33" s="4">
        <f t="shared" si="16"/>
        <v>0</v>
      </c>
      <c r="U33" s="4">
        <f t="shared" si="16"/>
        <v>0</v>
      </c>
      <c r="V33" s="4">
        <f t="shared" si="16"/>
        <v>0</v>
      </c>
      <c r="W33" s="4">
        <f t="shared" si="16"/>
        <v>0</v>
      </c>
      <c r="X33" s="4">
        <f t="shared" si="16"/>
        <v>0</v>
      </c>
      <c r="Y33" s="4">
        <f t="shared" si="16"/>
        <v>0</v>
      </c>
      <c r="Z33" s="4">
        <f t="shared" si="16"/>
        <v>0</v>
      </c>
      <c r="AA33" s="4">
        <f t="shared" si="16"/>
        <v>0</v>
      </c>
      <c r="AB33" s="4">
        <f t="shared" si="16"/>
        <v>0</v>
      </c>
      <c r="AC33" s="4">
        <f t="shared" si="16"/>
        <v>0</v>
      </c>
      <c r="AD33" s="4">
        <f t="shared" si="16"/>
        <v>0</v>
      </c>
      <c r="AE33" s="4">
        <f t="shared" si="16"/>
        <v>0</v>
      </c>
      <c r="AF33" s="4">
        <f t="shared" si="16"/>
        <v>0</v>
      </c>
      <c r="AG33" s="24">
        <f t="shared" si="16"/>
        <v>0</v>
      </c>
      <c r="AH33" s="3"/>
      <c r="AI33" s="159" t="s">
        <v>30</v>
      </c>
      <c r="AJ33" s="160"/>
      <c r="AK33" s="160"/>
      <c r="AL33" s="161" t="s">
        <v>239</v>
      </c>
      <c r="AM33" s="160"/>
      <c r="AN33" s="160"/>
      <c r="AO33" s="160"/>
      <c r="AP33" s="160"/>
      <c r="AQ33" s="160"/>
      <c r="AR33" s="168"/>
      <c r="AS33" s="156"/>
      <c r="AT33" s="122"/>
      <c r="AU33" s="122"/>
      <c r="AV33" s="144" t="s">
        <v>36</v>
      </c>
      <c r="AW33" s="145"/>
      <c r="AX33" s="146"/>
      <c r="AY33" s="122"/>
      <c r="AZ33" s="122"/>
      <c r="BA33" s="157" t="s">
        <v>37</v>
      </c>
      <c r="BB33" s="158"/>
      <c r="BC33" s="158"/>
      <c r="BD33" s="158"/>
      <c r="BE33" s="146"/>
      <c r="BF33" s="122"/>
      <c r="BG33" s="122"/>
      <c r="BH33" s="144" t="s">
        <v>36</v>
      </c>
      <c r="BI33" s="145"/>
      <c r="BJ33" s="146"/>
      <c r="BK33" s="122"/>
      <c r="BL33" s="122"/>
      <c r="BM33" s="146" t="s">
        <v>38</v>
      </c>
      <c r="BN33" s="123"/>
      <c r="BO33" s="146"/>
      <c r="BP33" s="122"/>
      <c r="BQ33" s="122"/>
      <c r="BR33" s="144" t="s">
        <v>36</v>
      </c>
      <c r="BS33" s="145"/>
      <c r="BT33" s="146"/>
      <c r="BU33" s="122"/>
      <c r="BV33" s="122"/>
      <c r="BW33" s="146" t="s">
        <v>38</v>
      </c>
      <c r="BX33" s="147"/>
      <c r="BY33" s="3"/>
      <c r="BZ33" s="3"/>
      <c r="CA33" s="3"/>
    </row>
    <row r="34" spans="1:79" ht="22.5" customHeight="1">
      <c r="A34" s="232"/>
      <c r="B34" s="8" t="s">
        <v>10</v>
      </c>
      <c r="C34" s="4">
        <f t="shared" ref="C34:AG34" si="17">COUNTIF(C$7:C$25,"Ｇ")</f>
        <v>0</v>
      </c>
      <c r="D34" s="4">
        <f t="shared" si="17"/>
        <v>0</v>
      </c>
      <c r="E34" s="4">
        <f t="shared" si="17"/>
        <v>0</v>
      </c>
      <c r="F34" s="4">
        <f t="shared" si="17"/>
        <v>0</v>
      </c>
      <c r="G34" s="4">
        <f t="shared" si="17"/>
        <v>0</v>
      </c>
      <c r="H34" s="4">
        <f t="shared" si="17"/>
        <v>0</v>
      </c>
      <c r="I34" s="4">
        <f t="shared" si="17"/>
        <v>0</v>
      </c>
      <c r="J34" s="4">
        <f t="shared" si="17"/>
        <v>0</v>
      </c>
      <c r="K34" s="4">
        <f t="shared" si="17"/>
        <v>0</v>
      </c>
      <c r="L34" s="4">
        <f t="shared" si="17"/>
        <v>0</v>
      </c>
      <c r="M34" s="4">
        <f t="shared" si="17"/>
        <v>0</v>
      </c>
      <c r="N34" s="4">
        <f t="shared" si="17"/>
        <v>0</v>
      </c>
      <c r="O34" s="4">
        <f t="shared" si="17"/>
        <v>0</v>
      </c>
      <c r="P34" s="4">
        <f t="shared" si="17"/>
        <v>0</v>
      </c>
      <c r="Q34" s="4">
        <f t="shared" si="17"/>
        <v>0</v>
      </c>
      <c r="R34" s="4">
        <f t="shared" si="17"/>
        <v>0</v>
      </c>
      <c r="S34" s="4">
        <f t="shared" si="17"/>
        <v>0</v>
      </c>
      <c r="T34" s="4">
        <f t="shared" si="17"/>
        <v>0</v>
      </c>
      <c r="U34" s="4">
        <f t="shared" si="17"/>
        <v>0</v>
      </c>
      <c r="V34" s="4">
        <f t="shared" si="17"/>
        <v>0</v>
      </c>
      <c r="W34" s="4">
        <f t="shared" si="17"/>
        <v>0</v>
      </c>
      <c r="X34" s="4">
        <f t="shared" si="17"/>
        <v>0</v>
      </c>
      <c r="Y34" s="4">
        <f t="shared" si="17"/>
        <v>0</v>
      </c>
      <c r="Z34" s="4">
        <f t="shared" si="17"/>
        <v>0</v>
      </c>
      <c r="AA34" s="4">
        <f t="shared" si="17"/>
        <v>0</v>
      </c>
      <c r="AB34" s="4">
        <f t="shared" si="17"/>
        <v>0</v>
      </c>
      <c r="AC34" s="4">
        <f t="shared" si="17"/>
        <v>0</v>
      </c>
      <c r="AD34" s="4">
        <f t="shared" si="17"/>
        <v>0</v>
      </c>
      <c r="AE34" s="4">
        <f t="shared" si="17"/>
        <v>0</v>
      </c>
      <c r="AF34" s="4">
        <f t="shared" si="17"/>
        <v>0</v>
      </c>
      <c r="AG34" s="24">
        <f t="shared" si="17"/>
        <v>0</v>
      </c>
      <c r="AH34" s="3"/>
      <c r="AI34" s="159" t="s">
        <v>31</v>
      </c>
      <c r="AJ34" s="160"/>
      <c r="AK34" s="160"/>
      <c r="AL34" s="161" t="s">
        <v>240</v>
      </c>
      <c r="AM34" s="160"/>
      <c r="AN34" s="160"/>
      <c r="AO34" s="160"/>
      <c r="AP34" s="160"/>
      <c r="AQ34" s="160"/>
      <c r="AR34" s="168"/>
      <c r="AS34" s="167"/>
      <c r="AT34" s="149"/>
      <c r="AU34" s="149"/>
      <c r="AV34" s="150" t="s">
        <v>36</v>
      </c>
      <c r="AW34" s="151"/>
      <c r="AX34" s="148"/>
      <c r="AY34" s="149"/>
      <c r="AZ34" s="149"/>
      <c r="BA34" s="153" t="s">
        <v>37</v>
      </c>
      <c r="BB34" s="154"/>
      <c r="BC34" s="154"/>
      <c r="BD34" s="154"/>
      <c r="BE34" s="148"/>
      <c r="BF34" s="149"/>
      <c r="BG34" s="149"/>
      <c r="BH34" s="150" t="s">
        <v>36</v>
      </c>
      <c r="BI34" s="151"/>
      <c r="BJ34" s="148"/>
      <c r="BK34" s="149"/>
      <c r="BL34" s="149"/>
      <c r="BM34" s="148" t="s">
        <v>38</v>
      </c>
      <c r="BN34" s="155"/>
      <c r="BO34" s="148"/>
      <c r="BP34" s="149"/>
      <c r="BQ34" s="149"/>
      <c r="BR34" s="150" t="s">
        <v>36</v>
      </c>
      <c r="BS34" s="151"/>
      <c r="BT34" s="148"/>
      <c r="BU34" s="149"/>
      <c r="BV34" s="149"/>
      <c r="BW34" s="148" t="s">
        <v>38</v>
      </c>
      <c r="BX34" s="152"/>
      <c r="BY34" s="3"/>
      <c r="BZ34" s="3"/>
      <c r="CA34" s="3"/>
    </row>
    <row r="35" spans="1:79" ht="22.5" customHeight="1">
      <c r="A35" s="232"/>
      <c r="B35" s="8" t="s">
        <v>11</v>
      </c>
      <c r="C35" s="4">
        <f t="shared" ref="C35:AG35" si="18">COUNTIF(C$7:C$25,"Ｈ")</f>
        <v>0</v>
      </c>
      <c r="D35" s="4">
        <f t="shared" si="18"/>
        <v>0</v>
      </c>
      <c r="E35" s="4">
        <f t="shared" si="18"/>
        <v>0</v>
      </c>
      <c r="F35" s="4">
        <f t="shared" si="18"/>
        <v>0</v>
      </c>
      <c r="G35" s="4">
        <f t="shared" si="18"/>
        <v>0</v>
      </c>
      <c r="H35" s="4">
        <f t="shared" si="18"/>
        <v>0</v>
      </c>
      <c r="I35" s="4">
        <f t="shared" si="18"/>
        <v>0</v>
      </c>
      <c r="J35" s="4">
        <f t="shared" si="18"/>
        <v>0</v>
      </c>
      <c r="K35" s="4">
        <f t="shared" si="18"/>
        <v>0</v>
      </c>
      <c r="L35" s="4">
        <f t="shared" si="18"/>
        <v>0</v>
      </c>
      <c r="M35" s="4">
        <f t="shared" si="18"/>
        <v>0</v>
      </c>
      <c r="N35" s="4">
        <f t="shared" si="18"/>
        <v>0</v>
      </c>
      <c r="O35" s="4">
        <f t="shared" si="18"/>
        <v>0</v>
      </c>
      <c r="P35" s="4">
        <f t="shared" si="18"/>
        <v>0</v>
      </c>
      <c r="Q35" s="4">
        <f t="shared" si="18"/>
        <v>0</v>
      </c>
      <c r="R35" s="4">
        <f t="shared" si="18"/>
        <v>0</v>
      </c>
      <c r="S35" s="4">
        <f t="shared" si="18"/>
        <v>0</v>
      </c>
      <c r="T35" s="4">
        <f t="shared" si="18"/>
        <v>0</v>
      </c>
      <c r="U35" s="4">
        <f t="shared" si="18"/>
        <v>0</v>
      </c>
      <c r="V35" s="4">
        <f t="shared" si="18"/>
        <v>0</v>
      </c>
      <c r="W35" s="4">
        <f t="shared" si="18"/>
        <v>0</v>
      </c>
      <c r="X35" s="4">
        <f t="shared" si="18"/>
        <v>0</v>
      </c>
      <c r="Y35" s="4">
        <f t="shared" si="18"/>
        <v>0</v>
      </c>
      <c r="Z35" s="4">
        <f t="shared" si="18"/>
        <v>0</v>
      </c>
      <c r="AA35" s="4">
        <f t="shared" si="18"/>
        <v>0</v>
      </c>
      <c r="AB35" s="4">
        <f t="shared" si="18"/>
        <v>0</v>
      </c>
      <c r="AC35" s="4">
        <f t="shared" si="18"/>
        <v>0</v>
      </c>
      <c r="AD35" s="4">
        <f t="shared" si="18"/>
        <v>0</v>
      </c>
      <c r="AE35" s="4">
        <f t="shared" si="18"/>
        <v>0</v>
      </c>
      <c r="AF35" s="4">
        <f t="shared" si="18"/>
        <v>0</v>
      </c>
      <c r="AG35" s="24">
        <f t="shared" si="18"/>
        <v>0</v>
      </c>
      <c r="AH35" s="3"/>
      <c r="AI35" s="159" t="s">
        <v>32</v>
      </c>
      <c r="AJ35" s="160"/>
      <c r="AK35" s="160"/>
      <c r="AL35" s="161" t="s">
        <v>34</v>
      </c>
      <c r="AM35" s="160"/>
      <c r="AN35" s="160"/>
      <c r="AO35" s="160"/>
      <c r="AP35" s="160"/>
      <c r="AQ35" s="160"/>
      <c r="AR35" s="162"/>
      <c r="AS35" s="167"/>
      <c r="AT35" s="149"/>
      <c r="AU35" s="149"/>
      <c r="AV35" s="150" t="s">
        <v>36</v>
      </c>
      <c r="AW35" s="151"/>
      <c r="AX35" s="148"/>
      <c r="AY35" s="149"/>
      <c r="AZ35" s="149"/>
      <c r="BA35" s="153" t="s">
        <v>37</v>
      </c>
      <c r="BB35" s="154"/>
      <c r="BC35" s="154"/>
      <c r="BD35" s="154"/>
      <c r="BE35" s="148"/>
      <c r="BF35" s="149"/>
      <c r="BG35" s="149"/>
      <c r="BH35" s="150" t="s">
        <v>36</v>
      </c>
      <c r="BI35" s="151"/>
      <c r="BJ35" s="148"/>
      <c r="BK35" s="149"/>
      <c r="BL35" s="149"/>
      <c r="BM35" s="148" t="s">
        <v>38</v>
      </c>
      <c r="BN35" s="155"/>
      <c r="BO35" s="148"/>
      <c r="BP35" s="149"/>
      <c r="BQ35" s="149"/>
      <c r="BR35" s="150" t="s">
        <v>36</v>
      </c>
      <c r="BS35" s="151"/>
      <c r="BT35" s="148"/>
      <c r="BU35" s="149"/>
      <c r="BV35" s="149"/>
      <c r="BW35" s="148" t="s">
        <v>38</v>
      </c>
      <c r="BX35" s="152"/>
      <c r="BY35" s="3"/>
      <c r="BZ35" s="3"/>
      <c r="CA35" s="3"/>
    </row>
    <row r="36" spans="1:79" ht="22.5" customHeight="1" thickBot="1">
      <c r="A36" s="232"/>
      <c r="B36" s="8" t="s">
        <v>12</v>
      </c>
      <c r="C36" s="4">
        <f t="shared" ref="C36:AG36" si="19">COUNTIF(C$7:C$25,"Ｉ")</f>
        <v>0</v>
      </c>
      <c r="D36" s="4">
        <f t="shared" si="19"/>
        <v>0</v>
      </c>
      <c r="E36" s="4">
        <f t="shared" si="19"/>
        <v>0</v>
      </c>
      <c r="F36" s="4">
        <f t="shared" si="19"/>
        <v>0</v>
      </c>
      <c r="G36" s="4">
        <f t="shared" si="19"/>
        <v>0</v>
      </c>
      <c r="H36" s="4">
        <f t="shared" si="19"/>
        <v>0</v>
      </c>
      <c r="I36" s="4">
        <f t="shared" si="19"/>
        <v>0</v>
      </c>
      <c r="J36" s="4">
        <f t="shared" si="19"/>
        <v>0</v>
      </c>
      <c r="K36" s="4">
        <f t="shared" si="19"/>
        <v>0</v>
      </c>
      <c r="L36" s="4">
        <f t="shared" si="19"/>
        <v>0</v>
      </c>
      <c r="M36" s="4">
        <f t="shared" si="19"/>
        <v>0</v>
      </c>
      <c r="N36" s="4">
        <f t="shared" si="19"/>
        <v>0</v>
      </c>
      <c r="O36" s="4">
        <f t="shared" si="19"/>
        <v>0</v>
      </c>
      <c r="P36" s="4">
        <f t="shared" si="19"/>
        <v>0</v>
      </c>
      <c r="Q36" s="4">
        <f t="shared" si="19"/>
        <v>0</v>
      </c>
      <c r="R36" s="4">
        <f t="shared" si="19"/>
        <v>0</v>
      </c>
      <c r="S36" s="4">
        <f t="shared" si="19"/>
        <v>0</v>
      </c>
      <c r="T36" s="4">
        <f t="shared" si="19"/>
        <v>0</v>
      </c>
      <c r="U36" s="4">
        <f t="shared" si="19"/>
        <v>0</v>
      </c>
      <c r="V36" s="4">
        <f t="shared" si="19"/>
        <v>0</v>
      </c>
      <c r="W36" s="4">
        <f t="shared" si="19"/>
        <v>0</v>
      </c>
      <c r="X36" s="4">
        <f t="shared" si="19"/>
        <v>0</v>
      </c>
      <c r="Y36" s="4">
        <f t="shared" si="19"/>
        <v>0</v>
      </c>
      <c r="Z36" s="4">
        <f t="shared" si="19"/>
        <v>0</v>
      </c>
      <c r="AA36" s="4">
        <f t="shared" si="19"/>
        <v>0</v>
      </c>
      <c r="AB36" s="4">
        <f t="shared" si="19"/>
        <v>0</v>
      </c>
      <c r="AC36" s="4">
        <f t="shared" si="19"/>
        <v>0</v>
      </c>
      <c r="AD36" s="4">
        <f t="shared" si="19"/>
        <v>0</v>
      </c>
      <c r="AE36" s="4">
        <f t="shared" si="19"/>
        <v>0</v>
      </c>
      <c r="AF36" s="4">
        <f t="shared" si="19"/>
        <v>0</v>
      </c>
      <c r="AG36" s="24">
        <f t="shared" si="19"/>
        <v>0</v>
      </c>
      <c r="AH36" s="3"/>
      <c r="AI36" s="163" t="s">
        <v>33</v>
      </c>
      <c r="AJ36" s="164"/>
      <c r="AK36" s="164"/>
      <c r="AL36" s="165" t="s">
        <v>35</v>
      </c>
      <c r="AM36" s="164"/>
      <c r="AN36" s="164"/>
      <c r="AO36" s="164"/>
      <c r="AP36" s="164"/>
      <c r="AQ36" s="164"/>
      <c r="AR36" s="166"/>
      <c r="AS36" s="242"/>
      <c r="AT36" s="243"/>
      <c r="AU36" s="243"/>
      <c r="AV36" s="244" t="s">
        <v>36</v>
      </c>
      <c r="AW36" s="245"/>
      <c r="AX36" s="246"/>
      <c r="AY36" s="243"/>
      <c r="AZ36" s="243"/>
      <c r="BA36" s="247" t="s">
        <v>37</v>
      </c>
      <c r="BB36" s="248"/>
      <c r="BC36" s="248"/>
      <c r="BD36" s="248"/>
      <c r="BE36" s="246"/>
      <c r="BF36" s="243"/>
      <c r="BG36" s="243"/>
      <c r="BH36" s="244" t="s">
        <v>36</v>
      </c>
      <c r="BI36" s="245"/>
      <c r="BJ36" s="246"/>
      <c r="BK36" s="243"/>
      <c r="BL36" s="243"/>
      <c r="BM36" s="246" t="s">
        <v>38</v>
      </c>
      <c r="BN36" s="249"/>
      <c r="BO36" s="246"/>
      <c r="BP36" s="243"/>
      <c r="BQ36" s="243"/>
      <c r="BR36" s="244" t="s">
        <v>36</v>
      </c>
      <c r="BS36" s="245"/>
      <c r="BT36" s="246"/>
      <c r="BU36" s="243"/>
      <c r="BV36" s="243"/>
      <c r="BW36" s="246" t="s">
        <v>38</v>
      </c>
      <c r="BX36" s="250"/>
      <c r="BY36" s="3"/>
      <c r="BZ36" s="3"/>
      <c r="CA36" s="3"/>
    </row>
    <row r="37" spans="1:79" ht="22.5" customHeight="1">
      <c r="A37" s="232"/>
      <c r="B37" s="8" t="s">
        <v>13</v>
      </c>
      <c r="C37" s="4">
        <f t="shared" ref="C37:AG37" si="20">COUNTIF(C$7:C$25,"公休")</f>
        <v>0</v>
      </c>
      <c r="D37" s="4">
        <f t="shared" si="20"/>
        <v>0</v>
      </c>
      <c r="E37" s="4">
        <f t="shared" si="20"/>
        <v>0</v>
      </c>
      <c r="F37" s="4">
        <f t="shared" si="20"/>
        <v>0</v>
      </c>
      <c r="G37" s="4">
        <f t="shared" si="20"/>
        <v>0</v>
      </c>
      <c r="H37" s="4">
        <f t="shared" si="20"/>
        <v>0</v>
      </c>
      <c r="I37" s="4">
        <f t="shared" si="20"/>
        <v>0</v>
      </c>
      <c r="J37" s="4">
        <f t="shared" si="20"/>
        <v>0</v>
      </c>
      <c r="K37" s="4">
        <f t="shared" si="20"/>
        <v>0</v>
      </c>
      <c r="L37" s="4">
        <f t="shared" si="20"/>
        <v>0</v>
      </c>
      <c r="M37" s="4">
        <f t="shared" si="20"/>
        <v>0</v>
      </c>
      <c r="N37" s="4">
        <f t="shared" si="20"/>
        <v>0</v>
      </c>
      <c r="O37" s="4">
        <f t="shared" si="20"/>
        <v>0</v>
      </c>
      <c r="P37" s="4">
        <f t="shared" si="20"/>
        <v>0</v>
      </c>
      <c r="Q37" s="4">
        <f t="shared" si="20"/>
        <v>0</v>
      </c>
      <c r="R37" s="4">
        <f t="shared" si="20"/>
        <v>0</v>
      </c>
      <c r="S37" s="4">
        <f t="shared" si="20"/>
        <v>0</v>
      </c>
      <c r="T37" s="4">
        <f t="shared" si="20"/>
        <v>0</v>
      </c>
      <c r="U37" s="4">
        <f t="shared" si="20"/>
        <v>0</v>
      </c>
      <c r="V37" s="4">
        <f t="shared" si="20"/>
        <v>0</v>
      </c>
      <c r="W37" s="4">
        <f t="shared" si="20"/>
        <v>0</v>
      </c>
      <c r="X37" s="4">
        <f t="shared" si="20"/>
        <v>0</v>
      </c>
      <c r="Y37" s="4">
        <f t="shared" si="20"/>
        <v>0</v>
      </c>
      <c r="Z37" s="4">
        <f t="shared" si="20"/>
        <v>0</v>
      </c>
      <c r="AA37" s="4">
        <f t="shared" si="20"/>
        <v>0</v>
      </c>
      <c r="AB37" s="4">
        <f t="shared" si="20"/>
        <v>0</v>
      </c>
      <c r="AC37" s="4">
        <f t="shared" si="20"/>
        <v>0</v>
      </c>
      <c r="AD37" s="4">
        <f t="shared" si="20"/>
        <v>0</v>
      </c>
      <c r="AE37" s="4">
        <f t="shared" si="20"/>
        <v>0</v>
      </c>
      <c r="AF37" s="4">
        <f t="shared" si="20"/>
        <v>0</v>
      </c>
      <c r="AG37" s="24">
        <f t="shared" si="20"/>
        <v>0</v>
      </c>
      <c r="AH37" s="3"/>
      <c r="AI37" s="3"/>
      <c r="AJ37" s="240" t="s">
        <v>41</v>
      </c>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row>
    <row r="38" spans="1:79" ht="22.5" customHeight="1" thickBot="1">
      <c r="A38" s="232"/>
      <c r="B38" s="8" t="s">
        <v>14</v>
      </c>
      <c r="C38" s="4">
        <f t="shared" ref="C38:AG38" si="21">COUNTIF(C$7:C$25,"年休")</f>
        <v>0</v>
      </c>
      <c r="D38" s="4">
        <f t="shared" si="21"/>
        <v>0</v>
      </c>
      <c r="E38" s="4">
        <f t="shared" si="21"/>
        <v>0</v>
      </c>
      <c r="F38" s="4">
        <f t="shared" si="21"/>
        <v>0</v>
      </c>
      <c r="G38" s="4">
        <f t="shared" si="21"/>
        <v>0</v>
      </c>
      <c r="H38" s="4">
        <f t="shared" si="21"/>
        <v>0</v>
      </c>
      <c r="I38" s="4">
        <f t="shared" si="21"/>
        <v>0</v>
      </c>
      <c r="J38" s="4">
        <f t="shared" si="21"/>
        <v>0</v>
      </c>
      <c r="K38" s="4">
        <f t="shared" si="21"/>
        <v>0</v>
      </c>
      <c r="L38" s="4">
        <f t="shared" si="21"/>
        <v>0</v>
      </c>
      <c r="M38" s="4">
        <f t="shared" si="21"/>
        <v>0</v>
      </c>
      <c r="N38" s="4">
        <f t="shared" si="21"/>
        <v>0</v>
      </c>
      <c r="O38" s="4">
        <f t="shared" si="21"/>
        <v>0</v>
      </c>
      <c r="P38" s="4">
        <f t="shared" si="21"/>
        <v>0</v>
      </c>
      <c r="Q38" s="4">
        <f t="shared" si="21"/>
        <v>0</v>
      </c>
      <c r="R38" s="4">
        <f t="shared" si="21"/>
        <v>0</v>
      </c>
      <c r="S38" s="4">
        <f t="shared" si="21"/>
        <v>0</v>
      </c>
      <c r="T38" s="4">
        <f t="shared" si="21"/>
        <v>0</v>
      </c>
      <c r="U38" s="4">
        <f t="shared" si="21"/>
        <v>0</v>
      </c>
      <c r="V38" s="4">
        <f t="shared" si="21"/>
        <v>0</v>
      </c>
      <c r="W38" s="4">
        <f t="shared" si="21"/>
        <v>0</v>
      </c>
      <c r="X38" s="4">
        <f t="shared" si="21"/>
        <v>0</v>
      </c>
      <c r="Y38" s="4">
        <f t="shared" si="21"/>
        <v>0</v>
      </c>
      <c r="Z38" s="4">
        <f t="shared" si="21"/>
        <v>0</v>
      </c>
      <c r="AA38" s="4">
        <f t="shared" si="21"/>
        <v>0</v>
      </c>
      <c r="AB38" s="4">
        <f t="shared" si="21"/>
        <v>0</v>
      </c>
      <c r="AC38" s="4">
        <f t="shared" si="21"/>
        <v>0</v>
      </c>
      <c r="AD38" s="4">
        <f t="shared" si="21"/>
        <v>0</v>
      </c>
      <c r="AE38" s="4">
        <f t="shared" si="21"/>
        <v>0</v>
      </c>
      <c r="AF38" s="4">
        <f t="shared" si="21"/>
        <v>0</v>
      </c>
      <c r="AG38" s="24">
        <f t="shared" si="21"/>
        <v>0</v>
      </c>
      <c r="AH38" s="3"/>
      <c r="AI38" s="3"/>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row>
    <row r="39" spans="1:79" ht="22.5" customHeight="1" thickBot="1">
      <c r="A39" s="233"/>
      <c r="B39" s="25" t="s">
        <v>1</v>
      </c>
      <c r="C39" s="26">
        <f>SUM(C28:C38)</f>
        <v>0</v>
      </c>
      <c r="D39" s="26">
        <f t="shared" ref="D39:AG39" si="22">SUM(D28:D38)</f>
        <v>0</v>
      </c>
      <c r="E39" s="26">
        <f t="shared" si="22"/>
        <v>0</v>
      </c>
      <c r="F39" s="26">
        <f t="shared" si="22"/>
        <v>0</v>
      </c>
      <c r="G39" s="26">
        <f t="shared" si="22"/>
        <v>0</v>
      </c>
      <c r="H39" s="26">
        <f t="shared" si="22"/>
        <v>0</v>
      </c>
      <c r="I39" s="26">
        <f t="shared" si="22"/>
        <v>0</v>
      </c>
      <c r="J39" s="26">
        <f t="shared" si="22"/>
        <v>0</v>
      </c>
      <c r="K39" s="26">
        <f t="shared" si="22"/>
        <v>0</v>
      </c>
      <c r="L39" s="26">
        <f t="shared" si="22"/>
        <v>0</v>
      </c>
      <c r="M39" s="26">
        <f t="shared" si="22"/>
        <v>0</v>
      </c>
      <c r="N39" s="26">
        <f t="shared" si="22"/>
        <v>0</v>
      </c>
      <c r="O39" s="26">
        <f t="shared" si="22"/>
        <v>0</v>
      </c>
      <c r="P39" s="26">
        <f t="shared" si="22"/>
        <v>0</v>
      </c>
      <c r="Q39" s="26">
        <f t="shared" si="22"/>
        <v>0</v>
      </c>
      <c r="R39" s="26">
        <f t="shared" si="22"/>
        <v>0</v>
      </c>
      <c r="S39" s="26">
        <f t="shared" si="22"/>
        <v>0</v>
      </c>
      <c r="T39" s="26">
        <f t="shared" si="22"/>
        <v>0</v>
      </c>
      <c r="U39" s="26">
        <f t="shared" si="22"/>
        <v>0</v>
      </c>
      <c r="V39" s="26">
        <f t="shared" si="22"/>
        <v>0</v>
      </c>
      <c r="W39" s="26">
        <f t="shared" si="22"/>
        <v>0</v>
      </c>
      <c r="X39" s="26">
        <f t="shared" si="22"/>
        <v>0</v>
      </c>
      <c r="Y39" s="26">
        <f t="shared" si="22"/>
        <v>0</v>
      </c>
      <c r="Z39" s="26">
        <f t="shared" si="22"/>
        <v>0</v>
      </c>
      <c r="AA39" s="26">
        <f t="shared" si="22"/>
        <v>0</v>
      </c>
      <c r="AB39" s="26">
        <f t="shared" si="22"/>
        <v>0</v>
      </c>
      <c r="AC39" s="26">
        <f t="shared" si="22"/>
        <v>0</v>
      </c>
      <c r="AD39" s="26">
        <f t="shared" si="22"/>
        <v>0</v>
      </c>
      <c r="AE39" s="26">
        <f t="shared" si="22"/>
        <v>0</v>
      </c>
      <c r="AF39" s="26">
        <f t="shared" si="22"/>
        <v>0</v>
      </c>
      <c r="AG39" s="27">
        <f t="shared" si="22"/>
        <v>0</v>
      </c>
      <c r="AH39" s="3"/>
      <c r="AI39" s="3"/>
      <c r="AJ39" s="134" t="s">
        <v>42</v>
      </c>
      <c r="AK39" s="135"/>
      <c r="AL39" s="135"/>
      <c r="AM39" s="135"/>
      <c r="AN39" s="135"/>
      <c r="AO39" s="135"/>
      <c r="AP39" s="135"/>
      <c r="AQ39" s="135"/>
      <c r="AR39" s="135"/>
      <c r="AS39" s="135"/>
      <c r="AT39" s="135"/>
      <c r="AU39" s="135"/>
      <c r="AV39" s="136"/>
      <c r="AW39" s="137"/>
      <c r="AX39" s="137"/>
      <c r="AY39" s="137"/>
      <c r="AZ39" s="137"/>
      <c r="BA39" s="137"/>
      <c r="BB39" s="137"/>
      <c r="BC39" s="137"/>
      <c r="BD39" s="137"/>
      <c r="BE39" s="137"/>
      <c r="BF39" s="137"/>
      <c r="BG39" s="137"/>
      <c r="BH39" s="137"/>
      <c r="BI39" s="138"/>
    </row>
    <row r="40" spans="1:79" ht="13.5" customHeight="1">
      <c r="A40" s="57" t="s">
        <v>67</v>
      </c>
      <c r="B40" s="99" t="s">
        <v>68</v>
      </c>
      <c r="AH40" s="3"/>
      <c r="AJ40" s="234" t="s">
        <v>43</v>
      </c>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8"/>
    </row>
    <row r="41" spans="1:79" ht="13.5" customHeight="1" thickBot="1">
      <c r="A41" s="58"/>
      <c r="B41" s="99" t="s">
        <v>292</v>
      </c>
      <c r="AH41" s="3"/>
      <c r="AJ41" s="236"/>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9"/>
      <c r="BJ41" s="98"/>
      <c r="BK41" s="98"/>
      <c r="BL41" s="98"/>
      <c r="BM41" s="98"/>
    </row>
    <row r="42" spans="1:79" ht="13.5" customHeight="1">
      <c r="A42" s="58"/>
      <c r="B42" s="99" t="s">
        <v>69</v>
      </c>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row>
    <row r="43" spans="1:79">
      <c r="B43" s="93" t="s">
        <v>241</v>
      </c>
      <c r="AL43" s="3"/>
      <c r="AM43" s="3"/>
      <c r="AN43" s="3"/>
      <c r="AO43" s="3"/>
      <c r="AP43" s="3"/>
      <c r="AQ43" s="3"/>
      <c r="AR43" s="3"/>
      <c r="AS43" s="3"/>
    </row>
    <row r="44" spans="1:79">
      <c r="AL44" s="3"/>
      <c r="AM44" s="3"/>
      <c r="AN44" s="3"/>
      <c r="AO44" s="3"/>
      <c r="AP44" s="3"/>
      <c r="AQ44" s="3"/>
      <c r="AR44" s="3"/>
      <c r="AS44" s="3"/>
    </row>
  </sheetData>
  <mergeCells count="43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s>
  <phoneticPr fontId="1"/>
  <dataValidations count="2">
    <dataValidation type="list" allowBlank="1" showInputMessage="1" showErrorMessage="1" sqref="C6:AG6" xr:uid="{00000000-0002-0000-0100-000000000000}">
      <formula1>"日,月,火,水,木,金,土"</formula1>
    </dataValidation>
    <dataValidation type="list" allowBlank="1" showInputMessage="1" showErrorMessage="1" sqref="AH27 C7:AG27" xr:uid="{00000000-0002-0000-01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50800</xdr:rowOff>
                  </from>
                  <to>
                    <xdr:col>53</xdr:col>
                    <xdr:colOff>107950</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50800</xdr:rowOff>
                  </from>
                  <to>
                    <xdr:col>59</xdr:col>
                    <xdr:colOff>12700</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5"/>
  <sheetViews>
    <sheetView view="pageBreakPreview" zoomScale="60" zoomScaleNormal="100" workbookViewId="0">
      <selection activeCell="AQ49" sqref="AQ49"/>
    </sheetView>
  </sheetViews>
  <sheetFormatPr defaultColWidth="9" defaultRowHeight="12"/>
  <cols>
    <col min="1" max="2" width="6.453125" style="1" customWidth="1"/>
    <col min="3" max="30" width="3.453125" style="1" customWidth="1"/>
    <col min="31" max="75" width="1.6328125" style="1" customWidth="1"/>
    <col min="76" max="16384" width="9" style="1"/>
  </cols>
  <sheetData>
    <row r="1" spans="1:75" ht="14">
      <c r="A1" s="110" t="s">
        <v>300</v>
      </c>
    </row>
    <row r="2" spans="1:75">
      <c r="I2" s="2" t="s">
        <v>60</v>
      </c>
    </row>
    <row r="3" spans="1:75" ht="13.5" thickBot="1">
      <c r="A3" s="139" t="s">
        <v>44</v>
      </c>
      <c r="B3" s="140"/>
      <c r="C3" s="223"/>
      <c r="D3" s="224"/>
      <c r="E3" s="224"/>
      <c r="F3" s="224"/>
      <c r="G3" s="224"/>
      <c r="H3" s="1" t="s">
        <v>45</v>
      </c>
      <c r="I3" s="2" t="s">
        <v>62</v>
      </c>
    </row>
    <row r="4" spans="1:75" ht="13.5" thickBot="1">
      <c r="A4" s="139"/>
      <c r="B4" s="140"/>
      <c r="C4" s="256" t="s">
        <v>46</v>
      </c>
      <c r="D4" s="252"/>
      <c r="E4" s="252"/>
      <c r="F4" s="252"/>
      <c r="G4" s="252"/>
      <c r="H4" s="181"/>
      <c r="I4" s="181"/>
      <c r="J4" s="251" t="s">
        <v>47</v>
      </c>
      <c r="K4" s="252"/>
      <c r="L4" s="252"/>
      <c r="M4" s="252"/>
      <c r="N4" s="252"/>
      <c r="O4" s="181"/>
      <c r="P4" s="253"/>
      <c r="Q4" s="251" t="s">
        <v>48</v>
      </c>
      <c r="R4" s="252"/>
      <c r="S4" s="252"/>
      <c r="T4" s="252"/>
      <c r="U4" s="252"/>
      <c r="V4" s="181"/>
      <c r="W4" s="253"/>
      <c r="X4" s="254" t="s">
        <v>49</v>
      </c>
      <c r="Y4" s="252"/>
      <c r="Z4" s="252"/>
      <c r="AA4" s="252"/>
      <c r="AB4" s="252"/>
      <c r="AC4" s="181"/>
      <c r="AD4" s="255"/>
      <c r="AE4" s="208" t="s">
        <v>6</v>
      </c>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2"/>
      <c r="BL4" s="195" t="s">
        <v>71</v>
      </c>
      <c r="BM4" s="196"/>
      <c r="BN4" s="196"/>
      <c r="BO4" s="196"/>
      <c r="BP4" s="196"/>
      <c r="BQ4" s="197"/>
      <c r="BR4" s="195" t="s">
        <v>22</v>
      </c>
      <c r="BS4" s="196"/>
      <c r="BT4" s="196"/>
      <c r="BU4" s="196"/>
      <c r="BV4" s="196"/>
      <c r="BW4" s="204"/>
    </row>
    <row r="5" spans="1:75">
      <c r="A5" s="227" t="s">
        <v>5</v>
      </c>
      <c r="B5" s="14" t="s">
        <v>16</v>
      </c>
      <c r="C5" s="30"/>
      <c r="D5" s="5"/>
      <c r="E5" s="6"/>
      <c r="F5" s="6"/>
      <c r="G5" s="6"/>
      <c r="H5" s="6"/>
      <c r="I5" s="5"/>
      <c r="J5" s="35"/>
      <c r="K5" s="6"/>
      <c r="L5" s="6"/>
      <c r="M5" s="6"/>
      <c r="N5" s="6"/>
      <c r="O5" s="6"/>
      <c r="P5" s="36"/>
      <c r="Q5" s="35"/>
      <c r="R5" s="6"/>
      <c r="S5" s="6"/>
      <c r="T5" s="6"/>
      <c r="U5" s="6"/>
      <c r="V5" s="6"/>
      <c r="W5" s="36"/>
      <c r="X5" s="29"/>
      <c r="Y5" s="6"/>
      <c r="Z5" s="6"/>
      <c r="AA5" s="6"/>
      <c r="AB5" s="6"/>
      <c r="AC5" s="6"/>
      <c r="AD5" s="31"/>
      <c r="AE5" s="209" t="s">
        <v>2</v>
      </c>
      <c r="AF5" s="210"/>
      <c r="AG5" s="211"/>
      <c r="AH5" s="212" t="s">
        <v>3</v>
      </c>
      <c r="AI5" s="210"/>
      <c r="AJ5" s="211"/>
      <c r="AK5" s="212" t="s">
        <v>4</v>
      </c>
      <c r="AL5" s="210"/>
      <c r="AM5" s="211"/>
      <c r="AN5" s="212" t="s">
        <v>7</v>
      </c>
      <c r="AO5" s="210"/>
      <c r="AP5" s="211"/>
      <c r="AQ5" s="212" t="s">
        <v>8</v>
      </c>
      <c r="AR5" s="210"/>
      <c r="AS5" s="211"/>
      <c r="AT5" s="212" t="s">
        <v>9</v>
      </c>
      <c r="AU5" s="210"/>
      <c r="AV5" s="211"/>
      <c r="AW5" s="212" t="s">
        <v>10</v>
      </c>
      <c r="AX5" s="210"/>
      <c r="AY5" s="211"/>
      <c r="AZ5" s="212" t="s">
        <v>11</v>
      </c>
      <c r="BA5" s="210"/>
      <c r="BB5" s="211"/>
      <c r="BC5" s="212" t="s">
        <v>12</v>
      </c>
      <c r="BD5" s="210"/>
      <c r="BE5" s="211"/>
      <c r="BF5" s="212" t="s">
        <v>18</v>
      </c>
      <c r="BG5" s="210"/>
      <c r="BH5" s="211"/>
      <c r="BI5" s="212" t="s">
        <v>19</v>
      </c>
      <c r="BJ5" s="210"/>
      <c r="BK5" s="211"/>
      <c r="BL5" s="198"/>
      <c r="BM5" s="199"/>
      <c r="BN5" s="199"/>
      <c r="BO5" s="199"/>
      <c r="BP5" s="199"/>
      <c r="BQ5" s="200"/>
      <c r="BR5" s="198"/>
      <c r="BS5" s="199"/>
      <c r="BT5" s="199"/>
      <c r="BU5" s="199"/>
      <c r="BV5" s="199"/>
      <c r="BW5" s="205"/>
    </row>
    <row r="6" spans="1:75" ht="12.5" thickBot="1">
      <c r="A6" s="228"/>
      <c r="B6" s="56" t="s">
        <v>17</v>
      </c>
      <c r="C6" s="41"/>
      <c r="D6" s="42"/>
      <c r="E6" s="42"/>
      <c r="F6" s="42"/>
      <c r="G6" s="42"/>
      <c r="H6" s="42"/>
      <c r="I6" s="43"/>
      <c r="J6" s="44"/>
      <c r="K6" s="42"/>
      <c r="L6" s="42"/>
      <c r="M6" s="42"/>
      <c r="N6" s="42"/>
      <c r="O6" s="42"/>
      <c r="P6" s="45"/>
      <c r="Q6" s="44"/>
      <c r="R6" s="42"/>
      <c r="S6" s="42"/>
      <c r="T6" s="42"/>
      <c r="U6" s="42"/>
      <c r="V6" s="42"/>
      <c r="W6" s="45"/>
      <c r="X6" s="46"/>
      <c r="Y6" s="42"/>
      <c r="Z6" s="42"/>
      <c r="AA6" s="42"/>
      <c r="AB6" s="42"/>
      <c r="AC6" s="42"/>
      <c r="AD6" s="47"/>
      <c r="AE6" s="222" t="s">
        <v>20</v>
      </c>
      <c r="AF6" s="216"/>
      <c r="AG6" s="217"/>
      <c r="AH6" s="215" t="s">
        <v>20</v>
      </c>
      <c r="AI6" s="216"/>
      <c r="AJ6" s="217"/>
      <c r="AK6" s="215" t="s">
        <v>20</v>
      </c>
      <c r="AL6" s="216"/>
      <c r="AM6" s="217"/>
      <c r="AN6" s="215" t="s">
        <v>20</v>
      </c>
      <c r="AO6" s="216"/>
      <c r="AP6" s="217"/>
      <c r="AQ6" s="215" t="s">
        <v>20</v>
      </c>
      <c r="AR6" s="216"/>
      <c r="AS6" s="217"/>
      <c r="AT6" s="215" t="s">
        <v>20</v>
      </c>
      <c r="AU6" s="216"/>
      <c r="AV6" s="217"/>
      <c r="AW6" s="215" t="s">
        <v>20</v>
      </c>
      <c r="AX6" s="216"/>
      <c r="AY6" s="217"/>
      <c r="AZ6" s="215" t="s">
        <v>20</v>
      </c>
      <c r="BA6" s="216"/>
      <c r="BB6" s="217"/>
      <c r="BC6" s="215" t="s">
        <v>20</v>
      </c>
      <c r="BD6" s="216"/>
      <c r="BE6" s="217"/>
      <c r="BF6" s="215" t="s">
        <v>20</v>
      </c>
      <c r="BG6" s="216"/>
      <c r="BH6" s="217"/>
      <c r="BI6" s="215" t="s">
        <v>20</v>
      </c>
      <c r="BJ6" s="216"/>
      <c r="BK6" s="217"/>
      <c r="BL6" s="201" t="s">
        <v>21</v>
      </c>
      <c r="BM6" s="202"/>
      <c r="BN6" s="202"/>
      <c r="BO6" s="202"/>
      <c r="BP6" s="202"/>
      <c r="BQ6" s="203"/>
      <c r="BR6" s="201" t="s">
        <v>21</v>
      </c>
      <c r="BS6" s="202"/>
      <c r="BT6" s="202"/>
      <c r="BU6" s="202"/>
      <c r="BV6" s="202"/>
      <c r="BW6" s="206"/>
    </row>
    <row r="7" spans="1:75" ht="22.5" customHeight="1">
      <c r="A7" s="225"/>
      <c r="B7" s="226"/>
      <c r="C7" s="48"/>
      <c r="D7" s="49"/>
      <c r="E7" s="49"/>
      <c r="F7" s="49"/>
      <c r="G7" s="49"/>
      <c r="H7" s="49"/>
      <c r="I7" s="50"/>
      <c r="J7" s="51"/>
      <c r="K7" s="49"/>
      <c r="L7" s="49"/>
      <c r="M7" s="49"/>
      <c r="N7" s="49"/>
      <c r="O7" s="49"/>
      <c r="P7" s="52"/>
      <c r="Q7" s="51"/>
      <c r="R7" s="49"/>
      <c r="S7" s="49"/>
      <c r="T7" s="49"/>
      <c r="U7" s="49"/>
      <c r="V7" s="49"/>
      <c r="W7" s="52"/>
      <c r="X7" s="53"/>
      <c r="Y7" s="49"/>
      <c r="Z7" s="49"/>
      <c r="AA7" s="49"/>
      <c r="AB7" s="49"/>
      <c r="AC7" s="49"/>
      <c r="AD7" s="54"/>
      <c r="AE7" s="218">
        <f t="shared" ref="AE7:AE20" si="0">COUNTIF($C7:$AD7,"Ａ")</f>
        <v>0</v>
      </c>
      <c r="AF7" s="219"/>
      <c r="AG7" s="220"/>
      <c r="AH7" s="221">
        <f t="shared" ref="AH7:AH20" si="1">COUNTIF($C7:$AD7,"Ｂ")</f>
        <v>0</v>
      </c>
      <c r="AI7" s="219"/>
      <c r="AJ7" s="220"/>
      <c r="AK7" s="221">
        <f t="shared" ref="AK7:AK20" si="2">COUNTIF($C7:$AD7,"Ｃ")</f>
        <v>0</v>
      </c>
      <c r="AL7" s="219"/>
      <c r="AM7" s="220"/>
      <c r="AN7" s="221">
        <f t="shared" ref="AN7:AN20" si="3">COUNTIF($C7:$AD7,"Ｄ")</f>
        <v>0</v>
      </c>
      <c r="AO7" s="219"/>
      <c r="AP7" s="220"/>
      <c r="AQ7" s="221">
        <f t="shared" ref="AQ7:AQ20" si="4">COUNTIF($C7:$AD7,"Ｅ")</f>
        <v>0</v>
      </c>
      <c r="AR7" s="219"/>
      <c r="AS7" s="220"/>
      <c r="AT7" s="221">
        <f t="shared" ref="AT7:AT20" si="5">COUNTIF($C7:$AD7,"Ｆ")</f>
        <v>0</v>
      </c>
      <c r="AU7" s="219"/>
      <c r="AV7" s="220"/>
      <c r="AW7" s="221">
        <f t="shared" ref="AW7:AW20" si="6">COUNTIF($C7:$AD7,"Ｇ")</f>
        <v>0</v>
      </c>
      <c r="AX7" s="219"/>
      <c r="AY7" s="220"/>
      <c r="AZ7" s="221">
        <f t="shared" ref="AZ7:AZ20" si="7">COUNTIF($C7:$AD7,"Ｈ")</f>
        <v>0</v>
      </c>
      <c r="BA7" s="219"/>
      <c r="BB7" s="220"/>
      <c r="BC7" s="221">
        <f t="shared" ref="BC7:BC20" si="8">COUNTIF($C7:$AD7,"Ｉ")</f>
        <v>0</v>
      </c>
      <c r="BD7" s="219"/>
      <c r="BE7" s="220"/>
      <c r="BF7" s="221">
        <f t="shared" ref="BF7:BF20" si="9">COUNTIF($C7:$AD7,"公休")</f>
        <v>0</v>
      </c>
      <c r="BG7" s="219"/>
      <c r="BH7" s="220"/>
      <c r="BI7" s="221">
        <f t="shared" ref="BI7:BI20" si="10">COUNTIF($C7:$AD7,"年休")</f>
        <v>0</v>
      </c>
      <c r="BJ7" s="219"/>
      <c r="BK7" s="220"/>
      <c r="BL7" s="192"/>
      <c r="BM7" s="193"/>
      <c r="BN7" s="193"/>
      <c r="BO7" s="193"/>
      <c r="BP7" s="193"/>
      <c r="BQ7" s="207"/>
      <c r="BR7" s="192"/>
      <c r="BS7" s="193"/>
      <c r="BT7" s="193"/>
      <c r="BU7" s="193"/>
      <c r="BV7" s="193"/>
      <c r="BW7" s="194"/>
    </row>
    <row r="8" spans="1:75" ht="22.5" customHeight="1">
      <c r="A8" s="213"/>
      <c r="B8" s="214"/>
      <c r="C8" s="32"/>
      <c r="D8" s="7"/>
      <c r="E8" s="7"/>
      <c r="F8" s="7"/>
      <c r="G8" s="7"/>
      <c r="H8" s="7"/>
      <c r="I8" s="19"/>
      <c r="J8" s="37"/>
      <c r="K8" s="7"/>
      <c r="L8" s="7"/>
      <c r="M8" s="7"/>
      <c r="N8" s="7"/>
      <c r="O8" s="7"/>
      <c r="P8" s="38"/>
      <c r="Q8" s="37"/>
      <c r="R8" s="7"/>
      <c r="S8" s="7"/>
      <c r="T8" s="7"/>
      <c r="U8" s="7"/>
      <c r="V8" s="7"/>
      <c r="W8" s="38"/>
      <c r="X8" s="28"/>
      <c r="Y8" s="7"/>
      <c r="Z8" s="7"/>
      <c r="AA8" s="7"/>
      <c r="AB8" s="7"/>
      <c r="AC8" s="7"/>
      <c r="AD8" s="16"/>
      <c r="AE8" s="191">
        <f t="shared" si="0"/>
        <v>0</v>
      </c>
      <c r="AF8" s="185"/>
      <c r="AG8" s="186"/>
      <c r="AH8" s="184">
        <f t="shared" si="1"/>
        <v>0</v>
      </c>
      <c r="AI8" s="185"/>
      <c r="AJ8" s="186"/>
      <c r="AK8" s="184">
        <f t="shared" si="2"/>
        <v>0</v>
      </c>
      <c r="AL8" s="185"/>
      <c r="AM8" s="186"/>
      <c r="AN8" s="184">
        <f t="shared" si="3"/>
        <v>0</v>
      </c>
      <c r="AO8" s="185"/>
      <c r="AP8" s="186"/>
      <c r="AQ8" s="184">
        <f t="shared" si="4"/>
        <v>0</v>
      </c>
      <c r="AR8" s="185"/>
      <c r="AS8" s="186"/>
      <c r="AT8" s="184">
        <f t="shared" si="5"/>
        <v>0</v>
      </c>
      <c r="AU8" s="185"/>
      <c r="AV8" s="186"/>
      <c r="AW8" s="184">
        <f t="shared" si="6"/>
        <v>0</v>
      </c>
      <c r="AX8" s="185"/>
      <c r="AY8" s="186"/>
      <c r="AZ8" s="184">
        <f t="shared" si="7"/>
        <v>0</v>
      </c>
      <c r="BA8" s="185"/>
      <c r="BB8" s="186"/>
      <c r="BC8" s="184">
        <f t="shared" si="8"/>
        <v>0</v>
      </c>
      <c r="BD8" s="185"/>
      <c r="BE8" s="186"/>
      <c r="BF8" s="184">
        <f t="shared" si="9"/>
        <v>0</v>
      </c>
      <c r="BG8" s="185"/>
      <c r="BH8" s="186"/>
      <c r="BI8" s="184">
        <f t="shared" si="10"/>
        <v>0</v>
      </c>
      <c r="BJ8" s="185"/>
      <c r="BK8" s="186"/>
      <c r="BL8" s="187"/>
      <c r="BM8" s="188"/>
      <c r="BN8" s="188"/>
      <c r="BO8" s="188"/>
      <c r="BP8" s="188"/>
      <c r="BQ8" s="189"/>
      <c r="BR8" s="187"/>
      <c r="BS8" s="188"/>
      <c r="BT8" s="188"/>
      <c r="BU8" s="188"/>
      <c r="BV8" s="188"/>
      <c r="BW8" s="190"/>
    </row>
    <row r="9" spans="1:75" ht="22.5" customHeight="1">
      <c r="A9" s="213"/>
      <c r="B9" s="214"/>
      <c r="C9" s="32"/>
      <c r="D9" s="7"/>
      <c r="E9" s="7"/>
      <c r="F9" s="7"/>
      <c r="G9" s="7"/>
      <c r="H9" s="7"/>
      <c r="I9" s="19"/>
      <c r="J9" s="37"/>
      <c r="K9" s="7"/>
      <c r="L9" s="7"/>
      <c r="M9" s="7"/>
      <c r="N9" s="7"/>
      <c r="O9" s="7"/>
      <c r="P9" s="38"/>
      <c r="Q9" s="37"/>
      <c r="R9" s="7"/>
      <c r="S9" s="7"/>
      <c r="T9" s="7"/>
      <c r="U9" s="7"/>
      <c r="V9" s="7"/>
      <c r="W9" s="38"/>
      <c r="X9" s="28"/>
      <c r="Y9" s="7"/>
      <c r="Z9" s="7"/>
      <c r="AA9" s="7"/>
      <c r="AB9" s="7"/>
      <c r="AC9" s="7"/>
      <c r="AD9" s="16"/>
      <c r="AE9" s="191">
        <f t="shared" si="0"/>
        <v>0</v>
      </c>
      <c r="AF9" s="185"/>
      <c r="AG9" s="186"/>
      <c r="AH9" s="184">
        <f t="shared" si="1"/>
        <v>0</v>
      </c>
      <c r="AI9" s="185"/>
      <c r="AJ9" s="186"/>
      <c r="AK9" s="184">
        <f t="shared" si="2"/>
        <v>0</v>
      </c>
      <c r="AL9" s="185"/>
      <c r="AM9" s="186"/>
      <c r="AN9" s="184">
        <f t="shared" si="3"/>
        <v>0</v>
      </c>
      <c r="AO9" s="185"/>
      <c r="AP9" s="186"/>
      <c r="AQ9" s="184">
        <f t="shared" si="4"/>
        <v>0</v>
      </c>
      <c r="AR9" s="185"/>
      <c r="AS9" s="186"/>
      <c r="AT9" s="184">
        <f t="shared" si="5"/>
        <v>0</v>
      </c>
      <c r="AU9" s="185"/>
      <c r="AV9" s="186"/>
      <c r="AW9" s="184">
        <f t="shared" si="6"/>
        <v>0</v>
      </c>
      <c r="AX9" s="185"/>
      <c r="AY9" s="186"/>
      <c r="AZ9" s="184">
        <f t="shared" si="7"/>
        <v>0</v>
      </c>
      <c r="BA9" s="185"/>
      <c r="BB9" s="186"/>
      <c r="BC9" s="184">
        <f t="shared" si="8"/>
        <v>0</v>
      </c>
      <c r="BD9" s="185"/>
      <c r="BE9" s="186"/>
      <c r="BF9" s="184">
        <f t="shared" si="9"/>
        <v>0</v>
      </c>
      <c r="BG9" s="185"/>
      <c r="BH9" s="186"/>
      <c r="BI9" s="184">
        <f t="shared" si="10"/>
        <v>0</v>
      </c>
      <c r="BJ9" s="185"/>
      <c r="BK9" s="186"/>
      <c r="BL9" s="187"/>
      <c r="BM9" s="188"/>
      <c r="BN9" s="188"/>
      <c r="BO9" s="188"/>
      <c r="BP9" s="188"/>
      <c r="BQ9" s="189"/>
      <c r="BR9" s="187"/>
      <c r="BS9" s="188"/>
      <c r="BT9" s="188"/>
      <c r="BU9" s="188"/>
      <c r="BV9" s="188"/>
      <c r="BW9" s="190"/>
    </row>
    <row r="10" spans="1:75" ht="22.5" customHeight="1">
      <c r="A10" s="213"/>
      <c r="B10" s="214"/>
      <c r="C10" s="32"/>
      <c r="D10" s="7"/>
      <c r="E10" s="7"/>
      <c r="F10" s="7"/>
      <c r="G10" s="7"/>
      <c r="H10" s="7"/>
      <c r="I10" s="19"/>
      <c r="J10" s="37"/>
      <c r="K10" s="7"/>
      <c r="L10" s="7"/>
      <c r="M10" s="7"/>
      <c r="N10" s="7"/>
      <c r="O10" s="7"/>
      <c r="P10" s="38"/>
      <c r="Q10" s="37"/>
      <c r="R10" s="7"/>
      <c r="S10" s="7"/>
      <c r="T10" s="7"/>
      <c r="U10" s="7"/>
      <c r="V10" s="7"/>
      <c r="W10" s="38"/>
      <c r="X10" s="28"/>
      <c r="Y10" s="7"/>
      <c r="Z10" s="7"/>
      <c r="AA10" s="7"/>
      <c r="AB10" s="7"/>
      <c r="AC10" s="7"/>
      <c r="AD10" s="16"/>
      <c r="AE10" s="191">
        <f t="shared" si="0"/>
        <v>0</v>
      </c>
      <c r="AF10" s="185"/>
      <c r="AG10" s="186"/>
      <c r="AH10" s="184">
        <f t="shared" si="1"/>
        <v>0</v>
      </c>
      <c r="AI10" s="185"/>
      <c r="AJ10" s="186"/>
      <c r="AK10" s="184">
        <f t="shared" si="2"/>
        <v>0</v>
      </c>
      <c r="AL10" s="185"/>
      <c r="AM10" s="186"/>
      <c r="AN10" s="184">
        <f t="shared" si="3"/>
        <v>0</v>
      </c>
      <c r="AO10" s="185"/>
      <c r="AP10" s="186"/>
      <c r="AQ10" s="184">
        <f t="shared" si="4"/>
        <v>0</v>
      </c>
      <c r="AR10" s="185"/>
      <c r="AS10" s="186"/>
      <c r="AT10" s="184">
        <f t="shared" si="5"/>
        <v>0</v>
      </c>
      <c r="AU10" s="185"/>
      <c r="AV10" s="186"/>
      <c r="AW10" s="184">
        <f t="shared" si="6"/>
        <v>0</v>
      </c>
      <c r="AX10" s="185"/>
      <c r="AY10" s="186"/>
      <c r="AZ10" s="184">
        <f t="shared" si="7"/>
        <v>0</v>
      </c>
      <c r="BA10" s="185"/>
      <c r="BB10" s="186"/>
      <c r="BC10" s="184">
        <f t="shared" si="8"/>
        <v>0</v>
      </c>
      <c r="BD10" s="185"/>
      <c r="BE10" s="186"/>
      <c r="BF10" s="184">
        <f t="shared" si="9"/>
        <v>0</v>
      </c>
      <c r="BG10" s="185"/>
      <c r="BH10" s="186"/>
      <c r="BI10" s="184">
        <f t="shared" si="10"/>
        <v>0</v>
      </c>
      <c r="BJ10" s="185"/>
      <c r="BK10" s="186"/>
      <c r="BL10" s="187"/>
      <c r="BM10" s="188"/>
      <c r="BN10" s="188"/>
      <c r="BO10" s="188"/>
      <c r="BP10" s="188"/>
      <c r="BQ10" s="189"/>
      <c r="BR10" s="187"/>
      <c r="BS10" s="188"/>
      <c r="BT10" s="188"/>
      <c r="BU10" s="188"/>
      <c r="BV10" s="188"/>
      <c r="BW10" s="190"/>
    </row>
    <row r="11" spans="1:75" ht="22.5" customHeight="1">
      <c r="A11" s="213"/>
      <c r="B11" s="214"/>
      <c r="C11" s="32"/>
      <c r="D11" s="7"/>
      <c r="E11" s="7"/>
      <c r="F11" s="7"/>
      <c r="G11" s="7"/>
      <c r="H11" s="7"/>
      <c r="I11" s="19"/>
      <c r="J11" s="37"/>
      <c r="K11" s="7"/>
      <c r="L11" s="7"/>
      <c r="M11" s="7"/>
      <c r="N11" s="7"/>
      <c r="O11" s="7"/>
      <c r="P11" s="38"/>
      <c r="Q11" s="37"/>
      <c r="R11" s="7"/>
      <c r="S11" s="7"/>
      <c r="T11" s="7"/>
      <c r="U11" s="7"/>
      <c r="V11" s="7"/>
      <c r="W11" s="38"/>
      <c r="X11" s="28"/>
      <c r="Y11" s="7"/>
      <c r="Z11" s="7"/>
      <c r="AA11" s="7"/>
      <c r="AB11" s="7"/>
      <c r="AC11" s="7"/>
      <c r="AD11" s="16"/>
      <c r="AE11" s="191">
        <f t="shared" si="0"/>
        <v>0</v>
      </c>
      <c r="AF11" s="185"/>
      <c r="AG11" s="186"/>
      <c r="AH11" s="184">
        <f t="shared" si="1"/>
        <v>0</v>
      </c>
      <c r="AI11" s="185"/>
      <c r="AJ11" s="186"/>
      <c r="AK11" s="184">
        <f t="shared" si="2"/>
        <v>0</v>
      </c>
      <c r="AL11" s="185"/>
      <c r="AM11" s="186"/>
      <c r="AN11" s="184">
        <f t="shared" si="3"/>
        <v>0</v>
      </c>
      <c r="AO11" s="185"/>
      <c r="AP11" s="186"/>
      <c r="AQ11" s="184">
        <f t="shared" si="4"/>
        <v>0</v>
      </c>
      <c r="AR11" s="185"/>
      <c r="AS11" s="186"/>
      <c r="AT11" s="184">
        <f t="shared" si="5"/>
        <v>0</v>
      </c>
      <c r="AU11" s="185"/>
      <c r="AV11" s="186"/>
      <c r="AW11" s="184">
        <f t="shared" si="6"/>
        <v>0</v>
      </c>
      <c r="AX11" s="185"/>
      <c r="AY11" s="186"/>
      <c r="AZ11" s="184">
        <f t="shared" si="7"/>
        <v>0</v>
      </c>
      <c r="BA11" s="185"/>
      <c r="BB11" s="186"/>
      <c r="BC11" s="184">
        <f t="shared" si="8"/>
        <v>0</v>
      </c>
      <c r="BD11" s="185"/>
      <c r="BE11" s="186"/>
      <c r="BF11" s="184">
        <f t="shared" si="9"/>
        <v>0</v>
      </c>
      <c r="BG11" s="185"/>
      <c r="BH11" s="186"/>
      <c r="BI11" s="184">
        <f t="shared" si="10"/>
        <v>0</v>
      </c>
      <c r="BJ11" s="185"/>
      <c r="BK11" s="186"/>
      <c r="BL11" s="187"/>
      <c r="BM11" s="188"/>
      <c r="BN11" s="188"/>
      <c r="BO11" s="188"/>
      <c r="BP11" s="188"/>
      <c r="BQ11" s="189"/>
      <c r="BR11" s="187"/>
      <c r="BS11" s="188"/>
      <c r="BT11" s="188"/>
      <c r="BU11" s="188"/>
      <c r="BV11" s="188"/>
      <c r="BW11" s="190"/>
    </row>
    <row r="12" spans="1:75" ht="22.5" customHeight="1">
      <c r="A12" s="213"/>
      <c r="B12" s="214"/>
      <c r="C12" s="32"/>
      <c r="D12" s="7"/>
      <c r="E12" s="7"/>
      <c r="F12" s="7"/>
      <c r="G12" s="7"/>
      <c r="H12" s="7"/>
      <c r="I12" s="19"/>
      <c r="J12" s="37"/>
      <c r="K12" s="7"/>
      <c r="L12" s="7"/>
      <c r="M12" s="7"/>
      <c r="N12" s="7"/>
      <c r="O12" s="7"/>
      <c r="P12" s="38"/>
      <c r="Q12" s="37"/>
      <c r="R12" s="7"/>
      <c r="S12" s="7"/>
      <c r="T12" s="7"/>
      <c r="U12" s="7"/>
      <c r="V12" s="7"/>
      <c r="W12" s="38"/>
      <c r="X12" s="28"/>
      <c r="Y12" s="7"/>
      <c r="Z12" s="7"/>
      <c r="AA12" s="7"/>
      <c r="AB12" s="7"/>
      <c r="AC12" s="7"/>
      <c r="AD12" s="16"/>
      <c r="AE12" s="191">
        <f t="shared" si="0"/>
        <v>0</v>
      </c>
      <c r="AF12" s="185"/>
      <c r="AG12" s="186"/>
      <c r="AH12" s="184">
        <f t="shared" si="1"/>
        <v>0</v>
      </c>
      <c r="AI12" s="185"/>
      <c r="AJ12" s="186"/>
      <c r="AK12" s="184">
        <f t="shared" si="2"/>
        <v>0</v>
      </c>
      <c r="AL12" s="185"/>
      <c r="AM12" s="186"/>
      <c r="AN12" s="184">
        <f t="shared" si="3"/>
        <v>0</v>
      </c>
      <c r="AO12" s="185"/>
      <c r="AP12" s="186"/>
      <c r="AQ12" s="184">
        <f t="shared" si="4"/>
        <v>0</v>
      </c>
      <c r="AR12" s="185"/>
      <c r="AS12" s="186"/>
      <c r="AT12" s="184">
        <f t="shared" si="5"/>
        <v>0</v>
      </c>
      <c r="AU12" s="185"/>
      <c r="AV12" s="186"/>
      <c r="AW12" s="184">
        <f t="shared" si="6"/>
        <v>0</v>
      </c>
      <c r="AX12" s="185"/>
      <c r="AY12" s="186"/>
      <c r="AZ12" s="184">
        <f t="shared" si="7"/>
        <v>0</v>
      </c>
      <c r="BA12" s="185"/>
      <c r="BB12" s="186"/>
      <c r="BC12" s="184">
        <f t="shared" si="8"/>
        <v>0</v>
      </c>
      <c r="BD12" s="185"/>
      <c r="BE12" s="186"/>
      <c r="BF12" s="184">
        <f t="shared" si="9"/>
        <v>0</v>
      </c>
      <c r="BG12" s="185"/>
      <c r="BH12" s="186"/>
      <c r="BI12" s="184">
        <f t="shared" si="10"/>
        <v>0</v>
      </c>
      <c r="BJ12" s="185"/>
      <c r="BK12" s="186"/>
      <c r="BL12" s="187"/>
      <c r="BM12" s="188"/>
      <c r="BN12" s="188"/>
      <c r="BO12" s="188"/>
      <c r="BP12" s="188"/>
      <c r="BQ12" s="189"/>
      <c r="BR12" s="187"/>
      <c r="BS12" s="188"/>
      <c r="BT12" s="188"/>
      <c r="BU12" s="188"/>
      <c r="BV12" s="188"/>
      <c r="BW12" s="190"/>
    </row>
    <row r="13" spans="1:75" ht="22.5" customHeight="1">
      <c r="A13" s="213"/>
      <c r="B13" s="214"/>
      <c r="C13" s="32"/>
      <c r="D13" s="7"/>
      <c r="E13" s="7"/>
      <c r="F13" s="7"/>
      <c r="G13" s="7"/>
      <c r="H13" s="7"/>
      <c r="I13" s="19"/>
      <c r="J13" s="37"/>
      <c r="K13" s="7"/>
      <c r="L13" s="7"/>
      <c r="M13" s="7"/>
      <c r="N13" s="7"/>
      <c r="O13" s="7"/>
      <c r="P13" s="38"/>
      <c r="Q13" s="37"/>
      <c r="R13" s="7"/>
      <c r="S13" s="7"/>
      <c r="T13" s="7"/>
      <c r="U13" s="7"/>
      <c r="V13" s="7"/>
      <c r="W13" s="38"/>
      <c r="X13" s="28"/>
      <c r="Y13" s="7"/>
      <c r="Z13" s="7"/>
      <c r="AA13" s="7"/>
      <c r="AB13" s="7"/>
      <c r="AC13" s="7"/>
      <c r="AD13" s="16"/>
      <c r="AE13" s="191">
        <f t="shared" si="0"/>
        <v>0</v>
      </c>
      <c r="AF13" s="185"/>
      <c r="AG13" s="186"/>
      <c r="AH13" s="184">
        <f t="shared" si="1"/>
        <v>0</v>
      </c>
      <c r="AI13" s="185"/>
      <c r="AJ13" s="186"/>
      <c r="AK13" s="184">
        <f t="shared" si="2"/>
        <v>0</v>
      </c>
      <c r="AL13" s="185"/>
      <c r="AM13" s="186"/>
      <c r="AN13" s="184">
        <f t="shared" si="3"/>
        <v>0</v>
      </c>
      <c r="AO13" s="185"/>
      <c r="AP13" s="186"/>
      <c r="AQ13" s="184">
        <f t="shared" si="4"/>
        <v>0</v>
      </c>
      <c r="AR13" s="185"/>
      <c r="AS13" s="186"/>
      <c r="AT13" s="184">
        <f t="shared" si="5"/>
        <v>0</v>
      </c>
      <c r="AU13" s="185"/>
      <c r="AV13" s="186"/>
      <c r="AW13" s="184">
        <f t="shared" si="6"/>
        <v>0</v>
      </c>
      <c r="AX13" s="185"/>
      <c r="AY13" s="186"/>
      <c r="AZ13" s="184">
        <f t="shared" si="7"/>
        <v>0</v>
      </c>
      <c r="BA13" s="185"/>
      <c r="BB13" s="186"/>
      <c r="BC13" s="184">
        <f t="shared" si="8"/>
        <v>0</v>
      </c>
      <c r="BD13" s="185"/>
      <c r="BE13" s="186"/>
      <c r="BF13" s="184">
        <f t="shared" si="9"/>
        <v>0</v>
      </c>
      <c r="BG13" s="185"/>
      <c r="BH13" s="186"/>
      <c r="BI13" s="184">
        <f t="shared" si="10"/>
        <v>0</v>
      </c>
      <c r="BJ13" s="185"/>
      <c r="BK13" s="186"/>
      <c r="BL13" s="187"/>
      <c r="BM13" s="188"/>
      <c r="BN13" s="188"/>
      <c r="BO13" s="188"/>
      <c r="BP13" s="188"/>
      <c r="BQ13" s="189"/>
      <c r="BR13" s="187"/>
      <c r="BS13" s="188"/>
      <c r="BT13" s="188"/>
      <c r="BU13" s="188"/>
      <c r="BV13" s="188"/>
      <c r="BW13" s="190"/>
    </row>
    <row r="14" spans="1:75" ht="22.5" customHeight="1">
      <c r="A14" s="213"/>
      <c r="B14" s="214"/>
      <c r="C14" s="32"/>
      <c r="D14" s="7"/>
      <c r="E14" s="7"/>
      <c r="F14" s="7"/>
      <c r="G14" s="7"/>
      <c r="H14" s="7"/>
      <c r="I14" s="19"/>
      <c r="J14" s="37"/>
      <c r="K14" s="7"/>
      <c r="L14" s="7"/>
      <c r="M14" s="7"/>
      <c r="N14" s="7"/>
      <c r="O14" s="7"/>
      <c r="P14" s="38"/>
      <c r="Q14" s="37"/>
      <c r="R14" s="7"/>
      <c r="S14" s="7"/>
      <c r="T14" s="7"/>
      <c r="U14" s="7"/>
      <c r="V14" s="7"/>
      <c r="W14" s="38"/>
      <c r="X14" s="28"/>
      <c r="Y14" s="7"/>
      <c r="Z14" s="7"/>
      <c r="AA14" s="7"/>
      <c r="AB14" s="7"/>
      <c r="AC14" s="7"/>
      <c r="AD14" s="16"/>
      <c r="AE14" s="191">
        <f t="shared" si="0"/>
        <v>0</v>
      </c>
      <c r="AF14" s="185"/>
      <c r="AG14" s="186"/>
      <c r="AH14" s="184">
        <f t="shared" si="1"/>
        <v>0</v>
      </c>
      <c r="AI14" s="185"/>
      <c r="AJ14" s="186"/>
      <c r="AK14" s="184">
        <f t="shared" si="2"/>
        <v>0</v>
      </c>
      <c r="AL14" s="185"/>
      <c r="AM14" s="186"/>
      <c r="AN14" s="184">
        <f t="shared" si="3"/>
        <v>0</v>
      </c>
      <c r="AO14" s="185"/>
      <c r="AP14" s="186"/>
      <c r="AQ14" s="184">
        <f t="shared" si="4"/>
        <v>0</v>
      </c>
      <c r="AR14" s="185"/>
      <c r="AS14" s="186"/>
      <c r="AT14" s="184">
        <f t="shared" si="5"/>
        <v>0</v>
      </c>
      <c r="AU14" s="185"/>
      <c r="AV14" s="186"/>
      <c r="AW14" s="184">
        <f t="shared" si="6"/>
        <v>0</v>
      </c>
      <c r="AX14" s="185"/>
      <c r="AY14" s="186"/>
      <c r="AZ14" s="184">
        <f t="shared" si="7"/>
        <v>0</v>
      </c>
      <c r="BA14" s="185"/>
      <c r="BB14" s="186"/>
      <c r="BC14" s="184">
        <f t="shared" si="8"/>
        <v>0</v>
      </c>
      <c r="BD14" s="185"/>
      <c r="BE14" s="186"/>
      <c r="BF14" s="184">
        <f t="shared" si="9"/>
        <v>0</v>
      </c>
      <c r="BG14" s="185"/>
      <c r="BH14" s="186"/>
      <c r="BI14" s="184">
        <f t="shared" si="10"/>
        <v>0</v>
      </c>
      <c r="BJ14" s="185"/>
      <c r="BK14" s="186"/>
      <c r="BL14" s="187"/>
      <c r="BM14" s="188"/>
      <c r="BN14" s="188"/>
      <c r="BO14" s="188"/>
      <c r="BP14" s="188"/>
      <c r="BQ14" s="189"/>
      <c r="BR14" s="187"/>
      <c r="BS14" s="188"/>
      <c r="BT14" s="188"/>
      <c r="BU14" s="188"/>
      <c r="BV14" s="188"/>
      <c r="BW14" s="190"/>
    </row>
    <row r="15" spans="1:75" ht="22.5" customHeight="1">
      <c r="A15" s="213"/>
      <c r="B15" s="214"/>
      <c r="C15" s="32"/>
      <c r="D15" s="7"/>
      <c r="E15" s="7"/>
      <c r="F15" s="7"/>
      <c r="G15" s="7"/>
      <c r="H15" s="7"/>
      <c r="I15" s="19"/>
      <c r="J15" s="37"/>
      <c r="K15" s="7"/>
      <c r="L15" s="7"/>
      <c r="M15" s="7"/>
      <c r="N15" s="7"/>
      <c r="O15" s="7"/>
      <c r="P15" s="38"/>
      <c r="Q15" s="37"/>
      <c r="R15" s="7"/>
      <c r="S15" s="7"/>
      <c r="T15" s="7"/>
      <c r="U15" s="7"/>
      <c r="V15" s="7"/>
      <c r="W15" s="38"/>
      <c r="X15" s="28"/>
      <c r="Y15" s="7"/>
      <c r="Z15" s="7"/>
      <c r="AA15" s="7"/>
      <c r="AB15" s="7"/>
      <c r="AC15" s="7"/>
      <c r="AD15" s="16"/>
      <c r="AE15" s="191">
        <f t="shared" si="0"/>
        <v>0</v>
      </c>
      <c r="AF15" s="185"/>
      <c r="AG15" s="186"/>
      <c r="AH15" s="184">
        <f t="shared" si="1"/>
        <v>0</v>
      </c>
      <c r="AI15" s="185"/>
      <c r="AJ15" s="186"/>
      <c r="AK15" s="184">
        <f t="shared" si="2"/>
        <v>0</v>
      </c>
      <c r="AL15" s="185"/>
      <c r="AM15" s="186"/>
      <c r="AN15" s="184">
        <f t="shared" si="3"/>
        <v>0</v>
      </c>
      <c r="AO15" s="185"/>
      <c r="AP15" s="186"/>
      <c r="AQ15" s="184">
        <f t="shared" si="4"/>
        <v>0</v>
      </c>
      <c r="AR15" s="185"/>
      <c r="AS15" s="186"/>
      <c r="AT15" s="184">
        <f t="shared" si="5"/>
        <v>0</v>
      </c>
      <c r="AU15" s="185"/>
      <c r="AV15" s="186"/>
      <c r="AW15" s="184">
        <f t="shared" si="6"/>
        <v>0</v>
      </c>
      <c r="AX15" s="185"/>
      <c r="AY15" s="186"/>
      <c r="AZ15" s="184">
        <f t="shared" si="7"/>
        <v>0</v>
      </c>
      <c r="BA15" s="185"/>
      <c r="BB15" s="186"/>
      <c r="BC15" s="184">
        <f t="shared" si="8"/>
        <v>0</v>
      </c>
      <c r="BD15" s="185"/>
      <c r="BE15" s="186"/>
      <c r="BF15" s="184">
        <f t="shared" si="9"/>
        <v>0</v>
      </c>
      <c r="BG15" s="185"/>
      <c r="BH15" s="186"/>
      <c r="BI15" s="184">
        <f t="shared" si="10"/>
        <v>0</v>
      </c>
      <c r="BJ15" s="185"/>
      <c r="BK15" s="186"/>
      <c r="BL15" s="187"/>
      <c r="BM15" s="188"/>
      <c r="BN15" s="188"/>
      <c r="BO15" s="188"/>
      <c r="BP15" s="188"/>
      <c r="BQ15" s="189"/>
      <c r="BR15" s="187"/>
      <c r="BS15" s="188"/>
      <c r="BT15" s="188"/>
      <c r="BU15" s="188"/>
      <c r="BV15" s="188"/>
      <c r="BW15" s="190"/>
    </row>
    <row r="16" spans="1:75" ht="22.5" customHeight="1">
      <c r="A16" s="213"/>
      <c r="B16" s="214"/>
      <c r="C16" s="32"/>
      <c r="D16" s="7"/>
      <c r="E16" s="7"/>
      <c r="F16" s="7"/>
      <c r="G16" s="7"/>
      <c r="H16" s="7"/>
      <c r="I16" s="19"/>
      <c r="J16" s="37"/>
      <c r="K16" s="7"/>
      <c r="L16" s="7"/>
      <c r="M16" s="7"/>
      <c r="N16" s="7"/>
      <c r="O16" s="7"/>
      <c r="P16" s="38"/>
      <c r="Q16" s="37"/>
      <c r="R16" s="7"/>
      <c r="S16" s="7"/>
      <c r="T16" s="7"/>
      <c r="U16" s="7"/>
      <c r="V16" s="7"/>
      <c r="W16" s="38"/>
      <c r="X16" s="28"/>
      <c r="Y16" s="7"/>
      <c r="Z16" s="7"/>
      <c r="AA16" s="7"/>
      <c r="AB16" s="7"/>
      <c r="AC16" s="7"/>
      <c r="AD16" s="16"/>
      <c r="AE16" s="191">
        <f t="shared" si="0"/>
        <v>0</v>
      </c>
      <c r="AF16" s="185"/>
      <c r="AG16" s="186"/>
      <c r="AH16" s="184">
        <f t="shared" si="1"/>
        <v>0</v>
      </c>
      <c r="AI16" s="185"/>
      <c r="AJ16" s="186"/>
      <c r="AK16" s="184">
        <f t="shared" si="2"/>
        <v>0</v>
      </c>
      <c r="AL16" s="185"/>
      <c r="AM16" s="186"/>
      <c r="AN16" s="184">
        <f t="shared" si="3"/>
        <v>0</v>
      </c>
      <c r="AO16" s="185"/>
      <c r="AP16" s="186"/>
      <c r="AQ16" s="184">
        <f t="shared" si="4"/>
        <v>0</v>
      </c>
      <c r="AR16" s="185"/>
      <c r="AS16" s="186"/>
      <c r="AT16" s="184">
        <f t="shared" si="5"/>
        <v>0</v>
      </c>
      <c r="AU16" s="185"/>
      <c r="AV16" s="186"/>
      <c r="AW16" s="184">
        <f t="shared" si="6"/>
        <v>0</v>
      </c>
      <c r="AX16" s="185"/>
      <c r="AY16" s="186"/>
      <c r="AZ16" s="184">
        <f t="shared" si="7"/>
        <v>0</v>
      </c>
      <c r="BA16" s="185"/>
      <c r="BB16" s="186"/>
      <c r="BC16" s="184">
        <f t="shared" si="8"/>
        <v>0</v>
      </c>
      <c r="BD16" s="185"/>
      <c r="BE16" s="186"/>
      <c r="BF16" s="184">
        <f t="shared" si="9"/>
        <v>0</v>
      </c>
      <c r="BG16" s="185"/>
      <c r="BH16" s="186"/>
      <c r="BI16" s="184">
        <f t="shared" si="10"/>
        <v>0</v>
      </c>
      <c r="BJ16" s="185"/>
      <c r="BK16" s="186"/>
      <c r="BL16" s="187"/>
      <c r="BM16" s="188"/>
      <c r="BN16" s="188"/>
      <c r="BO16" s="188"/>
      <c r="BP16" s="188"/>
      <c r="BQ16" s="189"/>
      <c r="BR16" s="187"/>
      <c r="BS16" s="188"/>
      <c r="BT16" s="188"/>
      <c r="BU16" s="188"/>
      <c r="BV16" s="188"/>
      <c r="BW16" s="190"/>
    </row>
    <row r="17" spans="1:75" ht="22.5" customHeight="1">
      <c r="A17" s="213"/>
      <c r="B17" s="214"/>
      <c r="C17" s="32"/>
      <c r="D17" s="7"/>
      <c r="E17" s="7"/>
      <c r="F17" s="7"/>
      <c r="G17" s="7"/>
      <c r="H17" s="7"/>
      <c r="I17" s="19"/>
      <c r="J17" s="37"/>
      <c r="K17" s="7"/>
      <c r="L17" s="7"/>
      <c r="M17" s="7"/>
      <c r="N17" s="7"/>
      <c r="O17" s="7"/>
      <c r="P17" s="38"/>
      <c r="Q17" s="37"/>
      <c r="R17" s="7"/>
      <c r="S17" s="7"/>
      <c r="T17" s="7"/>
      <c r="U17" s="7"/>
      <c r="V17" s="7"/>
      <c r="W17" s="38"/>
      <c r="X17" s="28"/>
      <c r="Y17" s="7"/>
      <c r="Z17" s="7"/>
      <c r="AA17" s="7"/>
      <c r="AB17" s="7"/>
      <c r="AC17" s="7"/>
      <c r="AD17" s="16"/>
      <c r="AE17" s="191">
        <f t="shared" si="0"/>
        <v>0</v>
      </c>
      <c r="AF17" s="185"/>
      <c r="AG17" s="186"/>
      <c r="AH17" s="184">
        <f t="shared" si="1"/>
        <v>0</v>
      </c>
      <c r="AI17" s="185"/>
      <c r="AJ17" s="186"/>
      <c r="AK17" s="184">
        <f t="shared" si="2"/>
        <v>0</v>
      </c>
      <c r="AL17" s="185"/>
      <c r="AM17" s="186"/>
      <c r="AN17" s="184">
        <f t="shared" si="3"/>
        <v>0</v>
      </c>
      <c r="AO17" s="185"/>
      <c r="AP17" s="186"/>
      <c r="AQ17" s="184">
        <f t="shared" si="4"/>
        <v>0</v>
      </c>
      <c r="AR17" s="185"/>
      <c r="AS17" s="186"/>
      <c r="AT17" s="184">
        <f t="shared" si="5"/>
        <v>0</v>
      </c>
      <c r="AU17" s="185"/>
      <c r="AV17" s="186"/>
      <c r="AW17" s="184">
        <f t="shared" si="6"/>
        <v>0</v>
      </c>
      <c r="AX17" s="185"/>
      <c r="AY17" s="186"/>
      <c r="AZ17" s="184">
        <f t="shared" si="7"/>
        <v>0</v>
      </c>
      <c r="BA17" s="185"/>
      <c r="BB17" s="186"/>
      <c r="BC17" s="184">
        <f t="shared" si="8"/>
        <v>0</v>
      </c>
      <c r="BD17" s="185"/>
      <c r="BE17" s="186"/>
      <c r="BF17" s="184">
        <f t="shared" si="9"/>
        <v>0</v>
      </c>
      <c r="BG17" s="185"/>
      <c r="BH17" s="186"/>
      <c r="BI17" s="184">
        <f t="shared" si="10"/>
        <v>0</v>
      </c>
      <c r="BJ17" s="185"/>
      <c r="BK17" s="186"/>
      <c r="BL17" s="187"/>
      <c r="BM17" s="188"/>
      <c r="BN17" s="188"/>
      <c r="BO17" s="188"/>
      <c r="BP17" s="188"/>
      <c r="BQ17" s="189"/>
      <c r="BR17" s="187"/>
      <c r="BS17" s="188"/>
      <c r="BT17" s="188"/>
      <c r="BU17" s="188"/>
      <c r="BV17" s="188"/>
      <c r="BW17" s="190"/>
    </row>
    <row r="18" spans="1:75" ht="22.5" customHeight="1">
      <c r="A18" s="213"/>
      <c r="B18" s="214"/>
      <c r="C18" s="32"/>
      <c r="D18" s="7"/>
      <c r="E18" s="7"/>
      <c r="F18" s="7"/>
      <c r="G18" s="7"/>
      <c r="H18" s="7"/>
      <c r="I18" s="19"/>
      <c r="J18" s="37"/>
      <c r="K18" s="7"/>
      <c r="L18" s="7"/>
      <c r="M18" s="7"/>
      <c r="N18" s="7"/>
      <c r="O18" s="7"/>
      <c r="P18" s="38"/>
      <c r="Q18" s="37"/>
      <c r="R18" s="7"/>
      <c r="S18" s="7"/>
      <c r="T18" s="7"/>
      <c r="U18" s="7"/>
      <c r="V18" s="7"/>
      <c r="W18" s="38"/>
      <c r="X18" s="28"/>
      <c r="Y18" s="7"/>
      <c r="Z18" s="7"/>
      <c r="AA18" s="7"/>
      <c r="AB18" s="7"/>
      <c r="AC18" s="7"/>
      <c r="AD18" s="16"/>
      <c r="AE18" s="191">
        <f t="shared" si="0"/>
        <v>0</v>
      </c>
      <c r="AF18" s="185"/>
      <c r="AG18" s="186"/>
      <c r="AH18" s="184">
        <f t="shared" si="1"/>
        <v>0</v>
      </c>
      <c r="AI18" s="185"/>
      <c r="AJ18" s="186"/>
      <c r="AK18" s="184">
        <f t="shared" si="2"/>
        <v>0</v>
      </c>
      <c r="AL18" s="185"/>
      <c r="AM18" s="186"/>
      <c r="AN18" s="184">
        <f t="shared" si="3"/>
        <v>0</v>
      </c>
      <c r="AO18" s="185"/>
      <c r="AP18" s="186"/>
      <c r="AQ18" s="184">
        <f t="shared" si="4"/>
        <v>0</v>
      </c>
      <c r="AR18" s="185"/>
      <c r="AS18" s="186"/>
      <c r="AT18" s="184">
        <f t="shared" si="5"/>
        <v>0</v>
      </c>
      <c r="AU18" s="185"/>
      <c r="AV18" s="186"/>
      <c r="AW18" s="184">
        <f t="shared" si="6"/>
        <v>0</v>
      </c>
      <c r="AX18" s="185"/>
      <c r="AY18" s="186"/>
      <c r="AZ18" s="184">
        <f t="shared" si="7"/>
        <v>0</v>
      </c>
      <c r="BA18" s="185"/>
      <c r="BB18" s="186"/>
      <c r="BC18" s="184">
        <f t="shared" si="8"/>
        <v>0</v>
      </c>
      <c r="BD18" s="185"/>
      <c r="BE18" s="186"/>
      <c r="BF18" s="184">
        <f t="shared" si="9"/>
        <v>0</v>
      </c>
      <c r="BG18" s="185"/>
      <c r="BH18" s="186"/>
      <c r="BI18" s="184">
        <f t="shared" si="10"/>
        <v>0</v>
      </c>
      <c r="BJ18" s="185"/>
      <c r="BK18" s="186"/>
      <c r="BL18" s="187"/>
      <c r="BM18" s="188"/>
      <c r="BN18" s="188"/>
      <c r="BO18" s="188"/>
      <c r="BP18" s="188"/>
      <c r="BQ18" s="189"/>
      <c r="BR18" s="187"/>
      <c r="BS18" s="188"/>
      <c r="BT18" s="188"/>
      <c r="BU18" s="188"/>
      <c r="BV18" s="188"/>
      <c r="BW18" s="190"/>
    </row>
    <row r="19" spans="1:75" ht="22.5" customHeight="1">
      <c r="A19" s="213"/>
      <c r="B19" s="214"/>
      <c r="C19" s="32"/>
      <c r="D19" s="7"/>
      <c r="E19" s="7"/>
      <c r="F19" s="7"/>
      <c r="G19" s="7"/>
      <c r="H19" s="7"/>
      <c r="I19" s="19"/>
      <c r="J19" s="37"/>
      <c r="K19" s="7"/>
      <c r="L19" s="7"/>
      <c r="M19" s="7"/>
      <c r="N19" s="7"/>
      <c r="O19" s="7"/>
      <c r="P19" s="38"/>
      <c r="Q19" s="37"/>
      <c r="R19" s="7"/>
      <c r="S19" s="7"/>
      <c r="T19" s="7"/>
      <c r="U19" s="7"/>
      <c r="V19" s="7"/>
      <c r="W19" s="38"/>
      <c r="X19" s="28"/>
      <c r="Y19" s="7"/>
      <c r="Z19" s="7"/>
      <c r="AA19" s="7"/>
      <c r="AB19" s="7"/>
      <c r="AC19" s="7"/>
      <c r="AD19" s="16"/>
      <c r="AE19" s="191">
        <f t="shared" si="0"/>
        <v>0</v>
      </c>
      <c r="AF19" s="185"/>
      <c r="AG19" s="186"/>
      <c r="AH19" s="184">
        <f t="shared" si="1"/>
        <v>0</v>
      </c>
      <c r="AI19" s="185"/>
      <c r="AJ19" s="186"/>
      <c r="AK19" s="184">
        <f t="shared" si="2"/>
        <v>0</v>
      </c>
      <c r="AL19" s="185"/>
      <c r="AM19" s="186"/>
      <c r="AN19" s="184">
        <f t="shared" si="3"/>
        <v>0</v>
      </c>
      <c r="AO19" s="185"/>
      <c r="AP19" s="186"/>
      <c r="AQ19" s="184">
        <f t="shared" si="4"/>
        <v>0</v>
      </c>
      <c r="AR19" s="185"/>
      <c r="AS19" s="186"/>
      <c r="AT19" s="184">
        <f t="shared" si="5"/>
        <v>0</v>
      </c>
      <c r="AU19" s="185"/>
      <c r="AV19" s="186"/>
      <c r="AW19" s="184">
        <f t="shared" si="6"/>
        <v>0</v>
      </c>
      <c r="AX19" s="185"/>
      <c r="AY19" s="186"/>
      <c r="AZ19" s="184">
        <f t="shared" si="7"/>
        <v>0</v>
      </c>
      <c r="BA19" s="185"/>
      <c r="BB19" s="186"/>
      <c r="BC19" s="184">
        <f t="shared" si="8"/>
        <v>0</v>
      </c>
      <c r="BD19" s="185"/>
      <c r="BE19" s="186"/>
      <c r="BF19" s="184">
        <f t="shared" si="9"/>
        <v>0</v>
      </c>
      <c r="BG19" s="185"/>
      <c r="BH19" s="186"/>
      <c r="BI19" s="184">
        <f t="shared" si="10"/>
        <v>0</v>
      </c>
      <c r="BJ19" s="185"/>
      <c r="BK19" s="186"/>
      <c r="BL19" s="187"/>
      <c r="BM19" s="188"/>
      <c r="BN19" s="188"/>
      <c r="BO19" s="188"/>
      <c r="BP19" s="188"/>
      <c r="BQ19" s="189"/>
      <c r="BR19" s="187"/>
      <c r="BS19" s="188"/>
      <c r="BT19" s="188"/>
      <c r="BU19" s="188"/>
      <c r="BV19" s="188"/>
      <c r="BW19" s="190"/>
    </row>
    <row r="20" spans="1:75" ht="22.5" customHeight="1">
      <c r="A20" s="213"/>
      <c r="B20" s="214"/>
      <c r="C20" s="32"/>
      <c r="D20" s="7"/>
      <c r="E20" s="7"/>
      <c r="F20" s="7"/>
      <c r="G20" s="7"/>
      <c r="H20" s="7"/>
      <c r="I20" s="19"/>
      <c r="J20" s="37"/>
      <c r="K20" s="7"/>
      <c r="L20" s="7"/>
      <c r="M20" s="7"/>
      <c r="N20" s="7"/>
      <c r="O20" s="7"/>
      <c r="P20" s="38"/>
      <c r="Q20" s="37"/>
      <c r="R20" s="7"/>
      <c r="S20" s="7"/>
      <c r="T20" s="7"/>
      <c r="U20" s="7"/>
      <c r="V20" s="7"/>
      <c r="W20" s="38"/>
      <c r="X20" s="28"/>
      <c r="Y20" s="7"/>
      <c r="Z20" s="7"/>
      <c r="AA20" s="7"/>
      <c r="AB20" s="7"/>
      <c r="AC20" s="7"/>
      <c r="AD20" s="16"/>
      <c r="AE20" s="191">
        <f t="shared" si="0"/>
        <v>0</v>
      </c>
      <c r="AF20" s="185"/>
      <c r="AG20" s="186"/>
      <c r="AH20" s="184">
        <f t="shared" si="1"/>
        <v>0</v>
      </c>
      <c r="AI20" s="185"/>
      <c r="AJ20" s="186"/>
      <c r="AK20" s="184">
        <f t="shared" si="2"/>
        <v>0</v>
      </c>
      <c r="AL20" s="185"/>
      <c r="AM20" s="186"/>
      <c r="AN20" s="184">
        <f t="shared" si="3"/>
        <v>0</v>
      </c>
      <c r="AO20" s="185"/>
      <c r="AP20" s="186"/>
      <c r="AQ20" s="184">
        <f t="shared" si="4"/>
        <v>0</v>
      </c>
      <c r="AR20" s="185"/>
      <c r="AS20" s="186"/>
      <c r="AT20" s="184">
        <f t="shared" si="5"/>
        <v>0</v>
      </c>
      <c r="AU20" s="185"/>
      <c r="AV20" s="186"/>
      <c r="AW20" s="184">
        <f t="shared" si="6"/>
        <v>0</v>
      </c>
      <c r="AX20" s="185"/>
      <c r="AY20" s="186"/>
      <c r="AZ20" s="184">
        <f t="shared" si="7"/>
        <v>0</v>
      </c>
      <c r="BA20" s="185"/>
      <c r="BB20" s="186"/>
      <c r="BC20" s="184">
        <f t="shared" si="8"/>
        <v>0</v>
      </c>
      <c r="BD20" s="185"/>
      <c r="BE20" s="186"/>
      <c r="BF20" s="184">
        <f t="shared" si="9"/>
        <v>0</v>
      </c>
      <c r="BG20" s="185"/>
      <c r="BH20" s="186"/>
      <c r="BI20" s="184">
        <f t="shared" si="10"/>
        <v>0</v>
      </c>
      <c r="BJ20" s="185"/>
      <c r="BK20" s="186"/>
      <c r="BL20" s="187"/>
      <c r="BM20" s="188"/>
      <c r="BN20" s="188"/>
      <c r="BO20" s="188"/>
      <c r="BP20" s="188"/>
      <c r="BQ20" s="189"/>
      <c r="BR20" s="187"/>
      <c r="BS20" s="188"/>
      <c r="BT20" s="188"/>
      <c r="BU20" s="188"/>
      <c r="BV20" s="188"/>
      <c r="BW20" s="190"/>
    </row>
    <row r="21" spans="1:75" ht="22.5" customHeight="1">
      <c r="A21" s="213"/>
      <c r="B21" s="214"/>
      <c r="C21" s="32"/>
      <c r="D21" s="7"/>
      <c r="E21" s="7"/>
      <c r="F21" s="7"/>
      <c r="G21" s="7"/>
      <c r="H21" s="7"/>
      <c r="I21" s="19"/>
      <c r="J21" s="37"/>
      <c r="K21" s="7"/>
      <c r="L21" s="7"/>
      <c r="M21" s="7"/>
      <c r="N21" s="7"/>
      <c r="O21" s="7"/>
      <c r="P21" s="38"/>
      <c r="Q21" s="37"/>
      <c r="R21" s="7"/>
      <c r="S21" s="7"/>
      <c r="T21" s="7"/>
      <c r="U21" s="7"/>
      <c r="V21" s="7"/>
      <c r="W21" s="38"/>
      <c r="X21" s="28"/>
      <c r="Y21" s="7"/>
      <c r="Z21" s="7"/>
      <c r="AA21" s="7"/>
      <c r="AB21" s="7"/>
      <c r="AC21" s="7"/>
      <c r="AD21" s="16"/>
      <c r="AE21" s="191">
        <f t="shared" ref="AE21:AE25" si="11">COUNTIF($C21:$AD21,"Ａ")</f>
        <v>0</v>
      </c>
      <c r="AF21" s="185"/>
      <c r="AG21" s="186"/>
      <c r="AH21" s="184">
        <f t="shared" ref="AH21:AH25" si="12">COUNTIF($C21:$AD21,"Ｂ")</f>
        <v>0</v>
      </c>
      <c r="AI21" s="185"/>
      <c r="AJ21" s="186"/>
      <c r="AK21" s="184">
        <f t="shared" ref="AK21:AK25" si="13">COUNTIF($C21:$AD21,"Ｃ")</f>
        <v>0</v>
      </c>
      <c r="AL21" s="185"/>
      <c r="AM21" s="186"/>
      <c r="AN21" s="184">
        <f t="shared" ref="AN21:AN25" si="14">COUNTIF($C21:$AD21,"Ｄ")</f>
        <v>0</v>
      </c>
      <c r="AO21" s="185"/>
      <c r="AP21" s="186"/>
      <c r="AQ21" s="184">
        <f t="shared" ref="AQ21:AQ25" si="15">COUNTIF($C21:$AD21,"Ｅ")</f>
        <v>0</v>
      </c>
      <c r="AR21" s="185"/>
      <c r="AS21" s="186"/>
      <c r="AT21" s="184">
        <f t="shared" ref="AT21:AT25" si="16">COUNTIF($C21:$AD21,"Ｆ")</f>
        <v>0</v>
      </c>
      <c r="AU21" s="185"/>
      <c r="AV21" s="186"/>
      <c r="AW21" s="184">
        <f t="shared" ref="AW21:AW25" si="17">COUNTIF($C21:$AD21,"Ｇ")</f>
        <v>0</v>
      </c>
      <c r="AX21" s="185"/>
      <c r="AY21" s="186"/>
      <c r="AZ21" s="184">
        <f t="shared" ref="AZ21:AZ25" si="18">COUNTIF($C21:$AD21,"Ｈ")</f>
        <v>0</v>
      </c>
      <c r="BA21" s="185"/>
      <c r="BB21" s="186"/>
      <c r="BC21" s="184">
        <f t="shared" ref="BC21:BC25" si="19">COUNTIF($C21:$AD21,"Ｉ")</f>
        <v>0</v>
      </c>
      <c r="BD21" s="185"/>
      <c r="BE21" s="186"/>
      <c r="BF21" s="184">
        <f t="shared" ref="BF21:BF25" si="20">COUNTIF($C21:$AD21,"公休")</f>
        <v>0</v>
      </c>
      <c r="BG21" s="185"/>
      <c r="BH21" s="186"/>
      <c r="BI21" s="184">
        <f t="shared" ref="BI21:BI25" si="21">COUNTIF($C21:$AD21,"年休")</f>
        <v>0</v>
      </c>
      <c r="BJ21" s="185"/>
      <c r="BK21" s="186"/>
      <c r="BL21" s="187"/>
      <c r="BM21" s="188"/>
      <c r="BN21" s="188"/>
      <c r="BO21" s="188"/>
      <c r="BP21" s="188"/>
      <c r="BQ21" s="189"/>
      <c r="BR21" s="187"/>
      <c r="BS21" s="188"/>
      <c r="BT21" s="188"/>
      <c r="BU21" s="188"/>
      <c r="BV21" s="188"/>
      <c r="BW21" s="190"/>
    </row>
    <row r="22" spans="1:75" ht="22.5" customHeight="1">
      <c r="A22" s="213"/>
      <c r="B22" s="214"/>
      <c r="C22" s="32"/>
      <c r="D22" s="7"/>
      <c r="E22" s="7"/>
      <c r="F22" s="7"/>
      <c r="G22" s="7"/>
      <c r="H22" s="7"/>
      <c r="I22" s="19"/>
      <c r="J22" s="37"/>
      <c r="K22" s="7"/>
      <c r="L22" s="7"/>
      <c r="M22" s="7"/>
      <c r="N22" s="7"/>
      <c r="O22" s="7"/>
      <c r="P22" s="38"/>
      <c r="Q22" s="37"/>
      <c r="R22" s="7"/>
      <c r="S22" s="7"/>
      <c r="T22" s="7"/>
      <c r="U22" s="7"/>
      <c r="V22" s="7"/>
      <c r="W22" s="38"/>
      <c r="X22" s="28"/>
      <c r="Y22" s="7"/>
      <c r="Z22" s="7"/>
      <c r="AA22" s="7"/>
      <c r="AB22" s="7"/>
      <c r="AC22" s="7"/>
      <c r="AD22" s="16"/>
      <c r="AE22" s="191">
        <f t="shared" si="11"/>
        <v>0</v>
      </c>
      <c r="AF22" s="185"/>
      <c r="AG22" s="186"/>
      <c r="AH22" s="184">
        <f t="shared" si="12"/>
        <v>0</v>
      </c>
      <c r="AI22" s="185"/>
      <c r="AJ22" s="186"/>
      <c r="AK22" s="184">
        <f t="shared" si="13"/>
        <v>0</v>
      </c>
      <c r="AL22" s="185"/>
      <c r="AM22" s="186"/>
      <c r="AN22" s="184">
        <f t="shared" si="14"/>
        <v>0</v>
      </c>
      <c r="AO22" s="185"/>
      <c r="AP22" s="186"/>
      <c r="AQ22" s="184">
        <f t="shared" si="15"/>
        <v>0</v>
      </c>
      <c r="AR22" s="185"/>
      <c r="AS22" s="186"/>
      <c r="AT22" s="184">
        <f t="shared" si="16"/>
        <v>0</v>
      </c>
      <c r="AU22" s="185"/>
      <c r="AV22" s="186"/>
      <c r="AW22" s="184">
        <f t="shared" si="17"/>
        <v>0</v>
      </c>
      <c r="AX22" s="185"/>
      <c r="AY22" s="186"/>
      <c r="AZ22" s="184">
        <f t="shared" si="18"/>
        <v>0</v>
      </c>
      <c r="BA22" s="185"/>
      <c r="BB22" s="186"/>
      <c r="BC22" s="184">
        <f t="shared" si="19"/>
        <v>0</v>
      </c>
      <c r="BD22" s="185"/>
      <c r="BE22" s="186"/>
      <c r="BF22" s="184">
        <f t="shared" si="20"/>
        <v>0</v>
      </c>
      <c r="BG22" s="185"/>
      <c r="BH22" s="186"/>
      <c r="BI22" s="184">
        <f t="shared" si="21"/>
        <v>0</v>
      </c>
      <c r="BJ22" s="185"/>
      <c r="BK22" s="186"/>
      <c r="BL22" s="187"/>
      <c r="BM22" s="188"/>
      <c r="BN22" s="188"/>
      <c r="BO22" s="188"/>
      <c r="BP22" s="188"/>
      <c r="BQ22" s="189"/>
      <c r="BR22" s="187"/>
      <c r="BS22" s="188"/>
      <c r="BT22" s="188"/>
      <c r="BU22" s="188"/>
      <c r="BV22" s="188"/>
      <c r="BW22" s="190"/>
    </row>
    <row r="23" spans="1:75" ht="22.5" customHeight="1">
      <c r="A23" s="213"/>
      <c r="B23" s="214"/>
      <c r="C23" s="32"/>
      <c r="D23" s="7"/>
      <c r="E23" s="7"/>
      <c r="F23" s="7"/>
      <c r="G23" s="7"/>
      <c r="H23" s="7"/>
      <c r="I23" s="19"/>
      <c r="J23" s="37"/>
      <c r="K23" s="7"/>
      <c r="L23" s="7"/>
      <c r="M23" s="7"/>
      <c r="N23" s="7"/>
      <c r="O23" s="7"/>
      <c r="P23" s="38"/>
      <c r="Q23" s="37"/>
      <c r="R23" s="7"/>
      <c r="S23" s="7"/>
      <c r="T23" s="7"/>
      <c r="U23" s="7"/>
      <c r="V23" s="7"/>
      <c r="W23" s="38"/>
      <c r="X23" s="28"/>
      <c r="Y23" s="7"/>
      <c r="Z23" s="7"/>
      <c r="AA23" s="7"/>
      <c r="AB23" s="7"/>
      <c r="AC23" s="7"/>
      <c r="AD23" s="16"/>
      <c r="AE23" s="191">
        <f t="shared" si="11"/>
        <v>0</v>
      </c>
      <c r="AF23" s="185"/>
      <c r="AG23" s="186"/>
      <c r="AH23" s="184">
        <f t="shared" si="12"/>
        <v>0</v>
      </c>
      <c r="AI23" s="185"/>
      <c r="AJ23" s="186"/>
      <c r="AK23" s="184">
        <f t="shared" si="13"/>
        <v>0</v>
      </c>
      <c r="AL23" s="185"/>
      <c r="AM23" s="186"/>
      <c r="AN23" s="184">
        <f t="shared" si="14"/>
        <v>0</v>
      </c>
      <c r="AO23" s="185"/>
      <c r="AP23" s="186"/>
      <c r="AQ23" s="184">
        <f t="shared" si="15"/>
        <v>0</v>
      </c>
      <c r="AR23" s="185"/>
      <c r="AS23" s="186"/>
      <c r="AT23" s="184">
        <f t="shared" si="16"/>
        <v>0</v>
      </c>
      <c r="AU23" s="185"/>
      <c r="AV23" s="186"/>
      <c r="AW23" s="184">
        <f t="shared" si="17"/>
        <v>0</v>
      </c>
      <c r="AX23" s="185"/>
      <c r="AY23" s="186"/>
      <c r="AZ23" s="184">
        <f t="shared" si="18"/>
        <v>0</v>
      </c>
      <c r="BA23" s="185"/>
      <c r="BB23" s="186"/>
      <c r="BC23" s="184">
        <f t="shared" si="19"/>
        <v>0</v>
      </c>
      <c r="BD23" s="185"/>
      <c r="BE23" s="186"/>
      <c r="BF23" s="184">
        <f t="shared" si="20"/>
        <v>0</v>
      </c>
      <c r="BG23" s="185"/>
      <c r="BH23" s="186"/>
      <c r="BI23" s="184">
        <f t="shared" si="21"/>
        <v>0</v>
      </c>
      <c r="BJ23" s="185"/>
      <c r="BK23" s="186"/>
      <c r="BL23" s="187"/>
      <c r="BM23" s="188"/>
      <c r="BN23" s="188"/>
      <c r="BO23" s="188"/>
      <c r="BP23" s="188"/>
      <c r="BQ23" s="189"/>
      <c r="BR23" s="187"/>
      <c r="BS23" s="188"/>
      <c r="BT23" s="188"/>
      <c r="BU23" s="188"/>
      <c r="BV23" s="188"/>
      <c r="BW23" s="190"/>
    </row>
    <row r="24" spans="1:75" ht="22.5" customHeight="1">
      <c r="A24" s="213"/>
      <c r="B24" s="214"/>
      <c r="C24" s="32"/>
      <c r="D24" s="7"/>
      <c r="E24" s="7"/>
      <c r="F24" s="7"/>
      <c r="G24" s="7"/>
      <c r="H24" s="7"/>
      <c r="I24" s="19"/>
      <c r="J24" s="37"/>
      <c r="K24" s="7"/>
      <c r="L24" s="7"/>
      <c r="M24" s="7"/>
      <c r="N24" s="7"/>
      <c r="O24" s="7"/>
      <c r="P24" s="38"/>
      <c r="Q24" s="37"/>
      <c r="R24" s="7"/>
      <c r="S24" s="7"/>
      <c r="T24" s="7"/>
      <c r="U24" s="7"/>
      <c r="V24" s="7"/>
      <c r="W24" s="38"/>
      <c r="X24" s="28"/>
      <c r="Y24" s="7"/>
      <c r="Z24" s="7"/>
      <c r="AA24" s="7"/>
      <c r="AB24" s="7"/>
      <c r="AC24" s="7"/>
      <c r="AD24" s="16"/>
      <c r="AE24" s="191">
        <f t="shared" si="11"/>
        <v>0</v>
      </c>
      <c r="AF24" s="185"/>
      <c r="AG24" s="186"/>
      <c r="AH24" s="184">
        <f t="shared" si="12"/>
        <v>0</v>
      </c>
      <c r="AI24" s="185"/>
      <c r="AJ24" s="186"/>
      <c r="AK24" s="184">
        <f t="shared" si="13"/>
        <v>0</v>
      </c>
      <c r="AL24" s="185"/>
      <c r="AM24" s="186"/>
      <c r="AN24" s="184">
        <f t="shared" si="14"/>
        <v>0</v>
      </c>
      <c r="AO24" s="185"/>
      <c r="AP24" s="186"/>
      <c r="AQ24" s="184">
        <f t="shared" si="15"/>
        <v>0</v>
      </c>
      <c r="AR24" s="185"/>
      <c r="AS24" s="186"/>
      <c r="AT24" s="184">
        <f t="shared" si="16"/>
        <v>0</v>
      </c>
      <c r="AU24" s="185"/>
      <c r="AV24" s="186"/>
      <c r="AW24" s="184">
        <f t="shared" si="17"/>
        <v>0</v>
      </c>
      <c r="AX24" s="185"/>
      <c r="AY24" s="186"/>
      <c r="AZ24" s="184">
        <f t="shared" si="18"/>
        <v>0</v>
      </c>
      <c r="BA24" s="185"/>
      <c r="BB24" s="186"/>
      <c r="BC24" s="184">
        <f t="shared" si="19"/>
        <v>0</v>
      </c>
      <c r="BD24" s="185"/>
      <c r="BE24" s="186"/>
      <c r="BF24" s="184">
        <f t="shared" si="20"/>
        <v>0</v>
      </c>
      <c r="BG24" s="185"/>
      <c r="BH24" s="186"/>
      <c r="BI24" s="184">
        <f t="shared" si="21"/>
        <v>0</v>
      </c>
      <c r="BJ24" s="185"/>
      <c r="BK24" s="186"/>
      <c r="BL24" s="187"/>
      <c r="BM24" s="188"/>
      <c r="BN24" s="188"/>
      <c r="BO24" s="188"/>
      <c r="BP24" s="188"/>
      <c r="BQ24" s="189"/>
      <c r="BR24" s="187"/>
      <c r="BS24" s="188"/>
      <c r="BT24" s="188"/>
      <c r="BU24" s="188"/>
      <c r="BV24" s="188"/>
      <c r="BW24" s="190"/>
    </row>
    <row r="25" spans="1:75" ht="22.5" customHeight="1" thickBot="1">
      <c r="A25" s="229"/>
      <c r="B25" s="230"/>
      <c r="C25" s="33"/>
      <c r="D25" s="17"/>
      <c r="E25" s="17"/>
      <c r="F25" s="17"/>
      <c r="G25" s="17"/>
      <c r="H25" s="17"/>
      <c r="I25" s="20"/>
      <c r="J25" s="39"/>
      <c r="K25" s="17"/>
      <c r="L25" s="17"/>
      <c r="M25" s="17"/>
      <c r="N25" s="17"/>
      <c r="O25" s="17"/>
      <c r="P25" s="40"/>
      <c r="Q25" s="39"/>
      <c r="R25" s="17"/>
      <c r="S25" s="17"/>
      <c r="T25" s="17"/>
      <c r="U25" s="17"/>
      <c r="V25" s="17"/>
      <c r="W25" s="40"/>
      <c r="X25" s="34"/>
      <c r="Y25" s="17"/>
      <c r="Z25" s="17"/>
      <c r="AA25" s="17"/>
      <c r="AB25" s="17"/>
      <c r="AC25" s="17"/>
      <c r="AD25" s="18"/>
      <c r="AE25" s="183">
        <f t="shared" si="11"/>
        <v>0</v>
      </c>
      <c r="AF25" s="170"/>
      <c r="AG25" s="171"/>
      <c r="AH25" s="169">
        <f t="shared" si="12"/>
        <v>0</v>
      </c>
      <c r="AI25" s="170"/>
      <c r="AJ25" s="171"/>
      <c r="AK25" s="169">
        <f t="shared" si="13"/>
        <v>0</v>
      </c>
      <c r="AL25" s="170"/>
      <c r="AM25" s="171"/>
      <c r="AN25" s="169">
        <f t="shared" si="14"/>
        <v>0</v>
      </c>
      <c r="AO25" s="170"/>
      <c r="AP25" s="171"/>
      <c r="AQ25" s="169">
        <f t="shared" si="15"/>
        <v>0</v>
      </c>
      <c r="AR25" s="170"/>
      <c r="AS25" s="171"/>
      <c r="AT25" s="169">
        <f t="shared" si="16"/>
        <v>0</v>
      </c>
      <c r="AU25" s="170"/>
      <c r="AV25" s="171"/>
      <c r="AW25" s="169">
        <f t="shared" si="17"/>
        <v>0</v>
      </c>
      <c r="AX25" s="170"/>
      <c r="AY25" s="171"/>
      <c r="AZ25" s="169">
        <f t="shared" si="18"/>
        <v>0</v>
      </c>
      <c r="BA25" s="170"/>
      <c r="BB25" s="171"/>
      <c r="BC25" s="169">
        <f t="shared" si="19"/>
        <v>0</v>
      </c>
      <c r="BD25" s="170"/>
      <c r="BE25" s="171"/>
      <c r="BF25" s="169">
        <f t="shared" si="20"/>
        <v>0</v>
      </c>
      <c r="BG25" s="170"/>
      <c r="BH25" s="171"/>
      <c r="BI25" s="169">
        <f t="shared" si="21"/>
        <v>0</v>
      </c>
      <c r="BJ25" s="170"/>
      <c r="BK25" s="171"/>
      <c r="BL25" s="172"/>
      <c r="BM25" s="173"/>
      <c r="BN25" s="173"/>
      <c r="BO25" s="173"/>
      <c r="BP25" s="173"/>
      <c r="BQ25" s="174"/>
      <c r="BR25" s="172"/>
      <c r="BS25" s="173"/>
      <c r="BT25" s="173"/>
      <c r="BU25" s="173"/>
      <c r="BV25" s="173"/>
      <c r="BW25" s="175"/>
    </row>
    <row r="26" spans="1:75" s="3" customFormat="1" ht="9.75" customHeight="1" thickBot="1">
      <c r="A26" s="12"/>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9"/>
      <c r="AF26" s="10"/>
      <c r="AG26" s="10"/>
      <c r="AH26" s="9"/>
      <c r="AI26" s="10"/>
      <c r="AJ26" s="10"/>
      <c r="AK26" s="9"/>
      <c r="AL26" s="10"/>
      <c r="AM26" s="10"/>
      <c r="AN26" s="9"/>
      <c r="AO26" s="10"/>
      <c r="AP26" s="10"/>
      <c r="AQ26" s="9"/>
      <c r="AR26" s="10"/>
      <c r="AS26" s="10"/>
      <c r="AT26" s="9"/>
      <c r="AU26" s="10"/>
      <c r="AV26" s="10"/>
      <c r="AW26" s="9"/>
      <c r="AX26" s="10"/>
      <c r="AY26" s="10"/>
      <c r="AZ26" s="9"/>
      <c r="BA26" s="10"/>
      <c r="BB26" s="10"/>
      <c r="BC26" s="9"/>
      <c r="BD26" s="10"/>
      <c r="BE26" s="10"/>
      <c r="BF26" s="9"/>
      <c r="BG26" s="10"/>
      <c r="BH26" s="10"/>
      <c r="BI26" s="9"/>
      <c r="BJ26" s="10"/>
      <c r="BK26" s="10"/>
      <c r="BL26" s="11"/>
      <c r="BM26" s="11"/>
      <c r="BN26" s="11"/>
      <c r="BO26" s="11"/>
      <c r="BP26" s="11"/>
      <c r="BQ26" s="11"/>
      <c r="BR26" s="11"/>
      <c r="BS26" s="11"/>
      <c r="BT26" s="11"/>
      <c r="BU26" s="11"/>
      <c r="BV26" s="11"/>
      <c r="BW26" s="11"/>
    </row>
    <row r="27" spans="1:75" s="3" customFormat="1" ht="13.5" thickBot="1">
      <c r="A27" s="12"/>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76" t="s">
        <v>23</v>
      </c>
      <c r="AG27" s="177"/>
      <c r="AH27" s="177"/>
      <c r="AI27" s="178" t="s">
        <v>24</v>
      </c>
      <c r="AJ27" s="177"/>
      <c r="AK27" s="177"/>
      <c r="AL27" s="177"/>
      <c r="AM27" s="177"/>
      <c r="AN27" s="177"/>
      <c r="AO27" s="179"/>
      <c r="AP27" s="180" t="s">
        <v>40</v>
      </c>
      <c r="AQ27" s="181"/>
      <c r="AR27" s="181"/>
      <c r="AS27" s="181"/>
      <c r="AT27" s="181"/>
      <c r="AU27" s="181"/>
      <c r="AV27" s="181"/>
      <c r="AW27" s="181"/>
      <c r="AX27" s="181"/>
      <c r="AY27" s="181"/>
      <c r="AZ27" s="181"/>
      <c r="BA27" s="181"/>
      <c r="BB27" s="181"/>
      <c r="BC27" s="181"/>
      <c r="BD27" s="181"/>
      <c r="BE27" s="181"/>
      <c r="BF27" s="181"/>
      <c r="BG27" s="181"/>
      <c r="BH27" s="181"/>
      <c r="BI27" s="181"/>
      <c r="BJ27" s="181"/>
      <c r="BK27" s="182"/>
      <c r="BL27" s="141" t="s">
        <v>39</v>
      </c>
      <c r="BM27" s="142"/>
      <c r="BN27" s="142"/>
      <c r="BO27" s="142"/>
      <c r="BP27" s="142"/>
      <c r="BQ27" s="142"/>
      <c r="BR27" s="142"/>
      <c r="BS27" s="142"/>
      <c r="BT27" s="142"/>
      <c r="BU27" s="143"/>
      <c r="BV27" s="11"/>
      <c r="BW27" s="11"/>
    </row>
    <row r="28" spans="1:75" ht="22.5" customHeight="1">
      <c r="A28" s="231" t="s">
        <v>299</v>
      </c>
      <c r="B28" s="21" t="s">
        <v>2</v>
      </c>
      <c r="C28" s="22">
        <f t="shared" ref="C28:AD28" si="22">COUNTIF(C$7:C$25,"Ａ")</f>
        <v>0</v>
      </c>
      <c r="D28" s="22">
        <f t="shared" si="22"/>
        <v>0</v>
      </c>
      <c r="E28" s="22">
        <f t="shared" si="22"/>
        <v>0</v>
      </c>
      <c r="F28" s="22">
        <f t="shared" si="22"/>
        <v>0</v>
      </c>
      <c r="G28" s="22">
        <f t="shared" si="22"/>
        <v>0</v>
      </c>
      <c r="H28" s="22">
        <f t="shared" si="22"/>
        <v>0</v>
      </c>
      <c r="I28" s="22">
        <f t="shared" si="22"/>
        <v>0</v>
      </c>
      <c r="J28" s="22">
        <f t="shared" si="22"/>
        <v>0</v>
      </c>
      <c r="K28" s="22">
        <f t="shared" si="22"/>
        <v>0</v>
      </c>
      <c r="L28" s="22">
        <f t="shared" si="22"/>
        <v>0</v>
      </c>
      <c r="M28" s="22">
        <f t="shared" si="22"/>
        <v>0</v>
      </c>
      <c r="N28" s="22">
        <f t="shared" si="22"/>
        <v>0</v>
      </c>
      <c r="O28" s="22">
        <f t="shared" si="22"/>
        <v>0</v>
      </c>
      <c r="P28" s="22">
        <f t="shared" si="22"/>
        <v>0</v>
      </c>
      <c r="Q28" s="22">
        <f t="shared" si="22"/>
        <v>0</v>
      </c>
      <c r="R28" s="22">
        <f t="shared" si="22"/>
        <v>0</v>
      </c>
      <c r="S28" s="22">
        <f t="shared" si="22"/>
        <v>0</v>
      </c>
      <c r="T28" s="22">
        <f t="shared" si="22"/>
        <v>0</v>
      </c>
      <c r="U28" s="22">
        <f t="shared" si="22"/>
        <v>0</v>
      </c>
      <c r="V28" s="22">
        <f t="shared" si="22"/>
        <v>0</v>
      </c>
      <c r="W28" s="22">
        <f t="shared" si="22"/>
        <v>0</v>
      </c>
      <c r="X28" s="22">
        <f t="shared" si="22"/>
        <v>0</v>
      </c>
      <c r="Y28" s="22">
        <f t="shared" si="22"/>
        <v>0</v>
      </c>
      <c r="Z28" s="22">
        <f t="shared" si="22"/>
        <v>0</v>
      </c>
      <c r="AA28" s="22">
        <f t="shared" si="22"/>
        <v>0</v>
      </c>
      <c r="AB28" s="22">
        <f t="shared" si="22"/>
        <v>0</v>
      </c>
      <c r="AC28" s="22">
        <f t="shared" si="22"/>
        <v>0</v>
      </c>
      <c r="AD28" s="23">
        <f t="shared" si="22"/>
        <v>0</v>
      </c>
      <c r="AE28" s="55"/>
      <c r="AF28" s="159" t="s">
        <v>25</v>
      </c>
      <c r="AG28" s="160"/>
      <c r="AH28" s="160"/>
      <c r="AI28" s="161" t="s">
        <v>64</v>
      </c>
      <c r="AJ28" s="160"/>
      <c r="AK28" s="160"/>
      <c r="AL28" s="160"/>
      <c r="AM28" s="160"/>
      <c r="AN28" s="160"/>
      <c r="AO28" s="168"/>
      <c r="AP28" s="156"/>
      <c r="AQ28" s="122"/>
      <c r="AR28" s="122"/>
      <c r="AS28" s="146" t="s">
        <v>36</v>
      </c>
      <c r="AT28" s="122"/>
      <c r="AU28" s="146"/>
      <c r="AV28" s="122"/>
      <c r="AW28" s="122"/>
      <c r="AX28" s="157" t="s">
        <v>37</v>
      </c>
      <c r="AY28" s="158"/>
      <c r="AZ28" s="158"/>
      <c r="BA28" s="158"/>
      <c r="BB28" s="146"/>
      <c r="BC28" s="122"/>
      <c r="BD28" s="122"/>
      <c r="BE28" s="146" t="s">
        <v>36</v>
      </c>
      <c r="BF28" s="122"/>
      <c r="BG28" s="146"/>
      <c r="BH28" s="122"/>
      <c r="BI28" s="122"/>
      <c r="BJ28" s="146" t="s">
        <v>38</v>
      </c>
      <c r="BK28" s="123"/>
      <c r="BL28" s="146"/>
      <c r="BM28" s="122"/>
      <c r="BN28" s="122"/>
      <c r="BO28" s="146" t="s">
        <v>36</v>
      </c>
      <c r="BP28" s="122"/>
      <c r="BQ28" s="146"/>
      <c r="BR28" s="122"/>
      <c r="BS28" s="122"/>
      <c r="BT28" s="146" t="s">
        <v>38</v>
      </c>
      <c r="BU28" s="147"/>
      <c r="BV28" s="3"/>
      <c r="BW28" s="3"/>
    </row>
    <row r="29" spans="1:75" ht="22.5" customHeight="1">
      <c r="A29" s="232"/>
      <c r="B29" s="8" t="s">
        <v>3</v>
      </c>
      <c r="C29" s="4">
        <f t="shared" ref="C29:AD29" si="23">COUNTIF(C$7:C$25,"Ｂ")</f>
        <v>0</v>
      </c>
      <c r="D29" s="4">
        <f t="shared" si="23"/>
        <v>0</v>
      </c>
      <c r="E29" s="4">
        <f t="shared" si="23"/>
        <v>0</v>
      </c>
      <c r="F29" s="4">
        <f t="shared" si="23"/>
        <v>0</v>
      </c>
      <c r="G29" s="4">
        <f t="shared" si="23"/>
        <v>0</v>
      </c>
      <c r="H29" s="4">
        <f t="shared" si="23"/>
        <v>0</v>
      </c>
      <c r="I29" s="4">
        <f t="shared" si="23"/>
        <v>0</v>
      </c>
      <c r="J29" s="4">
        <f t="shared" si="23"/>
        <v>0</v>
      </c>
      <c r="K29" s="4">
        <f t="shared" si="23"/>
        <v>0</v>
      </c>
      <c r="L29" s="4">
        <f t="shared" si="23"/>
        <v>0</v>
      </c>
      <c r="M29" s="4">
        <f t="shared" si="23"/>
        <v>0</v>
      </c>
      <c r="N29" s="4">
        <f t="shared" si="23"/>
        <v>0</v>
      </c>
      <c r="O29" s="4">
        <f t="shared" si="23"/>
        <v>0</v>
      </c>
      <c r="P29" s="4">
        <f t="shared" si="23"/>
        <v>0</v>
      </c>
      <c r="Q29" s="4">
        <f t="shared" si="23"/>
        <v>0</v>
      </c>
      <c r="R29" s="4">
        <f t="shared" si="23"/>
        <v>0</v>
      </c>
      <c r="S29" s="4">
        <f t="shared" si="23"/>
        <v>0</v>
      </c>
      <c r="T29" s="4">
        <f t="shared" si="23"/>
        <v>0</v>
      </c>
      <c r="U29" s="4">
        <f t="shared" si="23"/>
        <v>0</v>
      </c>
      <c r="V29" s="4">
        <f t="shared" si="23"/>
        <v>0</v>
      </c>
      <c r="W29" s="4">
        <f t="shared" si="23"/>
        <v>0</v>
      </c>
      <c r="X29" s="4">
        <f t="shared" si="23"/>
        <v>0</v>
      </c>
      <c r="Y29" s="4">
        <f t="shared" si="23"/>
        <v>0</v>
      </c>
      <c r="Z29" s="4">
        <f t="shared" si="23"/>
        <v>0</v>
      </c>
      <c r="AA29" s="4">
        <f t="shared" si="23"/>
        <v>0</v>
      </c>
      <c r="AB29" s="4">
        <f t="shared" si="23"/>
        <v>0</v>
      </c>
      <c r="AC29" s="4">
        <f t="shared" si="23"/>
        <v>0</v>
      </c>
      <c r="AD29" s="24">
        <f t="shared" si="23"/>
        <v>0</v>
      </c>
      <c r="AE29" s="55"/>
      <c r="AF29" s="159" t="s">
        <v>26</v>
      </c>
      <c r="AG29" s="160"/>
      <c r="AH29" s="160"/>
      <c r="AI29" s="161" t="s">
        <v>64</v>
      </c>
      <c r="AJ29" s="160"/>
      <c r="AK29" s="160"/>
      <c r="AL29" s="160"/>
      <c r="AM29" s="160"/>
      <c r="AN29" s="160"/>
      <c r="AO29" s="168"/>
      <c r="AP29" s="156"/>
      <c r="AQ29" s="122"/>
      <c r="AR29" s="122"/>
      <c r="AS29" s="146" t="s">
        <v>36</v>
      </c>
      <c r="AT29" s="122"/>
      <c r="AU29" s="146"/>
      <c r="AV29" s="122"/>
      <c r="AW29" s="122"/>
      <c r="AX29" s="157" t="s">
        <v>37</v>
      </c>
      <c r="AY29" s="158"/>
      <c r="AZ29" s="158"/>
      <c r="BA29" s="158"/>
      <c r="BB29" s="146"/>
      <c r="BC29" s="122"/>
      <c r="BD29" s="122"/>
      <c r="BE29" s="146" t="s">
        <v>36</v>
      </c>
      <c r="BF29" s="122"/>
      <c r="BG29" s="146"/>
      <c r="BH29" s="122"/>
      <c r="BI29" s="122"/>
      <c r="BJ29" s="146" t="s">
        <v>38</v>
      </c>
      <c r="BK29" s="123"/>
      <c r="BL29" s="146"/>
      <c r="BM29" s="122"/>
      <c r="BN29" s="122"/>
      <c r="BO29" s="146" t="s">
        <v>36</v>
      </c>
      <c r="BP29" s="122"/>
      <c r="BQ29" s="146"/>
      <c r="BR29" s="122"/>
      <c r="BS29" s="122"/>
      <c r="BT29" s="146" t="s">
        <v>38</v>
      </c>
      <c r="BU29" s="147"/>
      <c r="BV29" s="3"/>
      <c r="BW29" s="3"/>
    </row>
    <row r="30" spans="1:75" ht="22.5" customHeight="1">
      <c r="A30" s="232"/>
      <c r="B30" s="8" t="s">
        <v>4</v>
      </c>
      <c r="C30" s="4">
        <f t="shared" ref="C30:AD30" si="24">COUNTIF(C$7:C$25,"Ｃ")</f>
        <v>0</v>
      </c>
      <c r="D30" s="4">
        <f t="shared" si="24"/>
        <v>0</v>
      </c>
      <c r="E30" s="4">
        <f t="shared" si="24"/>
        <v>0</v>
      </c>
      <c r="F30" s="4">
        <f t="shared" si="24"/>
        <v>0</v>
      </c>
      <c r="G30" s="4">
        <f t="shared" si="24"/>
        <v>0</v>
      </c>
      <c r="H30" s="4">
        <f t="shared" si="24"/>
        <v>0</v>
      </c>
      <c r="I30" s="4">
        <f t="shared" si="24"/>
        <v>0</v>
      </c>
      <c r="J30" s="4">
        <f t="shared" si="24"/>
        <v>0</v>
      </c>
      <c r="K30" s="4">
        <f t="shared" si="24"/>
        <v>0</v>
      </c>
      <c r="L30" s="4">
        <f t="shared" si="24"/>
        <v>0</v>
      </c>
      <c r="M30" s="4">
        <f t="shared" si="24"/>
        <v>0</v>
      </c>
      <c r="N30" s="4">
        <f t="shared" si="24"/>
        <v>0</v>
      </c>
      <c r="O30" s="4">
        <f t="shared" si="24"/>
        <v>0</v>
      </c>
      <c r="P30" s="4">
        <f t="shared" si="24"/>
        <v>0</v>
      </c>
      <c r="Q30" s="4">
        <f t="shared" si="24"/>
        <v>0</v>
      </c>
      <c r="R30" s="4">
        <f t="shared" si="24"/>
        <v>0</v>
      </c>
      <c r="S30" s="4">
        <f t="shared" si="24"/>
        <v>0</v>
      </c>
      <c r="T30" s="4">
        <f t="shared" si="24"/>
        <v>0</v>
      </c>
      <c r="U30" s="4">
        <f t="shared" si="24"/>
        <v>0</v>
      </c>
      <c r="V30" s="4">
        <f t="shared" si="24"/>
        <v>0</v>
      </c>
      <c r="W30" s="4">
        <f t="shared" si="24"/>
        <v>0</v>
      </c>
      <c r="X30" s="4">
        <f t="shared" si="24"/>
        <v>0</v>
      </c>
      <c r="Y30" s="4">
        <f t="shared" si="24"/>
        <v>0</v>
      </c>
      <c r="Z30" s="4">
        <f t="shared" si="24"/>
        <v>0</v>
      </c>
      <c r="AA30" s="4">
        <f t="shared" si="24"/>
        <v>0</v>
      </c>
      <c r="AB30" s="4">
        <f t="shared" si="24"/>
        <v>0</v>
      </c>
      <c r="AC30" s="4">
        <f t="shared" si="24"/>
        <v>0</v>
      </c>
      <c r="AD30" s="24">
        <f t="shared" si="24"/>
        <v>0</v>
      </c>
      <c r="AE30" s="55"/>
      <c r="AF30" s="159" t="s">
        <v>27</v>
      </c>
      <c r="AG30" s="160"/>
      <c r="AH30" s="160"/>
      <c r="AI30" s="161" t="s">
        <v>64</v>
      </c>
      <c r="AJ30" s="160"/>
      <c r="AK30" s="160"/>
      <c r="AL30" s="160"/>
      <c r="AM30" s="160"/>
      <c r="AN30" s="160"/>
      <c r="AO30" s="168"/>
      <c r="AP30" s="156"/>
      <c r="AQ30" s="122"/>
      <c r="AR30" s="122"/>
      <c r="AS30" s="146" t="s">
        <v>36</v>
      </c>
      <c r="AT30" s="122"/>
      <c r="AU30" s="146"/>
      <c r="AV30" s="122"/>
      <c r="AW30" s="122"/>
      <c r="AX30" s="157" t="s">
        <v>37</v>
      </c>
      <c r="AY30" s="158"/>
      <c r="AZ30" s="158"/>
      <c r="BA30" s="158"/>
      <c r="BB30" s="146"/>
      <c r="BC30" s="122"/>
      <c r="BD30" s="122"/>
      <c r="BE30" s="146" t="s">
        <v>36</v>
      </c>
      <c r="BF30" s="122"/>
      <c r="BG30" s="146"/>
      <c r="BH30" s="122"/>
      <c r="BI30" s="122"/>
      <c r="BJ30" s="146" t="s">
        <v>38</v>
      </c>
      <c r="BK30" s="123"/>
      <c r="BL30" s="146"/>
      <c r="BM30" s="122"/>
      <c r="BN30" s="122"/>
      <c r="BO30" s="146" t="s">
        <v>36</v>
      </c>
      <c r="BP30" s="122"/>
      <c r="BQ30" s="146"/>
      <c r="BR30" s="122"/>
      <c r="BS30" s="122"/>
      <c r="BT30" s="146" t="s">
        <v>38</v>
      </c>
      <c r="BU30" s="147"/>
      <c r="BV30" s="3"/>
      <c r="BW30" s="3"/>
    </row>
    <row r="31" spans="1:75" ht="22.5" customHeight="1">
      <c r="A31" s="232"/>
      <c r="B31" s="8" t="s">
        <v>7</v>
      </c>
      <c r="C31" s="4">
        <f t="shared" ref="C31:AD31" si="25">COUNTIF(C$7:C$25,"Ｄ")</f>
        <v>0</v>
      </c>
      <c r="D31" s="4">
        <f t="shared" si="25"/>
        <v>0</v>
      </c>
      <c r="E31" s="4">
        <f t="shared" si="25"/>
        <v>0</v>
      </c>
      <c r="F31" s="4">
        <f t="shared" si="25"/>
        <v>0</v>
      </c>
      <c r="G31" s="4">
        <f t="shared" si="25"/>
        <v>0</v>
      </c>
      <c r="H31" s="4">
        <f t="shared" si="25"/>
        <v>0</v>
      </c>
      <c r="I31" s="4">
        <f t="shared" si="25"/>
        <v>0</v>
      </c>
      <c r="J31" s="4">
        <f t="shared" si="25"/>
        <v>0</v>
      </c>
      <c r="K31" s="4">
        <f t="shared" si="25"/>
        <v>0</v>
      </c>
      <c r="L31" s="4">
        <f t="shared" si="25"/>
        <v>0</v>
      </c>
      <c r="M31" s="4">
        <f t="shared" si="25"/>
        <v>0</v>
      </c>
      <c r="N31" s="4">
        <f t="shared" si="25"/>
        <v>0</v>
      </c>
      <c r="O31" s="4">
        <f t="shared" si="25"/>
        <v>0</v>
      </c>
      <c r="P31" s="4">
        <f t="shared" si="25"/>
        <v>0</v>
      </c>
      <c r="Q31" s="4">
        <f t="shared" si="25"/>
        <v>0</v>
      </c>
      <c r="R31" s="4">
        <f t="shared" si="25"/>
        <v>0</v>
      </c>
      <c r="S31" s="4">
        <f t="shared" si="25"/>
        <v>0</v>
      </c>
      <c r="T31" s="4">
        <f t="shared" si="25"/>
        <v>0</v>
      </c>
      <c r="U31" s="4">
        <f t="shared" si="25"/>
        <v>0</v>
      </c>
      <c r="V31" s="4">
        <f t="shared" si="25"/>
        <v>0</v>
      </c>
      <c r="W31" s="4">
        <f t="shared" si="25"/>
        <v>0</v>
      </c>
      <c r="X31" s="4">
        <f t="shared" si="25"/>
        <v>0</v>
      </c>
      <c r="Y31" s="4">
        <f t="shared" si="25"/>
        <v>0</v>
      </c>
      <c r="Z31" s="4">
        <f t="shared" si="25"/>
        <v>0</v>
      </c>
      <c r="AA31" s="4">
        <f t="shared" si="25"/>
        <v>0</v>
      </c>
      <c r="AB31" s="4">
        <f t="shared" si="25"/>
        <v>0</v>
      </c>
      <c r="AC31" s="4">
        <f t="shared" si="25"/>
        <v>0</v>
      </c>
      <c r="AD31" s="24">
        <f t="shared" si="25"/>
        <v>0</v>
      </c>
      <c r="AE31" s="55"/>
      <c r="AF31" s="159" t="s">
        <v>28</v>
      </c>
      <c r="AG31" s="160"/>
      <c r="AH31" s="160"/>
      <c r="AI31" s="161" t="s">
        <v>64</v>
      </c>
      <c r="AJ31" s="160"/>
      <c r="AK31" s="160"/>
      <c r="AL31" s="160"/>
      <c r="AM31" s="160"/>
      <c r="AN31" s="160"/>
      <c r="AO31" s="168"/>
      <c r="AP31" s="156"/>
      <c r="AQ31" s="122"/>
      <c r="AR31" s="122"/>
      <c r="AS31" s="146" t="s">
        <v>36</v>
      </c>
      <c r="AT31" s="122"/>
      <c r="AU31" s="146"/>
      <c r="AV31" s="122"/>
      <c r="AW31" s="122"/>
      <c r="AX31" s="157" t="s">
        <v>37</v>
      </c>
      <c r="AY31" s="158"/>
      <c r="AZ31" s="158"/>
      <c r="BA31" s="158"/>
      <c r="BB31" s="146"/>
      <c r="BC31" s="122"/>
      <c r="BD31" s="122"/>
      <c r="BE31" s="146" t="s">
        <v>36</v>
      </c>
      <c r="BF31" s="122"/>
      <c r="BG31" s="146"/>
      <c r="BH31" s="122"/>
      <c r="BI31" s="122"/>
      <c r="BJ31" s="146" t="s">
        <v>38</v>
      </c>
      <c r="BK31" s="123"/>
      <c r="BL31" s="146"/>
      <c r="BM31" s="122"/>
      <c r="BN31" s="122"/>
      <c r="BO31" s="146" t="s">
        <v>36</v>
      </c>
      <c r="BP31" s="122"/>
      <c r="BQ31" s="146"/>
      <c r="BR31" s="122"/>
      <c r="BS31" s="122"/>
      <c r="BT31" s="146" t="s">
        <v>38</v>
      </c>
      <c r="BU31" s="147"/>
      <c r="BV31" s="3"/>
      <c r="BW31" s="3"/>
    </row>
    <row r="32" spans="1:75" ht="22.5" customHeight="1">
      <c r="A32" s="232"/>
      <c r="B32" s="8" t="s">
        <v>8</v>
      </c>
      <c r="C32" s="4">
        <f t="shared" ref="C32:AD32" si="26">COUNTIF(C$7:C$25,"Ｅ")</f>
        <v>0</v>
      </c>
      <c r="D32" s="4">
        <f t="shared" si="26"/>
        <v>0</v>
      </c>
      <c r="E32" s="4">
        <f t="shared" si="26"/>
        <v>0</v>
      </c>
      <c r="F32" s="4">
        <f t="shared" si="26"/>
        <v>0</v>
      </c>
      <c r="G32" s="4">
        <f t="shared" si="26"/>
        <v>0</v>
      </c>
      <c r="H32" s="4">
        <f t="shared" si="26"/>
        <v>0</v>
      </c>
      <c r="I32" s="4">
        <f t="shared" si="26"/>
        <v>0</v>
      </c>
      <c r="J32" s="4">
        <f t="shared" si="26"/>
        <v>0</v>
      </c>
      <c r="K32" s="4">
        <f t="shared" si="26"/>
        <v>0</v>
      </c>
      <c r="L32" s="4">
        <f t="shared" si="26"/>
        <v>0</v>
      </c>
      <c r="M32" s="4">
        <f t="shared" si="26"/>
        <v>0</v>
      </c>
      <c r="N32" s="4">
        <f t="shared" si="26"/>
        <v>0</v>
      </c>
      <c r="O32" s="4">
        <f t="shared" si="26"/>
        <v>0</v>
      </c>
      <c r="P32" s="4">
        <f t="shared" si="26"/>
        <v>0</v>
      </c>
      <c r="Q32" s="4">
        <f t="shared" si="26"/>
        <v>0</v>
      </c>
      <c r="R32" s="4">
        <f t="shared" si="26"/>
        <v>0</v>
      </c>
      <c r="S32" s="4">
        <f t="shared" si="26"/>
        <v>0</v>
      </c>
      <c r="T32" s="4">
        <f t="shared" si="26"/>
        <v>0</v>
      </c>
      <c r="U32" s="4">
        <f t="shared" si="26"/>
        <v>0</v>
      </c>
      <c r="V32" s="4">
        <f t="shared" si="26"/>
        <v>0</v>
      </c>
      <c r="W32" s="4">
        <f t="shared" si="26"/>
        <v>0</v>
      </c>
      <c r="X32" s="4">
        <f t="shared" si="26"/>
        <v>0</v>
      </c>
      <c r="Y32" s="4">
        <f t="shared" si="26"/>
        <v>0</v>
      </c>
      <c r="Z32" s="4">
        <f t="shared" si="26"/>
        <v>0</v>
      </c>
      <c r="AA32" s="4">
        <f t="shared" si="26"/>
        <v>0</v>
      </c>
      <c r="AB32" s="4">
        <f t="shared" si="26"/>
        <v>0</v>
      </c>
      <c r="AC32" s="4">
        <f t="shared" si="26"/>
        <v>0</v>
      </c>
      <c r="AD32" s="24">
        <f t="shared" si="26"/>
        <v>0</v>
      </c>
      <c r="AE32" s="55"/>
      <c r="AF32" s="159" t="s">
        <v>29</v>
      </c>
      <c r="AG32" s="160"/>
      <c r="AH32" s="160"/>
      <c r="AI32" s="161" t="s">
        <v>64</v>
      </c>
      <c r="AJ32" s="160"/>
      <c r="AK32" s="160"/>
      <c r="AL32" s="160"/>
      <c r="AM32" s="160"/>
      <c r="AN32" s="160"/>
      <c r="AO32" s="168"/>
      <c r="AP32" s="156"/>
      <c r="AQ32" s="122"/>
      <c r="AR32" s="122"/>
      <c r="AS32" s="146" t="s">
        <v>36</v>
      </c>
      <c r="AT32" s="122"/>
      <c r="AU32" s="146"/>
      <c r="AV32" s="122"/>
      <c r="AW32" s="122"/>
      <c r="AX32" s="157" t="s">
        <v>37</v>
      </c>
      <c r="AY32" s="158"/>
      <c r="AZ32" s="158"/>
      <c r="BA32" s="158"/>
      <c r="BB32" s="146"/>
      <c r="BC32" s="122"/>
      <c r="BD32" s="122"/>
      <c r="BE32" s="146" t="s">
        <v>36</v>
      </c>
      <c r="BF32" s="122"/>
      <c r="BG32" s="146"/>
      <c r="BH32" s="122"/>
      <c r="BI32" s="122"/>
      <c r="BJ32" s="146" t="s">
        <v>38</v>
      </c>
      <c r="BK32" s="123"/>
      <c r="BL32" s="146"/>
      <c r="BM32" s="122"/>
      <c r="BN32" s="122"/>
      <c r="BO32" s="146" t="s">
        <v>36</v>
      </c>
      <c r="BP32" s="122"/>
      <c r="BQ32" s="146"/>
      <c r="BR32" s="122"/>
      <c r="BS32" s="122"/>
      <c r="BT32" s="146" t="s">
        <v>38</v>
      </c>
      <c r="BU32" s="147"/>
      <c r="BV32" s="3"/>
      <c r="BW32" s="3"/>
    </row>
    <row r="33" spans="1:75" ht="22.5" customHeight="1">
      <c r="A33" s="232"/>
      <c r="B33" s="8" t="s">
        <v>9</v>
      </c>
      <c r="C33" s="4">
        <f t="shared" ref="C33:AD33" si="27">COUNTIF(C$7:C$25,"Ｆ")</f>
        <v>0</v>
      </c>
      <c r="D33" s="4">
        <f t="shared" si="27"/>
        <v>0</v>
      </c>
      <c r="E33" s="4">
        <f t="shared" si="27"/>
        <v>0</v>
      </c>
      <c r="F33" s="4">
        <f t="shared" si="27"/>
        <v>0</v>
      </c>
      <c r="G33" s="4">
        <f t="shared" si="27"/>
        <v>0</v>
      </c>
      <c r="H33" s="4">
        <f t="shared" si="27"/>
        <v>0</v>
      </c>
      <c r="I33" s="4">
        <f t="shared" si="27"/>
        <v>0</v>
      </c>
      <c r="J33" s="4">
        <f t="shared" si="27"/>
        <v>0</v>
      </c>
      <c r="K33" s="4">
        <f t="shared" si="27"/>
        <v>0</v>
      </c>
      <c r="L33" s="4">
        <f t="shared" si="27"/>
        <v>0</v>
      </c>
      <c r="M33" s="4">
        <f t="shared" si="27"/>
        <v>0</v>
      </c>
      <c r="N33" s="4">
        <f t="shared" si="27"/>
        <v>0</v>
      </c>
      <c r="O33" s="4">
        <f t="shared" si="27"/>
        <v>0</v>
      </c>
      <c r="P33" s="4">
        <f t="shared" si="27"/>
        <v>0</v>
      </c>
      <c r="Q33" s="4">
        <f t="shared" si="27"/>
        <v>0</v>
      </c>
      <c r="R33" s="4">
        <f t="shared" si="27"/>
        <v>0</v>
      </c>
      <c r="S33" s="4">
        <f t="shared" si="27"/>
        <v>0</v>
      </c>
      <c r="T33" s="4">
        <f t="shared" si="27"/>
        <v>0</v>
      </c>
      <c r="U33" s="4">
        <f t="shared" si="27"/>
        <v>0</v>
      </c>
      <c r="V33" s="4">
        <f t="shared" si="27"/>
        <v>0</v>
      </c>
      <c r="W33" s="4">
        <f t="shared" si="27"/>
        <v>0</v>
      </c>
      <c r="X33" s="4">
        <f t="shared" si="27"/>
        <v>0</v>
      </c>
      <c r="Y33" s="4">
        <f t="shared" si="27"/>
        <v>0</v>
      </c>
      <c r="Z33" s="4">
        <f t="shared" si="27"/>
        <v>0</v>
      </c>
      <c r="AA33" s="4">
        <f t="shared" si="27"/>
        <v>0</v>
      </c>
      <c r="AB33" s="4">
        <f t="shared" si="27"/>
        <v>0</v>
      </c>
      <c r="AC33" s="4">
        <f t="shared" si="27"/>
        <v>0</v>
      </c>
      <c r="AD33" s="24">
        <f t="shared" si="27"/>
        <v>0</v>
      </c>
      <c r="AE33" s="55"/>
      <c r="AF33" s="159" t="s">
        <v>30</v>
      </c>
      <c r="AG33" s="160"/>
      <c r="AH33" s="160"/>
      <c r="AI33" s="161" t="s">
        <v>64</v>
      </c>
      <c r="AJ33" s="160"/>
      <c r="AK33" s="160"/>
      <c r="AL33" s="160"/>
      <c r="AM33" s="160"/>
      <c r="AN33" s="160"/>
      <c r="AO33" s="168"/>
      <c r="AP33" s="156"/>
      <c r="AQ33" s="122"/>
      <c r="AR33" s="122"/>
      <c r="AS33" s="146" t="s">
        <v>36</v>
      </c>
      <c r="AT33" s="122"/>
      <c r="AU33" s="146"/>
      <c r="AV33" s="122"/>
      <c r="AW33" s="122"/>
      <c r="AX33" s="157" t="s">
        <v>37</v>
      </c>
      <c r="AY33" s="158"/>
      <c r="AZ33" s="158"/>
      <c r="BA33" s="158"/>
      <c r="BB33" s="146"/>
      <c r="BC33" s="122"/>
      <c r="BD33" s="122"/>
      <c r="BE33" s="146" t="s">
        <v>36</v>
      </c>
      <c r="BF33" s="122"/>
      <c r="BG33" s="146"/>
      <c r="BH33" s="122"/>
      <c r="BI33" s="122"/>
      <c r="BJ33" s="146" t="s">
        <v>38</v>
      </c>
      <c r="BK33" s="123"/>
      <c r="BL33" s="146"/>
      <c r="BM33" s="122"/>
      <c r="BN33" s="122"/>
      <c r="BO33" s="146" t="s">
        <v>36</v>
      </c>
      <c r="BP33" s="122"/>
      <c r="BQ33" s="146"/>
      <c r="BR33" s="122"/>
      <c r="BS33" s="122"/>
      <c r="BT33" s="146" t="s">
        <v>38</v>
      </c>
      <c r="BU33" s="147"/>
      <c r="BV33" s="3"/>
      <c r="BW33" s="3"/>
    </row>
    <row r="34" spans="1:75" ht="22.5" customHeight="1">
      <c r="A34" s="232"/>
      <c r="B34" s="8" t="s">
        <v>10</v>
      </c>
      <c r="C34" s="4">
        <f t="shared" ref="C34:AD34" si="28">COUNTIF(C$7:C$25,"Ｇ")</f>
        <v>0</v>
      </c>
      <c r="D34" s="4">
        <f t="shared" si="28"/>
        <v>0</v>
      </c>
      <c r="E34" s="4">
        <f t="shared" si="28"/>
        <v>0</v>
      </c>
      <c r="F34" s="4">
        <f t="shared" si="28"/>
        <v>0</v>
      </c>
      <c r="G34" s="4">
        <f t="shared" si="28"/>
        <v>0</v>
      </c>
      <c r="H34" s="4">
        <f t="shared" si="28"/>
        <v>0</v>
      </c>
      <c r="I34" s="4">
        <f t="shared" si="28"/>
        <v>0</v>
      </c>
      <c r="J34" s="4">
        <f t="shared" si="28"/>
        <v>0</v>
      </c>
      <c r="K34" s="4">
        <f t="shared" si="28"/>
        <v>0</v>
      </c>
      <c r="L34" s="4">
        <f t="shared" si="28"/>
        <v>0</v>
      </c>
      <c r="M34" s="4">
        <f t="shared" si="28"/>
        <v>0</v>
      </c>
      <c r="N34" s="4">
        <f t="shared" si="28"/>
        <v>0</v>
      </c>
      <c r="O34" s="4">
        <f t="shared" si="28"/>
        <v>0</v>
      </c>
      <c r="P34" s="4">
        <f t="shared" si="28"/>
        <v>0</v>
      </c>
      <c r="Q34" s="4">
        <f t="shared" si="28"/>
        <v>0</v>
      </c>
      <c r="R34" s="4">
        <f t="shared" si="28"/>
        <v>0</v>
      </c>
      <c r="S34" s="4">
        <f t="shared" si="28"/>
        <v>0</v>
      </c>
      <c r="T34" s="4">
        <f t="shared" si="28"/>
        <v>0</v>
      </c>
      <c r="U34" s="4">
        <f t="shared" si="28"/>
        <v>0</v>
      </c>
      <c r="V34" s="4">
        <f t="shared" si="28"/>
        <v>0</v>
      </c>
      <c r="W34" s="4">
        <f t="shared" si="28"/>
        <v>0</v>
      </c>
      <c r="X34" s="4">
        <f t="shared" si="28"/>
        <v>0</v>
      </c>
      <c r="Y34" s="4">
        <f t="shared" si="28"/>
        <v>0</v>
      </c>
      <c r="Z34" s="4">
        <f t="shared" si="28"/>
        <v>0</v>
      </c>
      <c r="AA34" s="4">
        <f t="shared" si="28"/>
        <v>0</v>
      </c>
      <c r="AB34" s="4">
        <f t="shared" si="28"/>
        <v>0</v>
      </c>
      <c r="AC34" s="4">
        <f t="shared" si="28"/>
        <v>0</v>
      </c>
      <c r="AD34" s="24">
        <f t="shared" si="28"/>
        <v>0</v>
      </c>
      <c r="AE34" s="55"/>
      <c r="AF34" s="159" t="s">
        <v>31</v>
      </c>
      <c r="AG34" s="160"/>
      <c r="AH34" s="160"/>
      <c r="AI34" s="161" t="s">
        <v>64</v>
      </c>
      <c r="AJ34" s="160"/>
      <c r="AK34" s="160"/>
      <c r="AL34" s="160"/>
      <c r="AM34" s="160"/>
      <c r="AN34" s="160"/>
      <c r="AO34" s="168"/>
      <c r="AP34" s="167"/>
      <c r="AQ34" s="149"/>
      <c r="AR34" s="149"/>
      <c r="AS34" s="148" t="s">
        <v>36</v>
      </c>
      <c r="AT34" s="149"/>
      <c r="AU34" s="148"/>
      <c r="AV34" s="149"/>
      <c r="AW34" s="149"/>
      <c r="AX34" s="153" t="s">
        <v>37</v>
      </c>
      <c r="AY34" s="154"/>
      <c r="AZ34" s="154"/>
      <c r="BA34" s="154"/>
      <c r="BB34" s="148"/>
      <c r="BC34" s="149"/>
      <c r="BD34" s="149"/>
      <c r="BE34" s="148" t="s">
        <v>36</v>
      </c>
      <c r="BF34" s="149"/>
      <c r="BG34" s="148"/>
      <c r="BH34" s="149"/>
      <c r="BI34" s="149"/>
      <c r="BJ34" s="148" t="s">
        <v>38</v>
      </c>
      <c r="BK34" s="155"/>
      <c r="BL34" s="148"/>
      <c r="BM34" s="149"/>
      <c r="BN34" s="149"/>
      <c r="BO34" s="148" t="s">
        <v>36</v>
      </c>
      <c r="BP34" s="149"/>
      <c r="BQ34" s="148"/>
      <c r="BR34" s="149"/>
      <c r="BS34" s="149"/>
      <c r="BT34" s="148" t="s">
        <v>38</v>
      </c>
      <c r="BU34" s="152"/>
      <c r="BV34" s="3"/>
      <c r="BW34" s="3"/>
    </row>
    <row r="35" spans="1:75" ht="22.5" customHeight="1">
      <c r="A35" s="232"/>
      <c r="B35" s="8" t="s">
        <v>11</v>
      </c>
      <c r="C35" s="4">
        <f t="shared" ref="C35:AD35" si="29">COUNTIF(C$7:C$25,"Ｈ")</f>
        <v>0</v>
      </c>
      <c r="D35" s="4">
        <f t="shared" si="29"/>
        <v>0</v>
      </c>
      <c r="E35" s="4">
        <f t="shared" si="29"/>
        <v>0</v>
      </c>
      <c r="F35" s="4">
        <f t="shared" si="29"/>
        <v>0</v>
      </c>
      <c r="G35" s="4">
        <f t="shared" si="29"/>
        <v>0</v>
      </c>
      <c r="H35" s="4">
        <f t="shared" si="29"/>
        <v>0</v>
      </c>
      <c r="I35" s="4">
        <f t="shared" si="29"/>
        <v>0</v>
      </c>
      <c r="J35" s="4">
        <f t="shared" si="29"/>
        <v>0</v>
      </c>
      <c r="K35" s="4">
        <f t="shared" si="29"/>
        <v>0</v>
      </c>
      <c r="L35" s="4">
        <f t="shared" si="29"/>
        <v>0</v>
      </c>
      <c r="M35" s="4">
        <f t="shared" si="29"/>
        <v>0</v>
      </c>
      <c r="N35" s="4">
        <f t="shared" si="29"/>
        <v>0</v>
      </c>
      <c r="O35" s="4">
        <f t="shared" si="29"/>
        <v>0</v>
      </c>
      <c r="P35" s="4">
        <f t="shared" si="29"/>
        <v>0</v>
      </c>
      <c r="Q35" s="4">
        <f t="shared" si="29"/>
        <v>0</v>
      </c>
      <c r="R35" s="4">
        <f t="shared" si="29"/>
        <v>0</v>
      </c>
      <c r="S35" s="4">
        <f t="shared" si="29"/>
        <v>0</v>
      </c>
      <c r="T35" s="4">
        <f t="shared" si="29"/>
        <v>0</v>
      </c>
      <c r="U35" s="4">
        <f t="shared" si="29"/>
        <v>0</v>
      </c>
      <c r="V35" s="4">
        <f t="shared" si="29"/>
        <v>0</v>
      </c>
      <c r="W35" s="4">
        <f t="shared" si="29"/>
        <v>0</v>
      </c>
      <c r="X35" s="4">
        <f t="shared" si="29"/>
        <v>0</v>
      </c>
      <c r="Y35" s="4">
        <f t="shared" si="29"/>
        <v>0</v>
      </c>
      <c r="Z35" s="4">
        <f t="shared" si="29"/>
        <v>0</v>
      </c>
      <c r="AA35" s="4">
        <f t="shared" si="29"/>
        <v>0</v>
      </c>
      <c r="AB35" s="4">
        <f t="shared" si="29"/>
        <v>0</v>
      </c>
      <c r="AC35" s="4">
        <f t="shared" si="29"/>
        <v>0</v>
      </c>
      <c r="AD35" s="24">
        <f t="shared" si="29"/>
        <v>0</v>
      </c>
      <c r="AE35" s="55"/>
      <c r="AF35" s="159" t="s">
        <v>32</v>
      </c>
      <c r="AG35" s="160"/>
      <c r="AH35" s="160"/>
      <c r="AI35" s="161" t="s">
        <v>34</v>
      </c>
      <c r="AJ35" s="160"/>
      <c r="AK35" s="160"/>
      <c r="AL35" s="160"/>
      <c r="AM35" s="160"/>
      <c r="AN35" s="160"/>
      <c r="AO35" s="162"/>
      <c r="AP35" s="156"/>
      <c r="AQ35" s="122"/>
      <c r="AR35" s="122"/>
      <c r="AS35" s="146" t="s">
        <v>36</v>
      </c>
      <c r="AT35" s="122"/>
      <c r="AU35" s="146"/>
      <c r="AV35" s="122"/>
      <c r="AW35" s="122"/>
      <c r="AX35" s="157" t="s">
        <v>37</v>
      </c>
      <c r="AY35" s="158"/>
      <c r="AZ35" s="158"/>
      <c r="BA35" s="158"/>
      <c r="BB35" s="146"/>
      <c r="BC35" s="122"/>
      <c r="BD35" s="122"/>
      <c r="BE35" s="146" t="s">
        <v>36</v>
      </c>
      <c r="BF35" s="122"/>
      <c r="BG35" s="146"/>
      <c r="BH35" s="122"/>
      <c r="BI35" s="122"/>
      <c r="BJ35" s="146" t="s">
        <v>38</v>
      </c>
      <c r="BK35" s="123"/>
      <c r="BL35" s="146"/>
      <c r="BM35" s="122"/>
      <c r="BN35" s="122"/>
      <c r="BO35" s="146" t="s">
        <v>36</v>
      </c>
      <c r="BP35" s="122"/>
      <c r="BQ35" s="146"/>
      <c r="BR35" s="122"/>
      <c r="BS35" s="122"/>
      <c r="BT35" s="146" t="s">
        <v>38</v>
      </c>
      <c r="BU35" s="147"/>
      <c r="BV35" s="3"/>
      <c r="BW35" s="3"/>
    </row>
    <row r="36" spans="1:75" ht="22.5" customHeight="1" thickBot="1">
      <c r="A36" s="232"/>
      <c r="B36" s="8" t="s">
        <v>12</v>
      </c>
      <c r="C36" s="4">
        <f t="shared" ref="C36:AD36" si="30">COUNTIF(C$7:C$25,"Ｉ")</f>
        <v>0</v>
      </c>
      <c r="D36" s="4">
        <f t="shared" si="30"/>
        <v>0</v>
      </c>
      <c r="E36" s="4">
        <f t="shared" si="30"/>
        <v>0</v>
      </c>
      <c r="F36" s="4">
        <f t="shared" si="30"/>
        <v>0</v>
      </c>
      <c r="G36" s="4">
        <f t="shared" si="30"/>
        <v>0</v>
      </c>
      <c r="H36" s="4">
        <f t="shared" si="30"/>
        <v>0</v>
      </c>
      <c r="I36" s="4">
        <f t="shared" si="30"/>
        <v>0</v>
      </c>
      <c r="J36" s="4">
        <f t="shared" si="30"/>
        <v>0</v>
      </c>
      <c r="K36" s="4">
        <f t="shared" si="30"/>
        <v>0</v>
      </c>
      <c r="L36" s="4">
        <f t="shared" si="30"/>
        <v>0</v>
      </c>
      <c r="M36" s="4">
        <f t="shared" si="30"/>
        <v>0</v>
      </c>
      <c r="N36" s="4">
        <f t="shared" si="30"/>
        <v>0</v>
      </c>
      <c r="O36" s="4">
        <f t="shared" si="30"/>
        <v>0</v>
      </c>
      <c r="P36" s="4">
        <f t="shared" si="30"/>
        <v>0</v>
      </c>
      <c r="Q36" s="4">
        <f t="shared" si="30"/>
        <v>0</v>
      </c>
      <c r="R36" s="4">
        <f t="shared" si="30"/>
        <v>0</v>
      </c>
      <c r="S36" s="4">
        <f t="shared" si="30"/>
        <v>0</v>
      </c>
      <c r="T36" s="4">
        <f t="shared" si="30"/>
        <v>0</v>
      </c>
      <c r="U36" s="4">
        <f t="shared" si="30"/>
        <v>0</v>
      </c>
      <c r="V36" s="4">
        <f t="shared" si="30"/>
        <v>0</v>
      </c>
      <c r="W36" s="4">
        <f t="shared" si="30"/>
        <v>0</v>
      </c>
      <c r="X36" s="4">
        <f t="shared" si="30"/>
        <v>0</v>
      </c>
      <c r="Y36" s="4">
        <f t="shared" si="30"/>
        <v>0</v>
      </c>
      <c r="Z36" s="4">
        <f t="shared" si="30"/>
        <v>0</v>
      </c>
      <c r="AA36" s="4">
        <f t="shared" si="30"/>
        <v>0</v>
      </c>
      <c r="AB36" s="4">
        <f t="shared" si="30"/>
        <v>0</v>
      </c>
      <c r="AC36" s="4">
        <f t="shared" si="30"/>
        <v>0</v>
      </c>
      <c r="AD36" s="24">
        <f t="shared" si="30"/>
        <v>0</v>
      </c>
      <c r="AE36" s="55"/>
      <c r="AF36" s="163" t="s">
        <v>33</v>
      </c>
      <c r="AG36" s="164"/>
      <c r="AH36" s="164"/>
      <c r="AI36" s="165" t="s">
        <v>35</v>
      </c>
      <c r="AJ36" s="164"/>
      <c r="AK36" s="164"/>
      <c r="AL36" s="164"/>
      <c r="AM36" s="164"/>
      <c r="AN36" s="164"/>
      <c r="AO36" s="166"/>
      <c r="AP36" s="167"/>
      <c r="AQ36" s="149"/>
      <c r="AR36" s="149"/>
      <c r="AS36" s="148" t="s">
        <v>36</v>
      </c>
      <c r="AT36" s="149"/>
      <c r="AU36" s="148"/>
      <c r="AV36" s="149"/>
      <c r="AW36" s="149"/>
      <c r="AX36" s="153" t="s">
        <v>37</v>
      </c>
      <c r="AY36" s="154"/>
      <c r="AZ36" s="154"/>
      <c r="BA36" s="154"/>
      <c r="BB36" s="148"/>
      <c r="BC36" s="149"/>
      <c r="BD36" s="149"/>
      <c r="BE36" s="148" t="s">
        <v>36</v>
      </c>
      <c r="BF36" s="149"/>
      <c r="BG36" s="148"/>
      <c r="BH36" s="149"/>
      <c r="BI36" s="149"/>
      <c r="BJ36" s="246" t="s">
        <v>38</v>
      </c>
      <c r="BK36" s="249"/>
      <c r="BL36" s="246"/>
      <c r="BM36" s="243"/>
      <c r="BN36" s="243"/>
      <c r="BO36" s="246" t="s">
        <v>36</v>
      </c>
      <c r="BP36" s="243"/>
      <c r="BQ36" s="246"/>
      <c r="BR36" s="243"/>
      <c r="BS36" s="243"/>
      <c r="BT36" s="246" t="s">
        <v>38</v>
      </c>
      <c r="BU36" s="250"/>
      <c r="BV36" s="3"/>
      <c r="BW36" s="3"/>
    </row>
    <row r="37" spans="1:75" ht="22.5" customHeight="1">
      <c r="A37" s="232"/>
      <c r="B37" s="8" t="s">
        <v>13</v>
      </c>
      <c r="C37" s="4">
        <f t="shared" ref="C37:AD37" si="31">COUNTIF(C$7:C$25,"公休")</f>
        <v>0</v>
      </c>
      <c r="D37" s="4">
        <f t="shared" si="31"/>
        <v>0</v>
      </c>
      <c r="E37" s="4">
        <f t="shared" si="31"/>
        <v>0</v>
      </c>
      <c r="F37" s="4">
        <f t="shared" si="31"/>
        <v>0</v>
      </c>
      <c r="G37" s="4">
        <f t="shared" si="31"/>
        <v>0</v>
      </c>
      <c r="H37" s="4">
        <f t="shared" si="31"/>
        <v>0</v>
      </c>
      <c r="I37" s="4">
        <f t="shared" si="31"/>
        <v>0</v>
      </c>
      <c r="J37" s="4">
        <f t="shared" si="31"/>
        <v>0</v>
      </c>
      <c r="K37" s="4">
        <f t="shared" si="31"/>
        <v>0</v>
      </c>
      <c r="L37" s="4">
        <f t="shared" si="31"/>
        <v>0</v>
      </c>
      <c r="M37" s="4">
        <f t="shared" si="31"/>
        <v>0</v>
      </c>
      <c r="N37" s="4">
        <f t="shared" si="31"/>
        <v>0</v>
      </c>
      <c r="O37" s="4">
        <f t="shared" si="31"/>
        <v>0</v>
      </c>
      <c r="P37" s="4">
        <f t="shared" si="31"/>
        <v>0</v>
      </c>
      <c r="Q37" s="4">
        <f t="shared" si="31"/>
        <v>0</v>
      </c>
      <c r="R37" s="4">
        <f t="shared" si="31"/>
        <v>0</v>
      </c>
      <c r="S37" s="4">
        <f t="shared" si="31"/>
        <v>0</v>
      </c>
      <c r="T37" s="4">
        <f t="shared" si="31"/>
        <v>0</v>
      </c>
      <c r="U37" s="4">
        <f t="shared" si="31"/>
        <v>0</v>
      </c>
      <c r="V37" s="4">
        <f t="shared" si="31"/>
        <v>0</v>
      </c>
      <c r="W37" s="4">
        <f t="shared" si="31"/>
        <v>0</v>
      </c>
      <c r="X37" s="4">
        <f t="shared" si="31"/>
        <v>0</v>
      </c>
      <c r="Y37" s="4">
        <f t="shared" si="31"/>
        <v>0</v>
      </c>
      <c r="Z37" s="4">
        <f t="shared" si="31"/>
        <v>0</v>
      </c>
      <c r="AA37" s="4">
        <f t="shared" si="31"/>
        <v>0</v>
      </c>
      <c r="AB37" s="4">
        <f t="shared" si="31"/>
        <v>0</v>
      </c>
      <c r="AC37" s="4">
        <f t="shared" si="31"/>
        <v>0</v>
      </c>
      <c r="AD37" s="24">
        <f t="shared" si="31"/>
        <v>0</v>
      </c>
      <c r="AE37" s="3"/>
      <c r="AF37" s="3"/>
      <c r="AG37" s="240" t="s">
        <v>41</v>
      </c>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1"/>
      <c r="BK37" s="59"/>
      <c r="BL37" s="59"/>
      <c r="BM37" s="59"/>
      <c r="BN37" s="59"/>
      <c r="BO37" s="59"/>
      <c r="BP37" s="59"/>
      <c r="BQ37" s="59"/>
      <c r="BR37" s="59"/>
      <c r="BS37" s="59"/>
      <c r="BT37" s="59"/>
    </row>
    <row r="38" spans="1:75" ht="22.5" customHeight="1" thickBot="1">
      <c r="A38" s="232"/>
      <c r="B38" s="8" t="s">
        <v>14</v>
      </c>
      <c r="C38" s="4">
        <f t="shared" ref="C38:AD38" si="32">COUNTIF(C$7:C$25,"年休")</f>
        <v>0</v>
      </c>
      <c r="D38" s="4">
        <f t="shared" si="32"/>
        <v>0</v>
      </c>
      <c r="E38" s="4">
        <f t="shared" si="32"/>
        <v>0</v>
      </c>
      <c r="F38" s="4">
        <f t="shared" si="32"/>
        <v>0</v>
      </c>
      <c r="G38" s="4">
        <f t="shared" si="32"/>
        <v>0</v>
      </c>
      <c r="H38" s="4">
        <f t="shared" si="32"/>
        <v>0</v>
      </c>
      <c r="I38" s="4">
        <f t="shared" si="32"/>
        <v>0</v>
      </c>
      <c r="J38" s="4">
        <f t="shared" si="32"/>
        <v>0</v>
      </c>
      <c r="K38" s="4">
        <f t="shared" si="32"/>
        <v>0</v>
      </c>
      <c r="L38" s="4">
        <f t="shared" si="32"/>
        <v>0</v>
      </c>
      <c r="M38" s="4">
        <f t="shared" si="32"/>
        <v>0</v>
      </c>
      <c r="N38" s="4">
        <f t="shared" si="32"/>
        <v>0</v>
      </c>
      <c r="O38" s="4">
        <f t="shared" si="32"/>
        <v>0</v>
      </c>
      <c r="P38" s="4">
        <f t="shared" si="32"/>
        <v>0</v>
      </c>
      <c r="Q38" s="4">
        <f t="shared" si="32"/>
        <v>0</v>
      </c>
      <c r="R38" s="4">
        <f t="shared" si="32"/>
        <v>0</v>
      </c>
      <c r="S38" s="4">
        <f t="shared" si="32"/>
        <v>0</v>
      </c>
      <c r="T38" s="4">
        <f t="shared" si="32"/>
        <v>0</v>
      </c>
      <c r="U38" s="4">
        <f t="shared" si="32"/>
        <v>0</v>
      </c>
      <c r="V38" s="4">
        <f t="shared" si="32"/>
        <v>0</v>
      </c>
      <c r="W38" s="4">
        <f t="shared" si="32"/>
        <v>0</v>
      </c>
      <c r="X38" s="4">
        <f t="shared" si="32"/>
        <v>0</v>
      </c>
      <c r="Y38" s="4">
        <f t="shared" si="32"/>
        <v>0</v>
      </c>
      <c r="Z38" s="4">
        <f t="shared" si="32"/>
        <v>0</v>
      </c>
      <c r="AA38" s="4">
        <f t="shared" si="32"/>
        <v>0</v>
      </c>
      <c r="AB38" s="4">
        <f t="shared" si="32"/>
        <v>0</v>
      </c>
      <c r="AC38" s="4">
        <f t="shared" si="32"/>
        <v>0</v>
      </c>
      <c r="AD38" s="24">
        <f t="shared" si="32"/>
        <v>0</v>
      </c>
      <c r="AE38" s="3"/>
      <c r="AF38" s="3"/>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row>
    <row r="39" spans="1:75" ht="22.5" customHeight="1" thickBot="1">
      <c r="A39" s="233"/>
      <c r="B39" s="25" t="s">
        <v>1</v>
      </c>
      <c r="C39" s="26">
        <f>SUM(C28:C38)</f>
        <v>0</v>
      </c>
      <c r="D39" s="26">
        <f t="shared" ref="D39:AD39" si="33">SUM(D28:D38)</f>
        <v>0</v>
      </c>
      <c r="E39" s="26">
        <f t="shared" si="33"/>
        <v>0</v>
      </c>
      <c r="F39" s="26">
        <f t="shared" si="33"/>
        <v>0</v>
      </c>
      <c r="G39" s="26">
        <f t="shared" si="33"/>
        <v>0</v>
      </c>
      <c r="H39" s="26">
        <f t="shared" si="33"/>
        <v>0</v>
      </c>
      <c r="I39" s="26">
        <f t="shared" si="33"/>
        <v>0</v>
      </c>
      <c r="J39" s="26">
        <f t="shared" si="33"/>
        <v>0</v>
      </c>
      <c r="K39" s="26">
        <f t="shared" si="33"/>
        <v>0</v>
      </c>
      <c r="L39" s="26">
        <f t="shared" si="33"/>
        <v>0</v>
      </c>
      <c r="M39" s="26">
        <f t="shared" si="33"/>
        <v>0</v>
      </c>
      <c r="N39" s="26">
        <f t="shared" si="33"/>
        <v>0</v>
      </c>
      <c r="O39" s="26">
        <f t="shared" si="33"/>
        <v>0</v>
      </c>
      <c r="P39" s="26">
        <f t="shared" si="33"/>
        <v>0</v>
      </c>
      <c r="Q39" s="26">
        <f t="shared" si="33"/>
        <v>0</v>
      </c>
      <c r="R39" s="26">
        <f t="shared" si="33"/>
        <v>0</v>
      </c>
      <c r="S39" s="26">
        <f t="shared" si="33"/>
        <v>0</v>
      </c>
      <c r="T39" s="26">
        <f t="shared" si="33"/>
        <v>0</v>
      </c>
      <c r="U39" s="26">
        <f t="shared" si="33"/>
        <v>0</v>
      </c>
      <c r="V39" s="26">
        <f t="shared" si="33"/>
        <v>0</v>
      </c>
      <c r="W39" s="26">
        <f t="shared" si="33"/>
        <v>0</v>
      </c>
      <c r="X39" s="26">
        <f t="shared" si="33"/>
        <v>0</v>
      </c>
      <c r="Y39" s="26">
        <f t="shared" si="33"/>
        <v>0</v>
      </c>
      <c r="Z39" s="26">
        <f t="shared" si="33"/>
        <v>0</v>
      </c>
      <c r="AA39" s="26">
        <f t="shared" si="33"/>
        <v>0</v>
      </c>
      <c r="AB39" s="26">
        <f t="shared" si="33"/>
        <v>0</v>
      </c>
      <c r="AC39" s="26">
        <f t="shared" si="33"/>
        <v>0</v>
      </c>
      <c r="AD39" s="27">
        <f t="shared" si="33"/>
        <v>0</v>
      </c>
      <c r="AE39" s="3"/>
      <c r="AF39" s="3"/>
      <c r="AG39" s="134" t="s">
        <v>42</v>
      </c>
      <c r="AH39" s="135"/>
      <c r="AI39" s="135"/>
      <c r="AJ39" s="135"/>
      <c r="AK39" s="135"/>
      <c r="AL39" s="135"/>
      <c r="AM39" s="135"/>
      <c r="AN39" s="135"/>
      <c r="AO39" s="135"/>
      <c r="AP39" s="135"/>
      <c r="AQ39" s="135"/>
      <c r="AR39" s="135"/>
      <c r="AS39" s="136"/>
      <c r="AT39" s="137"/>
      <c r="AU39" s="137"/>
      <c r="AV39" s="137"/>
      <c r="AW39" s="137"/>
      <c r="AX39" s="137"/>
      <c r="AY39" s="137"/>
      <c r="AZ39" s="137"/>
      <c r="BA39" s="137"/>
      <c r="BB39" s="137"/>
      <c r="BC39" s="137"/>
      <c r="BD39" s="137"/>
      <c r="BE39" s="137"/>
      <c r="BF39" s="138"/>
    </row>
    <row r="40" spans="1:75" ht="14.25" customHeight="1">
      <c r="A40" s="102" t="s">
        <v>65</v>
      </c>
      <c r="B40" s="99" t="s">
        <v>68</v>
      </c>
      <c r="AE40" s="3"/>
      <c r="AG40" s="234" t="s">
        <v>43</v>
      </c>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8"/>
    </row>
    <row r="41" spans="1:75" ht="12.5" thickBot="1">
      <c r="A41" s="99"/>
      <c r="B41" s="99" t="s">
        <v>70</v>
      </c>
      <c r="AE41" s="3"/>
      <c r="AG41" s="236"/>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9"/>
    </row>
    <row r="42" spans="1:75">
      <c r="A42" s="99"/>
      <c r="B42" s="99" t="s">
        <v>69</v>
      </c>
    </row>
    <row r="43" spans="1:75">
      <c r="B43" s="93" t="s">
        <v>241</v>
      </c>
    </row>
    <row r="45" spans="1:75">
      <c r="AI45" s="3"/>
      <c r="AJ45" s="3"/>
      <c r="AK45" s="3"/>
      <c r="AL45" s="3"/>
      <c r="AM45" s="3"/>
      <c r="AN45" s="3"/>
      <c r="AO45" s="3"/>
      <c r="AP45" s="3"/>
    </row>
  </sheetData>
  <mergeCells count="437">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 ref="AG40:AR41"/>
    <mergeCell ref="AS40:BF41"/>
    <mergeCell ref="AP35:AR35"/>
    <mergeCell ref="AS35:AT35"/>
    <mergeCell ref="AU35:AW35"/>
    <mergeCell ref="AX35:BA35"/>
    <mergeCell ref="BB35:BD35"/>
    <mergeCell ref="BE35:BF35"/>
    <mergeCell ref="BG35:BI35"/>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E34:BF34"/>
    <mergeCell ref="BG34:BI34"/>
    <mergeCell ref="BJ34:BK34"/>
    <mergeCell ref="BL34:BN34"/>
    <mergeCell ref="AG37:BJ38"/>
    <mergeCell ref="AF36:AH36"/>
    <mergeCell ref="AI36:AO36"/>
    <mergeCell ref="BJ35:BK35"/>
    <mergeCell ref="BL35:BN35"/>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s>
  <phoneticPr fontId="1"/>
  <dataValidations count="2">
    <dataValidation type="list" allowBlank="1" showInputMessage="1" showErrorMessage="1" sqref="AE27 C7:AD27" xr:uid="{00000000-0002-0000-0200-000000000000}">
      <formula1>$B$28:$B$38</formula1>
    </dataValidation>
    <dataValidation type="list" allowBlank="1" showInputMessage="1" showErrorMessage="1" sqref="C6:AD6" xr:uid="{00000000-0002-0000-02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50800</xdr:rowOff>
                  </from>
                  <to>
                    <xdr:col>50</xdr:col>
                    <xdr:colOff>107950</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50800</xdr:rowOff>
                  </from>
                  <to>
                    <xdr:col>56</xdr:col>
                    <xdr:colOff>12700</xdr:colOff>
                    <xdr:row>38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93"/>
  <sheetViews>
    <sheetView view="pageBreakPreview" zoomScale="90" zoomScaleNormal="100" zoomScaleSheetLayoutView="90" workbookViewId="0">
      <selection activeCell="AA51" sqref="AA51"/>
    </sheetView>
  </sheetViews>
  <sheetFormatPr defaultColWidth="9" defaultRowHeight="12"/>
  <cols>
    <col min="1" max="1" width="1.90625" style="61" customWidth="1"/>
    <col min="2" max="2" width="3.453125" style="61" customWidth="1"/>
    <col min="3" max="3" width="4.6328125" style="61" customWidth="1"/>
    <col min="4" max="49" width="2" style="61" customWidth="1"/>
    <col min="50" max="16384" width="9" style="61"/>
  </cols>
  <sheetData>
    <row r="1" spans="1:49" ht="20.149999999999999" customHeight="1">
      <c r="A1" s="67" t="s">
        <v>285</v>
      </c>
    </row>
    <row r="2" spans="1:49" ht="20.149999999999999" customHeight="1">
      <c r="A2" s="67" t="s">
        <v>250</v>
      </c>
      <c r="AW2" s="69" t="s">
        <v>242</v>
      </c>
    </row>
    <row r="3" spans="1:49" ht="20.149999999999999" customHeight="1">
      <c r="B3" s="282" t="s">
        <v>130</v>
      </c>
      <c r="C3" s="282"/>
      <c r="D3" s="263" t="s">
        <v>73</v>
      </c>
      <c r="E3" s="264"/>
      <c r="F3" s="264"/>
      <c r="G3" s="265"/>
      <c r="H3" s="284" t="s">
        <v>98</v>
      </c>
      <c r="I3" s="284"/>
      <c r="J3" s="284"/>
      <c r="K3" s="284"/>
      <c r="L3" s="284"/>
      <c r="M3" s="284"/>
      <c r="N3" s="284"/>
      <c r="O3" s="284"/>
      <c r="P3" s="284"/>
      <c r="Q3" s="284" t="s">
        <v>97</v>
      </c>
      <c r="R3" s="284"/>
      <c r="S3" s="284"/>
      <c r="T3" s="284"/>
      <c r="U3" s="284"/>
      <c r="V3" s="284"/>
      <c r="W3" s="284"/>
      <c r="X3" s="284"/>
      <c r="Y3" s="284"/>
      <c r="Z3" s="284"/>
      <c r="AA3" s="284"/>
      <c r="AB3" s="284"/>
      <c r="AC3" s="277" t="s">
        <v>99</v>
      </c>
      <c r="AD3" s="277"/>
      <c r="AE3" s="277"/>
      <c r="AF3" s="277"/>
      <c r="AG3" s="277"/>
      <c r="AH3" s="277"/>
      <c r="AI3" s="277"/>
      <c r="AJ3" s="277"/>
      <c r="AK3" s="277"/>
      <c r="AL3" s="277"/>
      <c r="AM3" s="277"/>
      <c r="AN3" s="277"/>
      <c r="AO3" s="277"/>
      <c r="AP3" s="277"/>
      <c r="AQ3" s="277"/>
      <c r="AR3" s="277"/>
      <c r="AS3" s="277"/>
      <c r="AT3" s="277"/>
      <c r="AU3" s="277"/>
      <c r="AV3" s="277"/>
      <c r="AW3" s="277"/>
    </row>
    <row r="4" spans="1:49" ht="60" customHeight="1">
      <c r="B4" s="282"/>
      <c r="C4" s="282"/>
      <c r="D4" s="263"/>
      <c r="E4" s="264"/>
      <c r="F4" s="264"/>
      <c r="G4" s="265"/>
      <c r="H4" s="273" t="s">
        <v>74</v>
      </c>
      <c r="I4" s="273"/>
      <c r="J4" s="273"/>
      <c r="K4" s="273" t="s">
        <v>75</v>
      </c>
      <c r="L4" s="273"/>
      <c r="M4" s="273"/>
      <c r="N4" s="273" t="s">
        <v>243</v>
      </c>
      <c r="O4" s="273"/>
      <c r="P4" s="273"/>
      <c r="Q4" s="273" t="s">
        <v>76</v>
      </c>
      <c r="R4" s="273"/>
      <c r="S4" s="273"/>
      <c r="T4" s="273" t="s">
        <v>132</v>
      </c>
      <c r="U4" s="273"/>
      <c r="V4" s="273"/>
      <c r="W4" s="273" t="s">
        <v>77</v>
      </c>
      <c r="X4" s="273"/>
      <c r="Y4" s="273"/>
      <c r="Z4" s="273" t="s">
        <v>78</v>
      </c>
      <c r="AA4" s="273"/>
      <c r="AB4" s="273"/>
      <c r="AC4" s="273" t="s">
        <v>79</v>
      </c>
      <c r="AD4" s="273"/>
      <c r="AE4" s="273"/>
      <c r="AF4" s="273" t="s">
        <v>80</v>
      </c>
      <c r="AG4" s="273"/>
      <c r="AH4" s="273"/>
      <c r="AI4" s="273" t="s">
        <v>81</v>
      </c>
      <c r="AJ4" s="273"/>
      <c r="AK4" s="273"/>
      <c r="AL4" s="273" t="s">
        <v>82</v>
      </c>
      <c r="AM4" s="273"/>
      <c r="AN4" s="273"/>
      <c r="AO4" s="273" t="s">
        <v>83</v>
      </c>
      <c r="AP4" s="273"/>
      <c r="AQ4" s="273"/>
      <c r="AR4" s="273" t="s">
        <v>84</v>
      </c>
      <c r="AS4" s="273"/>
      <c r="AT4" s="273"/>
      <c r="AU4" s="277" t="s">
        <v>78</v>
      </c>
      <c r="AV4" s="277"/>
      <c r="AW4" s="277"/>
    </row>
    <row r="5" spans="1:49" ht="21" customHeight="1">
      <c r="B5" s="273" t="s">
        <v>96</v>
      </c>
      <c r="C5" s="63" t="s">
        <v>72</v>
      </c>
      <c r="D5" s="257"/>
      <c r="E5" s="258"/>
      <c r="F5" s="258"/>
      <c r="G5" s="259"/>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row>
    <row r="6" spans="1:49" ht="21" customHeight="1">
      <c r="B6" s="273"/>
      <c r="C6" s="63" t="s">
        <v>85</v>
      </c>
      <c r="D6" s="257"/>
      <c r="E6" s="258"/>
      <c r="F6" s="258"/>
      <c r="G6" s="259"/>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row>
    <row r="7" spans="1:49" ht="21" customHeight="1">
      <c r="B7" s="273"/>
      <c r="C7" s="63" t="s">
        <v>86</v>
      </c>
      <c r="D7" s="257"/>
      <c r="E7" s="258"/>
      <c r="F7" s="258"/>
      <c r="G7" s="259"/>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row>
    <row r="8" spans="1:49" ht="21" customHeight="1">
      <c r="B8" s="273"/>
      <c r="C8" s="63" t="s">
        <v>87</v>
      </c>
      <c r="D8" s="257"/>
      <c r="E8" s="258"/>
      <c r="F8" s="258"/>
      <c r="G8" s="259"/>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row>
    <row r="9" spans="1:49" ht="21" customHeight="1">
      <c r="B9" s="273"/>
      <c r="C9" s="63" t="s">
        <v>88</v>
      </c>
      <c r="D9" s="257"/>
      <c r="E9" s="258"/>
      <c r="F9" s="258"/>
      <c r="G9" s="259"/>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row>
    <row r="10" spans="1:49" ht="21" customHeight="1">
      <c r="B10" s="273"/>
      <c r="C10" s="63" t="s">
        <v>89</v>
      </c>
      <c r="D10" s="257"/>
      <c r="E10" s="258"/>
      <c r="F10" s="258"/>
      <c r="G10" s="259"/>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row>
    <row r="11" spans="1:49" ht="21" customHeight="1">
      <c r="B11" s="273"/>
      <c r="C11" s="63" t="s">
        <v>90</v>
      </c>
      <c r="D11" s="257"/>
      <c r="E11" s="258"/>
      <c r="F11" s="258"/>
      <c r="G11" s="259"/>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row>
    <row r="12" spans="1:49" ht="21" customHeight="1">
      <c r="B12" s="273"/>
      <c r="C12" s="63" t="s">
        <v>91</v>
      </c>
      <c r="D12" s="257"/>
      <c r="E12" s="258"/>
      <c r="F12" s="258"/>
      <c r="G12" s="259"/>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row>
    <row r="13" spans="1:49" ht="21" customHeight="1">
      <c r="B13" s="273"/>
      <c r="C13" s="63" t="s">
        <v>92</v>
      </c>
      <c r="D13" s="257"/>
      <c r="E13" s="258"/>
      <c r="F13" s="258"/>
      <c r="G13" s="259"/>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row>
    <row r="14" spans="1:49" ht="21" customHeight="1">
      <c r="B14" s="273"/>
      <c r="C14" s="63" t="s">
        <v>93</v>
      </c>
      <c r="D14" s="257"/>
      <c r="E14" s="258"/>
      <c r="F14" s="258"/>
      <c r="G14" s="259"/>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row>
    <row r="15" spans="1:49" ht="21" customHeight="1">
      <c r="B15" s="273"/>
      <c r="C15" s="63" t="s">
        <v>94</v>
      </c>
      <c r="D15" s="257"/>
      <c r="E15" s="258"/>
      <c r="F15" s="258"/>
      <c r="G15" s="259"/>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row>
    <row r="16" spans="1:49" ht="21" customHeight="1">
      <c r="B16" s="273"/>
      <c r="C16" s="63" t="s">
        <v>95</v>
      </c>
      <c r="D16" s="257"/>
      <c r="E16" s="258"/>
      <c r="F16" s="258"/>
      <c r="G16" s="259"/>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row>
    <row r="17" spans="1:49" ht="13.5" customHeight="1"/>
    <row r="18" spans="1:49" ht="20.149999999999999" customHeight="1">
      <c r="A18" s="67" t="s">
        <v>251</v>
      </c>
    </row>
    <row r="19" spans="1:49" ht="20.149999999999999" customHeight="1">
      <c r="B19" s="109" t="s">
        <v>252</v>
      </c>
      <c r="AW19" s="69" t="s">
        <v>254</v>
      </c>
    </row>
    <row r="20" spans="1:49" ht="30" customHeight="1">
      <c r="B20" s="282" t="s">
        <v>100</v>
      </c>
      <c r="C20" s="283"/>
      <c r="D20" s="277">
        <v>0</v>
      </c>
      <c r="E20" s="277"/>
      <c r="F20" s="277">
        <v>1</v>
      </c>
      <c r="G20" s="277"/>
      <c r="H20" s="277">
        <v>2</v>
      </c>
      <c r="I20" s="277"/>
      <c r="J20" s="277">
        <v>3</v>
      </c>
      <c r="K20" s="277"/>
      <c r="L20" s="277">
        <v>4</v>
      </c>
      <c r="M20" s="277"/>
      <c r="N20" s="277">
        <v>5</v>
      </c>
      <c r="O20" s="277"/>
      <c r="P20" s="277">
        <v>6</v>
      </c>
      <c r="Q20" s="277"/>
      <c r="R20" s="277">
        <v>7</v>
      </c>
      <c r="S20" s="277"/>
      <c r="T20" s="277">
        <v>8</v>
      </c>
      <c r="U20" s="277"/>
      <c r="V20" s="277">
        <v>9</v>
      </c>
      <c r="W20" s="277"/>
      <c r="X20" s="277">
        <v>10</v>
      </c>
      <c r="Y20" s="277"/>
      <c r="Z20" s="277">
        <v>11</v>
      </c>
      <c r="AA20" s="277"/>
      <c r="AB20" s="277">
        <v>12</v>
      </c>
      <c r="AC20" s="277"/>
      <c r="AD20" s="277">
        <v>13</v>
      </c>
      <c r="AE20" s="277"/>
      <c r="AF20" s="277">
        <v>14</v>
      </c>
      <c r="AG20" s="277"/>
      <c r="AH20" s="277">
        <v>15</v>
      </c>
      <c r="AI20" s="277"/>
      <c r="AJ20" s="277">
        <v>16</v>
      </c>
      <c r="AK20" s="277"/>
      <c r="AL20" s="277">
        <v>17</v>
      </c>
      <c r="AM20" s="277"/>
      <c r="AN20" s="277">
        <v>18</v>
      </c>
      <c r="AO20" s="277"/>
      <c r="AP20" s="277">
        <v>19</v>
      </c>
      <c r="AQ20" s="277"/>
      <c r="AR20" s="277">
        <v>20</v>
      </c>
      <c r="AS20" s="260"/>
      <c r="AT20" s="278" t="s">
        <v>78</v>
      </c>
      <c r="AU20" s="277"/>
      <c r="AV20" s="279" t="s">
        <v>128</v>
      </c>
      <c r="AW20" s="280"/>
    </row>
    <row r="21" spans="1:49" ht="20.149999999999999" customHeight="1">
      <c r="B21" s="277" t="s">
        <v>101</v>
      </c>
      <c r="C21" s="277"/>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0"/>
      <c r="AO21" s="270"/>
      <c r="AP21" s="271"/>
      <c r="AQ21" s="271"/>
      <c r="AR21" s="271"/>
      <c r="AS21" s="276"/>
      <c r="AT21" s="275"/>
      <c r="AU21" s="271"/>
      <c r="AV21" s="271"/>
      <c r="AW21" s="271"/>
    </row>
    <row r="22" spans="1:49" ht="20.149999999999999" customHeight="1">
      <c r="B22" s="284" t="s">
        <v>102</v>
      </c>
      <c r="C22" s="277"/>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0"/>
      <c r="AO22" s="270"/>
      <c r="AP22" s="271"/>
      <c r="AQ22" s="271"/>
      <c r="AR22" s="271"/>
      <c r="AS22" s="276"/>
      <c r="AT22" s="275"/>
      <c r="AU22" s="271"/>
      <c r="AV22" s="271"/>
      <c r="AW22" s="271"/>
    </row>
    <row r="23" spans="1:49" ht="20.149999999999999" customHeight="1">
      <c r="B23" s="284" t="s">
        <v>103</v>
      </c>
      <c r="C23" s="27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0"/>
      <c r="AO23" s="270"/>
      <c r="AP23" s="271"/>
      <c r="AQ23" s="271"/>
      <c r="AR23" s="271"/>
      <c r="AS23" s="276"/>
      <c r="AT23" s="275"/>
      <c r="AU23" s="271"/>
      <c r="AV23" s="271"/>
      <c r="AW23" s="271"/>
    </row>
    <row r="24" spans="1:49" ht="13.5" customHeight="1"/>
    <row r="25" spans="1:49" ht="20.149999999999999" customHeight="1">
      <c r="A25" s="67"/>
      <c r="B25" s="109" t="s">
        <v>253</v>
      </c>
      <c r="AW25" s="69" t="s">
        <v>254</v>
      </c>
    </row>
    <row r="26" spans="1:49" ht="30" customHeight="1">
      <c r="B26" s="281" t="s">
        <v>255</v>
      </c>
      <c r="C26" s="268"/>
      <c r="D26" s="274" t="s">
        <v>256</v>
      </c>
      <c r="E26" s="274"/>
      <c r="F26" s="274"/>
      <c r="G26" s="274"/>
      <c r="H26" s="274" t="s">
        <v>257</v>
      </c>
      <c r="I26" s="274"/>
      <c r="J26" s="274"/>
      <c r="K26" s="274"/>
      <c r="L26" s="274" t="s">
        <v>258</v>
      </c>
      <c r="M26" s="274"/>
      <c r="N26" s="274"/>
      <c r="O26" s="274"/>
      <c r="P26" s="274" t="s">
        <v>259</v>
      </c>
      <c r="Q26" s="274"/>
      <c r="R26" s="274"/>
      <c r="S26" s="274"/>
      <c r="T26" s="274" t="s">
        <v>260</v>
      </c>
      <c r="U26" s="274"/>
      <c r="V26" s="274"/>
      <c r="W26" s="274"/>
      <c r="X26" s="274" t="s">
        <v>261</v>
      </c>
      <c r="Y26" s="274"/>
      <c r="Z26" s="274"/>
      <c r="AA26" s="274"/>
      <c r="AB26" s="274" t="s">
        <v>262</v>
      </c>
      <c r="AC26" s="274"/>
      <c r="AD26" s="274"/>
      <c r="AE26" s="274"/>
      <c r="AF26" s="274" t="s">
        <v>263</v>
      </c>
      <c r="AG26" s="274"/>
      <c r="AH26" s="274"/>
      <c r="AI26" s="274"/>
      <c r="AJ26" s="274" t="s">
        <v>264</v>
      </c>
      <c r="AK26" s="274"/>
      <c r="AL26" s="274"/>
      <c r="AM26" s="274"/>
      <c r="AN26" s="281" t="s">
        <v>265</v>
      </c>
      <c r="AO26" s="264"/>
      <c r="AP26" s="264"/>
      <c r="AQ26" s="264"/>
      <c r="AR26" s="265"/>
      <c r="AS26" s="281" t="s">
        <v>266</v>
      </c>
      <c r="AT26" s="264"/>
      <c r="AU26" s="264"/>
      <c r="AV26" s="264"/>
      <c r="AW26" s="265"/>
    </row>
    <row r="27" spans="1:49" ht="20.25" customHeight="1">
      <c r="B27" s="277"/>
      <c r="C27" s="277"/>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3"/>
      <c r="AC27" s="273"/>
      <c r="AD27" s="273"/>
      <c r="AE27" s="273"/>
      <c r="AF27" s="272"/>
      <c r="AG27" s="272"/>
      <c r="AH27" s="272"/>
      <c r="AI27" s="272"/>
      <c r="AJ27" s="272"/>
      <c r="AK27" s="272"/>
      <c r="AL27" s="272"/>
      <c r="AM27" s="272"/>
      <c r="AN27" s="281"/>
      <c r="AO27" s="289"/>
      <c r="AP27" s="289"/>
      <c r="AQ27" s="289"/>
      <c r="AR27" s="290"/>
      <c r="AS27" s="281"/>
      <c r="AT27" s="289"/>
      <c r="AU27" s="289"/>
      <c r="AV27" s="289"/>
      <c r="AW27" s="290"/>
    </row>
    <row r="28" spans="1:49" ht="14.15" customHeight="1">
      <c r="B28" s="64" t="s">
        <v>105</v>
      </c>
      <c r="C28" s="65">
        <v>1</v>
      </c>
      <c r="D28" s="66" t="s">
        <v>126</v>
      </c>
      <c r="E28" s="66"/>
      <c r="F28" s="66"/>
    </row>
    <row r="29" spans="1:49" ht="14.15" customHeight="1">
      <c r="B29" s="64"/>
      <c r="C29" s="65">
        <v>2</v>
      </c>
      <c r="D29" s="66" t="s">
        <v>127</v>
      </c>
      <c r="E29" s="66"/>
      <c r="F29" s="66"/>
    </row>
    <row r="30" spans="1:49" ht="13.5" customHeight="1"/>
    <row r="31" spans="1:49" ht="20.149999999999999" customHeight="1">
      <c r="A31" s="67" t="s">
        <v>104</v>
      </c>
    </row>
    <row r="32" spans="1:49" ht="41.25" customHeight="1">
      <c r="B32" s="282" t="s">
        <v>131</v>
      </c>
      <c r="C32" s="283"/>
      <c r="D32" s="272" t="s">
        <v>119</v>
      </c>
      <c r="E32" s="272"/>
      <c r="F32" s="272"/>
      <c r="G32" s="272"/>
      <c r="H32" s="272" t="s">
        <v>120</v>
      </c>
      <c r="I32" s="272"/>
      <c r="J32" s="272"/>
      <c r="K32" s="272"/>
      <c r="L32" s="272" t="s">
        <v>121</v>
      </c>
      <c r="M32" s="272"/>
      <c r="N32" s="272"/>
      <c r="O32" s="272"/>
      <c r="P32" s="272" t="s">
        <v>122</v>
      </c>
      <c r="Q32" s="272"/>
      <c r="R32" s="272"/>
      <c r="S32" s="272"/>
      <c r="T32" s="272" t="s">
        <v>123</v>
      </c>
      <c r="U32" s="272"/>
      <c r="V32" s="272"/>
      <c r="W32" s="272"/>
      <c r="X32" s="272" t="s">
        <v>124</v>
      </c>
      <c r="Y32" s="272"/>
      <c r="Z32" s="272"/>
      <c r="AA32" s="272"/>
      <c r="AB32" s="273" t="s">
        <v>63</v>
      </c>
      <c r="AC32" s="273"/>
      <c r="AD32" s="273"/>
      <c r="AE32" s="273"/>
      <c r="AF32" s="273" t="s">
        <v>293</v>
      </c>
      <c r="AG32" s="273"/>
      <c r="AH32" s="273"/>
      <c r="AI32" s="273"/>
      <c r="AJ32" s="273"/>
      <c r="AK32" s="273"/>
      <c r="AL32" s="273" t="s">
        <v>129</v>
      </c>
      <c r="AM32" s="277"/>
      <c r="AN32" s="277"/>
      <c r="AO32" s="277"/>
      <c r="AP32" s="277"/>
      <c r="AQ32" s="277"/>
    </row>
    <row r="33" spans="1:43" ht="20.149999999999999" customHeight="1">
      <c r="B33" s="277" t="s">
        <v>101</v>
      </c>
      <c r="C33" s="277"/>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3"/>
      <c r="AC33" s="273"/>
      <c r="AD33" s="273"/>
      <c r="AE33" s="273"/>
      <c r="AF33" s="286" t="s">
        <v>125</v>
      </c>
      <c r="AG33" s="287"/>
      <c r="AH33" s="287"/>
      <c r="AI33" s="287"/>
      <c r="AJ33" s="287"/>
      <c r="AK33" s="288"/>
      <c r="AL33" s="286" t="s">
        <v>125</v>
      </c>
      <c r="AM33" s="287"/>
      <c r="AN33" s="287"/>
      <c r="AO33" s="287"/>
      <c r="AP33" s="287"/>
      <c r="AQ33" s="288"/>
    </row>
    <row r="34" spans="1:43" ht="20.149999999999999" customHeight="1">
      <c r="B34" s="284" t="s">
        <v>102</v>
      </c>
      <c r="C34" s="277"/>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3"/>
      <c r="AC34" s="273"/>
      <c r="AD34" s="273"/>
      <c r="AE34" s="273"/>
      <c r="AF34" s="286" t="s">
        <v>125</v>
      </c>
      <c r="AG34" s="287"/>
      <c r="AH34" s="287"/>
      <c r="AI34" s="287"/>
      <c r="AJ34" s="287"/>
      <c r="AK34" s="288"/>
      <c r="AL34" s="286" t="s">
        <v>125</v>
      </c>
      <c r="AM34" s="287"/>
      <c r="AN34" s="287"/>
      <c r="AO34" s="287"/>
      <c r="AP34" s="287"/>
      <c r="AQ34" s="288"/>
    </row>
    <row r="35" spans="1:43" ht="20.149999999999999" customHeight="1">
      <c r="B35" s="284" t="s">
        <v>103</v>
      </c>
      <c r="C35" s="277"/>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3"/>
      <c r="AC35" s="273"/>
      <c r="AD35" s="273"/>
      <c r="AE35" s="273"/>
      <c r="AF35" s="286" t="s">
        <v>125</v>
      </c>
      <c r="AG35" s="287"/>
      <c r="AH35" s="287"/>
      <c r="AI35" s="287"/>
      <c r="AJ35" s="287"/>
      <c r="AK35" s="288"/>
      <c r="AL35" s="277"/>
      <c r="AM35" s="277"/>
      <c r="AN35" s="277"/>
      <c r="AO35" s="277"/>
      <c r="AP35" s="277"/>
      <c r="AQ35" s="277"/>
    </row>
    <row r="36" spans="1:43" ht="14.15" customHeight="1">
      <c r="B36" s="64" t="s">
        <v>105</v>
      </c>
      <c r="C36" s="105">
        <v>1</v>
      </c>
      <c r="D36" s="66" t="s">
        <v>126</v>
      </c>
      <c r="E36" s="66"/>
      <c r="F36" s="66"/>
    </row>
    <row r="37" spans="1:43" ht="14.15" customHeight="1">
      <c r="B37" s="64"/>
      <c r="C37" s="105">
        <v>2</v>
      </c>
      <c r="D37" s="66" t="s">
        <v>127</v>
      </c>
      <c r="E37" s="66"/>
      <c r="F37" s="66"/>
    </row>
    <row r="38" spans="1:43" ht="14.15" customHeight="1">
      <c r="B38" s="64"/>
      <c r="C38" s="105"/>
      <c r="D38" s="66"/>
      <c r="E38" s="66"/>
      <c r="F38" s="66"/>
    </row>
    <row r="39" spans="1:43" ht="20.149999999999999" customHeight="1">
      <c r="A39" s="61" t="s">
        <v>267</v>
      </c>
    </row>
    <row r="40" spans="1:43" ht="20.149999999999999" customHeight="1">
      <c r="B40" s="260" t="s">
        <v>106</v>
      </c>
      <c r="C40" s="261"/>
      <c r="D40" s="261"/>
      <c r="E40" s="261"/>
      <c r="F40" s="261"/>
      <c r="G40" s="261"/>
      <c r="H40" s="261"/>
      <c r="I40" s="261"/>
      <c r="J40" s="261"/>
      <c r="K40" s="262"/>
      <c r="M40" s="260" t="s">
        <v>111</v>
      </c>
      <c r="N40" s="261"/>
      <c r="O40" s="261"/>
      <c r="P40" s="261"/>
      <c r="Q40" s="261"/>
      <c r="R40" s="261"/>
      <c r="S40" s="261"/>
      <c r="T40" s="261"/>
      <c r="U40" s="261"/>
      <c r="V40" s="261"/>
      <c r="W40" s="261"/>
      <c r="X40" s="261"/>
      <c r="Y40" s="262"/>
      <c r="AA40" s="260" t="s">
        <v>112</v>
      </c>
      <c r="AB40" s="261"/>
      <c r="AC40" s="261"/>
      <c r="AD40" s="261"/>
      <c r="AE40" s="261"/>
      <c r="AF40" s="261"/>
      <c r="AG40" s="261"/>
      <c r="AH40" s="261"/>
      <c r="AI40" s="261"/>
      <c r="AJ40" s="261"/>
      <c r="AK40" s="262"/>
    </row>
    <row r="41" spans="1:43" ht="20.149999999999999" customHeight="1">
      <c r="B41" s="260"/>
      <c r="C41" s="262"/>
      <c r="D41" s="260" t="s">
        <v>101</v>
      </c>
      <c r="E41" s="261"/>
      <c r="F41" s="261"/>
      <c r="G41" s="262"/>
      <c r="H41" s="266" t="s">
        <v>102</v>
      </c>
      <c r="I41" s="267"/>
      <c r="J41" s="267"/>
      <c r="K41" s="268"/>
      <c r="M41" s="260"/>
      <c r="N41" s="261"/>
      <c r="O41" s="261"/>
      <c r="P41" s="261"/>
      <c r="Q41" s="262"/>
      <c r="R41" s="260" t="s">
        <v>101</v>
      </c>
      <c r="S41" s="261"/>
      <c r="T41" s="261"/>
      <c r="U41" s="262"/>
      <c r="V41" s="266" t="s">
        <v>102</v>
      </c>
      <c r="W41" s="267"/>
      <c r="X41" s="267"/>
      <c r="Y41" s="268"/>
      <c r="AA41" s="260"/>
      <c r="AB41" s="261"/>
      <c r="AC41" s="262"/>
      <c r="AD41" s="260" t="s">
        <v>101</v>
      </c>
      <c r="AE41" s="261"/>
      <c r="AF41" s="261"/>
      <c r="AG41" s="262"/>
      <c r="AH41" s="266" t="s">
        <v>102</v>
      </c>
      <c r="AI41" s="267"/>
      <c r="AJ41" s="267"/>
      <c r="AK41" s="268"/>
    </row>
    <row r="42" spans="1:43" ht="20.149999999999999" customHeight="1">
      <c r="B42" s="260" t="s">
        <v>107</v>
      </c>
      <c r="C42" s="262"/>
      <c r="D42" s="260"/>
      <c r="E42" s="261"/>
      <c r="F42" s="261"/>
      <c r="G42" s="262"/>
      <c r="H42" s="260"/>
      <c r="I42" s="261"/>
      <c r="J42" s="261"/>
      <c r="K42" s="262"/>
      <c r="M42" s="260" t="s">
        <v>116</v>
      </c>
      <c r="N42" s="261"/>
      <c r="O42" s="261"/>
      <c r="P42" s="261"/>
      <c r="Q42" s="262"/>
      <c r="R42" s="260"/>
      <c r="S42" s="261"/>
      <c r="T42" s="261"/>
      <c r="U42" s="262"/>
      <c r="V42" s="260"/>
      <c r="W42" s="261"/>
      <c r="X42" s="261"/>
      <c r="Y42" s="262"/>
      <c r="AA42" s="260" t="s">
        <v>113</v>
      </c>
      <c r="AB42" s="261"/>
      <c r="AC42" s="262"/>
      <c r="AD42" s="260"/>
      <c r="AE42" s="261"/>
      <c r="AF42" s="261"/>
      <c r="AG42" s="262"/>
      <c r="AH42" s="260"/>
      <c r="AI42" s="261"/>
      <c r="AJ42" s="261"/>
      <c r="AK42" s="262"/>
    </row>
    <row r="43" spans="1:43" ht="20.149999999999999" customHeight="1">
      <c r="B43" s="260" t="s">
        <v>108</v>
      </c>
      <c r="C43" s="262"/>
      <c r="D43" s="260"/>
      <c r="E43" s="261"/>
      <c r="F43" s="261"/>
      <c r="G43" s="262"/>
      <c r="H43" s="260"/>
      <c r="I43" s="261"/>
      <c r="J43" s="261"/>
      <c r="K43" s="262"/>
      <c r="M43" s="260" t="s">
        <v>117</v>
      </c>
      <c r="N43" s="261"/>
      <c r="O43" s="261"/>
      <c r="P43" s="261"/>
      <c r="Q43" s="262"/>
      <c r="R43" s="260"/>
      <c r="S43" s="261"/>
      <c r="T43" s="261"/>
      <c r="U43" s="262"/>
      <c r="V43" s="260"/>
      <c r="W43" s="261"/>
      <c r="X43" s="261"/>
      <c r="Y43" s="262"/>
      <c r="AA43" s="260" t="s">
        <v>114</v>
      </c>
      <c r="AB43" s="261"/>
      <c r="AC43" s="262"/>
      <c r="AD43" s="260"/>
      <c r="AE43" s="261"/>
      <c r="AF43" s="261"/>
      <c r="AG43" s="262"/>
      <c r="AH43" s="260"/>
      <c r="AI43" s="261"/>
      <c r="AJ43" s="261"/>
      <c r="AK43" s="262"/>
    </row>
    <row r="44" spans="1:43" ht="20.149999999999999" customHeight="1">
      <c r="B44" s="260" t="s">
        <v>109</v>
      </c>
      <c r="C44" s="262"/>
      <c r="D44" s="260"/>
      <c r="E44" s="261"/>
      <c r="F44" s="261"/>
      <c r="G44" s="262"/>
      <c r="H44" s="260"/>
      <c r="I44" s="261"/>
      <c r="J44" s="261"/>
      <c r="K44" s="262"/>
      <c r="M44" s="260" t="s">
        <v>118</v>
      </c>
      <c r="N44" s="261"/>
      <c r="O44" s="261"/>
      <c r="P44" s="261"/>
      <c r="Q44" s="262"/>
      <c r="R44" s="260"/>
      <c r="S44" s="261"/>
      <c r="T44" s="261"/>
      <c r="U44" s="262"/>
      <c r="V44" s="260"/>
      <c r="W44" s="261"/>
      <c r="X44" s="261"/>
      <c r="Y44" s="262"/>
      <c r="AA44" s="260" t="s">
        <v>115</v>
      </c>
      <c r="AB44" s="261"/>
      <c r="AC44" s="262"/>
      <c r="AD44" s="260"/>
      <c r="AE44" s="261"/>
      <c r="AF44" s="261"/>
      <c r="AG44" s="262"/>
      <c r="AH44" s="260"/>
      <c r="AI44" s="261"/>
      <c r="AJ44" s="261"/>
      <c r="AK44" s="262"/>
    </row>
    <row r="45" spans="1:43" ht="20.149999999999999" customHeight="1">
      <c r="B45" s="260" t="s">
        <v>110</v>
      </c>
      <c r="C45" s="262"/>
      <c r="D45" s="260"/>
      <c r="E45" s="261"/>
      <c r="F45" s="261"/>
      <c r="G45" s="262"/>
      <c r="H45" s="260"/>
      <c r="I45" s="261"/>
      <c r="J45" s="261"/>
      <c r="K45" s="262"/>
      <c r="M45" s="269"/>
      <c r="N45" s="269"/>
      <c r="O45" s="269"/>
      <c r="P45" s="269"/>
      <c r="Q45" s="269"/>
      <c r="R45" s="269"/>
      <c r="S45" s="269"/>
      <c r="T45" s="269"/>
      <c r="U45" s="269"/>
      <c r="V45" s="269"/>
      <c r="W45" s="269"/>
      <c r="X45" s="269"/>
      <c r="Y45" s="269"/>
    </row>
    <row r="46" spans="1:43" ht="14.15" customHeight="1"/>
    <row r="47" spans="1:43" ht="14.15" customHeight="1"/>
    <row r="48" spans="1:43"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sheetData>
  <mergeCells count="405">
    <mergeCell ref="AS26:AW26"/>
    <mergeCell ref="AS27:AW27"/>
    <mergeCell ref="AJ26:AM26"/>
    <mergeCell ref="AF27:AI27"/>
    <mergeCell ref="AJ27:AM27"/>
    <mergeCell ref="AN26:AR26"/>
    <mergeCell ref="AN27:AR27"/>
    <mergeCell ref="AB35:AE35"/>
    <mergeCell ref="AF35:AK35"/>
    <mergeCell ref="AL35:AQ35"/>
    <mergeCell ref="AL32:AQ32"/>
    <mergeCell ref="AF26:AI26"/>
    <mergeCell ref="B32:C32"/>
    <mergeCell ref="D32:G32"/>
    <mergeCell ref="B33:C33"/>
    <mergeCell ref="D33:G33"/>
    <mergeCell ref="H33:K33"/>
    <mergeCell ref="B34:C34"/>
    <mergeCell ref="D34:G34"/>
    <mergeCell ref="H34:K34"/>
    <mergeCell ref="B35:C35"/>
    <mergeCell ref="D35:G35"/>
    <mergeCell ref="H35:K35"/>
    <mergeCell ref="L33:O33"/>
    <mergeCell ref="P33:S33"/>
    <mergeCell ref="T33:W33"/>
    <mergeCell ref="X33:AA33"/>
    <mergeCell ref="AB33:AE33"/>
    <mergeCell ref="AF33:AK33"/>
    <mergeCell ref="AL33:AQ33"/>
    <mergeCell ref="L34:O34"/>
    <mergeCell ref="P34:S34"/>
    <mergeCell ref="T34:W34"/>
    <mergeCell ref="X34:AA34"/>
    <mergeCell ref="AB34:AE34"/>
    <mergeCell ref="AF34:AK34"/>
    <mergeCell ref="AL34:AQ34"/>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N11:P11"/>
    <mergeCell ref="Q11:S11"/>
    <mergeCell ref="T11:V11"/>
    <mergeCell ref="W11:Y11"/>
    <mergeCell ref="AF10:AH10"/>
    <mergeCell ref="AI10:AK10"/>
    <mergeCell ref="AL10:AN10"/>
    <mergeCell ref="AO10:AQ10"/>
    <mergeCell ref="AR10:AT10"/>
    <mergeCell ref="AF12:AH12"/>
    <mergeCell ref="AI12:AK12"/>
    <mergeCell ref="AL12:AN12"/>
    <mergeCell ref="AO12:AQ12"/>
    <mergeCell ref="AR12:AT12"/>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N13:P13"/>
    <mergeCell ref="Q13:S13"/>
    <mergeCell ref="T13:V13"/>
    <mergeCell ref="W13:Y13"/>
    <mergeCell ref="AL15:AN15"/>
    <mergeCell ref="AO15:AQ15"/>
    <mergeCell ref="H15:J15"/>
    <mergeCell ref="K15:M15"/>
    <mergeCell ref="N15:P15"/>
    <mergeCell ref="Q15:S15"/>
    <mergeCell ref="T15:V15"/>
    <mergeCell ref="W15:Y15"/>
    <mergeCell ref="AF14:AH14"/>
    <mergeCell ref="AI14:AK14"/>
    <mergeCell ref="AL14:AN14"/>
    <mergeCell ref="AO14:AQ14"/>
    <mergeCell ref="Q16:S16"/>
    <mergeCell ref="T16:V16"/>
    <mergeCell ref="W16:Y16"/>
    <mergeCell ref="Z16:AB16"/>
    <mergeCell ref="AC16:AE16"/>
    <mergeCell ref="Z15:AB15"/>
    <mergeCell ref="AC15:AE15"/>
    <mergeCell ref="AF15:AH15"/>
    <mergeCell ref="AI15:AK15"/>
    <mergeCell ref="B26:C26"/>
    <mergeCell ref="B27:C27"/>
    <mergeCell ref="B3:C4"/>
    <mergeCell ref="AC3:AW3"/>
    <mergeCell ref="B20:C20"/>
    <mergeCell ref="B21:C21"/>
    <mergeCell ref="B22:C22"/>
    <mergeCell ref="B23:C23"/>
    <mergeCell ref="AJ20:AK20"/>
    <mergeCell ref="AJ21:AK21"/>
    <mergeCell ref="AJ22:AK22"/>
    <mergeCell ref="AF16:AH16"/>
    <mergeCell ref="AI16:AK16"/>
    <mergeCell ref="AL16:AN16"/>
    <mergeCell ref="AO16:AQ16"/>
    <mergeCell ref="AR16:AT16"/>
    <mergeCell ref="AU16:AW16"/>
    <mergeCell ref="AR15:AT15"/>
    <mergeCell ref="AU15:AW15"/>
    <mergeCell ref="H20:I20"/>
    <mergeCell ref="J20:K20"/>
    <mergeCell ref="H16:J16"/>
    <mergeCell ref="K16:M16"/>
    <mergeCell ref="N16:P16"/>
    <mergeCell ref="F20:G20"/>
    <mergeCell ref="L20:M20"/>
    <mergeCell ref="N20:O20"/>
    <mergeCell ref="X26:AA26"/>
    <mergeCell ref="AB26:AE26"/>
    <mergeCell ref="AH43:AK43"/>
    <mergeCell ref="AD44:AG44"/>
    <mergeCell ref="H41:K41"/>
    <mergeCell ref="H42:K42"/>
    <mergeCell ref="H43:K43"/>
    <mergeCell ref="H44:K44"/>
    <mergeCell ref="V44:Y44"/>
    <mergeCell ref="H32:K32"/>
    <mergeCell ref="L32:O32"/>
    <mergeCell ref="P32:S32"/>
    <mergeCell ref="T32:W32"/>
    <mergeCell ref="X32:AA32"/>
    <mergeCell ref="AB32:AE32"/>
    <mergeCell ref="AF32:AK32"/>
    <mergeCell ref="L35:O35"/>
    <mergeCell ref="P35:S35"/>
    <mergeCell ref="T35:W35"/>
    <mergeCell ref="X35:AA35"/>
    <mergeCell ref="AJ23:AK23"/>
    <mergeCell ref="AR22:AS22"/>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D20:E20"/>
    <mergeCell ref="AV23:AW23"/>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T22:AU22"/>
    <mergeCell ref="AV22:AW22"/>
    <mergeCell ref="D23:E23"/>
    <mergeCell ref="F23:G23"/>
    <mergeCell ref="H23:I23"/>
    <mergeCell ref="J23:K23"/>
    <mergeCell ref="L23:M23"/>
    <mergeCell ref="N23:O23"/>
    <mergeCell ref="AB22:AC22"/>
    <mergeCell ref="AD22:AE22"/>
    <mergeCell ref="AF22:AG22"/>
    <mergeCell ref="AH22:AI22"/>
    <mergeCell ref="AL22:AM22"/>
    <mergeCell ref="AN22:AO22"/>
    <mergeCell ref="P22:Q22"/>
    <mergeCell ref="R22:S22"/>
    <mergeCell ref="T22:U22"/>
    <mergeCell ref="V22:W22"/>
    <mergeCell ref="X22:Y22"/>
    <mergeCell ref="Z22:AA22"/>
    <mergeCell ref="AP23:AQ23"/>
    <mergeCell ref="AR23:AS23"/>
    <mergeCell ref="AT23:AU23"/>
    <mergeCell ref="AL23:AM23"/>
    <mergeCell ref="AN23:AO23"/>
    <mergeCell ref="P23:Q23"/>
    <mergeCell ref="R23:S23"/>
    <mergeCell ref="T23:U23"/>
    <mergeCell ref="V23:W23"/>
    <mergeCell ref="X23:Y23"/>
    <mergeCell ref="Z23:AA23"/>
    <mergeCell ref="D27:G27"/>
    <mergeCell ref="H27:K27"/>
    <mergeCell ref="L27:O27"/>
    <mergeCell ref="P27:S27"/>
    <mergeCell ref="T27:W27"/>
    <mergeCell ref="X27:AA27"/>
    <mergeCell ref="AB27:AE27"/>
    <mergeCell ref="D26:G26"/>
    <mergeCell ref="H26:K26"/>
    <mergeCell ref="L26:O26"/>
    <mergeCell ref="P26:S26"/>
    <mergeCell ref="T26:W26"/>
    <mergeCell ref="AB23:AC23"/>
    <mergeCell ref="AD23:AE23"/>
    <mergeCell ref="AF23:AG23"/>
    <mergeCell ref="AH23:AI23"/>
    <mergeCell ref="H45:K45"/>
    <mergeCell ref="B40:K40"/>
    <mergeCell ref="D41:G41"/>
    <mergeCell ref="D42:G42"/>
    <mergeCell ref="D43:G43"/>
    <mergeCell ref="D44:G44"/>
    <mergeCell ref="D45:G45"/>
    <mergeCell ref="B45:C45"/>
    <mergeCell ref="B43:C43"/>
    <mergeCell ref="B44:C44"/>
    <mergeCell ref="B42:C42"/>
    <mergeCell ref="B41:C41"/>
    <mergeCell ref="V45:Y45"/>
    <mergeCell ref="M40:Y40"/>
    <mergeCell ref="M41:Q41"/>
    <mergeCell ref="M42:Q42"/>
    <mergeCell ref="M43:Q43"/>
    <mergeCell ref="M44:Q44"/>
    <mergeCell ref="M45:Q45"/>
    <mergeCell ref="R41:U41"/>
    <mergeCell ref="R42:U42"/>
    <mergeCell ref="R43:U43"/>
    <mergeCell ref="R44:U44"/>
    <mergeCell ref="R45:U45"/>
    <mergeCell ref="D15:G15"/>
    <mergeCell ref="D16:G16"/>
    <mergeCell ref="AH44:AK44"/>
    <mergeCell ref="AA40:AK40"/>
    <mergeCell ref="D5:G5"/>
    <mergeCell ref="D3:G4"/>
    <mergeCell ref="D6:G6"/>
    <mergeCell ref="D7:G7"/>
    <mergeCell ref="D8:G8"/>
    <mergeCell ref="D9:G9"/>
    <mergeCell ref="D10:G10"/>
    <mergeCell ref="D11:G11"/>
    <mergeCell ref="AA41:AC41"/>
    <mergeCell ref="AA42:AC42"/>
    <mergeCell ref="AA43:AC43"/>
    <mergeCell ref="AA44:AC44"/>
    <mergeCell ref="AD41:AG41"/>
    <mergeCell ref="AD42:AG42"/>
    <mergeCell ref="AH41:AK41"/>
    <mergeCell ref="AH42:AK42"/>
    <mergeCell ref="AD43:AG43"/>
    <mergeCell ref="V41:Y41"/>
    <mergeCell ref="V42:Y42"/>
    <mergeCell ref="V43:Y43"/>
  </mergeCells>
  <phoneticPr fontId="1"/>
  <printOptions horizontalCentered="1"/>
  <pageMargins left="0.70866141732283472" right="0.70866141732283472" top="0.55118110236220474" bottom="0.55118110236220474" header="0.31496062992125984" footer="0.31496062992125984"/>
  <pageSetup paperSize="9" scale="85" orientation="portrait" r:id="rId1"/>
  <headerFooter>
    <oddFooter xml:space="preserve">&amp;C- 2 -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view="pageBreakPreview" zoomScale="108" zoomScaleNormal="100" zoomScaleSheetLayoutView="108" workbookViewId="0">
      <selection activeCell="T20" sqref="T20"/>
    </sheetView>
  </sheetViews>
  <sheetFormatPr defaultColWidth="9" defaultRowHeight="12"/>
  <cols>
    <col min="1" max="1" width="1.90625" style="382" customWidth="1"/>
    <col min="2" max="13" width="6.6328125" style="382" customWidth="1"/>
    <col min="14" max="14" width="7.26953125" style="382" customWidth="1"/>
    <col min="15" max="16384" width="9" style="382"/>
  </cols>
  <sheetData>
    <row r="1" spans="1:14" ht="20.149999999999999" customHeight="1">
      <c r="A1" s="381" t="s">
        <v>307</v>
      </c>
    </row>
    <row r="2" spans="1:14" ht="20.149999999999999" customHeight="1">
      <c r="B2" s="383" t="s">
        <v>133</v>
      </c>
      <c r="C2" s="383"/>
      <c r="D2" s="383"/>
      <c r="E2" s="383" t="s">
        <v>134</v>
      </c>
      <c r="F2" s="383"/>
      <c r="G2" s="383"/>
    </row>
    <row r="3" spans="1:14" ht="20.149999999999999" customHeight="1">
      <c r="B3" s="384" t="s">
        <v>135</v>
      </c>
      <c r="C3" s="384"/>
      <c r="D3" s="384"/>
      <c r="E3" s="383"/>
      <c r="F3" s="383"/>
      <c r="G3" s="383"/>
    </row>
    <row r="4" spans="1:14" ht="20.149999999999999" customHeight="1">
      <c r="B4" s="384" t="s">
        <v>136</v>
      </c>
      <c r="C4" s="384"/>
      <c r="D4" s="384"/>
      <c r="E4" s="383"/>
      <c r="F4" s="383"/>
      <c r="G4" s="383"/>
    </row>
    <row r="5" spans="1:14" ht="20.149999999999999" customHeight="1">
      <c r="B5" s="384" t="s">
        <v>137</v>
      </c>
      <c r="C5" s="384"/>
      <c r="D5" s="384"/>
      <c r="E5" s="383"/>
      <c r="F5" s="383"/>
      <c r="G5" s="383"/>
      <c r="H5" s="118" t="s">
        <v>163</v>
      </c>
    </row>
    <row r="6" spans="1:14" ht="20.149999999999999" customHeight="1">
      <c r="B6" s="384" t="s">
        <v>138</v>
      </c>
      <c r="C6" s="384"/>
      <c r="D6" s="384"/>
      <c r="E6" s="383"/>
      <c r="F6" s="383"/>
      <c r="G6" s="383"/>
      <c r="H6" s="118" t="s">
        <v>164</v>
      </c>
    </row>
    <row r="7" spans="1:14" ht="20.149999999999999" customHeight="1">
      <c r="B7" s="384" t="s">
        <v>139</v>
      </c>
      <c r="C7" s="384"/>
      <c r="D7" s="384"/>
      <c r="E7" s="383"/>
      <c r="F7" s="383"/>
      <c r="G7" s="383"/>
      <c r="H7" s="118" t="s">
        <v>165</v>
      </c>
    </row>
    <row r="8" spans="1:14" ht="20.149999999999999" customHeight="1">
      <c r="B8" s="384" t="s">
        <v>140</v>
      </c>
      <c r="C8" s="384"/>
      <c r="D8" s="384"/>
      <c r="E8" s="383"/>
      <c r="F8" s="383"/>
      <c r="G8" s="383"/>
      <c r="H8" s="118" t="s">
        <v>166</v>
      </c>
    </row>
    <row r="9" spans="1:14" ht="20.149999999999999" customHeight="1">
      <c r="B9" s="384" t="s">
        <v>316</v>
      </c>
      <c r="C9" s="384"/>
      <c r="D9" s="384"/>
      <c r="E9" s="383" t="s">
        <v>312</v>
      </c>
      <c r="F9" s="383"/>
      <c r="G9" s="383"/>
      <c r="H9" s="118" t="s">
        <v>317</v>
      </c>
    </row>
    <row r="10" spans="1:14" ht="20.149999999999999" customHeight="1"/>
    <row r="11" spans="1:14" ht="20.149999999999999" customHeight="1">
      <c r="A11" s="381" t="s">
        <v>286</v>
      </c>
    </row>
    <row r="12" spans="1:14" ht="20.149999999999999" customHeight="1">
      <c r="B12" s="382" t="s">
        <v>141</v>
      </c>
    </row>
    <row r="13" spans="1:14" ht="25" customHeight="1">
      <c r="B13" s="383" t="s">
        <v>142</v>
      </c>
      <c r="C13" s="383"/>
      <c r="D13" s="383"/>
      <c r="E13" s="385"/>
      <c r="F13" s="385"/>
      <c r="G13" s="385"/>
      <c r="H13" s="385"/>
      <c r="I13" s="385"/>
      <c r="J13" s="385"/>
      <c r="K13" s="385"/>
      <c r="L13" s="385"/>
      <c r="M13" s="385"/>
      <c r="N13" s="385"/>
    </row>
    <row r="14" spans="1:14" ht="25" customHeight="1">
      <c r="B14" s="383"/>
      <c r="C14" s="383"/>
      <c r="D14" s="383"/>
      <c r="E14" s="385"/>
      <c r="F14" s="385"/>
      <c r="G14" s="385"/>
      <c r="H14" s="385"/>
      <c r="I14" s="385"/>
      <c r="J14" s="385"/>
      <c r="K14" s="385"/>
      <c r="L14" s="385"/>
      <c r="M14" s="385"/>
      <c r="N14" s="385"/>
    </row>
    <row r="15" spans="1:14" ht="25" customHeight="1">
      <c r="B15" s="386" t="s">
        <v>145</v>
      </c>
      <c r="C15" s="383"/>
      <c r="D15" s="383"/>
      <c r="E15" s="385"/>
      <c r="F15" s="385"/>
      <c r="G15" s="385"/>
      <c r="H15" s="385"/>
      <c r="I15" s="385"/>
      <c r="J15" s="385"/>
      <c r="K15" s="385"/>
      <c r="L15" s="385"/>
      <c r="M15" s="385"/>
      <c r="N15" s="385"/>
    </row>
    <row r="16" spans="1:14" ht="25" customHeight="1">
      <c r="B16" s="383"/>
      <c r="C16" s="383"/>
      <c r="D16" s="383"/>
      <c r="E16" s="385"/>
      <c r="F16" s="385"/>
      <c r="G16" s="385"/>
      <c r="H16" s="385"/>
      <c r="I16" s="385"/>
      <c r="J16" s="385"/>
      <c r="K16" s="385"/>
      <c r="L16" s="385"/>
      <c r="M16" s="385"/>
      <c r="N16" s="385"/>
    </row>
    <row r="17" spans="1:14" ht="25" customHeight="1">
      <c r="B17" s="383" t="s">
        <v>143</v>
      </c>
      <c r="C17" s="383"/>
      <c r="D17" s="383"/>
      <c r="E17" s="385"/>
      <c r="F17" s="385"/>
      <c r="G17" s="385"/>
      <c r="H17" s="385"/>
      <c r="I17" s="385"/>
      <c r="J17" s="385"/>
      <c r="K17" s="385"/>
      <c r="L17" s="385"/>
      <c r="M17" s="385"/>
      <c r="N17" s="385"/>
    </row>
    <row r="18" spans="1:14" ht="25" customHeight="1">
      <c r="B18" s="383"/>
      <c r="C18" s="383"/>
      <c r="D18" s="383"/>
      <c r="E18" s="385"/>
      <c r="F18" s="385"/>
      <c r="G18" s="385"/>
      <c r="H18" s="385"/>
      <c r="I18" s="385"/>
      <c r="J18" s="385"/>
      <c r="K18" s="385"/>
      <c r="L18" s="385"/>
      <c r="M18" s="385"/>
      <c r="N18" s="385"/>
    </row>
    <row r="19" spans="1:14" ht="25" customHeight="1">
      <c r="B19" s="383" t="s">
        <v>144</v>
      </c>
      <c r="C19" s="383"/>
      <c r="D19" s="383"/>
      <c r="E19" s="385"/>
      <c r="F19" s="385"/>
      <c r="G19" s="385"/>
      <c r="H19" s="385"/>
      <c r="I19" s="385"/>
      <c r="J19" s="385"/>
      <c r="K19" s="385"/>
      <c r="L19" s="385"/>
      <c r="M19" s="385"/>
      <c r="N19" s="385"/>
    </row>
    <row r="20" spans="1:14" ht="25" customHeight="1">
      <c r="B20" s="383"/>
      <c r="C20" s="383"/>
      <c r="D20" s="383"/>
      <c r="E20" s="385"/>
      <c r="F20" s="385"/>
      <c r="G20" s="385"/>
      <c r="H20" s="385"/>
      <c r="I20" s="385"/>
      <c r="J20" s="385"/>
      <c r="K20" s="385"/>
      <c r="L20" s="385"/>
      <c r="M20" s="385"/>
      <c r="N20" s="385"/>
    </row>
    <row r="21" spans="1:14" ht="20.149999999999999" customHeight="1"/>
    <row r="22" spans="1:14" ht="20.149999999999999" customHeight="1">
      <c r="A22" s="381" t="s">
        <v>287</v>
      </c>
    </row>
    <row r="23" spans="1:14" ht="20.149999999999999" customHeight="1">
      <c r="B23" s="382" t="s">
        <v>146</v>
      </c>
    </row>
    <row r="24" spans="1:14" ht="20.149999999999999" customHeight="1">
      <c r="B24" s="382" t="s">
        <v>147</v>
      </c>
    </row>
    <row r="25" spans="1:14" ht="32.25" customHeight="1">
      <c r="B25" s="386" t="s">
        <v>148</v>
      </c>
      <c r="C25" s="383"/>
      <c r="D25" s="383"/>
      <c r="E25" s="383" t="s">
        <v>155</v>
      </c>
      <c r="F25" s="383"/>
      <c r="G25" s="383"/>
      <c r="H25" s="383"/>
      <c r="I25" s="383" t="s">
        <v>156</v>
      </c>
      <c r="J25" s="383"/>
      <c r="K25" s="383"/>
      <c r="L25" s="387" t="s">
        <v>167</v>
      </c>
      <c r="M25" s="388"/>
      <c r="N25" s="389"/>
    </row>
    <row r="26" spans="1:14" ht="20.149999999999999" customHeight="1">
      <c r="B26" s="390" t="s">
        <v>149</v>
      </c>
      <c r="C26" s="390"/>
      <c r="D26" s="390"/>
      <c r="E26" s="391" t="s">
        <v>153</v>
      </c>
      <c r="F26" s="392"/>
      <c r="G26" s="392"/>
      <c r="H26" s="393"/>
      <c r="I26" s="394"/>
      <c r="J26" s="394"/>
      <c r="K26" s="394"/>
      <c r="L26" s="394"/>
      <c r="M26" s="394"/>
      <c r="N26" s="394"/>
    </row>
    <row r="27" spans="1:14" ht="20.149999999999999" customHeight="1">
      <c r="B27" s="395" t="s">
        <v>150</v>
      </c>
      <c r="C27" s="395"/>
      <c r="D27" s="395"/>
      <c r="E27" s="396" t="s">
        <v>247</v>
      </c>
      <c r="F27" s="397"/>
      <c r="G27" s="397"/>
      <c r="H27" s="398"/>
      <c r="I27" s="399" t="s">
        <v>157</v>
      </c>
      <c r="J27" s="399"/>
      <c r="K27" s="399"/>
      <c r="L27" s="396"/>
      <c r="M27" s="397"/>
      <c r="N27" s="398"/>
    </row>
    <row r="28" spans="1:14" ht="20.149999999999999" customHeight="1">
      <c r="B28" s="395" t="s">
        <v>151</v>
      </c>
      <c r="C28" s="395"/>
      <c r="D28" s="395"/>
      <c r="E28" s="400" t="s">
        <v>154</v>
      </c>
      <c r="F28" s="401"/>
      <c r="G28" s="401"/>
      <c r="H28" s="402"/>
      <c r="I28" s="399" t="s">
        <v>158</v>
      </c>
      <c r="J28" s="399"/>
      <c r="K28" s="399"/>
      <c r="L28" s="396"/>
      <c r="M28" s="397"/>
      <c r="N28" s="398"/>
    </row>
    <row r="29" spans="1:14" ht="20.149999999999999" customHeight="1">
      <c r="B29" s="403" t="s">
        <v>294</v>
      </c>
      <c r="C29" s="403"/>
      <c r="D29" s="403"/>
      <c r="E29" s="404" t="s">
        <v>247</v>
      </c>
      <c r="F29" s="405"/>
      <c r="G29" s="405"/>
      <c r="H29" s="406"/>
      <c r="I29" s="407"/>
      <c r="J29" s="407"/>
      <c r="K29" s="407"/>
      <c r="L29" s="407"/>
      <c r="M29" s="407"/>
      <c r="N29" s="407"/>
    </row>
    <row r="30" spans="1:14" ht="20.149999999999999" customHeight="1"/>
    <row r="31" spans="1:14" ht="20.149999999999999" customHeight="1">
      <c r="B31" s="382" t="s">
        <v>152</v>
      </c>
    </row>
    <row r="32" spans="1:14" ht="32.25" customHeight="1">
      <c r="B32" s="386" t="s">
        <v>160</v>
      </c>
      <c r="C32" s="383"/>
      <c r="D32" s="383"/>
      <c r="E32" s="386" t="s">
        <v>159</v>
      </c>
      <c r="F32" s="383"/>
      <c r="G32" s="383"/>
      <c r="H32" s="383"/>
      <c r="I32" s="408" t="s">
        <v>161</v>
      </c>
      <c r="J32" s="409"/>
      <c r="K32" s="409"/>
      <c r="L32" s="409"/>
      <c r="M32" s="409"/>
      <c r="N32" s="410"/>
    </row>
    <row r="33" spans="2:14" ht="24" customHeight="1">
      <c r="B33" s="394" t="s">
        <v>157</v>
      </c>
      <c r="C33" s="394"/>
      <c r="D33" s="394"/>
      <c r="E33" s="394"/>
      <c r="F33" s="394"/>
      <c r="G33" s="394"/>
      <c r="H33" s="394"/>
      <c r="I33" s="394" t="s">
        <v>162</v>
      </c>
      <c r="J33" s="394"/>
      <c r="K33" s="394"/>
      <c r="L33" s="394"/>
      <c r="M33" s="394"/>
      <c r="N33" s="394"/>
    </row>
    <row r="34" spans="2:14" ht="24" customHeight="1">
      <c r="B34" s="407" t="s">
        <v>158</v>
      </c>
      <c r="C34" s="407"/>
      <c r="D34" s="407"/>
      <c r="E34" s="407"/>
      <c r="F34" s="407"/>
      <c r="G34" s="407"/>
      <c r="H34" s="407"/>
      <c r="I34" s="407"/>
      <c r="J34" s="407"/>
      <c r="K34" s="407"/>
      <c r="L34" s="407"/>
      <c r="M34" s="407"/>
      <c r="N34" s="407"/>
    </row>
    <row r="35" spans="2:14" ht="20.149999999999999" customHeight="1"/>
    <row r="36" spans="2:14" ht="20.149999999999999" customHeight="1"/>
    <row r="37" spans="2:14" ht="20.149999999999999" customHeight="1"/>
    <row r="38" spans="2:14" ht="20.149999999999999" customHeight="1"/>
    <row r="39" spans="2:14" ht="20.149999999999999" customHeight="1"/>
    <row r="40" spans="2:14" ht="20.149999999999999" customHeight="1"/>
    <row r="41" spans="2:14" ht="20.149999999999999" customHeight="1"/>
    <row r="42" spans="2:14" ht="20.149999999999999" customHeight="1"/>
    <row r="43" spans="2:14" ht="20.149999999999999" customHeight="1"/>
    <row r="44" spans="2:14" ht="20.149999999999999" customHeight="1"/>
    <row r="45" spans="2:14" ht="20.149999999999999" customHeight="1"/>
    <row r="46" spans="2:14" ht="20.149999999999999" customHeight="1"/>
    <row r="47" spans="2:14" ht="20.149999999999999" customHeight="1"/>
    <row r="48" spans="2:14" ht="20.149999999999999" customHeight="1"/>
    <row r="49" ht="20.149999999999999" customHeight="1"/>
  </sheetData>
  <mergeCells count="51">
    <mergeCell ref="B2:D2"/>
    <mergeCell ref="E2:G2"/>
    <mergeCell ref="B3:D3"/>
    <mergeCell ref="B4:D4"/>
    <mergeCell ref="B5:D5"/>
    <mergeCell ref="E3:G3"/>
    <mergeCell ref="E4:G4"/>
    <mergeCell ref="E5:G5"/>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34:D34"/>
    <mergeCell ref="E33:H34"/>
    <mergeCell ref="I34:N34"/>
    <mergeCell ref="B29:D29"/>
    <mergeCell ref="E29:H29"/>
    <mergeCell ref="I29:K29"/>
    <mergeCell ref="L29:N29"/>
    <mergeCell ref="B32:D32"/>
    <mergeCell ref="E32:H32"/>
    <mergeCell ref="I32:N32"/>
    <mergeCell ref="B33:D33"/>
    <mergeCell ref="I33:N33"/>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133350</xdr:colOff>
                    <xdr:row>26</xdr:row>
                    <xdr:rowOff>127000</xdr:rowOff>
                  </from>
                  <to>
                    <xdr:col>12</xdr:col>
                    <xdr:colOff>241300</xdr:colOff>
                    <xdr:row>27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323850</xdr:colOff>
                    <xdr:row>26</xdr:row>
                    <xdr:rowOff>69850</xdr:rowOff>
                  </from>
                  <to>
                    <xdr:col>13</xdr:col>
                    <xdr:colOff>374650</xdr:colOff>
                    <xdr:row>27</xdr:row>
                    <xdr:rowOff>127000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10</xdr:col>
                    <xdr:colOff>69850</xdr:colOff>
                    <xdr:row>33</xdr:row>
                    <xdr:rowOff>57150</xdr:rowOff>
                  </from>
                  <to>
                    <xdr:col>11</xdr:col>
                    <xdr:colOff>171450</xdr:colOff>
                    <xdr:row>33</xdr:row>
                    <xdr:rowOff>260350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11</xdr:col>
                    <xdr:colOff>222250</xdr:colOff>
                    <xdr:row>33</xdr:row>
                    <xdr:rowOff>50800</xdr:rowOff>
                  </from>
                  <to>
                    <xdr:col>12</xdr:col>
                    <xdr:colOff>323850</xdr:colOff>
                    <xdr:row>33</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247650</xdr:colOff>
                    <xdr:row>3</xdr:row>
                    <xdr:rowOff>50800</xdr:rowOff>
                  </from>
                  <to>
                    <xdr:col>5</xdr:col>
                    <xdr:colOff>355600</xdr:colOff>
                    <xdr:row>4</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247650</xdr:colOff>
                    <xdr:row>4</xdr:row>
                    <xdr:rowOff>50800</xdr:rowOff>
                  </from>
                  <to>
                    <xdr:col>5</xdr:col>
                    <xdr:colOff>355600</xdr:colOff>
                    <xdr:row>5</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247650</xdr:colOff>
                    <xdr:row>5</xdr:row>
                    <xdr:rowOff>50800</xdr:rowOff>
                  </from>
                  <to>
                    <xdr:col>5</xdr:col>
                    <xdr:colOff>355600</xdr:colOff>
                    <xdr:row>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247650</xdr:colOff>
                    <xdr:row>6</xdr:row>
                    <xdr:rowOff>50800</xdr:rowOff>
                  </from>
                  <to>
                    <xdr:col>5</xdr:col>
                    <xdr:colOff>355600</xdr:colOff>
                    <xdr:row>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xdr:col>
                    <xdr:colOff>247650</xdr:colOff>
                    <xdr:row>7</xdr:row>
                    <xdr:rowOff>50800</xdr:rowOff>
                  </from>
                  <to>
                    <xdr:col>5</xdr:col>
                    <xdr:colOff>355600</xdr:colOff>
                    <xdr:row>8</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xdr:col>
                    <xdr:colOff>247650</xdr:colOff>
                    <xdr:row>2</xdr:row>
                    <xdr:rowOff>50800</xdr:rowOff>
                  </from>
                  <to>
                    <xdr:col>5</xdr:col>
                    <xdr:colOff>355600</xdr:colOff>
                    <xdr:row>3</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xdr:col>
                    <xdr:colOff>393700</xdr:colOff>
                    <xdr:row>2</xdr:row>
                    <xdr:rowOff>31750</xdr:rowOff>
                  </from>
                  <to>
                    <xdr:col>6</xdr:col>
                    <xdr:colOff>495300</xdr:colOff>
                    <xdr:row>2</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xdr:col>
                    <xdr:colOff>393700</xdr:colOff>
                    <xdr:row>3</xdr:row>
                    <xdr:rowOff>19050</xdr:rowOff>
                  </from>
                  <to>
                    <xdr:col>6</xdr:col>
                    <xdr:colOff>495300</xdr:colOff>
                    <xdr:row>3</xdr:row>
                    <xdr:rowOff>222250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381000</xdr:colOff>
                    <xdr:row>4</xdr:row>
                    <xdr:rowOff>19050</xdr:rowOff>
                  </from>
                  <to>
                    <xdr:col>6</xdr:col>
                    <xdr:colOff>488950</xdr:colOff>
                    <xdr:row>4</xdr:row>
                    <xdr:rowOff>222250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5</xdr:col>
                    <xdr:colOff>393700</xdr:colOff>
                    <xdr:row>5</xdr:row>
                    <xdr:rowOff>12700</xdr:rowOff>
                  </from>
                  <to>
                    <xdr:col>6</xdr:col>
                    <xdr:colOff>495300</xdr:colOff>
                    <xdr:row>5</xdr:row>
                    <xdr:rowOff>209550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xdr:col>
                    <xdr:colOff>400050</xdr:colOff>
                    <xdr:row>6</xdr:row>
                    <xdr:rowOff>19050</xdr:rowOff>
                  </from>
                  <to>
                    <xdr:col>7</xdr:col>
                    <xdr:colOff>0</xdr:colOff>
                    <xdr:row>6</xdr:row>
                    <xdr:rowOff>222250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400050</xdr:colOff>
                    <xdr:row>7</xdr:row>
                    <xdr:rowOff>31750</xdr:rowOff>
                  </from>
                  <to>
                    <xdr:col>7</xdr:col>
                    <xdr:colOff>0</xdr:colOff>
                    <xdr:row>7</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495300</xdr:colOff>
                    <xdr:row>8</xdr:row>
                    <xdr:rowOff>19050</xdr:rowOff>
                  </from>
                  <to>
                    <xdr:col>7</xdr:col>
                    <xdr:colOff>95250</xdr:colOff>
                    <xdr:row>8</xdr:row>
                    <xdr:rowOff>222250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69850</xdr:colOff>
                    <xdr:row>8</xdr:row>
                    <xdr:rowOff>19050</xdr:rowOff>
                  </from>
                  <to>
                    <xdr:col>6</xdr:col>
                    <xdr:colOff>171450</xdr:colOff>
                    <xdr:row>8</xdr:row>
                    <xdr:rowOff>222250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xdr:col>
                    <xdr:colOff>69850</xdr:colOff>
                    <xdr:row>8</xdr:row>
                    <xdr:rowOff>38100</xdr:rowOff>
                  </from>
                  <to>
                    <xdr:col>5</xdr:col>
                    <xdr:colOff>107950</xdr:colOff>
                    <xdr:row>8</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1"/>
  <sheetViews>
    <sheetView view="pageBreakPreview" zoomScale="86" zoomScaleNormal="100" zoomScaleSheetLayoutView="86" workbookViewId="0">
      <selection activeCell="L26" sqref="L26"/>
    </sheetView>
  </sheetViews>
  <sheetFormatPr defaultColWidth="9" defaultRowHeight="12"/>
  <cols>
    <col min="1" max="1" width="1.90625" style="60" customWidth="1"/>
    <col min="2" max="2" width="10" style="60" customWidth="1"/>
    <col min="3" max="3" width="3.08984375" style="60" customWidth="1"/>
    <col min="4" max="10" width="10.6328125" style="60" customWidth="1"/>
    <col min="11" max="16384" width="9" style="60"/>
  </cols>
  <sheetData>
    <row r="1" spans="1:10" ht="15" customHeight="1">
      <c r="A1" s="70" t="s">
        <v>288</v>
      </c>
    </row>
    <row r="2" spans="1:10" ht="15" customHeight="1">
      <c r="A2" s="70" t="s">
        <v>177</v>
      </c>
    </row>
    <row r="3" spans="1:10" ht="6.75" customHeight="1">
      <c r="B3" s="78"/>
      <c r="C3" s="79"/>
      <c r="D3" s="79"/>
      <c r="E3" s="79"/>
      <c r="F3" s="79"/>
      <c r="G3" s="79"/>
      <c r="H3" s="79"/>
      <c r="I3" s="79"/>
      <c r="J3" s="80"/>
    </row>
    <row r="4" spans="1:10" ht="15" customHeight="1">
      <c r="B4" s="81" t="s">
        <v>189</v>
      </c>
      <c r="C4" s="82"/>
      <c r="D4" s="82"/>
      <c r="E4" s="82"/>
      <c r="F4" s="82"/>
      <c r="G4" s="82"/>
      <c r="H4" s="82"/>
      <c r="I4" s="82"/>
      <c r="J4" s="83"/>
    </row>
    <row r="5" spans="1:10" ht="5.25" customHeight="1">
      <c r="B5" s="81"/>
      <c r="C5" s="82"/>
      <c r="D5" s="82"/>
      <c r="E5" s="82"/>
      <c r="F5" s="82"/>
      <c r="G5" s="82"/>
      <c r="H5" s="82"/>
      <c r="I5" s="82"/>
      <c r="J5" s="83"/>
    </row>
    <row r="6" spans="1:10" ht="15" customHeight="1">
      <c r="B6" s="81" t="s">
        <v>190</v>
      </c>
      <c r="C6" s="82"/>
      <c r="D6" s="82"/>
      <c r="E6" s="82"/>
      <c r="F6" s="82"/>
      <c r="G6" s="82"/>
      <c r="H6" s="82"/>
      <c r="I6" s="82"/>
      <c r="J6" s="83"/>
    </row>
    <row r="7" spans="1:10" ht="5.25" customHeight="1">
      <c r="B7" s="81"/>
      <c r="C7" s="82"/>
      <c r="D7" s="82"/>
      <c r="E7" s="82"/>
      <c r="F7" s="82"/>
      <c r="G7" s="82"/>
      <c r="H7" s="82"/>
      <c r="I7" s="82"/>
      <c r="J7" s="83"/>
    </row>
    <row r="8" spans="1:10" ht="15" customHeight="1">
      <c r="B8" s="120" t="s">
        <v>313</v>
      </c>
      <c r="C8" s="119"/>
      <c r="D8" s="119"/>
      <c r="E8" s="119"/>
      <c r="F8" s="119"/>
      <c r="G8" s="119"/>
      <c r="H8" s="119"/>
      <c r="I8" s="119"/>
      <c r="J8" s="121"/>
    </row>
    <row r="9" spans="1:10" ht="5.25" customHeight="1">
      <c r="B9" s="81"/>
      <c r="C9" s="82"/>
      <c r="D9" s="82"/>
      <c r="E9" s="82"/>
      <c r="F9" s="82"/>
      <c r="G9" s="82"/>
      <c r="H9" s="82"/>
      <c r="I9" s="82"/>
      <c r="J9" s="83"/>
    </row>
    <row r="10" spans="1:10" ht="15" customHeight="1">
      <c r="B10" s="81" t="s">
        <v>191</v>
      </c>
      <c r="C10" s="82"/>
      <c r="D10" s="82"/>
      <c r="E10" s="82"/>
      <c r="F10" s="82"/>
      <c r="G10" s="82"/>
      <c r="H10" s="82"/>
      <c r="I10" s="82"/>
      <c r="J10" s="83"/>
    </row>
    <row r="11" spans="1:10" ht="15" customHeight="1">
      <c r="B11" s="291"/>
      <c r="C11" s="292"/>
      <c r="D11" s="292"/>
      <c r="E11" s="292"/>
      <c r="F11" s="292"/>
      <c r="G11" s="292"/>
      <c r="H11" s="292"/>
      <c r="I11" s="292"/>
      <c r="J11" s="293"/>
    </row>
    <row r="12" spans="1:10" ht="14.15" customHeight="1">
      <c r="B12" s="291"/>
      <c r="C12" s="292"/>
      <c r="D12" s="292"/>
      <c r="E12" s="292"/>
      <c r="F12" s="292"/>
      <c r="G12" s="292"/>
      <c r="H12" s="292"/>
      <c r="I12" s="292"/>
      <c r="J12" s="293"/>
    </row>
    <row r="13" spans="1:10" ht="5.25" customHeight="1">
      <c r="B13" s="81"/>
      <c r="C13" s="82"/>
      <c r="D13" s="82"/>
      <c r="E13" s="82"/>
      <c r="F13" s="82"/>
      <c r="G13" s="82"/>
      <c r="H13" s="82"/>
      <c r="I13" s="82"/>
      <c r="J13" s="83"/>
    </row>
    <row r="14" spans="1:10" ht="15" customHeight="1">
      <c r="B14" s="81" t="s">
        <v>192</v>
      </c>
      <c r="C14" s="82"/>
      <c r="D14" s="82"/>
      <c r="E14" s="82"/>
      <c r="F14" s="82"/>
      <c r="G14" s="82"/>
      <c r="H14" s="82"/>
      <c r="I14" s="82"/>
      <c r="J14" s="83"/>
    </row>
    <row r="15" spans="1:10" ht="15" customHeight="1">
      <c r="B15" s="81" t="s">
        <v>168</v>
      </c>
      <c r="C15" s="82"/>
      <c r="D15" s="82"/>
      <c r="E15" s="82"/>
      <c r="F15" s="82"/>
      <c r="G15" s="82"/>
      <c r="H15" s="82"/>
      <c r="I15" s="82"/>
      <c r="J15" s="83"/>
    </row>
    <row r="16" spans="1:10" ht="15" customHeight="1">
      <c r="B16" s="291"/>
      <c r="C16" s="292"/>
      <c r="D16" s="292"/>
      <c r="E16" s="292"/>
      <c r="F16" s="292"/>
      <c r="G16" s="292"/>
      <c r="H16" s="292"/>
      <c r="I16" s="292"/>
      <c r="J16" s="293"/>
    </row>
    <row r="17" spans="1:10" ht="14.15" customHeight="1">
      <c r="B17" s="291"/>
      <c r="C17" s="292"/>
      <c r="D17" s="292"/>
      <c r="E17" s="292"/>
      <c r="F17" s="292"/>
      <c r="G17" s="292"/>
      <c r="H17" s="292"/>
      <c r="I17" s="292"/>
      <c r="J17" s="293"/>
    </row>
    <row r="18" spans="1:10" ht="5.25" customHeight="1">
      <c r="B18" s="81"/>
      <c r="C18" s="82"/>
      <c r="D18" s="82"/>
      <c r="E18" s="82"/>
      <c r="F18" s="82"/>
      <c r="G18" s="82"/>
      <c r="H18" s="82"/>
      <c r="I18" s="82"/>
      <c r="J18" s="83"/>
    </row>
    <row r="19" spans="1:10" ht="15" customHeight="1">
      <c r="B19" s="81" t="s">
        <v>193</v>
      </c>
      <c r="C19" s="82"/>
      <c r="D19" s="82"/>
      <c r="E19" s="82"/>
      <c r="F19" s="82"/>
      <c r="G19" s="82"/>
      <c r="H19" s="82"/>
      <c r="I19" s="82"/>
      <c r="J19" s="83"/>
    </row>
    <row r="20" spans="1:10" ht="15" customHeight="1">
      <c r="B20" s="291"/>
      <c r="C20" s="292"/>
      <c r="D20" s="292"/>
      <c r="E20" s="292"/>
      <c r="F20" s="292"/>
      <c r="G20" s="292"/>
      <c r="H20" s="292"/>
      <c r="I20" s="292"/>
      <c r="J20" s="293"/>
    </row>
    <row r="21" spans="1:10" ht="12.65" customHeight="1">
      <c r="B21" s="291"/>
      <c r="C21" s="292"/>
      <c r="D21" s="292"/>
      <c r="E21" s="292"/>
      <c r="F21" s="292"/>
      <c r="G21" s="292"/>
      <c r="H21" s="292"/>
      <c r="I21" s="292"/>
      <c r="J21" s="293"/>
    </row>
    <row r="22" spans="1:10" ht="5.25" customHeight="1">
      <c r="B22" s="81"/>
      <c r="C22" s="82"/>
      <c r="D22" s="82"/>
      <c r="E22" s="82"/>
      <c r="F22" s="82"/>
      <c r="G22" s="82"/>
      <c r="H22" s="82"/>
      <c r="I22" s="82"/>
      <c r="J22" s="83"/>
    </row>
    <row r="23" spans="1:10" ht="15" customHeight="1">
      <c r="B23" s="81" t="s">
        <v>194</v>
      </c>
      <c r="C23" s="82"/>
      <c r="D23" s="82"/>
      <c r="E23" s="82"/>
      <c r="F23" s="82"/>
      <c r="G23" s="82"/>
      <c r="H23" s="82"/>
      <c r="I23" s="82"/>
      <c r="J23" s="83"/>
    </row>
    <row r="24" spans="1:10" ht="13" customHeight="1">
      <c r="B24" s="291"/>
      <c r="C24" s="292"/>
      <c r="D24" s="292"/>
      <c r="E24" s="292"/>
      <c r="F24" s="292"/>
      <c r="G24" s="292"/>
      <c r="H24" s="292"/>
      <c r="I24" s="292"/>
      <c r="J24" s="293"/>
    </row>
    <row r="25" spans="1:10" ht="13.5" customHeight="1">
      <c r="B25" s="291"/>
      <c r="C25" s="292"/>
      <c r="D25" s="292"/>
      <c r="E25" s="292"/>
      <c r="F25" s="292"/>
      <c r="G25" s="292"/>
      <c r="H25" s="292"/>
      <c r="I25" s="292"/>
      <c r="J25" s="293"/>
    </row>
    <row r="26" spans="1:10" ht="6.75" customHeight="1">
      <c r="B26" s="84"/>
      <c r="C26" s="73"/>
      <c r="D26" s="73"/>
      <c r="E26" s="73"/>
      <c r="F26" s="73"/>
      <c r="G26" s="73"/>
      <c r="H26" s="73"/>
      <c r="I26" s="73"/>
      <c r="J26" s="85"/>
    </row>
    <row r="27" spans="1:10" ht="15" customHeight="1">
      <c r="B27" s="86" t="s">
        <v>183</v>
      </c>
    </row>
    <row r="28" spans="1:10" ht="11.5" customHeight="1"/>
    <row r="29" spans="1:10" ht="15" customHeight="1">
      <c r="A29" s="60" t="s">
        <v>302</v>
      </c>
      <c r="J29" s="69" t="s">
        <v>178</v>
      </c>
    </row>
    <row r="30" spans="1:10" ht="15" customHeight="1">
      <c r="B30" s="295" t="s">
        <v>180</v>
      </c>
      <c r="C30" s="296"/>
      <c r="D30" s="266" t="s">
        <v>179</v>
      </c>
      <c r="E30" s="267"/>
      <c r="F30" s="267"/>
      <c r="G30" s="267"/>
      <c r="H30" s="267"/>
      <c r="I30" s="267"/>
      <c r="J30" s="268"/>
    </row>
    <row r="31" spans="1:10" ht="33.75" customHeight="1">
      <c r="B31" s="297"/>
      <c r="C31" s="298"/>
      <c r="D31" s="71" t="s">
        <v>169</v>
      </c>
      <c r="E31" s="71" t="s">
        <v>170</v>
      </c>
      <c r="F31" s="71" t="s">
        <v>171</v>
      </c>
      <c r="G31" s="71" t="s">
        <v>186</v>
      </c>
      <c r="H31" s="77" t="s">
        <v>245</v>
      </c>
      <c r="I31" s="72" t="s">
        <v>244</v>
      </c>
      <c r="J31" s="71" t="s">
        <v>63</v>
      </c>
    </row>
    <row r="32" spans="1:10" ht="15" customHeight="1">
      <c r="B32" s="68" t="s">
        <v>174</v>
      </c>
      <c r="C32" s="63" t="s">
        <v>173</v>
      </c>
      <c r="D32" s="74" t="s">
        <v>172</v>
      </c>
      <c r="E32" s="74" t="s">
        <v>172</v>
      </c>
      <c r="F32" s="74" t="s">
        <v>172</v>
      </c>
      <c r="G32" s="74" t="s">
        <v>172</v>
      </c>
      <c r="H32" s="74" t="s">
        <v>172</v>
      </c>
      <c r="I32" s="74" t="s">
        <v>172</v>
      </c>
      <c r="J32" s="74" t="s">
        <v>172</v>
      </c>
    </row>
    <row r="33" spans="2:10" ht="15" customHeight="1">
      <c r="B33" s="76" t="s">
        <v>15</v>
      </c>
      <c r="C33" s="63"/>
      <c r="D33" s="75"/>
      <c r="E33" s="75"/>
      <c r="F33" s="75"/>
      <c r="G33" s="75"/>
      <c r="H33" s="75"/>
      <c r="I33" s="75"/>
      <c r="J33" s="75"/>
    </row>
    <row r="34" spans="2:10" ht="15" customHeight="1">
      <c r="B34" s="76" t="s">
        <v>15</v>
      </c>
      <c r="C34" s="63"/>
      <c r="D34" s="75"/>
      <c r="E34" s="75"/>
      <c r="F34" s="75"/>
      <c r="G34" s="75"/>
      <c r="H34" s="75"/>
      <c r="I34" s="75"/>
      <c r="J34" s="75"/>
    </row>
    <row r="35" spans="2:10" ht="15" customHeight="1">
      <c r="B35" s="76" t="s">
        <v>15</v>
      </c>
      <c r="C35" s="63"/>
      <c r="D35" s="75"/>
      <c r="E35" s="75"/>
      <c r="F35" s="75"/>
      <c r="G35" s="75"/>
      <c r="H35" s="75"/>
      <c r="I35" s="75"/>
      <c r="J35" s="75"/>
    </row>
    <row r="36" spans="2:10" ht="15" customHeight="1">
      <c r="B36" s="76" t="s">
        <v>15</v>
      </c>
      <c r="C36" s="63"/>
      <c r="D36" s="75"/>
      <c r="E36" s="75"/>
      <c r="F36" s="75"/>
      <c r="G36" s="75"/>
      <c r="H36" s="75"/>
      <c r="I36" s="75"/>
      <c r="J36" s="75"/>
    </row>
    <row r="37" spans="2:10" ht="15" customHeight="1">
      <c r="B37" s="76" t="s">
        <v>15</v>
      </c>
      <c r="C37" s="63"/>
      <c r="D37" s="75"/>
      <c r="E37" s="75"/>
      <c r="F37" s="75"/>
      <c r="G37" s="75"/>
      <c r="H37" s="75"/>
      <c r="I37" s="75"/>
      <c r="J37" s="75"/>
    </row>
    <row r="38" spans="2:10" ht="15" customHeight="1">
      <c r="B38" s="76" t="s">
        <v>15</v>
      </c>
      <c r="C38" s="63"/>
      <c r="D38" s="75"/>
      <c r="E38" s="75"/>
      <c r="F38" s="75"/>
      <c r="G38" s="75"/>
      <c r="H38" s="75"/>
      <c r="I38" s="75"/>
      <c r="J38" s="75"/>
    </row>
    <row r="39" spans="2:10" ht="15" customHeight="1">
      <c r="B39" s="76" t="s">
        <v>15</v>
      </c>
      <c r="C39" s="63"/>
      <c r="D39" s="75"/>
      <c r="E39" s="75"/>
      <c r="F39" s="75"/>
      <c r="G39" s="75"/>
      <c r="H39" s="75"/>
      <c r="I39" s="75"/>
      <c r="J39" s="75"/>
    </row>
    <row r="40" spans="2:10" ht="15" customHeight="1">
      <c r="B40" s="76" t="s">
        <v>15</v>
      </c>
      <c r="C40" s="63"/>
      <c r="D40" s="75"/>
      <c r="E40" s="75"/>
      <c r="F40" s="75"/>
      <c r="G40" s="75"/>
      <c r="H40" s="75"/>
      <c r="I40" s="75"/>
      <c r="J40" s="75"/>
    </row>
    <row r="41" spans="2:10" ht="15" customHeight="1">
      <c r="B41" s="76" t="s">
        <v>15</v>
      </c>
      <c r="C41" s="63"/>
      <c r="D41" s="75"/>
      <c r="E41" s="75"/>
      <c r="F41" s="75"/>
      <c r="G41" s="75"/>
      <c r="H41" s="75"/>
      <c r="I41" s="75"/>
      <c r="J41" s="75"/>
    </row>
    <row r="42" spans="2:10" ht="15" customHeight="1">
      <c r="B42" s="76" t="s">
        <v>15</v>
      </c>
      <c r="C42" s="63"/>
      <c r="D42" s="75"/>
      <c r="E42" s="75"/>
      <c r="F42" s="75"/>
      <c r="G42" s="75"/>
      <c r="H42" s="75"/>
      <c r="I42" s="75"/>
      <c r="J42" s="75"/>
    </row>
    <row r="43" spans="2:10" ht="15" customHeight="1">
      <c r="B43" s="76" t="s">
        <v>15</v>
      </c>
      <c r="C43" s="63"/>
      <c r="D43" s="75"/>
      <c r="E43" s="75"/>
      <c r="F43" s="75"/>
      <c r="G43" s="75"/>
      <c r="H43" s="75"/>
      <c r="I43" s="75"/>
      <c r="J43" s="75"/>
    </row>
    <row r="44" spans="2:10" ht="15" customHeight="1">
      <c r="B44" s="76" t="s">
        <v>15</v>
      </c>
      <c r="C44" s="63"/>
      <c r="D44" s="75"/>
      <c r="E44" s="75"/>
      <c r="F44" s="75"/>
      <c r="G44" s="75"/>
      <c r="H44" s="75"/>
      <c r="I44" s="75"/>
      <c r="J44" s="75"/>
    </row>
    <row r="45" spans="2:10" ht="15" customHeight="1">
      <c r="B45" s="76" t="s">
        <v>15</v>
      </c>
      <c r="C45" s="63"/>
      <c r="D45" s="75"/>
      <c r="E45" s="75"/>
      <c r="F45" s="75"/>
      <c r="G45" s="75"/>
      <c r="H45" s="75"/>
      <c r="I45" s="75"/>
      <c r="J45" s="75"/>
    </row>
    <row r="46" spans="2:10" ht="15" customHeight="1" thickBot="1">
      <c r="B46" s="106" t="s">
        <v>15</v>
      </c>
      <c r="C46" s="97"/>
      <c r="D46" s="107"/>
      <c r="E46" s="107"/>
      <c r="F46" s="107"/>
      <c r="G46" s="107"/>
      <c r="H46" s="107"/>
      <c r="I46" s="107"/>
      <c r="J46" s="107"/>
    </row>
    <row r="47" spans="2:10" ht="15" customHeight="1" thickTop="1">
      <c r="B47" s="299" t="s">
        <v>175</v>
      </c>
      <c r="C47" s="299"/>
      <c r="D47" s="108"/>
      <c r="E47" s="108"/>
      <c r="F47" s="108"/>
      <c r="G47" s="108"/>
      <c r="H47" s="108"/>
      <c r="I47" s="108"/>
      <c r="J47" s="108"/>
    </row>
    <row r="48" spans="2:10" ht="15" customHeight="1">
      <c r="B48" s="277" t="s">
        <v>176</v>
      </c>
      <c r="C48" s="277"/>
      <c r="D48" s="75"/>
      <c r="E48" s="75"/>
      <c r="F48" s="75"/>
      <c r="G48" s="75"/>
      <c r="H48" s="75"/>
      <c r="I48" s="75"/>
      <c r="J48" s="75"/>
    </row>
    <row r="49" spans="1:10" ht="29.25" customHeight="1">
      <c r="B49" s="273" t="s">
        <v>295</v>
      </c>
      <c r="C49" s="277"/>
      <c r="D49" s="75"/>
      <c r="E49" s="75"/>
      <c r="F49" s="75"/>
      <c r="G49" s="75"/>
      <c r="H49" s="75"/>
      <c r="I49" s="75"/>
      <c r="J49" s="75"/>
    </row>
    <row r="50" spans="1:10" ht="15" customHeight="1">
      <c r="B50" s="277" t="s">
        <v>181</v>
      </c>
      <c r="C50" s="277"/>
      <c r="D50" s="75"/>
      <c r="E50" s="75"/>
      <c r="F50" s="75"/>
      <c r="G50" s="75"/>
      <c r="H50" s="75"/>
      <c r="I50" s="75"/>
      <c r="J50" s="75"/>
    </row>
    <row r="51" spans="1:10" ht="26.5" customHeight="1">
      <c r="B51" s="277" t="s">
        <v>182</v>
      </c>
      <c r="C51" s="277"/>
      <c r="D51" s="75"/>
      <c r="E51" s="75"/>
      <c r="F51" s="75"/>
      <c r="G51" s="75"/>
      <c r="H51" s="75"/>
      <c r="I51" s="75"/>
      <c r="J51" s="75"/>
    </row>
    <row r="52" spans="1:10" ht="13" customHeight="1">
      <c r="B52" s="88" t="s">
        <v>65</v>
      </c>
      <c r="C52" s="89">
        <v>1</v>
      </c>
      <c r="D52" s="87" t="s">
        <v>303</v>
      </c>
    </row>
    <row r="53" spans="1:10" ht="13" customHeight="1">
      <c r="B53" s="87"/>
      <c r="C53" s="89">
        <v>2</v>
      </c>
      <c r="D53" s="87" t="s">
        <v>304</v>
      </c>
    </row>
    <row r="54" spans="1:10" ht="13" customHeight="1">
      <c r="B54" s="87"/>
      <c r="C54" s="89">
        <v>3</v>
      </c>
      <c r="D54" s="87" t="s">
        <v>305</v>
      </c>
    </row>
    <row r="55" spans="1:10" ht="13" customHeight="1"/>
    <row r="56" spans="1:10" ht="15" customHeight="1">
      <c r="A56" s="70" t="s">
        <v>184</v>
      </c>
    </row>
    <row r="57" spans="1:10" ht="16" customHeight="1">
      <c r="B57" s="277" t="s">
        <v>187</v>
      </c>
      <c r="C57" s="277"/>
      <c r="D57" s="277"/>
      <c r="E57" s="277"/>
      <c r="F57" s="277"/>
      <c r="G57" s="277" t="s">
        <v>188</v>
      </c>
      <c r="H57" s="277"/>
      <c r="I57" s="277"/>
      <c r="J57" s="277"/>
    </row>
    <row r="58" spans="1:10" ht="16" customHeight="1">
      <c r="B58" s="277" t="s">
        <v>308</v>
      </c>
      <c r="C58" s="277"/>
      <c r="D58" s="277"/>
      <c r="E58" s="277"/>
      <c r="F58" s="277"/>
      <c r="G58" s="294"/>
      <c r="H58" s="294"/>
      <c r="I58" s="294"/>
      <c r="J58" s="294"/>
    </row>
    <row r="59" spans="1:10" ht="16" customHeight="1">
      <c r="B59" s="277" t="s">
        <v>185</v>
      </c>
      <c r="C59" s="277"/>
      <c r="D59" s="277"/>
      <c r="E59" s="277"/>
      <c r="F59" s="277"/>
      <c r="G59" s="294"/>
      <c r="H59" s="294"/>
      <c r="I59" s="294"/>
      <c r="J59" s="294"/>
    </row>
    <row r="60" spans="1:10" ht="13" customHeight="1">
      <c r="B60" s="88" t="s">
        <v>65</v>
      </c>
      <c r="C60" s="89">
        <v>1</v>
      </c>
      <c r="D60" s="118" t="s">
        <v>311</v>
      </c>
    </row>
    <row r="61" spans="1:10" ht="13" customHeight="1">
      <c r="B61" s="87"/>
      <c r="C61" s="89">
        <v>2</v>
      </c>
      <c r="D61" s="87" t="s">
        <v>301</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G59:J59"/>
    <mergeCell ref="B47:C47"/>
    <mergeCell ref="B48:C48"/>
    <mergeCell ref="B49:C49"/>
    <mergeCell ref="G57:J57"/>
    <mergeCell ref="G58:J58"/>
    <mergeCell ref="B59:F59"/>
    <mergeCell ref="B58:F58"/>
    <mergeCell ref="B57:F57"/>
    <mergeCell ref="B50:C50"/>
    <mergeCell ref="B51:C51"/>
    <mergeCell ref="B16:J17"/>
    <mergeCell ref="B11:J12"/>
    <mergeCell ref="B20:J21"/>
    <mergeCell ref="B24:J25"/>
    <mergeCell ref="D30:J30"/>
    <mergeCell ref="B30:C3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698500</xdr:colOff>
                    <xdr:row>56</xdr:row>
                    <xdr:rowOff>190500</xdr:rowOff>
                  </from>
                  <to>
                    <xdr:col>8</xdr:col>
                    <xdr:colOff>495300</xdr:colOff>
                    <xdr:row>57</xdr:row>
                    <xdr:rowOff>190500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762000</xdr:colOff>
                    <xdr:row>57</xdr:row>
                    <xdr:rowOff>12700</xdr:rowOff>
                  </from>
                  <to>
                    <xdr:col>7</xdr:col>
                    <xdr:colOff>565150</xdr:colOff>
                    <xdr:row>58</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762000</xdr:colOff>
                    <xdr:row>58</xdr:row>
                    <xdr:rowOff>12700</xdr:rowOff>
                  </from>
                  <to>
                    <xdr:col>7</xdr:col>
                    <xdr:colOff>565150</xdr:colOff>
                    <xdr:row>59</xdr:row>
                    <xdr:rowOff>12700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685800</xdr:colOff>
                    <xdr:row>58</xdr:row>
                    <xdr:rowOff>12700</xdr:rowOff>
                  </from>
                  <to>
                    <xdr:col>8</xdr:col>
                    <xdr:colOff>488950</xdr:colOff>
                    <xdr:row>59</xdr:row>
                    <xdr:rowOff>12700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355600</xdr:colOff>
                    <xdr:row>7</xdr:row>
                    <xdr:rowOff>12700</xdr:rowOff>
                  </from>
                  <to>
                    <xdr:col>5</xdr:col>
                    <xdr:colOff>171450</xdr:colOff>
                    <xdr:row>8</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127000</xdr:colOff>
                    <xdr:row>6</xdr:row>
                    <xdr:rowOff>50800</xdr:rowOff>
                  </from>
                  <to>
                    <xdr:col>6</xdr:col>
                    <xdr:colOff>685800</xdr:colOff>
                    <xdr:row>7</xdr:row>
                    <xdr:rowOff>184150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736600</xdr:colOff>
                    <xdr:row>6</xdr:row>
                    <xdr:rowOff>50800</xdr:rowOff>
                  </from>
                  <to>
                    <xdr:col>7</xdr:col>
                    <xdr:colOff>546100</xdr:colOff>
                    <xdr:row>7</xdr:row>
                    <xdr:rowOff>184150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146050</xdr:colOff>
                    <xdr:row>6</xdr:row>
                    <xdr:rowOff>57150</xdr:rowOff>
                  </from>
                  <to>
                    <xdr:col>6</xdr:col>
                    <xdr:colOff>184150</xdr:colOff>
                    <xdr:row>8</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view="pageBreakPreview" zoomScale="87" zoomScaleNormal="100" zoomScaleSheetLayoutView="87" workbookViewId="0">
      <selection activeCell="O13" sqref="O13"/>
    </sheetView>
  </sheetViews>
  <sheetFormatPr defaultColWidth="9" defaultRowHeight="12"/>
  <cols>
    <col min="1" max="1" width="1.90625" style="60" customWidth="1"/>
    <col min="2" max="10" width="10.6328125" style="60" customWidth="1"/>
    <col min="11" max="16384" width="9" style="60"/>
  </cols>
  <sheetData>
    <row r="1" spans="1:9" ht="20.149999999999999" customHeight="1">
      <c r="A1" s="70" t="s">
        <v>289</v>
      </c>
    </row>
    <row r="2" spans="1:9" ht="26.15" customHeight="1">
      <c r="B2" s="300" t="s">
        <v>210</v>
      </c>
      <c r="C2" s="301"/>
      <c r="D2" s="302" t="s">
        <v>216</v>
      </c>
      <c r="E2" s="303"/>
      <c r="G2" s="91"/>
    </row>
    <row r="3" spans="1:9" ht="26.15" customHeight="1">
      <c r="B3" s="300" t="s">
        <v>211</v>
      </c>
      <c r="C3" s="301"/>
      <c r="D3" s="302" t="s">
        <v>216</v>
      </c>
      <c r="E3" s="303"/>
      <c r="G3" s="91"/>
    </row>
    <row r="4" spans="1:9" ht="26.15" customHeight="1">
      <c r="B4" s="300" t="s">
        <v>212</v>
      </c>
      <c r="C4" s="301"/>
      <c r="D4" s="302" t="s">
        <v>216</v>
      </c>
      <c r="E4" s="303"/>
      <c r="G4" s="91"/>
    </row>
    <row r="5" spans="1:9" ht="26.15" customHeight="1">
      <c r="B5" s="300" t="s">
        <v>213</v>
      </c>
      <c r="C5" s="301"/>
      <c r="D5" s="302" t="s">
        <v>216</v>
      </c>
      <c r="E5" s="303"/>
      <c r="G5" s="91"/>
    </row>
    <row r="6" spans="1:9" ht="26.15" customHeight="1">
      <c r="B6" s="300" t="s">
        <v>214</v>
      </c>
      <c r="C6" s="301"/>
      <c r="D6" s="302" t="s">
        <v>216</v>
      </c>
      <c r="E6" s="303"/>
      <c r="G6" s="91"/>
    </row>
    <row r="7" spans="1:9" ht="26.15" customHeight="1">
      <c r="B7" s="300" t="s">
        <v>215</v>
      </c>
      <c r="C7" s="301"/>
      <c r="D7" s="302" t="s">
        <v>216</v>
      </c>
      <c r="E7" s="303"/>
      <c r="G7" s="91"/>
    </row>
    <row r="8" spans="1:9" ht="26.15" customHeight="1">
      <c r="B8" s="306" t="s">
        <v>1</v>
      </c>
      <c r="C8" s="307"/>
      <c r="D8" s="302" t="s">
        <v>216</v>
      </c>
      <c r="E8" s="303"/>
      <c r="G8" s="92"/>
    </row>
    <row r="9" spans="1:9" ht="20.149999999999999" customHeight="1"/>
    <row r="10" spans="1:9" ht="20.149999999999999" customHeight="1">
      <c r="A10" s="70" t="s">
        <v>290</v>
      </c>
    </row>
    <row r="11" spans="1:9" ht="26.15" customHeight="1">
      <c r="B11" s="260" t="s">
        <v>195</v>
      </c>
      <c r="C11" s="262"/>
      <c r="D11" s="63" t="s">
        <v>196</v>
      </c>
      <c r="E11" s="63" t="s">
        <v>199</v>
      </c>
      <c r="F11" s="260" t="s">
        <v>197</v>
      </c>
      <c r="G11" s="262"/>
      <c r="H11" s="260" t="s">
        <v>198</v>
      </c>
      <c r="I11" s="262"/>
    </row>
    <row r="12" spans="1:9" ht="42" customHeight="1">
      <c r="B12" s="315"/>
      <c r="C12" s="316"/>
      <c r="D12" s="75"/>
      <c r="E12" s="117"/>
      <c r="F12" s="308" t="s">
        <v>310</v>
      </c>
      <c r="G12" s="309"/>
      <c r="H12" s="260"/>
      <c r="I12" s="262"/>
    </row>
    <row r="13" spans="1:9" ht="42" customHeight="1">
      <c r="B13" s="315"/>
      <c r="C13" s="316"/>
      <c r="D13" s="75"/>
      <c r="E13" s="117"/>
      <c r="F13" s="308" t="s">
        <v>310</v>
      </c>
      <c r="G13" s="309"/>
      <c r="H13" s="260"/>
      <c r="I13" s="262"/>
    </row>
    <row r="14" spans="1:9" ht="20.149999999999999" customHeight="1"/>
    <row r="15" spans="1:9" ht="20.149999999999999" customHeight="1">
      <c r="A15" s="70" t="s">
        <v>306</v>
      </c>
    </row>
    <row r="16" spans="1:9" ht="44.25" customHeight="1">
      <c r="B16" s="304" t="s">
        <v>208</v>
      </c>
      <c r="C16" s="305"/>
      <c r="D16" s="63" t="s">
        <v>200</v>
      </c>
      <c r="E16" s="63" t="s">
        <v>201</v>
      </c>
      <c r="F16" s="62" t="s">
        <v>202</v>
      </c>
      <c r="G16" s="62" t="s">
        <v>203</v>
      </c>
      <c r="H16" s="63" t="s">
        <v>204</v>
      </c>
      <c r="I16" s="63" t="s">
        <v>63</v>
      </c>
    </row>
    <row r="17" spans="2:9" ht="26.25" customHeight="1">
      <c r="B17" s="317" t="s">
        <v>205</v>
      </c>
      <c r="C17" s="317"/>
      <c r="D17" s="90" t="s">
        <v>172</v>
      </c>
      <c r="E17" s="90" t="s">
        <v>172</v>
      </c>
      <c r="F17" s="90" t="s">
        <v>172</v>
      </c>
      <c r="G17" s="90" t="s">
        <v>172</v>
      </c>
      <c r="H17" s="90" t="s">
        <v>172</v>
      </c>
      <c r="I17" s="90" t="s">
        <v>172</v>
      </c>
    </row>
    <row r="18" spans="2:9" ht="52.5" customHeight="1">
      <c r="B18" s="318" t="s">
        <v>206</v>
      </c>
      <c r="C18" s="317"/>
      <c r="D18" s="283"/>
      <c r="E18" s="283"/>
      <c r="F18" s="283"/>
      <c r="G18" s="283"/>
      <c r="H18" s="283"/>
      <c r="I18" s="283"/>
    </row>
    <row r="19" spans="2:9" ht="90" customHeight="1">
      <c r="B19" s="318" t="s">
        <v>207</v>
      </c>
      <c r="C19" s="317"/>
      <c r="D19" s="312" t="s">
        <v>209</v>
      </c>
      <c r="E19" s="313"/>
      <c r="F19" s="313"/>
      <c r="G19" s="313"/>
      <c r="H19" s="313"/>
      <c r="I19" s="314"/>
    </row>
    <row r="20" spans="2:9" ht="52.5" customHeight="1">
      <c r="B20" s="310" t="s">
        <v>246</v>
      </c>
      <c r="C20" s="311"/>
      <c r="D20" s="283"/>
      <c r="E20" s="283"/>
      <c r="F20" s="283"/>
      <c r="G20" s="283"/>
      <c r="H20" s="283"/>
      <c r="I20" s="283"/>
    </row>
    <row r="21" spans="2:9" ht="20.149999999999999" customHeight="1"/>
    <row r="22" spans="2:9" ht="20.149999999999999" customHeight="1"/>
    <row r="23" spans="2:9" ht="20.149999999999999" customHeight="1"/>
    <row r="24" spans="2:9" ht="20.149999999999999" customHeight="1"/>
    <row r="25" spans="2:9" ht="20.149999999999999" customHeight="1"/>
    <row r="26" spans="2:9" ht="20.149999999999999" customHeight="1"/>
    <row r="27" spans="2:9" ht="20.149999999999999" customHeight="1"/>
    <row r="28" spans="2:9" ht="20.149999999999999" customHeight="1"/>
    <row r="29" spans="2:9" ht="20.149999999999999" customHeight="1"/>
    <row r="30" spans="2:9" ht="20.149999999999999" customHeight="1"/>
    <row r="31" spans="2:9" ht="20.149999999999999" customHeight="1"/>
    <row r="32" spans="2:9" ht="20.149999999999999" customHeight="1"/>
  </sheetData>
  <mergeCells count="31">
    <mergeCell ref="B20:C20"/>
    <mergeCell ref="D18:I18"/>
    <mergeCell ref="D19:I19"/>
    <mergeCell ref="D20:I20"/>
    <mergeCell ref="B12:C12"/>
    <mergeCell ref="B13:C13"/>
    <mergeCell ref="B17:C17"/>
    <mergeCell ref="B18:C18"/>
    <mergeCell ref="B19:C19"/>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C2"/>
    <mergeCell ref="D2:E2"/>
    <mergeCell ref="B3:C3"/>
    <mergeCell ref="D3:E3"/>
    <mergeCell ref="B4:C4"/>
    <mergeCell ref="D4:E4"/>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11</xdr:row>
                    <xdr:rowOff>317500</xdr:rowOff>
                  </from>
                  <to>
                    <xdr:col>5</xdr:col>
                    <xdr:colOff>723900</xdr:colOff>
                    <xdr:row>11</xdr:row>
                    <xdr:rowOff>514350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127000</xdr:colOff>
                    <xdr:row>12</xdr:row>
                    <xdr:rowOff>342900</xdr:rowOff>
                  </from>
                  <to>
                    <xdr:col>5</xdr:col>
                    <xdr:colOff>736600</xdr:colOff>
                    <xdr:row>13</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431800</xdr:colOff>
                    <xdr:row>11</xdr:row>
                    <xdr:rowOff>222250</xdr:rowOff>
                  </from>
                  <to>
                    <xdr:col>5</xdr:col>
                    <xdr:colOff>228600</xdr:colOff>
                    <xdr:row>11</xdr:row>
                    <xdr:rowOff>419100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457200</xdr:colOff>
                    <xdr:row>12</xdr:row>
                    <xdr:rowOff>184150</xdr:rowOff>
                  </from>
                  <to>
                    <xdr:col>5</xdr:col>
                    <xdr:colOff>260350</xdr:colOff>
                    <xdr:row>12</xdr:row>
                    <xdr:rowOff>381000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793750</xdr:colOff>
                    <xdr:row>12</xdr:row>
                    <xdr:rowOff>203200</xdr:rowOff>
                  </from>
                  <to>
                    <xdr:col>4</xdr:col>
                    <xdr:colOff>590550</xdr:colOff>
                    <xdr:row>12</xdr:row>
                    <xdr:rowOff>400050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800100</xdr:colOff>
                    <xdr:row>11</xdr:row>
                    <xdr:rowOff>222250</xdr:rowOff>
                  </from>
                  <to>
                    <xdr:col>4</xdr:col>
                    <xdr:colOff>603250</xdr:colOff>
                    <xdr:row>11</xdr:row>
                    <xdr:rowOff>419100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114300</xdr:colOff>
                    <xdr:row>10</xdr:row>
                    <xdr:rowOff>298450</xdr:rowOff>
                  </from>
                  <to>
                    <xdr:col>5</xdr:col>
                    <xdr:colOff>742950</xdr:colOff>
                    <xdr:row>11</xdr:row>
                    <xdr:rowOff>285750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xdr:col>
                    <xdr:colOff>127000</xdr:colOff>
                    <xdr:row>11</xdr:row>
                    <xdr:rowOff>488950</xdr:rowOff>
                  </from>
                  <to>
                    <xdr:col>5</xdr:col>
                    <xdr:colOff>755650</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9"/>
  <sheetViews>
    <sheetView view="pageBreakPreview" zoomScale="93" zoomScaleNormal="100" zoomScaleSheetLayoutView="93" workbookViewId="0">
      <selection activeCell="X19" sqref="X17:X19"/>
    </sheetView>
  </sheetViews>
  <sheetFormatPr defaultColWidth="9" defaultRowHeight="12"/>
  <cols>
    <col min="1" max="1" width="1.90625" style="94" customWidth="1"/>
    <col min="2" max="2" width="4.6328125" style="94" customWidth="1"/>
    <col min="3" max="3" width="6.6328125" style="94" customWidth="1"/>
    <col min="4" max="5" width="11.08984375" style="94" customWidth="1"/>
    <col min="6" max="6" width="15.1796875" style="94" customWidth="1"/>
    <col min="7" max="7" width="12.90625" style="94" customWidth="1"/>
    <col min="8" max="8" width="12.08984375" style="94" customWidth="1"/>
    <col min="9" max="9" width="10" style="94" customWidth="1"/>
    <col min="10" max="10" width="1.36328125" style="94" customWidth="1"/>
    <col min="11" max="11" width="2.36328125" style="94" customWidth="1"/>
    <col min="12" max="12" width="10.08984375" style="94" customWidth="1"/>
    <col min="13" max="16384" width="9" style="94"/>
  </cols>
  <sheetData>
    <row r="1" spans="1:12" ht="18" customHeight="1">
      <c r="A1" s="93" t="s">
        <v>284</v>
      </c>
    </row>
    <row r="3" spans="1:12" ht="16" customHeight="1">
      <c r="B3" s="324" t="s">
        <v>268</v>
      </c>
      <c r="C3" s="324" t="s">
        <v>217</v>
      </c>
      <c r="D3" s="95" t="s">
        <v>218</v>
      </c>
      <c r="E3" s="95" t="s">
        <v>219</v>
      </c>
      <c r="F3" s="324" t="s">
        <v>220</v>
      </c>
      <c r="G3" s="324" t="s">
        <v>224</v>
      </c>
      <c r="H3" s="324" t="s">
        <v>221</v>
      </c>
      <c r="I3" s="324" t="s">
        <v>222</v>
      </c>
      <c r="J3" s="340"/>
      <c r="K3" s="336" t="s">
        <v>223</v>
      </c>
      <c r="L3" s="337"/>
    </row>
    <row r="4" spans="1:12" ht="16" customHeight="1">
      <c r="B4" s="326"/>
      <c r="C4" s="326"/>
      <c r="D4" s="96" t="s">
        <v>0</v>
      </c>
      <c r="E4" s="96" t="s">
        <v>0</v>
      </c>
      <c r="F4" s="326"/>
      <c r="G4" s="326"/>
      <c r="H4" s="326"/>
      <c r="I4" s="326"/>
      <c r="J4" s="340"/>
      <c r="K4" s="338"/>
      <c r="L4" s="339"/>
    </row>
    <row r="5" spans="1:12" ht="14.15" customHeight="1">
      <c r="B5" s="324" t="s">
        <v>2</v>
      </c>
      <c r="C5" s="327"/>
      <c r="D5" s="324"/>
      <c r="E5" s="327"/>
      <c r="F5" s="112"/>
      <c r="G5" s="330"/>
      <c r="H5" s="333"/>
      <c r="I5" s="112"/>
      <c r="J5" s="340"/>
      <c r="K5" s="319">
        <v>1</v>
      </c>
      <c r="L5" s="322"/>
    </row>
    <row r="6" spans="1:12" ht="14.15" customHeight="1">
      <c r="B6" s="325"/>
      <c r="C6" s="328"/>
      <c r="D6" s="325"/>
      <c r="E6" s="328"/>
      <c r="F6" s="113"/>
      <c r="G6" s="331"/>
      <c r="H6" s="334"/>
      <c r="I6" s="113"/>
      <c r="J6" s="340"/>
      <c r="K6" s="320"/>
      <c r="L6" s="322"/>
    </row>
    <row r="7" spans="1:12" ht="14.15" customHeight="1">
      <c r="B7" s="325"/>
      <c r="C7" s="328"/>
      <c r="D7" s="325"/>
      <c r="E7" s="328"/>
      <c r="F7" s="113"/>
      <c r="G7" s="331"/>
      <c r="H7" s="334"/>
      <c r="I7" s="114"/>
      <c r="J7" s="340"/>
      <c r="K7" s="320"/>
      <c r="L7" s="322"/>
    </row>
    <row r="8" spans="1:12" ht="14.15" customHeight="1">
      <c r="B8" s="325"/>
      <c r="C8" s="328"/>
      <c r="D8" s="325"/>
      <c r="E8" s="328"/>
      <c r="F8" s="113"/>
      <c r="G8" s="331"/>
      <c r="H8" s="334"/>
      <c r="I8" s="113"/>
      <c r="J8" s="340"/>
      <c r="K8" s="320"/>
      <c r="L8" s="322"/>
    </row>
    <row r="9" spans="1:12" ht="14.15" customHeight="1">
      <c r="B9" s="325"/>
      <c r="C9" s="328"/>
      <c r="D9" s="325"/>
      <c r="E9" s="328"/>
      <c r="F9" s="113"/>
      <c r="G9" s="331"/>
      <c r="H9" s="334"/>
      <c r="I9" s="114"/>
      <c r="J9" s="340"/>
      <c r="K9" s="320"/>
      <c r="L9" s="322"/>
    </row>
    <row r="10" spans="1:12" ht="14.15" customHeight="1">
      <c r="B10" s="326"/>
      <c r="C10" s="329"/>
      <c r="D10" s="326"/>
      <c r="E10" s="329"/>
      <c r="F10" s="115"/>
      <c r="G10" s="332"/>
      <c r="H10" s="335"/>
      <c r="I10" s="116"/>
      <c r="J10" s="340"/>
      <c r="K10" s="321"/>
      <c r="L10" s="323"/>
    </row>
    <row r="11" spans="1:12" ht="14.15" customHeight="1">
      <c r="B11" s="324" t="s">
        <v>225</v>
      </c>
      <c r="C11" s="327"/>
      <c r="D11" s="324"/>
      <c r="E11" s="327"/>
      <c r="F11" s="112"/>
      <c r="G11" s="330"/>
      <c r="H11" s="333"/>
      <c r="I11" s="112"/>
      <c r="K11" s="319">
        <v>2</v>
      </c>
      <c r="L11" s="322"/>
    </row>
    <row r="12" spans="1:12" ht="14.15" customHeight="1">
      <c r="B12" s="325"/>
      <c r="C12" s="328"/>
      <c r="D12" s="325"/>
      <c r="E12" s="328"/>
      <c r="F12" s="113"/>
      <c r="G12" s="331"/>
      <c r="H12" s="334"/>
      <c r="I12" s="113"/>
      <c r="K12" s="320"/>
      <c r="L12" s="322"/>
    </row>
    <row r="13" spans="1:12" ht="14.15" customHeight="1">
      <c r="B13" s="325"/>
      <c r="C13" s="328"/>
      <c r="D13" s="325"/>
      <c r="E13" s="328"/>
      <c r="F13" s="113"/>
      <c r="G13" s="331"/>
      <c r="H13" s="334"/>
      <c r="I13" s="114"/>
      <c r="K13" s="320"/>
      <c r="L13" s="322"/>
    </row>
    <row r="14" spans="1:12" ht="14.15" customHeight="1">
      <c r="B14" s="325"/>
      <c r="C14" s="328"/>
      <c r="D14" s="325"/>
      <c r="E14" s="328"/>
      <c r="F14" s="113"/>
      <c r="G14" s="331"/>
      <c r="H14" s="334"/>
      <c r="I14" s="113"/>
      <c r="K14" s="320"/>
      <c r="L14" s="322"/>
    </row>
    <row r="15" spans="1:12" ht="14.15" customHeight="1">
      <c r="B15" s="325"/>
      <c r="C15" s="328"/>
      <c r="D15" s="325"/>
      <c r="E15" s="328"/>
      <c r="F15" s="113"/>
      <c r="G15" s="331"/>
      <c r="H15" s="334"/>
      <c r="I15" s="114"/>
      <c r="K15" s="320"/>
      <c r="L15" s="322"/>
    </row>
    <row r="16" spans="1:12" ht="14.15" customHeight="1">
      <c r="B16" s="326"/>
      <c r="C16" s="329"/>
      <c r="D16" s="326"/>
      <c r="E16" s="329"/>
      <c r="F16" s="115"/>
      <c r="G16" s="332"/>
      <c r="H16" s="335"/>
      <c r="I16" s="116"/>
      <c r="K16" s="321"/>
      <c r="L16" s="323"/>
    </row>
    <row r="17" spans="2:12" ht="14.15" customHeight="1">
      <c r="B17" s="324" t="s">
        <v>226</v>
      </c>
      <c r="C17" s="327"/>
      <c r="D17" s="324"/>
      <c r="E17" s="327"/>
      <c r="F17" s="112"/>
      <c r="G17" s="330"/>
      <c r="H17" s="333"/>
      <c r="I17" s="112"/>
      <c r="K17" s="319">
        <v>3</v>
      </c>
      <c r="L17" s="322"/>
    </row>
    <row r="18" spans="2:12" ht="14.15" customHeight="1">
      <c r="B18" s="325"/>
      <c r="C18" s="328"/>
      <c r="D18" s="325"/>
      <c r="E18" s="328"/>
      <c r="F18" s="113"/>
      <c r="G18" s="331"/>
      <c r="H18" s="334"/>
      <c r="I18" s="113"/>
      <c r="K18" s="320"/>
      <c r="L18" s="322"/>
    </row>
    <row r="19" spans="2:12" ht="14.15" customHeight="1">
      <c r="B19" s="325"/>
      <c r="C19" s="328"/>
      <c r="D19" s="325"/>
      <c r="E19" s="328"/>
      <c r="F19" s="113"/>
      <c r="G19" s="331"/>
      <c r="H19" s="334"/>
      <c r="I19" s="114"/>
      <c r="K19" s="320"/>
      <c r="L19" s="322"/>
    </row>
    <row r="20" spans="2:12" ht="14.15" customHeight="1">
      <c r="B20" s="325"/>
      <c r="C20" s="328"/>
      <c r="D20" s="325"/>
      <c r="E20" s="328"/>
      <c r="F20" s="113"/>
      <c r="G20" s="331"/>
      <c r="H20" s="334"/>
      <c r="I20" s="113"/>
      <c r="K20" s="320"/>
      <c r="L20" s="322"/>
    </row>
    <row r="21" spans="2:12" ht="14.15" customHeight="1">
      <c r="B21" s="325"/>
      <c r="C21" s="328"/>
      <c r="D21" s="325"/>
      <c r="E21" s="328"/>
      <c r="F21" s="113"/>
      <c r="G21" s="331"/>
      <c r="H21" s="334"/>
      <c r="I21" s="114"/>
      <c r="K21" s="320"/>
      <c r="L21" s="322"/>
    </row>
    <row r="22" spans="2:12" ht="14.15" customHeight="1">
      <c r="B22" s="326"/>
      <c r="C22" s="329"/>
      <c r="D22" s="326"/>
      <c r="E22" s="329"/>
      <c r="F22" s="115"/>
      <c r="G22" s="332"/>
      <c r="H22" s="335"/>
      <c r="I22" s="116"/>
      <c r="K22" s="321"/>
      <c r="L22" s="323"/>
    </row>
    <row r="23" spans="2:12" ht="14.15" customHeight="1">
      <c r="B23" s="324" t="s">
        <v>227</v>
      </c>
      <c r="C23" s="327"/>
      <c r="D23" s="324"/>
      <c r="E23" s="327"/>
      <c r="F23" s="112"/>
      <c r="G23" s="330"/>
      <c r="H23" s="333"/>
      <c r="I23" s="112"/>
      <c r="K23" s="319">
        <v>4</v>
      </c>
      <c r="L23" s="322"/>
    </row>
    <row r="24" spans="2:12" ht="14.15" customHeight="1">
      <c r="B24" s="325"/>
      <c r="C24" s="328"/>
      <c r="D24" s="325"/>
      <c r="E24" s="328"/>
      <c r="F24" s="113"/>
      <c r="G24" s="331"/>
      <c r="H24" s="334"/>
      <c r="I24" s="113"/>
      <c r="K24" s="320"/>
      <c r="L24" s="322"/>
    </row>
    <row r="25" spans="2:12" ht="14.15" customHeight="1">
      <c r="B25" s="325"/>
      <c r="C25" s="328"/>
      <c r="D25" s="325"/>
      <c r="E25" s="328"/>
      <c r="F25" s="113"/>
      <c r="G25" s="331"/>
      <c r="H25" s="334"/>
      <c r="I25" s="114"/>
      <c r="K25" s="320"/>
      <c r="L25" s="322"/>
    </row>
    <row r="26" spans="2:12" ht="14.15" customHeight="1">
      <c r="B26" s="325"/>
      <c r="C26" s="328"/>
      <c r="D26" s="325"/>
      <c r="E26" s="328"/>
      <c r="F26" s="113"/>
      <c r="G26" s="331"/>
      <c r="H26" s="334"/>
      <c r="I26" s="113"/>
      <c r="K26" s="320"/>
      <c r="L26" s="322"/>
    </row>
    <row r="27" spans="2:12" ht="14.15" customHeight="1">
      <c r="B27" s="325"/>
      <c r="C27" s="328"/>
      <c r="D27" s="325"/>
      <c r="E27" s="328"/>
      <c r="F27" s="113"/>
      <c r="G27" s="331"/>
      <c r="H27" s="334"/>
      <c r="I27" s="114"/>
      <c r="K27" s="320"/>
      <c r="L27" s="322"/>
    </row>
    <row r="28" spans="2:12" ht="14.15" customHeight="1">
      <c r="B28" s="326"/>
      <c r="C28" s="329"/>
      <c r="D28" s="326"/>
      <c r="E28" s="329"/>
      <c r="F28" s="115"/>
      <c r="G28" s="332"/>
      <c r="H28" s="335"/>
      <c r="I28" s="116"/>
      <c r="K28" s="321"/>
      <c r="L28" s="323"/>
    </row>
    <row r="29" spans="2:12" ht="14.15" customHeight="1">
      <c r="B29" s="324" t="s">
        <v>228</v>
      </c>
      <c r="C29" s="327"/>
      <c r="D29" s="324"/>
      <c r="E29" s="327"/>
      <c r="F29" s="112"/>
      <c r="G29" s="330"/>
      <c r="H29" s="333"/>
      <c r="I29" s="112"/>
      <c r="K29" s="319">
        <v>5</v>
      </c>
      <c r="L29" s="322"/>
    </row>
    <row r="30" spans="2:12" ht="14.15" customHeight="1">
      <c r="B30" s="325"/>
      <c r="C30" s="328"/>
      <c r="D30" s="325"/>
      <c r="E30" s="328"/>
      <c r="F30" s="113"/>
      <c r="G30" s="331"/>
      <c r="H30" s="334"/>
      <c r="I30" s="113"/>
      <c r="K30" s="320"/>
      <c r="L30" s="322"/>
    </row>
    <row r="31" spans="2:12" ht="14.15" customHeight="1">
      <c r="B31" s="325"/>
      <c r="C31" s="328"/>
      <c r="D31" s="325"/>
      <c r="E31" s="328"/>
      <c r="F31" s="113"/>
      <c r="G31" s="331"/>
      <c r="H31" s="334"/>
      <c r="I31" s="114"/>
      <c r="K31" s="320"/>
      <c r="L31" s="322"/>
    </row>
    <row r="32" spans="2:12" ht="14.15" customHeight="1">
      <c r="B32" s="325"/>
      <c r="C32" s="328"/>
      <c r="D32" s="325"/>
      <c r="E32" s="328"/>
      <c r="F32" s="113"/>
      <c r="G32" s="331"/>
      <c r="H32" s="334"/>
      <c r="I32" s="113"/>
      <c r="K32" s="320"/>
      <c r="L32" s="322"/>
    </row>
    <row r="33" spans="2:12" ht="14.15" customHeight="1">
      <c r="B33" s="325"/>
      <c r="C33" s="328"/>
      <c r="D33" s="325"/>
      <c r="E33" s="328"/>
      <c r="F33" s="113"/>
      <c r="G33" s="331"/>
      <c r="H33" s="334"/>
      <c r="I33" s="114"/>
      <c r="K33" s="320"/>
      <c r="L33" s="322"/>
    </row>
    <row r="34" spans="2:12" ht="14.15" customHeight="1">
      <c r="B34" s="326"/>
      <c r="C34" s="329"/>
      <c r="D34" s="326"/>
      <c r="E34" s="329"/>
      <c r="F34" s="115"/>
      <c r="G34" s="332"/>
      <c r="H34" s="335"/>
      <c r="I34" s="116"/>
      <c r="K34" s="321"/>
      <c r="L34" s="323"/>
    </row>
    <row r="35" spans="2:12" ht="14.15" customHeight="1">
      <c r="B35" s="324" t="s">
        <v>229</v>
      </c>
      <c r="C35" s="327"/>
      <c r="D35" s="324"/>
      <c r="E35" s="327"/>
      <c r="F35" s="112"/>
      <c r="G35" s="330"/>
      <c r="H35" s="333"/>
      <c r="I35" s="112"/>
      <c r="K35" s="319">
        <v>6</v>
      </c>
      <c r="L35" s="322"/>
    </row>
    <row r="36" spans="2:12" ht="14.15" customHeight="1">
      <c r="B36" s="325"/>
      <c r="C36" s="328"/>
      <c r="D36" s="325"/>
      <c r="E36" s="328"/>
      <c r="F36" s="113"/>
      <c r="G36" s="331"/>
      <c r="H36" s="334"/>
      <c r="I36" s="113"/>
      <c r="K36" s="320"/>
      <c r="L36" s="322"/>
    </row>
    <row r="37" spans="2:12" ht="14.15" customHeight="1">
      <c r="B37" s="325"/>
      <c r="C37" s="328"/>
      <c r="D37" s="325"/>
      <c r="E37" s="328"/>
      <c r="F37" s="113"/>
      <c r="G37" s="331"/>
      <c r="H37" s="334"/>
      <c r="I37" s="114"/>
      <c r="K37" s="320"/>
      <c r="L37" s="322"/>
    </row>
    <row r="38" spans="2:12" ht="14.15" customHeight="1">
      <c r="B38" s="325"/>
      <c r="C38" s="328"/>
      <c r="D38" s="325"/>
      <c r="E38" s="328"/>
      <c r="F38" s="113"/>
      <c r="G38" s="331"/>
      <c r="H38" s="334"/>
      <c r="I38" s="113"/>
      <c r="K38" s="320"/>
      <c r="L38" s="322"/>
    </row>
    <row r="39" spans="2:12" ht="14.15" customHeight="1">
      <c r="B39" s="325"/>
      <c r="C39" s="328"/>
      <c r="D39" s="325"/>
      <c r="E39" s="328"/>
      <c r="F39" s="113"/>
      <c r="G39" s="331"/>
      <c r="H39" s="334"/>
      <c r="I39" s="114"/>
      <c r="K39" s="320"/>
      <c r="L39" s="322"/>
    </row>
    <row r="40" spans="2:12" ht="14.15" customHeight="1">
      <c r="B40" s="326"/>
      <c r="C40" s="329"/>
      <c r="D40" s="326"/>
      <c r="E40" s="329"/>
      <c r="F40" s="115"/>
      <c r="G40" s="332"/>
      <c r="H40" s="335"/>
      <c r="I40" s="116"/>
      <c r="K40" s="321"/>
      <c r="L40" s="323"/>
    </row>
    <row r="41" spans="2:12" ht="14.15" customHeight="1">
      <c r="B41" s="324" t="s">
        <v>230</v>
      </c>
      <c r="C41" s="327"/>
      <c r="D41" s="324"/>
      <c r="E41" s="327"/>
      <c r="F41" s="112"/>
      <c r="G41" s="330"/>
      <c r="H41" s="333"/>
      <c r="I41" s="112"/>
      <c r="K41" s="319">
        <v>7</v>
      </c>
      <c r="L41" s="322"/>
    </row>
    <row r="42" spans="2:12" ht="14.15" customHeight="1">
      <c r="B42" s="325"/>
      <c r="C42" s="328"/>
      <c r="D42" s="325"/>
      <c r="E42" s="328"/>
      <c r="F42" s="113"/>
      <c r="G42" s="331"/>
      <c r="H42" s="334"/>
      <c r="I42" s="113"/>
      <c r="K42" s="320"/>
      <c r="L42" s="322"/>
    </row>
    <row r="43" spans="2:12" ht="14.15" customHeight="1">
      <c r="B43" s="325"/>
      <c r="C43" s="328"/>
      <c r="D43" s="325"/>
      <c r="E43" s="328"/>
      <c r="F43" s="113"/>
      <c r="G43" s="331"/>
      <c r="H43" s="334"/>
      <c r="I43" s="114"/>
      <c r="K43" s="320"/>
      <c r="L43" s="322"/>
    </row>
    <row r="44" spans="2:12" ht="14.15" customHeight="1">
      <c r="B44" s="325"/>
      <c r="C44" s="328"/>
      <c r="D44" s="325"/>
      <c r="E44" s="328"/>
      <c r="F44" s="113"/>
      <c r="G44" s="331"/>
      <c r="H44" s="334"/>
      <c r="I44" s="113"/>
      <c r="K44" s="320"/>
      <c r="L44" s="322"/>
    </row>
    <row r="45" spans="2:12" ht="14.15" customHeight="1">
      <c r="B45" s="325"/>
      <c r="C45" s="328"/>
      <c r="D45" s="325"/>
      <c r="E45" s="328"/>
      <c r="F45" s="113"/>
      <c r="G45" s="331"/>
      <c r="H45" s="334"/>
      <c r="I45" s="114"/>
      <c r="K45" s="320"/>
      <c r="L45" s="322"/>
    </row>
    <row r="46" spans="2:12" ht="14.15" customHeight="1">
      <c r="B46" s="326"/>
      <c r="C46" s="329"/>
      <c r="D46" s="326"/>
      <c r="E46" s="329"/>
      <c r="F46" s="115"/>
      <c r="G46" s="332"/>
      <c r="H46" s="335"/>
      <c r="I46" s="116"/>
      <c r="K46" s="321"/>
      <c r="L46" s="323"/>
    </row>
    <row r="47" spans="2:12" ht="14.15" customHeight="1">
      <c r="B47" s="324" t="s">
        <v>231</v>
      </c>
      <c r="C47" s="327"/>
      <c r="D47" s="324"/>
      <c r="E47" s="327"/>
      <c r="F47" s="112"/>
      <c r="G47" s="330"/>
      <c r="H47" s="333"/>
      <c r="I47" s="112"/>
      <c r="K47" s="319">
        <v>8</v>
      </c>
      <c r="L47" s="322"/>
    </row>
    <row r="48" spans="2:12" ht="14.15" customHeight="1">
      <c r="B48" s="325"/>
      <c r="C48" s="328"/>
      <c r="D48" s="325"/>
      <c r="E48" s="328"/>
      <c r="F48" s="113"/>
      <c r="G48" s="331"/>
      <c r="H48" s="334"/>
      <c r="I48" s="113"/>
      <c r="K48" s="320"/>
      <c r="L48" s="322"/>
    </row>
    <row r="49" spans="2:12" ht="14.15" customHeight="1">
      <c r="B49" s="325"/>
      <c r="C49" s="328"/>
      <c r="D49" s="325"/>
      <c r="E49" s="328"/>
      <c r="F49" s="113"/>
      <c r="G49" s="331"/>
      <c r="H49" s="334"/>
      <c r="I49" s="114"/>
      <c r="K49" s="320"/>
      <c r="L49" s="322"/>
    </row>
    <row r="50" spans="2:12" ht="14.15" customHeight="1">
      <c r="B50" s="325"/>
      <c r="C50" s="328"/>
      <c r="D50" s="325"/>
      <c r="E50" s="328"/>
      <c r="F50" s="113"/>
      <c r="G50" s="331"/>
      <c r="H50" s="334"/>
      <c r="I50" s="113"/>
      <c r="K50" s="320"/>
      <c r="L50" s="322"/>
    </row>
    <row r="51" spans="2:12" ht="14.15" customHeight="1">
      <c r="B51" s="325"/>
      <c r="C51" s="328"/>
      <c r="D51" s="325"/>
      <c r="E51" s="328"/>
      <c r="F51" s="113"/>
      <c r="G51" s="331"/>
      <c r="H51" s="334"/>
      <c r="I51" s="114"/>
      <c r="K51" s="320"/>
      <c r="L51" s="322"/>
    </row>
    <row r="52" spans="2:12" ht="14.15" customHeight="1">
      <c r="B52" s="326"/>
      <c r="C52" s="329"/>
      <c r="D52" s="326"/>
      <c r="E52" s="329"/>
      <c r="F52" s="115"/>
      <c r="G52" s="332"/>
      <c r="H52" s="335"/>
      <c r="I52" s="116"/>
      <c r="K52" s="321"/>
      <c r="L52" s="323"/>
    </row>
    <row r="53" spans="2:12" ht="14.15" customHeight="1">
      <c r="B53" s="324" t="s">
        <v>232</v>
      </c>
      <c r="C53" s="327"/>
      <c r="D53" s="324"/>
      <c r="E53" s="327"/>
      <c r="F53" s="112"/>
      <c r="G53" s="330"/>
      <c r="H53" s="333"/>
      <c r="I53" s="112"/>
      <c r="K53" s="319">
        <v>9</v>
      </c>
      <c r="L53" s="322"/>
    </row>
    <row r="54" spans="2:12" ht="14.15" customHeight="1">
      <c r="B54" s="325"/>
      <c r="C54" s="328"/>
      <c r="D54" s="325"/>
      <c r="E54" s="328"/>
      <c r="F54" s="113"/>
      <c r="G54" s="331"/>
      <c r="H54" s="334"/>
      <c r="I54" s="113"/>
      <c r="K54" s="320"/>
      <c r="L54" s="322"/>
    </row>
    <row r="55" spans="2:12" ht="14.15" customHeight="1">
      <c r="B55" s="325"/>
      <c r="C55" s="328"/>
      <c r="D55" s="325"/>
      <c r="E55" s="328"/>
      <c r="F55" s="113"/>
      <c r="G55" s="331"/>
      <c r="H55" s="334"/>
      <c r="I55" s="114"/>
      <c r="K55" s="320"/>
      <c r="L55" s="322"/>
    </row>
    <row r="56" spans="2:12" ht="14.15" customHeight="1">
      <c r="B56" s="325"/>
      <c r="C56" s="328"/>
      <c r="D56" s="325"/>
      <c r="E56" s="328"/>
      <c r="F56" s="113"/>
      <c r="G56" s="331"/>
      <c r="H56" s="334"/>
      <c r="I56" s="113"/>
      <c r="K56" s="320"/>
      <c r="L56" s="322"/>
    </row>
    <row r="57" spans="2:12" ht="14.15" customHeight="1">
      <c r="B57" s="325"/>
      <c r="C57" s="328"/>
      <c r="D57" s="325"/>
      <c r="E57" s="328"/>
      <c r="F57" s="113"/>
      <c r="G57" s="331"/>
      <c r="H57" s="334"/>
      <c r="I57" s="114"/>
      <c r="K57" s="320"/>
      <c r="L57" s="322"/>
    </row>
    <row r="58" spans="2:12" ht="14.15" customHeight="1">
      <c r="B58" s="326"/>
      <c r="C58" s="329"/>
      <c r="D58" s="326"/>
      <c r="E58" s="329"/>
      <c r="F58" s="115"/>
      <c r="G58" s="332"/>
      <c r="H58" s="335"/>
      <c r="I58" s="116"/>
      <c r="K58" s="321"/>
      <c r="L58" s="323"/>
    </row>
    <row r="59" spans="2:12" ht="18.75" customHeight="1">
      <c r="B59" s="94" t="s">
        <v>233</v>
      </c>
    </row>
  </sheetData>
  <mergeCells count="80">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s>
  <phoneticPr fontId="1"/>
  <printOptions horizontalCentered="1"/>
  <pageMargins left="0.70866141732283472" right="0.70866141732283472" top="0.55118110236220474" bottom="0.55118110236220474" header="0.31496062992125984" footer="0.31496062992125984"/>
  <pageSetup paperSize="9" scale="88" orientation="portrait" r:id="rId1"/>
  <headerFooter>
    <oddFooter>&amp;C- 6 -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1104900</xdr:colOff>
                    <xdr:row>6</xdr:row>
                    <xdr:rowOff>50800</xdr:rowOff>
                  </from>
                  <to>
                    <xdr:col>6</xdr:col>
                    <xdr:colOff>590550</xdr:colOff>
                    <xdr:row>7</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457200</xdr:colOff>
                    <xdr:row>6</xdr:row>
                    <xdr:rowOff>38100</xdr:rowOff>
                  </from>
                  <to>
                    <xdr:col>7</xdr:col>
                    <xdr:colOff>107950</xdr:colOff>
                    <xdr:row>7</xdr:row>
                    <xdr:rowOff>69850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457200</xdr:colOff>
                    <xdr:row>12</xdr:row>
                    <xdr:rowOff>38100</xdr:rowOff>
                  </from>
                  <to>
                    <xdr:col>7</xdr:col>
                    <xdr:colOff>107950</xdr:colOff>
                    <xdr:row>13</xdr:row>
                    <xdr:rowOff>69850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xdr:col>
                    <xdr:colOff>457200</xdr:colOff>
                    <xdr:row>18</xdr:row>
                    <xdr:rowOff>38100</xdr:rowOff>
                  </from>
                  <to>
                    <xdr:col>7</xdr:col>
                    <xdr:colOff>107950</xdr:colOff>
                    <xdr:row>19</xdr:row>
                    <xdr:rowOff>69850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457200</xdr:colOff>
                    <xdr:row>24</xdr:row>
                    <xdr:rowOff>38100</xdr:rowOff>
                  </from>
                  <to>
                    <xdr:col>7</xdr:col>
                    <xdr:colOff>107950</xdr:colOff>
                    <xdr:row>25</xdr:row>
                    <xdr:rowOff>69850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457200</xdr:colOff>
                    <xdr:row>30</xdr:row>
                    <xdr:rowOff>38100</xdr:rowOff>
                  </from>
                  <to>
                    <xdr:col>7</xdr:col>
                    <xdr:colOff>107950</xdr:colOff>
                    <xdr:row>31</xdr:row>
                    <xdr:rowOff>69850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457200</xdr:colOff>
                    <xdr:row>36</xdr:row>
                    <xdr:rowOff>38100</xdr:rowOff>
                  </from>
                  <to>
                    <xdr:col>7</xdr:col>
                    <xdr:colOff>107950</xdr:colOff>
                    <xdr:row>37</xdr:row>
                    <xdr:rowOff>69850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xdr:col>
                    <xdr:colOff>457200</xdr:colOff>
                    <xdr:row>42</xdr:row>
                    <xdr:rowOff>38100</xdr:rowOff>
                  </from>
                  <to>
                    <xdr:col>7</xdr:col>
                    <xdr:colOff>107950</xdr:colOff>
                    <xdr:row>43</xdr:row>
                    <xdr:rowOff>69850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6</xdr:col>
                    <xdr:colOff>457200</xdr:colOff>
                    <xdr:row>48</xdr:row>
                    <xdr:rowOff>38100</xdr:rowOff>
                  </from>
                  <to>
                    <xdr:col>7</xdr:col>
                    <xdr:colOff>107950</xdr:colOff>
                    <xdr:row>49</xdr:row>
                    <xdr:rowOff>69850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6</xdr:col>
                    <xdr:colOff>457200</xdr:colOff>
                    <xdr:row>54</xdr:row>
                    <xdr:rowOff>38100</xdr:rowOff>
                  </from>
                  <to>
                    <xdr:col>7</xdr:col>
                    <xdr:colOff>107950</xdr:colOff>
                    <xdr:row>55</xdr:row>
                    <xdr:rowOff>69850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914400</xdr:colOff>
                    <xdr:row>6</xdr:row>
                    <xdr:rowOff>165100</xdr:rowOff>
                  </from>
                  <to>
                    <xdr:col>8</xdr:col>
                    <xdr:colOff>590550</xdr:colOff>
                    <xdr:row>8</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12700</xdr:colOff>
                    <xdr:row>4</xdr:row>
                    <xdr:rowOff>146050</xdr:rowOff>
                  </from>
                  <to>
                    <xdr:col>8</xdr:col>
                    <xdr:colOff>590550</xdr:colOff>
                    <xdr:row>6</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7</xdr:col>
                    <xdr:colOff>914400</xdr:colOff>
                    <xdr:row>12</xdr:row>
                    <xdr:rowOff>165100</xdr:rowOff>
                  </from>
                  <to>
                    <xdr:col>8</xdr:col>
                    <xdr:colOff>590550</xdr:colOff>
                    <xdr:row>14</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8</xdr:col>
                    <xdr:colOff>12700</xdr:colOff>
                    <xdr:row>10</xdr:row>
                    <xdr:rowOff>146050</xdr:rowOff>
                  </from>
                  <to>
                    <xdr:col>8</xdr:col>
                    <xdr:colOff>590550</xdr:colOff>
                    <xdr:row>12</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914400</xdr:colOff>
                    <xdr:row>18</xdr:row>
                    <xdr:rowOff>165100</xdr:rowOff>
                  </from>
                  <to>
                    <xdr:col>8</xdr:col>
                    <xdr:colOff>590550</xdr:colOff>
                    <xdr:row>20</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12700</xdr:colOff>
                    <xdr:row>16</xdr:row>
                    <xdr:rowOff>146050</xdr:rowOff>
                  </from>
                  <to>
                    <xdr:col>8</xdr:col>
                    <xdr:colOff>590550</xdr:colOff>
                    <xdr:row>18</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7</xdr:col>
                    <xdr:colOff>914400</xdr:colOff>
                    <xdr:row>24</xdr:row>
                    <xdr:rowOff>165100</xdr:rowOff>
                  </from>
                  <to>
                    <xdr:col>8</xdr:col>
                    <xdr:colOff>590550</xdr:colOff>
                    <xdr:row>26</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8</xdr:col>
                    <xdr:colOff>12700</xdr:colOff>
                    <xdr:row>22</xdr:row>
                    <xdr:rowOff>146050</xdr:rowOff>
                  </from>
                  <to>
                    <xdr:col>8</xdr:col>
                    <xdr:colOff>590550</xdr:colOff>
                    <xdr:row>24</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7</xdr:col>
                    <xdr:colOff>914400</xdr:colOff>
                    <xdr:row>30</xdr:row>
                    <xdr:rowOff>165100</xdr:rowOff>
                  </from>
                  <to>
                    <xdr:col>8</xdr:col>
                    <xdr:colOff>590550</xdr:colOff>
                    <xdr:row>32</xdr:row>
                    <xdr:rowOff>19050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8</xdr:col>
                    <xdr:colOff>12700</xdr:colOff>
                    <xdr:row>28</xdr:row>
                    <xdr:rowOff>146050</xdr:rowOff>
                  </from>
                  <to>
                    <xdr:col>8</xdr:col>
                    <xdr:colOff>590550</xdr:colOff>
                    <xdr:row>30</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7</xdr:col>
                    <xdr:colOff>914400</xdr:colOff>
                    <xdr:row>36</xdr:row>
                    <xdr:rowOff>165100</xdr:rowOff>
                  </from>
                  <to>
                    <xdr:col>8</xdr:col>
                    <xdr:colOff>590550</xdr:colOff>
                    <xdr:row>38</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8</xdr:col>
                    <xdr:colOff>12700</xdr:colOff>
                    <xdr:row>34</xdr:row>
                    <xdr:rowOff>146050</xdr:rowOff>
                  </from>
                  <to>
                    <xdr:col>8</xdr:col>
                    <xdr:colOff>590550</xdr:colOff>
                    <xdr:row>36</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7</xdr:col>
                    <xdr:colOff>914400</xdr:colOff>
                    <xdr:row>42</xdr:row>
                    <xdr:rowOff>165100</xdr:rowOff>
                  </from>
                  <to>
                    <xdr:col>8</xdr:col>
                    <xdr:colOff>590550</xdr:colOff>
                    <xdr:row>44</xdr:row>
                    <xdr:rowOff>19050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8</xdr:col>
                    <xdr:colOff>12700</xdr:colOff>
                    <xdr:row>40</xdr:row>
                    <xdr:rowOff>146050</xdr:rowOff>
                  </from>
                  <to>
                    <xdr:col>8</xdr:col>
                    <xdr:colOff>590550</xdr:colOff>
                    <xdr:row>42</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7</xdr:col>
                    <xdr:colOff>914400</xdr:colOff>
                    <xdr:row>48</xdr:row>
                    <xdr:rowOff>165100</xdr:rowOff>
                  </from>
                  <to>
                    <xdr:col>8</xdr:col>
                    <xdr:colOff>590550</xdr:colOff>
                    <xdr:row>50</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8</xdr:col>
                    <xdr:colOff>12700</xdr:colOff>
                    <xdr:row>46</xdr:row>
                    <xdr:rowOff>146050</xdr:rowOff>
                  </from>
                  <to>
                    <xdr:col>8</xdr:col>
                    <xdr:colOff>590550</xdr:colOff>
                    <xdr:row>48</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7</xdr:col>
                    <xdr:colOff>914400</xdr:colOff>
                    <xdr:row>54</xdr:row>
                    <xdr:rowOff>165100</xdr:rowOff>
                  </from>
                  <to>
                    <xdr:col>8</xdr:col>
                    <xdr:colOff>590550</xdr:colOff>
                    <xdr:row>56</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8</xdr:col>
                    <xdr:colOff>12700</xdr:colOff>
                    <xdr:row>52</xdr:row>
                    <xdr:rowOff>146050</xdr:rowOff>
                  </from>
                  <to>
                    <xdr:col>8</xdr:col>
                    <xdr:colOff>590550</xdr:colOff>
                    <xdr:row>54</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xdr:col>
                    <xdr:colOff>1104900</xdr:colOff>
                    <xdr:row>6</xdr:row>
                    <xdr:rowOff>50800</xdr:rowOff>
                  </from>
                  <to>
                    <xdr:col>6</xdr:col>
                    <xdr:colOff>590550</xdr:colOff>
                    <xdr:row>7</xdr:row>
                    <xdr:rowOff>76200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838200</xdr:colOff>
                    <xdr:row>4</xdr:row>
                    <xdr:rowOff>0</xdr:rowOff>
                  </from>
                  <to>
                    <xdr:col>5</xdr:col>
                    <xdr:colOff>1022350</xdr:colOff>
                    <xdr:row>5</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0</xdr:colOff>
                    <xdr:row>4</xdr:row>
                    <xdr:rowOff>171450</xdr:rowOff>
                  </from>
                  <to>
                    <xdr:col>5</xdr:col>
                    <xdr:colOff>736600</xdr:colOff>
                    <xdr:row>6</xdr:row>
                    <xdr:rowOff>31750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0</xdr:colOff>
                    <xdr:row>6</xdr:row>
                    <xdr:rowOff>12700</xdr:rowOff>
                  </from>
                  <to>
                    <xdr:col>5</xdr:col>
                    <xdr:colOff>736600</xdr:colOff>
                    <xdr:row>7</xdr:row>
                    <xdr:rowOff>38100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xdr:col>
                    <xdr:colOff>0</xdr:colOff>
                    <xdr:row>7</xdr:row>
                    <xdr:rowOff>12700</xdr:rowOff>
                  </from>
                  <to>
                    <xdr:col>5</xdr:col>
                    <xdr:colOff>736600</xdr:colOff>
                    <xdr:row>8</xdr:row>
                    <xdr:rowOff>38100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0</xdr:colOff>
                    <xdr:row>8</xdr:row>
                    <xdr:rowOff>12700</xdr:rowOff>
                  </from>
                  <to>
                    <xdr:col>5</xdr:col>
                    <xdr:colOff>736600</xdr:colOff>
                    <xdr:row>9</xdr:row>
                    <xdr:rowOff>38100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0</xdr:colOff>
                    <xdr:row>9</xdr:row>
                    <xdr:rowOff>12700</xdr:rowOff>
                  </from>
                  <to>
                    <xdr:col>5</xdr:col>
                    <xdr:colOff>736600</xdr:colOff>
                    <xdr:row>10</xdr:row>
                    <xdr:rowOff>38100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838200</xdr:colOff>
                    <xdr:row>10</xdr:row>
                    <xdr:rowOff>0</xdr:rowOff>
                  </from>
                  <to>
                    <xdr:col>5</xdr:col>
                    <xdr:colOff>1022350</xdr:colOff>
                    <xdr:row>11</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5</xdr:col>
                    <xdr:colOff>0</xdr:colOff>
                    <xdr:row>10</xdr:row>
                    <xdr:rowOff>171450</xdr:rowOff>
                  </from>
                  <to>
                    <xdr:col>5</xdr:col>
                    <xdr:colOff>736600</xdr:colOff>
                    <xdr:row>12</xdr:row>
                    <xdr:rowOff>31750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xdr:col>
                    <xdr:colOff>0</xdr:colOff>
                    <xdr:row>12</xdr:row>
                    <xdr:rowOff>12700</xdr:rowOff>
                  </from>
                  <to>
                    <xdr:col>5</xdr:col>
                    <xdr:colOff>736600</xdr:colOff>
                    <xdr:row>13</xdr:row>
                    <xdr:rowOff>38100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5</xdr:col>
                    <xdr:colOff>0</xdr:colOff>
                    <xdr:row>13</xdr:row>
                    <xdr:rowOff>12700</xdr:rowOff>
                  </from>
                  <to>
                    <xdr:col>5</xdr:col>
                    <xdr:colOff>736600</xdr:colOff>
                    <xdr:row>14</xdr:row>
                    <xdr:rowOff>38100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5</xdr:col>
                    <xdr:colOff>0</xdr:colOff>
                    <xdr:row>14</xdr:row>
                    <xdr:rowOff>12700</xdr:rowOff>
                  </from>
                  <to>
                    <xdr:col>5</xdr:col>
                    <xdr:colOff>736600</xdr:colOff>
                    <xdr:row>15</xdr:row>
                    <xdr:rowOff>38100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5</xdr:col>
                    <xdr:colOff>0</xdr:colOff>
                    <xdr:row>15</xdr:row>
                    <xdr:rowOff>12700</xdr:rowOff>
                  </from>
                  <to>
                    <xdr:col>5</xdr:col>
                    <xdr:colOff>736600</xdr:colOff>
                    <xdr:row>16</xdr:row>
                    <xdr:rowOff>38100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838200</xdr:colOff>
                    <xdr:row>16</xdr:row>
                    <xdr:rowOff>0</xdr:rowOff>
                  </from>
                  <to>
                    <xdr:col>5</xdr:col>
                    <xdr:colOff>1022350</xdr:colOff>
                    <xdr:row>17</xdr:row>
                    <xdr:rowOff>19050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5</xdr:col>
                    <xdr:colOff>0</xdr:colOff>
                    <xdr:row>16</xdr:row>
                    <xdr:rowOff>171450</xdr:rowOff>
                  </from>
                  <to>
                    <xdr:col>5</xdr:col>
                    <xdr:colOff>736600</xdr:colOff>
                    <xdr:row>18</xdr:row>
                    <xdr:rowOff>31750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5</xdr:col>
                    <xdr:colOff>0</xdr:colOff>
                    <xdr:row>18</xdr:row>
                    <xdr:rowOff>12700</xdr:rowOff>
                  </from>
                  <to>
                    <xdr:col>5</xdr:col>
                    <xdr:colOff>736600</xdr:colOff>
                    <xdr:row>19</xdr:row>
                    <xdr:rowOff>38100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5</xdr:col>
                    <xdr:colOff>0</xdr:colOff>
                    <xdr:row>19</xdr:row>
                    <xdr:rowOff>12700</xdr:rowOff>
                  </from>
                  <to>
                    <xdr:col>5</xdr:col>
                    <xdr:colOff>736600</xdr:colOff>
                    <xdr:row>20</xdr:row>
                    <xdr:rowOff>38100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5</xdr:col>
                    <xdr:colOff>0</xdr:colOff>
                    <xdr:row>20</xdr:row>
                    <xdr:rowOff>12700</xdr:rowOff>
                  </from>
                  <to>
                    <xdr:col>5</xdr:col>
                    <xdr:colOff>736600</xdr:colOff>
                    <xdr:row>21</xdr:row>
                    <xdr:rowOff>38100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5</xdr:col>
                    <xdr:colOff>0</xdr:colOff>
                    <xdr:row>21</xdr:row>
                    <xdr:rowOff>12700</xdr:rowOff>
                  </from>
                  <to>
                    <xdr:col>5</xdr:col>
                    <xdr:colOff>736600</xdr:colOff>
                    <xdr:row>22</xdr:row>
                    <xdr:rowOff>38100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4</xdr:col>
                    <xdr:colOff>838200</xdr:colOff>
                    <xdr:row>22</xdr:row>
                    <xdr:rowOff>0</xdr:rowOff>
                  </from>
                  <to>
                    <xdr:col>5</xdr:col>
                    <xdr:colOff>1022350</xdr:colOff>
                    <xdr:row>23</xdr:row>
                    <xdr:rowOff>19050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xdr:col>
                    <xdr:colOff>0</xdr:colOff>
                    <xdr:row>22</xdr:row>
                    <xdr:rowOff>171450</xdr:rowOff>
                  </from>
                  <to>
                    <xdr:col>5</xdr:col>
                    <xdr:colOff>736600</xdr:colOff>
                    <xdr:row>24</xdr:row>
                    <xdr:rowOff>31750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5</xdr:col>
                    <xdr:colOff>0</xdr:colOff>
                    <xdr:row>24</xdr:row>
                    <xdr:rowOff>12700</xdr:rowOff>
                  </from>
                  <to>
                    <xdr:col>5</xdr:col>
                    <xdr:colOff>736600</xdr:colOff>
                    <xdr:row>25</xdr:row>
                    <xdr:rowOff>38100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5</xdr:col>
                    <xdr:colOff>0</xdr:colOff>
                    <xdr:row>25</xdr:row>
                    <xdr:rowOff>12700</xdr:rowOff>
                  </from>
                  <to>
                    <xdr:col>5</xdr:col>
                    <xdr:colOff>736600</xdr:colOff>
                    <xdr:row>26</xdr:row>
                    <xdr:rowOff>38100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5</xdr:col>
                    <xdr:colOff>0</xdr:colOff>
                    <xdr:row>26</xdr:row>
                    <xdr:rowOff>12700</xdr:rowOff>
                  </from>
                  <to>
                    <xdr:col>5</xdr:col>
                    <xdr:colOff>736600</xdr:colOff>
                    <xdr:row>27</xdr:row>
                    <xdr:rowOff>38100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xdr:col>
                    <xdr:colOff>0</xdr:colOff>
                    <xdr:row>27</xdr:row>
                    <xdr:rowOff>12700</xdr:rowOff>
                  </from>
                  <to>
                    <xdr:col>5</xdr:col>
                    <xdr:colOff>736600</xdr:colOff>
                    <xdr:row>28</xdr:row>
                    <xdr:rowOff>38100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4</xdr:col>
                    <xdr:colOff>838200</xdr:colOff>
                    <xdr:row>28</xdr:row>
                    <xdr:rowOff>0</xdr:rowOff>
                  </from>
                  <to>
                    <xdr:col>5</xdr:col>
                    <xdr:colOff>1022350</xdr:colOff>
                    <xdr:row>29</xdr:row>
                    <xdr:rowOff>19050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xdr:col>
                    <xdr:colOff>0</xdr:colOff>
                    <xdr:row>28</xdr:row>
                    <xdr:rowOff>171450</xdr:rowOff>
                  </from>
                  <to>
                    <xdr:col>5</xdr:col>
                    <xdr:colOff>736600</xdr:colOff>
                    <xdr:row>30</xdr:row>
                    <xdr:rowOff>31750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5</xdr:col>
                    <xdr:colOff>0</xdr:colOff>
                    <xdr:row>30</xdr:row>
                    <xdr:rowOff>12700</xdr:rowOff>
                  </from>
                  <to>
                    <xdr:col>5</xdr:col>
                    <xdr:colOff>736600</xdr:colOff>
                    <xdr:row>31</xdr:row>
                    <xdr:rowOff>38100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5</xdr:col>
                    <xdr:colOff>0</xdr:colOff>
                    <xdr:row>31</xdr:row>
                    <xdr:rowOff>12700</xdr:rowOff>
                  </from>
                  <to>
                    <xdr:col>5</xdr:col>
                    <xdr:colOff>736600</xdr:colOff>
                    <xdr:row>32</xdr:row>
                    <xdr:rowOff>38100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5</xdr:col>
                    <xdr:colOff>0</xdr:colOff>
                    <xdr:row>32</xdr:row>
                    <xdr:rowOff>12700</xdr:rowOff>
                  </from>
                  <to>
                    <xdr:col>5</xdr:col>
                    <xdr:colOff>736600</xdr:colOff>
                    <xdr:row>33</xdr:row>
                    <xdr:rowOff>38100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5</xdr:col>
                    <xdr:colOff>0</xdr:colOff>
                    <xdr:row>33</xdr:row>
                    <xdr:rowOff>12700</xdr:rowOff>
                  </from>
                  <to>
                    <xdr:col>5</xdr:col>
                    <xdr:colOff>736600</xdr:colOff>
                    <xdr:row>34</xdr:row>
                    <xdr:rowOff>38100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4</xdr:col>
                    <xdr:colOff>838200</xdr:colOff>
                    <xdr:row>34</xdr:row>
                    <xdr:rowOff>0</xdr:rowOff>
                  </from>
                  <to>
                    <xdr:col>5</xdr:col>
                    <xdr:colOff>1022350</xdr:colOff>
                    <xdr:row>35</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xdr:col>
                    <xdr:colOff>0</xdr:colOff>
                    <xdr:row>34</xdr:row>
                    <xdr:rowOff>171450</xdr:rowOff>
                  </from>
                  <to>
                    <xdr:col>5</xdr:col>
                    <xdr:colOff>736600</xdr:colOff>
                    <xdr:row>36</xdr:row>
                    <xdr:rowOff>31750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5</xdr:col>
                    <xdr:colOff>0</xdr:colOff>
                    <xdr:row>36</xdr:row>
                    <xdr:rowOff>12700</xdr:rowOff>
                  </from>
                  <to>
                    <xdr:col>5</xdr:col>
                    <xdr:colOff>736600</xdr:colOff>
                    <xdr:row>37</xdr:row>
                    <xdr:rowOff>38100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5</xdr:col>
                    <xdr:colOff>0</xdr:colOff>
                    <xdr:row>37</xdr:row>
                    <xdr:rowOff>12700</xdr:rowOff>
                  </from>
                  <to>
                    <xdr:col>5</xdr:col>
                    <xdr:colOff>736600</xdr:colOff>
                    <xdr:row>38</xdr:row>
                    <xdr:rowOff>38100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xdr:col>
                    <xdr:colOff>0</xdr:colOff>
                    <xdr:row>38</xdr:row>
                    <xdr:rowOff>12700</xdr:rowOff>
                  </from>
                  <to>
                    <xdr:col>5</xdr:col>
                    <xdr:colOff>736600</xdr:colOff>
                    <xdr:row>39</xdr:row>
                    <xdr:rowOff>38100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5</xdr:col>
                    <xdr:colOff>0</xdr:colOff>
                    <xdr:row>39</xdr:row>
                    <xdr:rowOff>12700</xdr:rowOff>
                  </from>
                  <to>
                    <xdr:col>5</xdr:col>
                    <xdr:colOff>736600</xdr:colOff>
                    <xdr:row>40</xdr:row>
                    <xdr:rowOff>38100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4</xdr:col>
                    <xdr:colOff>838200</xdr:colOff>
                    <xdr:row>40</xdr:row>
                    <xdr:rowOff>0</xdr:rowOff>
                  </from>
                  <to>
                    <xdr:col>5</xdr:col>
                    <xdr:colOff>1022350</xdr:colOff>
                    <xdr:row>41</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5</xdr:col>
                    <xdr:colOff>0</xdr:colOff>
                    <xdr:row>40</xdr:row>
                    <xdr:rowOff>171450</xdr:rowOff>
                  </from>
                  <to>
                    <xdr:col>5</xdr:col>
                    <xdr:colOff>736600</xdr:colOff>
                    <xdr:row>42</xdr:row>
                    <xdr:rowOff>31750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5</xdr:col>
                    <xdr:colOff>0</xdr:colOff>
                    <xdr:row>42</xdr:row>
                    <xdr:rowOff>12700</xdr:rowOff>
                  </from>
                  <to>
                    <xdr:col>5</xdr:col>
                    <xdr:colOff>736600</xdr:colOff>
                    <xdr:row>43</xdr:row>
                    <xdr:rowOff>38100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5</xdr:col>
                    <xdr:colOff>0</xdr:colOff>
                    <xdr:row>43</xdr:row>
                    <xdr:rowOff>12700</xdr:rowOff>
                  </from>
                  <to>
                    <xdr:col>5</xdr:col>
                    <xdr:colOff>736600</xdr:colOff>
                    <xdr:row>44</xdr:row>
                    <xdr:rowOff>38100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5</xdr:col>
                    <xdr:colOff>0</xdr:colOff>
                    <xdr:row>44</xdr:row>
                    <xdr:rowOff>12700</xdr:rowOff>
                  </from>
                  <to>
                    <xdr:col>5</xdr:col>
                    <xdr:colOff>736600</xdr:colOff>
                    <xdr:row>45</xdr:row>
                    <xdr:rowOff>38100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5</xdr:col>
                    <xdr:colOff>0</xdr:colOff>
                    <xdr:row>45</xdr:row>
                    <xdr:rowOff>12700</xdr:rowOff>
                  </from>
                  <to>
                    <xdr:col>5</xdr:col>
                    <xdr:colOff>736600</xdr:colOff>
                    <xdr:row>46</xdr:row>
                    <xdr:rowOff>38100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4</xdr:col>
                    <xdr:colOff>838200</xdr:colOff>
                    <xdr:row>46</xdr:row>
                    <xdr:rowOff>0</xdr:rowOff>
                  </from>
                  <to>
                    <xdr:col>5</xdr:col>
                    <xdr:colOff>1022350</xdr:colOff>
                    <xdr:row>47</xdr:row>
                    <xdr:rowOff>19050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5</xdr:col>
                    <xdr:colOff>0</xdr:colOff>
                    <xdr:row>46</xdr:row>
                    <xdr:rowOff>171450</xdr:rowOff>
                  </from>
                  <to>
                    <xdr:col>5</xdr:col>
                    <xdr:colOff>736600</xdr:colOff>
                    <xdr:row>48</xdr:row>
                    <xdr:rowOff>31750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5</xdr:col>
                    <xdr:colOff>0</xdr:colOff>
                    <xdr:row>48</xdr:row>
                    <xdr:rowOff>12700</xdr:rowOff>
                  </from>
                  <to>
                    <xdr:col>5</xdr:col>
                    <xdr:colOff>736600</xdr:colOff>
                    <xdr:row>49</xdr:row>
                    <xdr:rowOff>38100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5</xdr:col>
                    <xdr:colOff>0</xdr:colOff>
                    <xdr:row>49</xdr:row>
                    <xdr:rowOff>12700</xdr:rowOff>
                  </from>
                  <to>
                    <xdr:col>5</xdr:col>
                    <xdr:colOff>736600</xdr:colOff>
                    <xdr:row>50</xdr:row>
                    <xdr:rowOff>38100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5</xdr:col>
                    <xdr:colOff>0</xdr:colOff>
                    <xdr:row>50</xdr:row>
                    <xdr:rowOff>12700</xdr:rowOff>
                  </from>
                  <to>
                    <xdr:col>5</xdr:col>
                    <xdr:colOff>736600</xdr:colOff>
                    <xdr:row>51</xdr:row>
                    <xdr:rowOff>38100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5</xdr:col>
                    <xdr:colOff>0</xdr:colOff>
                    <xdr:row>51</xdr:row>
                    <xdr:rowOff>12700</xdr:rowOff>
                  </from>
                  <to>
                    <xdr:col>5</xdr:col>
                    <xdr:colOff>736600</xdr:colOff>
                    <xdr:row>52</xdr:row>
                    <xdr:rowOff>38100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4</xdr:col>
                    <xdr:colOff>838200</xdr:colOff>
                    <xdr:row>52</xdr:row>
                    <xdr:rowOff>0</xdr:rowOff>
                  </from>
                  <to>
                    <xdr:col>5</xdr:col>
                    <xdr:colOff>1022350</xdr:colOff>
                    <xdr:row>53</xdr:row>
                    <xdr:rowOff>19050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5</xdr:col>
                    <xdr:colOff>0</xdr:colOff>
                    <xdr:row>52</xdr:row>
                    <xdr:rowOff>171450</xdr:rowOff>
                  </from>
                  <to>
                    <xdr:col>5</xdr:col>
                    <xdr:colOff>736600</xdr:colOff>
                    <xdr:row>54</xdr:row>
                    <xdr:rowOff>31750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5</xdr:col>
                    <xdr:colOff>0</xdr:colOff>
                    <xdr:row>54</xdr:row>
                    <xdr:rowOff>12700</xdr:rowOff>
                  </from>
                  <to>
                    <xdr:col>5</xdr:col>
                    <xdr:colOff>736600</xdr:colOff>
                    <xdr:row>55</xdr:row>
                    <xdr:rowOff>38100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5</xdr:col>
                    <xdr:colOff>0</xdr:colOff>
                    <xdr:row>55</xdr:row>
                    <xdr:rowOff>12700</xdr:rowOff>
                  </from>
                  <to>
                    <xdr:col>5</xdr:col>
                    <xdr:colOff>736600</xdr:colOff>
                    <xdr:row>56</xdr:row>
                    <xdr:rowOff>38100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5</xdr:col>
                    <xdr:colOff>0</xdr:colOff>
                    <xdr:row>56</xdr:row>
                    <xdr:rowOff>12700</xdr:rowOff>
                  </from>
                  <to>
                    <xdr:col>5</xdr:col>
                    <xdr:colOff>736600</xdr:colOff>
                    <xdr:row>57</xdr:row>
                    <xdr:rowOff>38100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5</xdr:col>
                    <xdr:colOff>0</xdr:colOff>
                    <xdr:row>57</xdr:row>
                    <xdr:rowOff>12700</xdr:rowOff>
                  </from>
                  <to>
                    <xdr:col>5</xdr:col>
                    <xdr:colOff>736600</xdr:colOff>
                    <xdr:row>58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1-1</vt:lpstr>
      <vt:lpstr>(1-2)</vt:lpstr>
      <vt:lpstr>P2</vt:lpstr>
      <vt:lpstr>P3</vt:lpstr>
      <vt:lpstr>P4</vt:lpstr>
      <vt:lpstr>P5</vt:lpstr>
      <vt:lpstr>P6</vt:lpstr>
      <vt:lpstr>表紙!Print_Area</vt:lpstr>
      <vt:lpstr>'(1-2)'!Print_Titles</vt:lpstr>
      <vt:lpstr>'1-1'!Print_Titles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2025-06-05T04:10:05Z</cp:lastPrinted>
  <dcterms:created xsi:type="dcterms:W3CDTF">2019-03-11T04:56:55Z</dcterms:created>
  <dcterms:modified xsi:type="dcterms:W3CDTF">2025-06-27T02:42:54Z</dcterms:modified>
</cp:coreProperties>
</file>