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kz\20250226\"/>
    </mc:Choice>
  </mc:AlternateContent>
  <bookViews>
    <workbookView xWindow="0" yWindow="0" windowWidth="7905" windowHeight="7455"/>
  </bookViews>
  <sheets>
    <sheet name="調査票" sheetId="1" r:id="rId1"/>
    <sheet name="集計用（編集厳禁）" sheetId="2" r:id="rId2"/>
  </sheets>
  <definedNames>
    <definedName name="_xlnm.Print_Area" localSheetId="0">調査票!$A$1:$M$53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3" i="2" l="1"/>
  <c r="AS3" i="2"/>
  <c r="AO3" i="2"/>
  <c r="AM3" i="2"/>
  <c r="AK3" i="2"/>
  <c r="AI3" i="2"/>
  <c r="AG3" i="2"/>
  <c r="AE3" i="2"/>
  <c r="AC3" i="2"/>
  <c r="AA3" i="2"/>
  <c r="Y3" i="2"/>
  <c r="W3" i="2"/>
  <c r="U3" i="2"/>
  <c r="S3" i="2"/>
  <c r="Q3" i="2"/>
  <c r="O3" i="2"/>
  <c r="M3" i="2"/>
  <c r="J3" i="2"/>
  <c r="B3" i="2" l="1"/>
  <c r="C3" i="2"/>
  <c r="D3" i="2"/>
  <c r="L3" i="2"/>
  <c r="N3" i="2"/>
  <c r="P3" i="2"/>
  <c r="R3" i="2"/>
  <c r="T3" i="2"/>
  <c r="V3" i="2"/>
  <c r="X3" i="2"/>
  <c r="Z3" i="2"/>
  <c r="AB3" i="2"/>
  <c r="AD3" i="2"/>
  <c r="AF3" i="2"/>
  <c r="AH3" i="2"/>
  <c r="AJ3" i="2"/>
  <c r="AL3" i="2"/>
  <c r="AN3" i="2"/>
  <c r="AT3" i="2"/>
  <c r="AU3" i="2"/>
  <c r="AV3" i="2"/>
  <c r="AW3" i="2"/>
  <c r="AX3" i="2"/>
  <c r="A3" i="2"/>
  <c r="AT2" i="2" l="1"/>
  <c r="AS2" i="2"/>
  <c r="AR2" i="2"/>
  <c r="AR3" i="2" s="1"/>
  <c r="AQ2" i="2"/>
  <c r="AP2" i="2"/>
  <c r="AP3" i="2" s="1"/>
  <c r="AO2" i="2"/>
  <c r="AM2" i="2"/>
  <c r="AK2" i="2"/>
  <c r="AI2" i="2"/>
  <c r="AG2" i="2"/>
  <c r="AE2" i="2"/>
  <c r="AC2" i="2"/>
  <c r="AA2" i="2"/>
  <c r="Y2" i="2"/>
  <c r="W2" i="2"/>
  <c r="U2" i="2"/>
  <c r="S2" i="2"/>
  <c r="Q2" i="2"/>
  <c r="O2" i="2"/>
  <c r="M2" i="2"/>
  <c r="AN2" i="2"/>
  <c r="AL2" i="2"/>
  <c r="AJ2" i="2"/>
  <c r="AH2" i="2"/>
  <c r="AF2" i="2"/>
  <c r="AD2" i="2"/>
  <c r="AB2" i="2"/>
  <c r="Z2" i="2"/>
  <c r="X2" i="2"/>
  <c r="V2" i="2"/>
  <c r="T2" i="2"/>
  <c r="R2" i="2"/>
  <c r="P2" i="2"/>
  <c r="N2" i="2"/>
  <c r="L2" i="2"/>
  <c r="K2" i="2" l="1"/>
  <c r="K3" i="2" s="1"/>
  <c r="J2" i="2"/>
  <c r="I2" i="2"/>
  <c r="I3" i="2" s="1"/>
  <c r="H2" i="2"/>
  <c r="H3" i="2" s="1"/>
  <c r="G2" i="2"/>
  <c r="G3" i="2" s="1"/>
  <c r="F2" i="2"/>
  <c r="F3" i="2" s="1"/>
  <c r="E2" i="2"/>
  <c r="E3" i="2" s="1"/>
  <c r="H34" i="1" l="1"/>
  <c r="H33" i="1"/>
  <c r="H32" i="1"/>
</calcChain>
</file>

<file path=xl/sharedStrings.xml><?xml version="1.0" encoding="utf-8"?>
<sst xmlns="http://schemas.openxmlformats.org/spreadsheetml/2006/main" count="94" uniqueCount="84">
  <si>
    <t>各設問について，令和５年度（令和５年４月から令和６年３月）における対応状況を御回答ください。</t>
    <rPh sb="0" eb="1">
      <t>カク</t>
    </rPh>
    <rPh sb="1" eb="3">
      <t>セツモン</t>
    </rPh>
    <rPh sb="8" eb="10">
      <t>レイワ</t>
    </rPh>
    <rPh sb="11" eb="13">
      <t>ネンド</t>
    </rPh>
    <rPh sb="14" eb="16">
      <t>レイワ</t>
    </rPh>
    <rPh sb="17" eb="18">
      <t>ネン</t>
    </rPh>
    <rPh sb="19" eb="20">
      <t>ツキ</t>
    </rPh>
    <rPh sb="22" eb="24">
      <t>レイワ</t>
    </rPh>
    <rPh sb="25" eb="26">
      <t>ネン</t>
    </rPh>
    <rPh sb="27" eb="28">
      <t>ツキ</t>
    </rPh>
    <rPh sb="33" eb="35">
      <t>タイオウ</t>
    </rPh>
    <rPh sb="35" eb="37">
      <t>ジョウキョウ</t>
    </rPh>
    <rPh sb="38" eb="41">
      <t>ゴカイトウ</t>
    </rPh>
    <phoneticPr fontId="1"/>
  </si>
  <si>
    <t>なお，ＨＴＬＶ－１抗体検査で陽性だった妊婦を”キャリア妊婦”と表記します。</t>
    <rPh sb="9" eb="11">
      <t>コウタイ</t>
    </rPh>
    <rPh sb="11" eb="13">
      <t>ケンサ</t>
    </rPh>
    <rPh sb="14" eb="16">
      <t>ヨウセイ</t>
    </rPh>
    <rPh sb="19" eb="21">
      <t>ニンプ</t>
    </rPh>
    <rPh sb="27" eb="29">
      <t>ニンプ</t>
    </rPh>
    <rPh sb="31" eb="33">
      <t>ヒョウキ</t>
    </rPh>
    <phoneticPr fontId="1"/>
  </si>
  <si>
    <t>１　医療機関名</t>
    <rPh sb="2" eb="4">
      <t>イリョウ</t>
    </rPh>
    <rPh sb="4" eb="7">
      <t>キカンメイ</t>
    </rPh>
    <phoneticPr fontId="1"/>
  </si>
  <si>
    <t>２　医療機関所在地</t>
    <rPh sb="2" eb="4">
      <t>イリョウ</t>
    </rPh>
    <rPh sb="4" eb="6">
      <t>キカン</t>
    </rPh>
    <rPh sb="6" eb="9">
      <t>ショザイチ</t>
    </rPh>
    <phoneticPr fontId="1"/>
  </si>
  <si>
    <t>３　調査担当所属・氏名</t>
    <rPh sb="2" eb="4">
      <t>チョウサ</t>
    </rPh>
    <rPh sb="4" eb="6">
      <t>タントウ</t>
    </rPh>
    <rPh sb="6" eb="8">
      <t>ショゾク</t>
    </rPh>
    <rPh sb="9" eb="11">
      <t>シメイ</t>
    </rPh>
    <phoneticPr fontId="1"/>
  </si>
  <si>
    <t>４　電話番号</t>
    <rPh sb="2" eb="4">
      <t>デンワ</t>
    </rPh>
    <rPh sb="4" eb="6">
      <t>バンゴウ</t>
    </rPh>
    <phoneticPr fontId="1"/>
  </si>
  <si>
    <t>No.</t>
  </si>
  <si>
    <t>受付年月日</t>
  </si>
  <si>
    <t>受付番号</t>
  </si>
  <si>
    <t>【1】パスワード</t>
  </si>
  <si>
    <t>回答入力端末種別</t>
  </si>
  <si>
    <t>回答入力端末名</t>
  </si>
  <si>
    <t>メールアドレス</t>
  </si>
  <si>
    <t>申請元区分</t>
  </si>
  <si>
    <t>調査は以上となります。御協力いただき，誠にありがとうございました。</t>
    <rPh sb="0" eb="2">
      <t>チョウサ</t>
    </rPh>
    <rPh sb="3" eb="5">
      <t>イジョウ</t>
    </rPh>
    <rPh sb="11" eb="14">
      <t>ゴキョウリョク</t>
    </rPh>
    <rPh sb="19" eb="20">
      <t>マコト</t>
    </rPh>
    <phoneticPr fontId="1"/>
  </si>
  <si>
    <t>ＨＴＬＶ－１に係る対応状況アンケート（小児科医療機関）</t>
    <rPh sb="7" eb="8">
      <t>カカ</t>
    </rPh>
    <rPh sb="9" eb="11">
      <t>タイオウ</t>
    </rPh>
    <rPh sb="11" eb="13">
      <t>ジョウキョウ</t>
    </rPh>
    <rPh sb="19" eb="22">
      <t>ショウニカ</t>
    </rPh>
    <rPh sb="22" eb="24">
      <t>イリョウ</t>
    </rPh>
    <rPh sb="24" eb="26">
      <t>キカン</t>
    </rPh>
    <phoneticPr fontId="1"/>
  </si>
  <si>
    <t>５　令和５年度，分娩取扱い機関から紹介を受けたキャリア妊婦からの出生児の人数</t>
    <rPh sb="2" eb="4">
      <t>レイワ</t>
    </rPh>
    <rPh sb="5" eb="7">
      <t>ネンド</t>
    </rPh>
    <rPh sb="8" eb="10">
      <t>ブンベン</t>
    </rPh>
    <rPh sb="10" eb="12">
      <t>トリアツカ</t>
    </rPh>
    <rPh sb="13" eb="15">
      <t>キカン</t>
    </rPh>
    <rPh sb="17" eb="19">
      <t>ショウカイ</t>
    </rPh>
    <rPh sb="20" eb="21">
      <t>ウ</t>
    </rPh>
    <rPh sb="27" eb="29">
      <t>ニンプ</t>
    </rPh>
    <rPh sb="32" eb="35">
      <t>シュッセイジ</t>
    </rPh>
    <rPh sb="36" eb="38">
      <t>ニンズウ</t>
    </rPh>
    <phoneticPr fontId="1"/>
  </si>
  <si>
    <t>人</t>
    <rPh sb="0" eb="1">
      <t>ニン</t>
    </rPh>
    <phoneticPr fontId="1"/>
  </si>
  <si>
    <t>※令和６年２月の県ＨＴＬＶ－１感染対応マニュアルの改訂に伴い作成した，産科医療機関から小児科医療機関
    への診療情報提供書のひな形のことをいう。</t>
    <phoneticPr fontId="1"/>
  </si>
  <si>
    <t>６　５のうち，診療情報提供書（※）での紹介</t>
    <rPh sb="7" eb="9">
      <t>シンリョウ</t>
    </rPh>
    <rPh sb="9" eb="11">
      <t>ジョウホウ</t>
    </rPh>
    <rPh sb="11" eb="14">
      <t>テイキョウショ</t>
    </rPh>
    <rPh sb="19" eb="21">
      <t>ショウカイ</t>
    </rPh>
    <phoneticPr fontId="1"/>
  </si>
  <si>
    <t>７　抗体検査の対象児の有無（リストから選択）</t>
    <rPh sb="2" eb="4">
      <t>コウタイ</t>
    </rPh>
    <rPh sb="4" eb="6">
      <t>ケンサ</t>
    </rPh>
    <rPh sb="7" eb="10">
      <t>タイショウジ</t>
    </rPh>
    <rPh sb="11" eb="13">
      <t>ウム</t>
    </rPh>
    <rPh sb="19" eb="21">
      <t>センタク</t>
    </rPh>
    <phoneticPr fontId="1"/>
  </si>
  <si>
    <t>８　児のＨＴＬＶ－１抗体検査結果（下表に人数を記入して下さい。）</t>
    <rPh sb="2" eb="3">
      <t>ジ</t>
    </rPh>
    <rPh sb="10" eb="12">
      <t>コウタイ</t>
    </rPh>
    <rPh sb="12" eb="14">
      <t>ケンサ</t>
    </rPh>
    <rPh sb="14" eb="16">
      <t>ケッカ</t>
    </rPh>
    <rPh sb="17" eb="19">
      <t>カヒョウ</t>
    </rPh>
    <rPh sb="20" eb="22">
      <t>ニンズウ</t>
    </rPh>
    <rPh sb="23" eb="25">
      <t>キニュウ</t>
    </rPh>
    <rPh sb="27" eb="28">
      <t>クダ</t>
    </rPh>
    <phoneticPr fontId="1"/>
  </si>
  <si>
    <t>検査結果</t>
    <rPh sb="0" eb="2">
      <t>ケンサ</t>
    </rPh>
    <rPh sb="2" eb="4">
      <t>ケッカ</t>
    </rPh>
    <phoneticPr fontId="1"/>
  </si>
  <si>
    <t>児の栄養方法</t>
    <rPh sb="0" eb="1">
      <t>ジ</t>
    </rPh>
    <rPh sb="2" eb="4">
      <t>エイヨウ</t>
    </rPh>
    <rPh sb="4" eb="6">
      <t>ホウホウ</t>
    </rPh>
    <phoneticPr fontId="1"/>
  </si>
  <si>
    <t>完全人工栄養</t>
    <rPh sb="0" eb="2">
      <t>カンゼン</t>
    </rPh>
    <rPh sb="2" eb="4">
      <t>ジンコウ</t>
    </rPh>
    <rPh sb="4" eb="6">
      <t>エイヨウ</t>
    </rPh>
    <phoneticPr fontId="1"/>
  </si>
  <si>
    <t>短期母乳栄養</t>
    <rPh sb="0" eb="2">
      <t>タンキ</t>
    </rPh>
    <rPh sb="2" eb="4">
      <t>ボニュウ</t>
    </rPh>
    <rPh sb="4" eb="6">
      <t>エイヨウ</t>
    </rPh>
    <phoneticPr fontId="1"/>
  </si>
  <si>
    <t>凍結母乳栄養</t>
    <rPh sb="0" eb="2">
      <t>トウケツ</t>
    </rPh>
    <rPh sb="2" eb="4">
      <t>ボニュウ</t>
    </rPh>
    <rPh sb="4" eb="6">
      <t>エイヨウ</t>
    </rPh>
    <phoneticPr fontId="1"/>
  </si>
  <si>
    <t>長期母乳栄養</t>
    <rPh sb="0" eb="2">
      <t>チョウキ</t>
    </rPh>
    <rPh sb="2" eb="4">
      <t>ボニュウ</t>
    </rPh>
    <rPh sb="4" eb="6">
      <t>エイヨウ</t>
    </rPh>
    <phoneticPr fontId="1"/>
  </si>
  <si>
    <t>不明</t>
    <rPh sb="0" eb="2">
      <t>フメイ</t>
    </rPh>
    <phoneticPr fontId="1"/>
  </si>
  <si>
    <t>計</t>
    <rPh sb="0" eb="1">
      <t>ケイ</t>
    </rPh>
    <phoneticPr fontId="1"/>
  </si>
  <si>
    <t>陽性</t>
    <rPh sb="0" eb="2">
      <t>ヨウセイ</t>
    </rPh>
    <phoneticPr fontId="1"/>
  </si>
  <si>
    <t>判定保留</t>
    <rPh sb="0" eb="2">
      <t>ハンテイ</t>
    </rPh>
    <rPh sb="2" eb="4">
      <t>ホリュウ</t>
    </rPh>
    <phoneticPr fontId="1"/>
  </si>
  <si>
    <t>陰性</t>
    <rPh sb="0" eb="2">
      <t>インセイ</t>
    </rPh>
    <phoneticPr fontId="1"/>
  </si>
  <si>
    <t>※スクリーニング検査が陽性の場合，LIA法で確認検査を行う。LIA法が判定保留の場合，PCR法で検査を行う。
※PCR法が陰性又は検出感度限界以下の場合は，判定保留として計上する。
※短期母乳栄養とは，満３か月（生後90日）を越えない期間母乳を授乳し，その後人工乳により哺育する栄養法。
※凍結母乳栄養とは，一旦搾乳した母乳を凍結し，その後解凍して哺育する栄養方法</t>
    <rPh sb="170" eb="172">
      <t>カイトウ</t>
    </rPh>
    <phoneticPr fontId="1"/>
  </si>
  <si>
    <t>９　ＨＴＬＶ－１抗体陽性児を専門医療機関に紹介した場合，人数を記載してください。</t>
    <rPh sb="8" eb="10">
      <t>コウタイ</t>
    </rPh>
    <rPh sb="10" eb="12">
      <t>ヨウセイ</t>
    </rPh>
    <rPh sb="12" eb="13">
      <t>ジ</t>
    </rPh>
    <rPh sb="14" eb="16">
      <t>センモン</t>
    </rPh>
    <rPh sb="16" eb="18">
      <t>イリョウ</t>
    </rPh>
    <rPh sb="18" eb="20">
      <t>キカン</t>
    </rPh>
    <rPh sb="21" eb="23">
      <t>ショウカイ</t>
    </rPh>
    <rPh sb="25" eb="27">
      <t>バアイ</t>
    </rPh>
    <rPh sb="28" eb="30">
      <t>ニンズウ</t>
    </rPh>
    <rPh sb="31" eb="33">
      <t>キサイ</t>
    </rPh>
    <phoneticPr fontId="1"/>
  </si>
  <si>
    <t>10　９の紹介先医療機関を記載してください。</t>
    <rPh sb="5" eb="8">
      <t>ショウカイサキ</t>
    </rPh>
    <rPh sb="8" eb="10">
      <t>イリョウ</t>
    </rPh>
    <rPh sb="10" eb="12">
      <t>キカン</t>
    </rPh>
    <rPh sb="13" eb="15">
      <t>キサイ</t>
    </rPh>
    <phoneticPr fontId="1"/>
  </si>
  <si>
    <t>11　ＨＴＬＶ－１抗体陽性児を地域保健機関（保健所，市町村など）に紹介した場合，人数を記載してください。</t>
    <rPh sb="9" eb="11">
      <t>コウタイ</t>
    </rPh>
    <rPh sb="11" eb="13">
      <t>ヨウセイ</t>
    </rPh>
    <rPh sb="13" eb="14">
      <t>ジ</t>
    </rPh>
    <rPh sb="15" eb="17">
      <t>チイキ</t>
    </rPh>
    <rPh sb="17" eb="19">
      <t>ホケン</t>
    </rPh>
    <rPh sb="19" eb="21">
      <t>キカン</t>
    </rPh>
    <rPh sb="22" eb="25">
      <t>ホケンジョ</t>
    </rPh>
    <rPh sb="26" eb="29">
      <t>シチョウソン</t>
    </rPh>
    <rPh sb="33" eb="35">
      <t>ショウカイ</t>
    </rPh>
    <rPh sb="37" eb="39">
      <t>バアイ</t>
    </rPh>
    <rPh sb="40" eb="42">
      <t>ニンズウ</t>
    </rPh>
    <rPh sb="43" eb="45">
      <t>キサイ</t>
    </rPh>
    <phoneticPr fontId="1"/>
  </si>
  <si>
    <t>12　11の紹介先機関を記載してください。</t>
    <rPh sb="6" eb="9">
      <t>ショウカイサキ</t>
    </rPh>
    <rPh sb="9" eb="11">
      <t>キカン</t>
    </rPh>
    <rPh sb="12" eb="14">
      <t>キサイ</t>
    </rPh>
    <phoneticPr fontId="1"/>
  </si>
  <si>
    <t>13　その他ＨＴＬＶ－１母子感染対策について御意見がありましたら御記入ください</t>
    <phoneticPr fontId="1"/>
  </si>
  <si>
    <t>【2】電話番号</t>
  </si>
  <si>
    <t>【3】医療機関名</t>
  </si>
  <si>
    <t>【4】医療機関所在地</t>
  </si>
  <si>
    <t>【5】調査担当者所属・氏名</t>
  </si>
  <si>
    <t>【6】昨年度，分娩取り扱い機関から紹介を受けたキャリア妊婦からの出生時の人数</t>
  </si>
  <si>
    <t>【7】うち診療情報提供書での紹介</t>
  </si>
  <si>
    <t>【8】抗体検査の対象児の有無</t>
  </si>
  <si>
    <t>【9】検査結果が”陽性”と判定された児の栄養方法:ア　完全人工栄養（数量）</t>
  </si>
  <si>
    <t>【9】検査結果が”陽性”と判定された児の栄養方法:イ　短期母乳栄養（数量）</t>
  </si>
  <si>
    <t>【9】検査結果が”陽性”と判定された児の栄養方法:ウ　凍結母乳栄養（数量）</t>
  </si>
  <si>
    <t>【9】検査結果が”陽性”と判定された児の栄養方法:エ　長期母乳栄養（数量）</t>
  </si>
  <si>
    <t>【9】検査結果が”陽性”と判定された児の栄養方法:オ　不明（数量）</t>
  </si>
  <si>
    <t>【10】検査結果が”判定保留”と判定された児の栄養方法:ア　完全人工栄養</t>
  </si>
  <si>
    <t>【10】検査結果が”判定保留”と判定された児の栄養方法:ア　完全人工栄養（数量）</t>
  </si>
  <si>
    <t>【10】検査結果が”判定保留”と判定された児の栄養方法:イ　短期母乳栄養（数量）</t>
  </si>
  <si>
    <t>【10】検査結果が”判定保留”と判定された児の栄養方法:ウ　凍結母乳栄養（数量）</t>
  </si>
  <si>
    <t>【10】検査結果が”判定保留”と判定された児の栄養方法:エ　長期母乳栄養（数量）</t>
  </si>
  <si>
    <t>【10】検査結果が”判定保留”と判定された児の栄養方法:オ　不明（数量）</t>
  </si>
  <si>
    <t>【11】検査結果が”陰性”と判定された児の栄養方法:ア　完全人工栄養（数量）</t>
  </si>
  <si>
    <t>【11】検査結果が”陰性”と判定された児の栄養方法:イ　短期母乳栄養（数量）</t>
  </si>
  <si>
    <t>【11】検査結果が”陰性”と判定された児の栄養方法:ウ　凍結母乳栄養（数量）</t>
  </si>
  <si>
    <t>【11】検査結果が”陰性”と判定された児の栄養方法:エ　長期母乳栄養（数量）</t>
  </si>
  <si>
    <t>【11】検査結果が”陰性”と判定された児の栄養方法:オ　不明（数量）</t>
  </si>
  <si>
    <t>【12】専門医療機関に紹介した場合，紹介先を記載してください</t>
  </si>
  <si>
    <t>【13】専門医療機関に紹介した人数</t>
  </si>
  <si>
    <t>【14】地域保健機関（保健所，市町村など）に紹介した場合，紹介先を記載してください</t>
  </si>
  <si>
    <t>【15】地域保健機関に紹介した人数</t>
  </si>
  <si>
    <t>【16】HTLV-1母子感染対策等について，御意見があれば御記入ください</t>
  </si>
  <si>
    <t>ﾒｰﾙ</t>
    <phoneticPr fontId="1"/>
  </si>
  <si>
    <t>あり</t>
    <phoneticPr fontId="1"/>
  </si>
  <si>
    <t>なし</t>
    <phoneticPr fontId="1"/>
  </si>
  <si>
    <t>【9】検査結果が”陽性”と判定された児の栄養方法:ア　完全人工栄養</t>
    <phoneticPr fontId="1"/>
  </si>
  <si>
    <t>【9】検査結果が”陽性”と判定された児の栄養方法:イ　短期母乳栄養</t>
    <phoneticPr fontId="1"/>
  </si>
  <si>
    <t>【9】検査結果が”陽性”と判定された児の栄養方法:ウ　凍結母乳栄養</t>
    <phoneticPr fontId="1"/>
  </si>
  <si>
    <t>【9】検査結果が”陽性”と判定された児の栄養方法:エ　長期母乳栄養</t>
    <phoneticPr fontId="1"/>
  </si>
  <si>
    <t>【9】検査結果が”陽性”と判定された児の栄養方法:オ　不明</t>
    <phoneticPr fontId="1"/>
  </si>
  <si>
    <t>【10】検査結果が”判定保留”と判定された児の栄養方法:イ　短期母乳栄養</t>
    <phoneticPr fontId="1"/>
  </si>
  <si>
    <t>【10】検査結果が”判定保留”と判定された児の栄養方法:ウ　凍結母乳栄養</t>
    <phoneticPr fontId="1"/>
  </si>
  <si>
    <t>【10】検査結果が”判定保留”と判定された児の栄養方法:エ　長期母乳栄養</t>
    <phoneticPr fontId="1"/>
  </si>
  <si>
    <t>【10】検査結果が”判定保留”と判定された児の栄養方法:オ　不明</t>
    <phoneticPr fontId="1"/>
  </si>
  <si>
    <t>【11】検査結果が”陰性”と判定された児の栄養方法:ア　完全人工栄養</t>
    <phoneticPr fontId="1"/>
  </si>
  <si>
    <t>【11】検査結果が”陰性”と判定された児の栄養方法:イ　短期母乳栄養</t>
    <phoneticPr fontId="1"/>
  </si>
  <si>
    <t>【11】検査結果が”陰性”と判定された児の栄養方法:ウ　凍結母乳栄養</t>
    <phoneticPr fontId="1"/>
  </si>
  <si>
    <t>【11】検査結果が”陰性”と判定された児の栄養方法:エ　長期母乳栄養</t>
    <phoneticPr fontId="1"/>
  </si>
  <si>
    <t>【11】検査結果が”陰性”と判定された児の栄養方法:オ　不明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</si>
</sst>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ゴシック"/>
      <family val="2"/>
      <charset val="128"/>
    </font>
    <font>
      <sz val="6"/>
      <name val="ＭＳ ゴシック"/>
      <family val="2"/>
      <charset val="128"/>
    </font>
    <font>
      <sz val="9"/>
      <color theme="1"/>
      <name val="ＭＳ ゴシック"/>
      <family val="3"/>
      <charset val="128"/>
    </font>
    <font>
      <sz val="20"/>
      <color theme="1"/>
      <name val="ＭＳ ゴシック"/>
      <family val="3"/>
      <charset val="128"/>
    </font>
    <font>
      <sz val="10"/>
      <name val="Arial"/>
      <family val="2"/>
    </font>
    <font>
      <sz val="14"/>
      <color theme="1"/>
      <name val="ＭＳ ゴシック"/>
      <family val="2"/>
      <charset val="128"/>
    </font>
    <font>
      <sz val="11"/>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cellStyleXfs>
  <cellXfs count="37">
    <xf numFmtId="0" fontId="0" fillId="0" borderId="0" xfId="0">
      <alignment vertical="center"/>
    </xf>
    <xf numFmtId="0" fontId="0" fillId="0" borderId="0" xfId="0" applyProtection="1">
      <alignment vertical="center"/>
      <protection locked="0"/>
    </xf>
    <xf numFmtId="0" fontId="0" fillId="0" borderId="0" xfId="0" applyBorder="1" applyAlignment="1" applyProtection="1">
      <alignment vertical="center"/>
      <protection locked="0"/>
    </xf>
    <xf numFmtId="0" fontId="0" fillId="0" borderId="0" xfId="0" applyBorder="1" applyProtection="1">
      <alignment vertical="center"/>
      <protection locked="0"/>
    </xf>
    <xf numFmtId="0" fontId="5" fillId="0" borderId="0" xfId="0" applyFont="1" applyProtection="1">
      <alignment vertical="center"/>
      <protection locked="0"/>
    </xf>
    <xf numFmtId="0" fontId="0" fillId="0" borderId="0" xfId="0" applyBorder="1" applyAlignment="1" applyProtection="1">
      <alignment horizontal="lef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2" fillId="0" borderId="0" xfId="0" applyNumberFormat="1" applyFont="1" applyBorder="1" applyAlignment="1" applyProtection="1">
      <alignment vertical="center" wrapText="1"/>
      <protection locked="0"/>
    </xf>
    <xf numFmtId="0" fontId="2" fillId="0" borderId="0" xfId="0" applyNumberFormat="1" applyFont="1" applyBorder="1" applyAlignment="1" applyProtection="1">
      <alignment vertical="center"/>
      <protection locked="0"/>
    </xf>
    <xf numFmtId="0" fontId="6" fillId="0" borderId="0" xfId="0" applyNumberFormat="1" applyFont="1" applyBorder="1" applyAlignment="1" applyProtection="1">
      <alignment vertical="center"/>
      <protection locked="0"/>
    </xf>
    <xf numFmtId="0" fontId="2" fillId="0" borderId="1" xfId="0" applyNumberFormat="1" applyFont="1" applyBorder="1" applyAlignment="1" applyProtection="1">
      <alignment vertical="center"/>
      <protection locked="0"/>
    </xf>
    <xf numFmtId="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protection locked="0"/>
    </xf>
    <xf numFmtId="0" fontId="0" fillId="0" borderId="0" xfId="0" applyBorder="1" applyAlignment="1" applyProtection="1">
      <alignment horizontal="right" vertical="center"/>
      <protection locked="0"/>
    </xf>
    <xf numFmtId="49" fontId="0" fillId="0" borderId="0" xfId="1" applyNumberFormat="1" applyFont="1"/>
    <xf numFmtId="49" fontId="0" fillId="0" borderId="0" xfId="1" applyNumberFormat="1" applyFont="1" applyFill="1"/>
    <xf numFmtId="0" fontId="0" fillId="0" borderId="1"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2" fillId="0" borderId="1" xfId="0" applyNumberFormat="1" applyFont="1" applyBorder="1" applyAlignment="1" applyProtection="1">
      <alignment horizontal="right" vertical="center"/>
      <protection locked="0"/>
    </xf>
    <xf numFmtId="0" fontId="0" fillId="0" borderId="0" xfId="0" applyFill="1">
      <alignment vertical="center"/>
    </xf>
    <xf numFmtId="49" fontId="0" fillId="3" borderId="0" xfId="1" applyNumberFormat="1" applyFont="1" applyFill="1"/>
    <xf numFmtId="0" fontId="0" fillId="0" borderId="0" xfId="0" applyNumberFormat="1">
      <alignment vertical="center"/>
    </xf>
    <xf numFmtId="0" fontId="0" fillId="0" borderId="1" xfId="0"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0" fillId="0" borderId="0" xfId="0" applyAlignment="1" applyProtection="1">
      <alignment horizontal="left" vertical="center" wrapText="1"/>
      <protection locked="0"/>
    </xf>
    <xf numFmtId="0" fontId="6" fillId="2" borderId="2" xfId="0" applyNumberFormat="1" applyFont="1" applyFill="1" applyBorder="1" applyAlignment="1" applyProtection="1">
      <alignment horizontal="center" vertical="center"/>
      <protection locked="0"/>
    </xf>
    <xf numFmtId="0" fontId="6" fillId="2" borderId="3"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6" fillId="0" borderId="0" xfId="0" applyNumberFormat="1" applyFont="1" applyBorder="1" applyAlignment="1" applyProtection="1">
      <alignment horizontal="left" vertical="center" wrapText="1"/>
      <protection locked="0"/>
    </xf>
    <xf numFmtId="0" fontId="6" fillId="0" borderId="0" xfId="0" applyNumberFormat="1" applyFont="1" applyBorder="1" applyAlignment="1" applyProtection="1">
      <alignment horizontal="left" vertical="center"/>
      <protection locked="0"/>
    </xf>
  </cellXfs>
  <cellStyles count="2">
    <cellStyle name="Normal" xfId="1"/>
    <cellStyle name="標準" xfId="0" builtinId="0"/>
  </cellStyles>
  <dxfs count="2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52"/>
  <sheetViews>
    <sheetView showGridLines="0" tabSelected="1" view="pageBreakPreview" zoomScaleNormal="100" zoomScaleSheetLayoutView="100" workbookViewId="0">
      <selection activeCell="C59" sqref="C59"/>
    </sheetView>
  </sheetViews>
  <sheetFormatPr defaultColWidth="8.875" defaultRowHeight="13.5" x14ac:dyDescent="0.15"/>
  <cols>
    <col min="1" max="1" width="6.125" style="1" customWidth="1"/>
    <col min="2" max="2" width="15.25" style="1" customWidth="1"/>
    <col min="3" max="3" width="8.875" style="1"/>
    <col min="4" max="4" width="8.875" style="1" customWidth="1"/>
    <col min="5" max="8" width="8.875" style="1"/>
    <col min="9" max="9" width="9.875" style="1" customWidth="1"/>
    <col min="10" max="10" width="8.875" style="1" customWidth="1"/>
    <col min="11" max="12" width="8.875" style="1"/>
    <col min="13" max="13" width="13.75" style="1" customWidth="1"/>
    <col min="14" max="16384" width="8.875" style="1"/>
  </cols>
  <sheetData>
    <row r="1" spans="1:34" x14ac:dyDescent="0.15">
      <c r="AH1" s="1" t="s">
        <v>68</v>
      </c>
    </row>
    <row r="2" spans="1:34" ht="24" x14ac:dyDescent="0.15">
      <c r="A2" s="24" t="s">
        <v>15</v>
      </c>
      <c r="B2" s="24"/>
      <c r="C2" s="24"/>
      <c r="D2" s="24"/>
      <c r="E2" s="24"/>
      <c r="F2" s="24"/>
      <c r="G2" s="24"/>
      <c r="H2" s="24"/>
      <c r="I2" s="24"/>
      <c r="J2" s="24"/>
      <c r="K2" s="24"/>
      <c r="L2" s="24"/>
      <c r="M2" s="24"/>
      <c r="AH2" s="1" t="s">
        <v>69</v>
      </c>
    </row>
    <row r="4" spans="1:34" x14ac:dyDescent="0.15">
      <c r="B4" s="1" t="s">
        <v>0</v>
      </c>
    </row>
    <row r="5" spans="1:34" x14ac:dyDescent="0.15">
      <c r="B5" s="1" t="s">
        <v>1</v>
      </c>
    </row>
    <row r="7" spans="1:34" x14ac:dyDescent="0.15">
      <c r="B7" s="1" t="s">
        <v>2</v>
      </c>
    </row>
    <row r="8" spans="1:34" ht="18" customHeight="1" x14ac:dyDescent="0.15">
      <c r="B8" s="25"/>
      <c r="C8" s="26"/>
      <c r="D8" s="26"/>
      <c r="E8" s="26"/>
      <c r="F8" s="26"/>
      <c r="G8" s="27"/>
      <c r="H8" s="2"/>
      <c r="I8" s="2"/>
      <c r="J8" s="2"/>
      <c r="K8" s="2"/>
      <c r="L8" s="2"/>
    </row>
    <row r="9" spans="1:34" x14ac:dyDescent="0.15">
      <c r="B9" s="3"/>
    </row>
    <row r="10" spans="1:34" x14ac:dyDescent="0.15">
      <c r="B10" s="1" t="s">
        <v>3</v>
      </c>
    </row>
    <row r="11" spans="1:34" ht="18" customHeight="1" x14ac:dyDescent="0.15">
      <c r="B11" s="23"/>
      <c r="C11" s="23"/>
      <c r="D11" s="23"/>
      <c r="E11" s="23"/>
      <c r="F11" s="23"/>
      <c r="G11" s="23"/>
      <c r="H11" s="2"/>
      <c r="I11" s="2"/>
      <c r="J11" s="2"/>
      <c r="K11" s="2"/>
      <c r="L11" s="2"/>
    </row>
    <row r="12" spans="1:34" x14ac:dyDescent="0.15">
      <c r="B12" s="3"/>
    </row>
    <row r="13" spans="1:34" x14ac:dyDescent="0.15">
      <c r="B13" s="1" t="s">
        <v>4</v>
      </c>
    </row>
    <row r="14" spans="1:34" ht="18" customHeight="1" x14ac:dyDescent="0.15">
      <c r="B14" s="23"/>
      <c r="C14" s="23"/>
      <c r="D14" s="23"/>
      <c r="E14" s="23"/>
      <c r="F14" s="23"/>
      <c r="G14" s="23"/>
      <c r="H14" s="2"/>
      <c r="I14" s="2"/>
      <c r="J14" s="2"/>
      <c r="K14" s="2"/>
      <c r="L14" s="2"/>
    </row>
    <row r="15" spans="1:34" x14ac:dyDescent="0.15">
      <c r="B15" s="3"/>
    </row>
    <row r="16" spans="1:34" x14ac:dyDescent="0.15">
      <c r="B16" s="1" t="s">
        <v>5</v>
      </c>
    </row>
    <row r="17" spans="2:12" ht="18" customHeight="1" x14ac:dyDescent="0.15">
      <c r="B17" s="28"/>
      <c r="C17" s="28"/>
      <c r="D17" s="28"/>
      <c r="E17" s="28"/>
      <c r="F17" s="28"/>
      <c r="G17" s="28"/>
      <c r="H17" s="2"/>
      <c r="I17" s="2"/>
      <c r="J17" s="2"/>
      <c r="K17" s="2"/>
      <c r="L17" s="2"/>
    </row>
    <row r="18" spans="2:12" x14ac:dyDescent="0.15">
      <c r="B18" s="3"/>
    </row>
    <row r="19" spans="2:12" x14ac:dyDescent="0.15">
      <c r="B19" s="1" t="s">
        <v>16</v>
      </c>
    </row>
    <row r="20" spans="2:12" ht="18" customHeight="1" x14ac:dyDescent="0.15">
      <c r="B20" s="17"/>
      <c r="C20" s="1" t="s">
        <v>17</v>
      </c>
    </row>
    <row r="21" spans="2:12" ht="10.9" customHeight="1" x14ac:dyDescent="0.15">
      <c r="B21" s="5"/>
    </row>
    <row r="22" spans="2:12" x14ac:dyDescent="0.15">
      <c r="B22" s="1" t="s">
        <v>19</v>
      </c>
    </row>
    <row r="23" spans="2:12" ht="28.9" customHeight="1" x14ac:dyDescent="0.15">
      <c r="B23" s="29" t="s">
        <v>18</v>
      </c>
      <c r="C23" s="29"/>
      <c r="D23" s="29"/>
      <c r="E23" s="29"/>
      <c r="F23" s="29"/>
      <c r="G23" s="29"/>
      <c r="H23" s="29"/>
      <c r="I23" s="29"/>
      <c r="J23" s="29"/>
      <c r="K23" s="29"/>
      <c r="L23" s="29"/>
    </row>
    <row r="24" spans="2:12" ht="18" customHeight="1" x14ac:dyDescent="0.15">
      <c r="B24" s="17"/>
      <c r="C24" s="1" t="s">
        <v>17</v>
      </c>
    </row>
    <row r="25" spans="2:12" x14ac:dyDescent="0.15">
      <c r="B25" s="3"/>
    </row>
    <row r="26" spans="2:12" x14ac:dyDescent="0.15">
      <c r="B26" s="1" t="s">
        <v>20</v>
      </c>
    </row>
    <row r="27" spans="2:12" ht="18" customHeight="1" x14ac:dyDescent="0.15">
      <c r="B27" s="18"/>
      <c r="C27" s="6"/>
      <c r="D27" s="6"/>
      <c r="E27" s="6"/>
      <c r="F27" s="6"/>
      <c r="G27" s="6"/>
      <c r="H27" s="6"/>
      <c r="I27" s="6"/>
      <c r="J27" s="6"/>
      <c r="K27" s="6"/>
      <c r="L27" s="6"/>
    </row>
    <row r="28" spans="2:12" x14ac:dyDescent="0.15">
      <c r="B28" s="6"/>
      <c r="C28" s="6"/>
      <c r="D28" s="6"/>
      <c r="E28" s="6"/>
      <c r="F28" s="6"/>
      <c r="G28" s="6"/>
      <c r="H28" s="6"/>
      <c r="I28" s="6"/>
      <c r="J28" s="6"/>
      <c r="K28" s="6"/>
      <c r="L28" s="6"/>
    </row>
    <row r="29" spans="2:12" ht="13.15" customHeight="1" x14ac:dyDescent="0.15">
      <c r="B29" s="10" t="s">
        <v>21</v>
      </c>
      <c r="C29" s="8"/>
      <c r="D29" s="8"/>
      <c r="E29" s="8"/>
      <c r="F29" s="8"/>
      <c r="G29" s="8"/>
      <c r="H29" s="8"/>
      <c r="I29" s="8"/>
      <c r="J29" s="8"/>
      <c r="K29" s="8"/>
      <c r="L29" s="6"/>
    </row>
    <row r="30" spans="2:12" ht="19.149999999999999" customHeight="1" x14ac:dyDescent="0.15">
      <c r="B30" s="33" t="s">
        <v>22</v>
      </c>
      <c r="C30" s="30" t="s">
        <v>23</v>
      </c>
      <c r="D30" s="31"/>
      <c r="E30" s="31"/>
      <c r="F30" s="31"/>
      <c r="G30" s="32"/>
      <c r="H30" s="33" t="s">
        <v>29</v>
      </c>
      <c r="I30" s="9"/>
      <c r="J30" s="9"/>
      <c r="K30" s="9"/>
      <c r="L30" s="7"/>
    </row>
    <row r="31" spans="2:12" ht="28.9" customHeight="1" x14ac:dyDescent="0.15">
      <c r="B31" s="34"/>
      <c r="C31" s="12" t="s">
        <v>24</v>
      </c>
      <c r="D31" s="12" t="s">
        <v>25</v>
      </c>
      <c r="E31" s="12" t="s">
        <v>26</v>
      </c>
      <c r="F31" s="12" t="s">
        <v>27</v>
      </c>
      <c r="G31" s="12" t="s">
        <v>28</v>
      </c>
      <c r="H31" s="34"/>
      <c r="I31" s="9"/>
      <c r="J31" s="9"/>
      <c r="K31" s="9"/>
      <c r="L31" s="7"/>
    </row>
    <row r="32" spans="2:12" ht="24" customHeight="1" x14ac:dyDescent="0.15">
      <c r="B32" s="13" t="s">
        <v>30</v>
      </c>
      <c r="C32" s="19"/>
      <c r="D32" s="19"/>
      <c r="E32" s="19"/>
      <c r="F32" s="19"/>
      <c r="G32" s="19"/>
      <c r="H32" s="11">
        <f>SUM(C32:G32)</f>
        <v>0</v>
      </c>
      <c r="I32" s="9"/>
      <c r="J32" s="9"/>
      <c r="K32" s="9"/>
      <c r="L32" s="7"/>
    </row>
    <row r="33" spans="2:12" ht="24" customHeight="1" x14ac:dyDescent="0.15">
      <c r="B33" s="13" t="s">
        <v>31</v>
      </c>
      <c r="C33" s="19"/>
      <c r="D33" s="19"/>
      <c r="E33" s="19"/>
      <c r="F33" s="19"/>
      <c r="G33" s="19"/>
      <c r="H33" s="11">
        <f>SUM(C33:G33)</f>
        <v>0</v>
      </c>
      <c r="I33" s="9"/>
      <c r="J33" s="9"/>
      <c r="K33" s="9"/>
      <c r="L33" s="7"/>
    </row>
    <row r="34" spans="2:12" ht="24" customHeight="1" x14ac:dyDescent="0.15">
      <c r="B34" s="13" t="s">
        <v>32</v>
      </c>
      <c r="C34" s="19"/>
      <c r="D34" s="19"/>
      <c r="E34" s="19"/>
      <c r="F34" s="19"/>
      <c r="G34" s="19"/>
      <c r="H34" s="11">
        <f>SUM(C34:G34)</f>
        <v>0</v>
      </c>
      <c r="I34" s="9"/>
      <c r="J34" s="9"/>
      <c r="K34" s="9"/>
      <c r="L34" s="7"/>
    </row>
    <row r="35" spans="2:12" ht="56.45" customHeight="1" x14ac:dyDescent="0.15">
      <c r="B35" s="35" t="s">
        <v>33</v>
      </c>
      <c r="C35" s="36"/>
      <c r="D35" s="36"/>
      <c r="E35" s="36"/>
      <c r="F35" s="36"/>
      <c r="G35" s="36"/>
      <c r="H35" s="36"/>
      <c r="I35" s="36"/>
      <c r="J35" s="36"/>
      <c r="K35" s="36"/>
      <c r="L35" s="36"/>
    </row>
    <row r="37" spans="2:12" x14ac:dyDescent="0.15">
      <c r="B37" s="1" t="s">
        <v>34</v>
      </c>
    </row>
    <row r="38" spans="2:12" ht="18" customHeight="1" x14ac:dyDescent="0.15">
      <c r="B38" s="17"/>
      <c r="C38" s="3" t="s">
        <v>17</v>
      </c>
      <c r="D38" s="3"/>
      <c r="E38" s="3"/>
      <c r="F38" s="14"/>
      <c r="G38" s="3"/>
    </row>
    <row r="39" spans="2:12" x14ac:dyDescent="0.15">
      <c r="B39" s="3"/>
      <c r="C39" s="3"/>
      <c r="D39" s="3"/>
      <c r="E39" s="3"/>
      <c r="F39" s="14"/>
      <c r="G39" s="3"/>
    </row>
    <row r="40" spans="2:12" x14ac:dyDescent="0.15">
      <c r="B40" s="3" t="s">
        <v>35</v>
      </c>
      <c r="C40" s="3"/>
      <c r="D40" s="3"/>
      <c r="E40" s="3"/>
      <c r="F40" s="14"/>
      <c r="G40" s="3"/>
    </row>
    <row r="41" spans="2:12" ht="32.450000000000003" customHeight="1" x14ac:dyDescent="0.15">
      <c r="B41" s="25"/>
      <c r="C41" s="26"/>
      <c r="D41" s="26"/>
      <c r="E41" s="26"/>
      <c r="F41" s="26"/>
      <c r="G41" s="26"/>
      <c r="H41" s="26"/>
      <c r="I41" s="26"/>
      <c r="J41" s="26"/>
      <c r="K41" s="27"/>
    </row>
    <row r="42" spans="2:12" ht="12.6" customHeight="1" x14ac:dyDescent="0.15">
      <c r="B42" s="5"/>
      <c r="C42" s="5"/>
      <c r="D42" s="5"/>
      <c r="E42" s="5"/>
      <c r="F42" s="5"/>
      <c r="G42" s="5"/>
      <c r="H42" s="5"/>
      <c r="I42" s="5"/>
      <c r="J42" s="5"/>
      <c r="K42" s="5"/>
    </row>
    <row r="43" spans="2:12" x14ac:dyDescent="0.15">
      <c r="B43" s="1" t="s">
        <v>36</v>
      </c>
    </row>
    <row r="44" spans="2:12" ht="18" customHeight="1" x14ac:dyDescent="0.15">
      <c r="B44" s="17"/>
      <c r="C44" s="3" t="s">
        <v>17</v>
      </c>
      <c r="D44" s="3"/>
      <c r="E44" s="3"/>
      <c r="F44" s="14"/>
      <c r="G44" s="3"/>
    </row>
    <row r="45" spans="2:12" x14ac:dyDescent="0.15">
      <c r="B45" s="3"/>
      <c r="C45" s="3"/>
      <c r="D45" s="3"/>
      <c r="E45" s="3"/>
      <c r="F45" s="14"/>
      <c r="G45" s="3"/>
    </row>
    <row r="46" spans="2:12" x14ac:dyDescent="0.15">
      <c r="B46" s="3" t="s">
        <v>37</v>
      </c>
      <c r="C46" s="3"/>
      <c r="D46" s="3"/>
      <c r="E46" s="3"/>
      <c r="F46" s="14"/>
      <c r="G46" s="3"/>
    </row>
    <row r="47" spans="2:12" ht="32.450000000000003" customHeight="1" x14ac:dyDescent="0.15">
      <c r="B47" s="25"/>
      <c r="C47" s="26"/>
      <c r="D47" s="26"/>
      <c r="E47" s="26"/>
      <c r="F47" s="26"/>
      <c r="G47" s="26"/>
      <c r="H47" s="26"/>
      <c r="I47" s="26"/>
      <c r="J47" s="26"/>
      <c r="K47" s="27"/>
    </row>
    <row r="48" spans="2:12" x14ac:dyDescent="0.15">
      <c r="B48" s="5"/>
      <c r="C48" s="5"/>
      <c r="D48" s="5"/>
      <c r="E48" s="5"/>
      <c r="F48" s="5"/>
      <c r="G48" s="5"/>
      <c r="H48" s="5"/>
      <c r="I48" s="5"/>
      <c r="J48" s="5"/>
      <c r="K48" s="5"/>
    </row>
    <row r="49" spans="2:11" x14ac:dyDescent="0.15">
      <c r="B49" s="1" t="s">
        <v>38</v>
      </c>
    </row>
    <row r="50" spans="2:11" ht="55.15" customHeight="1" x14ac:dyDescent="0.15">
      <c r="B50" s="23"/>
      <c r="C50" s="23"/>
      <c r="D50" s="23"/>
      <c r="E50" s="23"/>
      <c r="F50" s="23"/>
      <c r="G50" s="23"/>
      <c r="H50" s="23"/>
      <c r="I50" s="23"/>
      <c r="J50" s="23"/>
      <c r="K50" s="23"/>
    </row>
    <row r="52" spans="2:11" ht="17.25" x14ac:dyDescent="0.15">
      <c r="B52" s="4" t="s">
        <v>14</v>
      </c>
    </row>
  </sheetData>
  <sheetProtection password="EC07" sheet="1" formatCells="0" formatColumns="0" formatRows="0" insertHyperlinks="0" sort="0" autoFilter="0" pivotTables="0"/>
  <mergeCells count="13">
    <mergeCell ref="B50:K50"/>
    <mergeCell ref="A2:M2"/>
    <mergeCell ref="B8:G8"/>
    <mergeCell ref="B11:G11"/>
    <mergeCell ref="B14:G14"/>
    <mergeCell ref="B17:G17"/>
    <mergeCell ref="B23:L23"/>
    <mergeCell ref="B41:K41"/>
    <mergeCell ref="B47:K47"/>
    <mergeCell ref="C30:G30"/>
    <mergeCell ref="B30:B31"/>
    <mergeCell ref="H30:H31"/>
    <mergeCell ref="B35:L35"/>
  </mergeCells>
  <phoneticPr fontId="1"/>
  <conditionalFormatting sqref="B8:G8">
    <cfRule type="expression" dxfId="20" priority="55">
      <formula>B8=""</formula>
    </cfRule>
  </conditionalFormatting>
  <conditionalFormatting sqref="B11:G11">
    <cfRule type="expression" dxfId="19" priority="54">
      <formula>$B$11=""</formula>
    </cfRule>
  </conditionalFormatting>
  <conditionalFormatting sqref="B14:G14">
    <cfRule type="expression" dxfId="18" priority="53">
      <formula>$B$14=""</formula>
    </cfRule>
  </conditionalFormatting>
  <conditionalFormatting sqref="B17:G17">
    <cfRule type="expression" dxfId="17" priority="52">
      <formula>$B$17=""</formula>
    </cfRule>
  </conditionalFormatting>
  <conditionalFormatting sqref="B20">
    <cfRule type="expression" dxfId="16" priority="51">
      <formula>$B$20=""</formula>
    </cfRule>
  </conditionalFormatting>
  <conditionalFormatting sqref="F38">
    <cfRule type="expression" dxfId="15" priority="34">
      <formula>AND($E$29&gt;$E$33, F38="")</formula>
    </cfRule>
  </conditionalFormatting>
  <conditionalFormatting sqref="F39">
    <cfRule type="expression" dxfId="14" priority="33">
      <formula>AND($E$29&gt;$E$33, F39="")</formula>
    </cfRule>
  </conditionalFormatting>
  <conditionalFormatting sqref="F40">
    <cfRule type="expression" dxfId="13" priority="32">
      <formula>AND($E$29&gt;$E$33, F40="")</formula>
    </cfRule>
  </conditionalFormatting>
  <conditionalFormatting sqref="B50">
    <cfRule type="expression" dxfId="12" priority="15">
      <formula>$B$50=""</formula>
    </cfRule>
  </conditionalFormatting>
  <conditionalFormatting sqref="F44">
    <cfRule type="expression" dxfId="11" priority="12">
      <formula>AND($E$29&gt;$E$33, F44="")</formula>
    </cfRule>
  </conditionalFormatting>
  <conditionalFormatting sqref="F45">
    <cfRule type="expression" dxfId="10" priority="11">
      <formula>AND($E$29&gt;$E$33, F45="")</formula>
    </cfRule>
  </conditionalFormatting>
  <conditionalFormatting sqref="F46">
    <cfRule type="expression" dxfId="9" priority="10">
      <formula>AND($E$29&gt;$E$33, F46="")</formula>
    </cfRule>
  </conditionalFormatting>
  <conditionalFormatting sqref="B24">
    <cfRule type="expression" dxfId="8" priority="9">
      <formula>AND($B$20&gt;=1, $B$24="")</formula>
    </cfRule>
  </conditionalFormatting>
  <conditionalFormatting sqref="B27">
    <cfRule type="expression" dxfId="7" priority="8">
      <formula>$B$27=""</formula>
    </cfRule>
  </conditionalFormatting>
  <conditionalFormatting sqref="C32:G32">
    <cfRule type="expression" dxfId="6" priority="7">
      <formula>AND($B$27="あり", C32="")</formula>
    </cfRule>
  </conditionalFormatting>
  <conditionalFormatting sqref="C33:G33">
    <cfRule type="expression" dxfId="5" priority="6">
      <formula>AND($B$27="あり", C33="")</formula>
    </cfRule>
  </conditionalFormatting>
  <conditionalFormatting sqref="C34:G34">
    <cfRule type="expression" dxfId="4" priority="5">
      <formula>AND($B$27="あり", C34="")</formula>
    </cfRule>
  </conditionalFormatting>
  <conditionalFormatting sqref="B38">
    <cfRule type="expression" dxfId="3" priority="4">
      <formula>AND(($H$32+$H$33)&gt;=1, $B$38="")</formula>
    </cfRule>
  </conditionalFormatting>
  <conditionalFormatting sqref="B44">
    <cfRule type="expression" dxfId="2" priority="3">
      <formula>AND(($H$32+$H$33)&gt;=1, $B$44="")</formula>
    </cfRule>
  </conditionalFormatting>
  <conditionalFormatting sqref="B41">
    <cfRule type="expression" dxfId="1" priority="2">
      <formula>AND($B$38&gt;=1, $B$41="")</formula>
    </cfRule>
  </conditionalFormatting>
  <conditionalFormatting sqref="B47">
    <cfRule type="expression" dxfId="0" priority="1">
      <formula>AND($B$44&gt;=1, $B$47="")</formula>
    </cfRule>
  </conditionalFormatting>
  <dataValidations count="3">
    <dataValidation type="whole" allowBlank="1" showInputMessage="1" showErrorMessage="1" errorTitle="atennshonn" error="数値を入力して下さい" sqref="F38:F40 F44:F46">
      <formula1>0</formula1>
      <formula2>9999999</formula2>
    </dataValidation>
    <dataValidation type="whole" allowBlank="1" showInputMessage="1" showErrorMessage="1" errorTitle="注意" error="数値を入力してください" sqref="B20:B21 B24">
      <formula1>0</formula1>
      <formula2>99999999</formula2>
    </dataValidation>
    <dataValidation type="list" allowBlank="1" showInputMessage="1" showErrorMessage="1" sqref="B27">
      <formula1>$AH$1:$AH$2</formula1>
    </dataValidation>
  </dataValidations>
  <pageMargins left="0.25" right="0.25" top="0.75" bottom="0.75" header="0.3" footer="0.3"/>
  <pageSetup paperSize="9" scale="72" orientation="portrait" r:id="rId1"/>
  <ignoredErrors>
    <ignoredError sqref="H32:H3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
  <sheetViews>
    <sheetView zoomScale="85" zoomScaleNormal="85" workbookViewId="0">
      <selection activeCell="F25" sqref="F25"/>
    </sheetView>
  </sheetViews>
  <sheetFormatPr defaultRowHeight="13.5" x14ac:dyDescent="0.15"/>
  <sheetData>
    <row r="1" spans="1:50" s="15" customFormat="1" x14ac:dyDescent="0.15">
      <c r="A1" s="15" t="s">
        <v>6</v>
      </c>
      <c r="B1" s="15" t="s">
        <v>7</v>
      </c>
      <c r="C1" s="15" t="s">
        <v>8</v>
      </c>
      <c r="D1" s="15" t="s">
        <v>9</v>
      </c>
      <c r="E1" s="15" t="s">
        <v>39</v>
      </c>
      <c r="F1" s="16" t="s">
        <v>40</v>
      </c>
      <c r="G1" s="15" t="s">
        <v>41</v>
      </c>
      <c r="H1" s="15" t="s">
        <v>42</v>
      </c>
      <c r="I1" s="21" t="s">
        <v>43</v>
      </c>
      <c r="J1" s="16" t="s">
        <v>44</v>
      </c>
      <c r="K1" s="15" t="s">
        <v>45</v>
      </c>
      <c r="L1" s="16" t="s">
        <v>70</v>
      </c>
      <c r="M1" s="16" t="s">
        <v>46</v>
      </c>
      <c r="N1" s="16" t="s">
        <v>71</v>
      </c>
      <c r="O1" s="16" t="s">
        <v>47</v>
      </c>
      <c r="P1" s="16" t="s">
        <v>72</v>
      </c>
      <c r="Q1" s="16" t="s">
        <v>48</v>
      </c>
      <c r="R1" s="16" t="s">
        <v>73</v>
      </c>
      <c r="S1" s="16" t="s">
        <v>49</v>
      </c>
      <c r="T1" s="16" t="s">
        <v>74</v>
      </c>
      <c r="U1" s="16" t="s">
        <v>50</v>
      </c>
      <c r="V1" s="16" t="s">
        <v>51</v>
      </c>
      <c r="W1" s="16" t="s">
        <v>52</v>
      </c>
      <c r="X1" s="16" t="s">
        <v>75</v>
      </c>
      <c r="Y1" s="16" t="s">
        <v>53</v>
      </c>
      <c r="Z1" s="16" t="s">
        <v>76</v>
      </c>
      <c r="AA1" s="16" t="s">
        <v>54</v>
      </c>
      <c r="AB1" s="16" t="s">
        <v>77</v>
      </c>
      <c r="AC1" s="16" t="s">
        <v>55</v>
      </c>
      <c r="AD1" s="16" t="s">
        <v>78</v>
      </c>
      <c r="AE1" s="16" t="s">
        <v>56</v>
      </c>
      <c r="AF1" s="16" t="s">
        <v>79</v>
      </c>
      <c r="AG1" s="16" t="s">
        <v>57</v>
      </c>
      <c r="AH1" s="16" t="s">
        <v>80</v>
      </c>
      <c r="AI1" s="16" t="s">
        <v>58</v>
      </c>
      <c r="AJ1" s="16" t="s">
        <v>81</v>
      </c>
      <c r="AK1" s="16" t="s">
        <v>59</v>
      </c>
      <c r="AL1" s="16" t="s">
        <v>82</v>
      </c>
      <c r="AM1" s="16" t="s">
        <v>60</v>
      </c>
      <c r="AN1" s="16" t="s">
        <v>83</v>
      </c>
      <c r="AO1" s="16" t="s">
        <v>61</v>
      </c>
      <c r="AP1" s="15" t="s">
        <v>62</v>
      </c>
      <c r="AQ1" s="21" t="s">
        <v>63</v>
      </c>
      <c r="AR1" s="15" t="s">
        <v>64</v>
      </c>
      <c r="AS1" s="21" t="s">
        <v>65</v>
      </c>
      <c r="AT1" s="15" t="s">
        <v>66</v>
      </c>
      <c r="AU1" s="15" t="s">
        <v>10</v>
      </c>
      <c r="AV1" s="15" t="s">
        <v>11</v>
      </c>
      <c r="AW1" s="15" t="s">
        <v>12</v>
      </c>
      <c r="AX1" s="15" t="s">
        <v>13</v>
      </c>
    </row>
    <row r="2" spans="1:50" s="20" customFormat="1" hidden="1" x14ac:dyDescent="0.15">
      <c r="A2" s="20" t="s">
        <v>67</v>
      </c>
      <c r="B2" s="20" t="s">
        <v>67</v>
      </c>
      <c r="C2" s="20" t="s">
        <v>67</v>
      </c>
      <c r="D2" s="20" t="s">
        <v>67</v>
      </c>
      <c r="E2" s="20">
        <f>調査票!B17</f>
        <v>0</v>
      </c>
      <c r="F2" s="20">
        <f>調査票!B8</f>
        <v>0</v>
      </c>
      <c r="G2" s="20">
        <f>調査票!B11</f>
        <v>0</v>
      </c>
      <c r="H2" s="20">
        <f>調査票!B14</f>
        <v>0</v>
      </c>
      <c r="I2" s="20">
        <f>調査票!B20</f>
        <v>0</v>
      </c>
      <c r="J2" s="20">
        <f>調査票!B24</f>
        <v>0</v>
      </c>
      <c r="K2" s="20">
        <f>調査票!B27</f>
        <v>0</v>
      </c>
      <c r="L2" s="20">
        <f>IF(調査票!C32&gt;0,"ア　完全人工栄養", )</f>
        <v>0</v>
      </c>
      <c r="M2" s="20">
        <f>調査票!C32</f>
        <v>0</v>
      </c>
      <c r="N2" s="20">
        <f>IF(調査票!D32&gt;0,"イ　短期母乳栄養", )</f>
        <v>0</v>
      </c>
      <c r="O2" s="20">
        <f>調査票!D32</f>
        <v>0</v>
      </c>
      <c r="P2" s="20">
        <f>IF(調査票!E32&gt;0,"ウ　凍結母乳栄養", )</f>
        <v>0</v>
      </c>
      <c r="Q2" s="20">
        <f>調査票!E32</f>
        <v>0</v>
      </c>
      <c r="R2" s="20">
        <f>IF(調査票!F32&gt;0,"エ　長期母乳栄養", )</f>
        <v>0</v>
      </c>
      <c r="S2" s="20">
        <f>調査票!F32</f>
        <v>0</v>
      </c>
      <c r="T2" s="20">
        <f>IF(調査票!G32&gt;0,"オ　不明", )</f>
        <v>0</v>
      </c>
      <c r="U2" s="20">
        <f>調査票!G32</f>
        <v>0</v>
      </c>
      <c r="V2" s="20">
        <f>IF(調査票!C33&gt;0,"ア　完全人工栄養", )</f>
        <v>0</v>
      </c>
      <c r="W2" s="20">
        <f>調査票!C33</f>
        <v>0</v>
      </c>
      <c r="X2" s="20">
        <f>IF(調査票!D33&gt;0,"イ　短期母乳栄養", )</f>
        <v>0</v>
      </c>
      <c r="Y2" s="20">
        <f>調査票!D33</f>
        <v>0</v>
      </c>
      <c r="Z2" s="20">
        <f>IF(調査票!E33&gt;0,"ウ　凍結母乳栄養", )</f>
        <v>0</v>
      </c>
      <c r="AA2" s="20">
        <f>調査票!E33</f>
        <v>0</v>
      </c>
      <c r="AB2" s="20">
        <f>IF(調査票!F33&gt;0,"エ　長期母乳栄養", )</f>
        <v>0</v>
      </c>
      <c r="AC2" s="20">
        <f>調査票!F33</f>
        <v>0</v>
      </c>
      <c r="AD2" s="20">
        <f>IF(調査票!G33&gt;0,"オ　不明", )</f>
        <v>0</v>
      </c>
      <c r="AE2" s="20">
        <f>調査票!G33</f>
        <v>0</v>
      </c>
      <c r="AF2" s="20">
        <f>IF(調査票!C34&gt;0,"ア　完全人工栄養", )</f>
        <v>0</v>
      </c>
      <c r="AG2" s="20">
        <f>調査票!C34</f>
        <v>0</v>
      </c>
      <c r="AH2" s="20">
        <f>IF(調査票!D34&gt;0,"イ　短期母乳栄養", )</f>
        <v>0</v>
      </c>
      <c r="AI2" s="20">
        <f>調査票!D34</f>
        <v>0</v>
      </c>
      <c r="AJ2" s="20">
        <f>IF(調査票!E34&gt;0,"ウ　凍結母乳栄養", )</f>
        <v>0</v>
      </c>
      <c r="AK2" s="20">
        <f>調査票!E34</f>
        <v>0</v>
      </c>
      <c r="AL2" s="20">
        <f>IF(調査票!F34&gt;0,"エ　長期母乳栄養", )</f>
        <v>0</v>
      </c>
      <c r="AM2" s="20">
        <f>調査票!F34</f>
        <v>0</v>
      </c>
      <c r="AN2" s="20">
        <f>IF(調査票!G34&gt;0,"オ　不明", )</f>
        <v>0</v>
      </c>
      <c r="AO2" s="20">
        <f>調査票!G34</f>
        <v>0</v>
      </c>
      <c r="AP2" s="20">
        <f>調査票!B38</f>
        <v>0</v>
      </c>
      <c r="AQ2" s="20">
        <f>調査票!B41</f>
        <v>0</v>
      </c>
      <c r="AR2" s="20">
        <f>調査票!B44</f>
        <v>0</v>
      </c>
      <c r="AS2" s="20">
        <f>調査票!B47</f>
        <v>0</v>
      </c>
      <c r="AT2" s="20">
        <f>調査票!B50</f>
        <v>0</v>
      </c>
      <c r="AU2" s="20" t="s">
        <v>67</v>
      </c>
      <c r="AV2" s="20" t="s">
        <v>67</v>
      </c>
      <c r="AW2" s="20" t="s">
        <v>67</v>
      </c>
      <c r="AX2" s="20" t="s">
        <v>67</v>
      </c>
    </row>
    <row r="3" spans="1:50" x14ac:dyDescent="0.15">
      <c r="A3" s="22" t="str">
        <f>IF(A2&lt;&gt;0, A2, "")</f>
        <v>ﾒｰﾙ</v>
      </c>
      <c r="B3" s="22" t="str">
        <f t="shared" ref="B3:AX3" si="0">IF(B2&lt;&gt;0, B2, "")</f>
        <v>ﾒｰﾙ</v>
      </c>
      <c r="C3" s="22" t="str">
        <f t="shared" si="0"/>
        <v>ﾒｰﾙ</v>
      </c>
      <c r="D3" s="22" t="str">
        <f t="shared" si="0"/>
        <v>ﾒｰﾙ</v>
      </c>
      <c r="E3" s="22" t="str">
        <f t="shared" si="0"/>
        <v/>
      </c>
      <c r="F3" s="22" t="str">
        <f t="shared" si="0"/>
        <v/>
      </c>
      <c r="G3" s="22" t="str">
        <f t="shared" si="0"/>
        <v/>
      </c>
      <c r="H3" s="22" t="str">
        <f t="shared" si="0"/>
        <v/>
      </c>
      <c r="I3" s="22">
        <f>I2</f>
        <v>0</v>
      </c>
      <c r="J3" s="22" t="str">
        <f t="shared" si="0"/>
        <v/>
      </c>
      <c r="K3" s="22" t="str">
        <f t="shared" si="0"/>
        <v/>
      </c>
      <c r="L3" s="22" t="str">
        <f t="shared" si="0"/>
        <v/>
      </c>
      <c r="M3" s="22" t="str">
        <f t="shared" si="0"/>
        <v/>
      </c>
      <c r="N3" s="22" t="str">
        <f t="shared" si="0"/>
        <v/>
      </c>
      <c r="O3" s="22" t="str">
        <f t="shared" si="0"/>
        <v/>
      </c>
      <c r="P3" s="22" t="str">
        <f t="shared" si="0"/>
        <v/>
      </c>
      <c r="Q3" s="22" t="str">
        <f t="shared" si="0"/>
        <v/>
      </c>
      <c r="R3" s="22" t="str">
        <f t="shared" si="0"/>
        <v/>
      </c>
      <c r="S3" s="22" t="str">
        <f t="shared" si="0"/>
        <v/>
      </c>
      <c r="T3" s="22" t="str">
        <f t="shared" si="0"/>
        <v/>
      </c>
      <c r="U3" s="22" t="str">
        <f t="shared" si="0"/>
        <v/>
      </c>
      <c r="V3" s="22" t="str">
        <f t="shared" si="0"/>
        <v/>
      </c>
      <c r="W3" s="22" t="str">
        <f t="shared" si="0"/>
        <v/>
      </c>
      <c r="X3" s="22" t="str">
        <f t="shared" si="0"/>
        <v/>
      </c>
      <c r="Y3" s="22" t="str">
        <f t="shared" si="0"/>
        <v/>
      </c>
      <c r="Z3" s="22" t="str">
        <f t="shared" si="0"/>
        <v/>
      </c>
      <c r="AA3" s="22" t="str">
        <f t="shared" si="0"/>
        <v/>
      </c>
      <c r="AB3" s="22" t="str">
        <f t="shared" si="0"/>
        <v/>
      </c>
      <c r="AC3" s="22" t="str">
        <f t="shared" si="0"/>
        <v/>
      </c>
      <c r="AD3" s="22" t="str">
        <f t="shared" si="0"/>
        <v/>
      </c>
      <c r="AE3" s="22" t="str">
        <f t="shared" si="0"/>
        <v/>
      </c>
      <c r="AF3" s="22" t="str">
        <f t="shared" si="0"/>
        <v/>
      </c>
      <c r="AG3" s="22" t="str">
        <f t="shared" si="0"/>
        <v/>
      </c>
      <c r="AH3" s="22" t="str">
        <f t="shared" si="0"/>
        <v/>
      </c>
      <c r="AI3" s="22" t="str">
        <f t="shared" si="0"/>
        <v/>
      </c>
      <c r="AJ3" s="22" t="str">
        <f t="shared" si="0"/>
        <v/>
      </c>
      <c r="AK3" s="22" t="str">
        <f t="shared" si="0"/>
        <v/>
      </c>
      <c r="AL3" s="22" t="str">
        <f t="shared" si="0"/>
        <v/>
      </c>
      <c r="AM3" s="22" t="str">
        <f t="shared" si="0"/>
        <v/>
      </c>
      <c r="AN3" s="22" t="str">
        <f t="shared" si="0"/>
        <v/>
      </c>
      <c r="AO3" s="22" t="str">
        <f t="shared" si="0"/>
        <v/>
      </c>
      <c r="AP3" s="22" t="str">
        <f t="shared" si="0"/>
        <v/>
      </c>
      <c r="AQ3" s="22">
        <f>AQ2</f>
        <v>0</v>
      </c>
      <c r="AR3" s="22" t="str">
        <f t="shared" si="0"/>
        <v/>
      </c>
      <c r="AS3" s="22">
        <f>AS2</f>
        <v>0</v>
      </c>
      <c r="AT3" s="22" t="str">
        <f t="shared" si="0"/>
        <v/>
      </c>
      <c r="AU3" s="22" t="str">
        <f t="shared" si="0"/>
        <v>ﾒｰﾙ</v>
      </c>
      <c r="AV3" s="22" t="str">
        <f t="shared" si="0"/>
        <v>ﾒｰﾙ</v>
      </c>
      <c r="AW3" s="22" t="str">
        <f t="shared" si="0"/>
        <v>ﾒｰﾙ</v>
      </c>
      <c r="AX3" s="22" t="str">
        <f t="shared" si="0"/>
        <v>ﾒｰﾙ</v>
      </c>
    </row>
    <row r="4" spans="1:50" x14ac:dyDescent="0.15">
      <c r="Y4" s="20"/>
      <c r="Z4" s="20"/>
      <c r="AA4" s="20"/>
      <c r="AB4" s="20"/>
      <c r="AC4" s="20"/>
      <c r="AD4" s="20"/>
      <c r="AE4" s="20"/>
      <c r="AF4" s="20"/>
      <c r="AG4" s="20"/>
      <c r="AH4" s="20"/>
      <c r="AI4" s="20"/>
      <c r="AJ4" s="20"/>
      <c r="AK4" s="20"/>
      <c r="AL4" s="20"/>
      <c r="AM4" s="20"/>
      <c r="AN4" s="20"/>
      <c r="AO4" s="20"/>
    </row>
    <row r="5" spans="1:50" x14ac:dyDescent="0.15">
      <c r="Y5" s="20"/>
      <c r="Z5" s="20"/>
      <c r="AA5" s="20"/>
      <c r="AB5" s="20"/>
      <c r="AC5" s="20"/>
      <c r="AD5" s="20"/>
      <c r="AE5" s="20"/>
      <c r="AF5" s="20"/>
      <c r="AG5" s="20"/>
      <c r="AH5" s="20"/>
      <c r="AI5" s="20"/>
      <c r="AJ5" s="20"/>
      <c r="AK5" s="20"/>
      <c r="AL5" s="20"/>
      <c r="AM5" s="20"/>
      <c r="AN5" s="20"/>
      <c r="AO5" s="20"/>
    </row>
    <row r="6" spans="1:50" x14ac:dyDescent="0.15">
      <c r="Y6" s="20"/>
      <c r="Z6" s="20"/>
      <c r="AA6" s="20"/>
      <c r="AB6" s="20"/>
      <c r="AC6" s="20"/>
      <c r="AD6" s="20"/>
      <c r="AE6" s="20"/>
      <c r="AF6" s="20"/>
      <c r="AG6" s="20"/>
      <c r="AH6" s="20"/>
      <c r="AI6" s="20"/>
      <c r="AJ6" s="20"/>
      <c r="AK6" s="20"/>
      <c r="AL6" s="20"/>
      <c r="AM6" s="20"/>
      <c r="AN6" s="20"/>
      <c r="AO6" s="20"/>
    </row>
    <row r="7" spans="1:50" x14ac:dyDescent="0.15">
      <c r="Y7" s="20"/>
      <c r="Z7" s="20"/>
      <c r="AA7" s="20"/>
      <c r="AB7" s="20"/>
      <c r="AC7" s="20"/>
      <c r="AD7" s="20"/>
      <c r="AE7" s="20"/>
      <c r="AF7" s="20"/>
      <c r="AG7" s="20"/>
      <c r="AH7" s="20"/>
      <c r="AI7" s="20"/>
      <c r="AJ7" s="20"/>
      <c r="AK7" s="20"/>
      <c r="AL7" s="20"/>
      <c r="AM7" s="20"/>
      <c r="AN7" s="20"/>
      <c r="AO7" s="20"/>
    </row>
    <row r="8" spans="1:50" x14ac:dyDescent="0.15">
      <c r="Y8" s="20"/>
      <c r="Z8" s="20"/>
      <c r="AA8" s="20"/>
      <c r="AB8" s="20"/>
      <c r="AC8" s="20"/>
      <c r="AD8" s="20"/>
      <c r="AE8" s="20"/>
      <c r="AF8" s="20"/>
      <c r="AG8" s="20"/>
      <c r="AH8" s="20"/>
      <c r="AI8" s="20"/>
      <c r="AJ8" s="20"/>
      <c r="AK8" s="20"/>
      <c r="AL8" s="20"/>
      <c r="AM8" s="20"/>
      <c r="AN8" s="20"/>
      <c r="AO8" s="20"/>
    </row>
    <row r="9" spans="1:50" x14ac:dyDescent="0.15">
      <c r="Y9" s="20"/>
      <c r="Z9" s="20"/>
      <c r="AA9" s="20"/>
      <c r="AB9" s="20"/>
      <c r="AC9" s="20"/>
      <c r="AD9" s="20"/>
      <c r="AE9" s="20"/>
      <c r="AF9" s="20"/>
      <c r="AG9" s="20"/>
      <c r="AH9" s="20"/>
      <c r="AI9" s="20"/>
      <c r="AJ9" s="20"/>
      <c r="AK9" s="20"/>
      <c r="AL9" s="20"/>
      <c r="AM9" s="20"/>
      <c r="AN9" s="20"/>
      <c r="AO9" s="20"/>
    </row>
    <row r="10" spans="1:50" x14ac:dyDescent="0.15">
      <c r="Y10" s="20"/>
      <c r="Z10" s="20"/>
      <c r="AA10" s="20"/>
      <c r="AB10" s="20"/>
      <c r="AC10" s="20"/>
      <c r="AD10" s="20"/>
      <c r="AE10" s="20"/>
      <c r="AF10" s="20"/>
      <c r="AG10" s="20"/>
      <c r="AH10" s="20"/>
      <c r="AI10" s="20"/>
      <c r="AJ10" s="20"/>
      <c r="AK10" s="20"/>
      <c r="AL10" s="20"/>
      <c r="AM10" s="20"/>
      <c r="AN10" s="20"/>
      <c r="AO10" s="20"/>
    </row>
    <row r="11" spans="1:50" x14ac:dyDescent="0.15">
      <c r="Y11" s="20"/>
      <c r="Z11" s="20"/>
      <c r="AA11" s="20"/>
      <c r="AB11" s="20"/>
      <c r="AC11" s="20"/>
      <c r="AD11" s="20"/>
      <c r="AE11" s="20"/>
      <c r="AF11" s="20"/>
      <c r="AG11" s="20"/>
      <c r="AH11" s="20"/>
      <c r="AI11" s="20"/>
      <c r="AJ11" s="20"/>
      <c r="AK11" s="20"/>
      <c r="AL11" s="20"/>
      <c r="AM11" s="20"/>
      <c r="AN11" s="20"/>
      <c r="AO11" s="20"/>
    </row>
    <row r="12" spans="1:50" x14ac:dyDescent="0.15">
      <c r="Y12" s="20"/>
      <c r="Z12" s="20"/>
      <c r="AA12" s="20"/>
      <c r="AB12" s="20"/>
      <c r="AC12" s="20"/>
      <c r="AD12" s="20"/>
      <c r="AE12" s="20"/>
      <c r="AF12" s="20"/>
      <c r="AG12" s="20"/>
      <c r="AH12" s="20"/>
      <c r="AI12" s="20"/>
      <c r="AJ12" s="20"/>
      <c r="AK12" s="20"/>
      <c r="AL12" s="20"/>
      <c r="AM12" s="20"/>
      <c r="AN12" s="20"/>
      <c r="AO12" s="20"/>
    </row>
    <row r="13" spans="1:50" x14ac:dyDescent="0.15">
      <c r="Y13" s="20"/>
      <c r="Z13" s="20"/>
      <c r="AA13" s="20"/>
      <c r="AB13" s="20"/>
      <c r="AC13" s="20"/>
      <c r="AD13" s="20"/>
      <c r="AE13" s="20"/>
      <c r="AF13" s="20"/>
      <c r="AG13" s="20"/>
      <c r="AH13" s="20"/>
      <c r="AI13" s="20"/>
      <c r="AJ13" s="20"/>
      <c r="AK13" s="20"/>
      <c r="AL13" s="20"/>
      <c r="AM13" s="20"/>
      <c r="AN13" s="20"/>
      <c r="AO13" s="20"/>
    </row>
    <row r="14" spans="1:50" x14ac:dyDescent="0.15">
      <c r="Y14" s="20"/>
      <c r="Z14" s="20"/>
      <c r="AA14" s="20"/>
      <c r="AB14" s="20"/>
      <c r="AC14" s="20"/>
      <c r="AD14" s="20"/>
      <c r="AE14" s="20"/>
      <c r="AF14" s="20"/>
      <c r="AG14" s="20"/>
      <c r="AH14" s="20"/>
      <c r="AI14" s="20"/>
      <c r="AJ14" s="20"/>
      <c r="AK14" s="20"/>
      <c r="AL14" s="20"/>
      <c r="AM14" s="20"/>
      <c r="AN14" s="20"/>
      <c r="AO14" s="20"/>
    </row>
    <row r="15" spans="1:50" x14ac:dyDescent="0.15">
      <c r="Y15" s="20"/>
      <c r="Z15" s="20"/>
      <c r="AA15" s="20"/>
      <c r="AB15" s="20"/>
      <c r="AC15" s="20"/>
      <c r="AD15" s="20"/>
      <c r="AE15" s="20"/>
      <c r="AF15" s="20"/>
      <c r="AG15" s="20"/>
      <c r="AH15" s="20"/>
      <c r="AI15" s="20"/>
      <c r="AJ15" s="20"/>
      <c r="AK15" s="20"/>
      <c r="AL15" s="20"/>
      <c r="AM15" s="20"/>
      <c r="AN15" s="20"/>
      <c r="AO15" s="20"/>
    </row>
    <row r="16" spans="1:50" x14ac:dyDescent="0.15">
      <c r="Y16" s="20"/>
      <c r="Z16" s="20"/>
      <c r="AA16" s="20"/>
      <c r="AB16" s="20"/>
      <c r="AC16" s="20"/>
      <c r="AD16" s="20"/>
      <c r="AE16" s="20"/>
      <c r="AF16" s="20"/>
      <c r="AG16" s="20"/>
      <c r="AH16" s="20"/>
      <c r="AI16" s="20"/>
      <c r="AJ16" s="20"/>
      <c r="AK16" s="20"/>
      <c r="AL16" s="20"/>
      <c r="AM16" s="20"/>
      <c r="AN16" s="20"/>
      <c r="AO16" s="20"/>
    </row>
    <row r="17" spans="25:41" x14ac:dyDescent="0.15">
      <c r="Y17" s="20"/>
      <c r="Z17" s="20"/>
      <c r="AA17" s="20"/>
      <c r="AB17" s="20"/>
      <c r="AC17" s="20"/>
      <c r="AD17" s="20"/>
      <c r="AE17" s="20"/>
      <c r="AF17" s="20"/>
      <c r="AG17" s="20"/>
      <c r="AH17" s="20"/>
      <c r="AI17" s="20"/>
      <c r="AJ17" s="20"/>
      <c r="AK17" s="20"/>
      <c r="AL17" s="20"/>
      <c r="AM17" s="20"/>
      <c r="AN17" s="20"/>
      <c r="AO17" s="20"/>
    </row>
    <row r="18" spans="25:41" x14ac:dyDescent="0.15">
      <c r="Y18" s="20"/>
      <c r="Z18" s="20"/>
      <c r="AA18" s="20"/>
      <c r="AB18" s="20"/>
      <c r="AC18" s="20"/>
      <c r="AD18" s="20"/>
      <c r="AE18" s="20"/>
      <c r="AF18" s="20"/>
      <c r="AG18" s="20"/>
      <c r="AH18" s="20"/>
      <c r="AI18" s="20"/>
      <c r="AJ18" s="20"/>
      <c r="AK18" s="20"/>
      <c r="AL18" s="20"/>
      <c r="AM18" s="20"/>
      <c r="AN18" s="20"/>
      <c r="AO18" s="20"/>
    </row>
    <row r="19" spans="25:41" x14ac:dyDescent="0.15">
      <c r="Y19" s="20"/>
      <c r="Z19" s="20"/>
      <c r="AA19" s="20"/>
      <c r="AB19" s="20"/>
      <c r="AC19" s="20"/>
      <c r="AD19" s="20"/>
      <c r="AE19" s="20"/>
      <c r="AF19" s="20"/>
      <c r="AG19" s="20"/>
      <c r="AH19" s="20"/>
      <c r="AI19" s="20"/>
      <c r="AJ19" s="20"/>
      <c r="AK19" s="20"/>
      <c r="AL19" s="20"/>
      <c r="AM19" s="20"/>
      <c r="AN19" s="20"/>
      <c r="AO19" s="20"/>
    </row>
    <row r="20" spans="25:41" x14ac:dyDescent="0.15">
      <c r="Y20" s="20"/>
      <c r="Z20" s="20"/>
      <c r="AA20" s="20"/>
      <c r="AB20" s="20"/>
      <c r="AC20" s="20"/>
      <c r="AD20" s="20"/>
      <c r="AE20" s="20"/>
      <c r="AF20" s="20"/>
      <c r="AG20" s="20"/>
      <c r="AH20" s="20"/>
      <c r="AI20" s="20"/>
      <c r="AJ20" s="20"/>
      <c r="AK20" s="20"/>
      <c r="AL20" s="20"/>
      <c r="AM20" s="20"/>
      <c r="AN20" s="20"/>
      <c r="AO20" s="20"/>
    </row>
  </sheetData>
  <sheetProtection algorithmName="SHA-512" hashValue="VCOQxLjSK/8qzfIzOrmlAfA0L/VQHwBvaCYBc2DuExIykC32DtfvywNNlUXCEoPuay8kMJ7eRTWWVNi758nN4w==" saltValue="LTGpxn72kIP6eV2r0QuSG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集計用（編集厳禁）</vt:lpstr>
      <vt:lpstr>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owner</cp:lastModifiedBy>
  <cp:lastPrinted>2025-02-20T02:36:17Z</cp:lastPrinted>
  <dcterms:created xsi:type="dcterms:W3CDTF">2025-02-20T01:43:14Z</dcterms:created>
  <dcterms:modified xsi:type="dcterms:W3CDTF">2025-02-27T05:51:18Z</dcterms:modified>
</cp:coreProperties>
</file>