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 幼保連携係\R5年度幼保連携事務\★幼保連携係\500処遇改善\500_加算Ⅱに係る研修要件の検討\★R5年9月改正作業\"/>
    </mc:Choice>
  </mc:AlternateContent>
  <bookViews>
    <workbookView xWindow="0" yWindow="0" windowWidth="2370" windowHeight="0"/>
  </bookViews>
  <sheets>
    <sheet name="Sheet1" sheetId="1" r:id="rId1"/>
  </sheets>
  <definedNames>
    <definedName name="_xlnm.Print_Area" localSheetId="0">Sheet1!$A$1:$O$34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1" l="1"/>
  <c r="M16" i="1"/>
  <c r="S34" i="1"/>
  <c r="R34" i="1"/>
  <c r="Q34" i="1"/>
  <c r="N34" i="1" s="1"/>
  <c r="M34" i="1"/>
  <c r="L34" i="1"/>
  <c r="K34" i="1"/>
  <c r="B34" i="1"/>
  <c r="S33" i="1"/>
  <c r="R33" i="1"/>
  <c r="Q33" i="1"/>
  <c r="N33" i="1"/>
  <c r="M33" i="1"/>
  <c r="L33" i="1"/>
  <c r="K33" i="1"/>
  <c r="B33" i="1"/>
  <c r="S32" i="1"/>
  <c r="R32" i="1"/>
  <c r="Q32" i="1"/>
  <c r="N32" i="1"/>
  <c r="M32" i="1"/>
  <c r="L32" i="1"/>
  <c r="K32" i="1"/>
  <c r="B32" i="1"/>
  <c r="S31" i="1"/>
  <c r="R31" i="1"/>
  <c r="Q31" i="1"/>
  <c r="N31" i="1"/>
  <c r="M31" i="1"/>
  <c r="L31" i="1"/>
  <c r="K31" i="1"/>
  <c r="B31" i="1"/>
  <c r="S30" i="1"/>
  <c r="R30" i="1"/>
  <c r="Q30" i="1"/>
  <c r="N30" i="1"/>
  <c r="M30" i="1"/>
  <c r="L30" i="1"/>
  <c r="K30" i="1"/>
  <c r="B30" i="1"/>
  <c r="S29" i="1"/>
  <c r="R29" i="1"/>
  <c r="Q29" i="1"/>
  <c r="N29" i="1"/>
  <c r="M29" i="1"/>
  <c r="L29" i="1"/>
  <c r="K29" i="1"/>
  <c r="B29" i="1"/>
  <c r="S28" i="1"/>
  <c r="R28" i="1"/>
  <c r="Q28" i="1"/>
  <c r="N28" i="1"/>
  <c r="M28" i="1"/>
  <c r="L28" i="1"/>
  <c r="K28" i="1"/>
  <c r="B28" i="1"/>
  <c r="S27" i="1"/>
  <c r="R27" i="1"/>
  <c r="Q27" i="1"/>
  <c r="N27" i="1"/>
  <c r="M27" i="1"/>
  <c r="L27" i="1"/>
  <c r="K27" i="1"/>
  <c r="B27" i="1"/>
  <c r="S26" i="1"/>
  <c r="R26" i="1"/>
  <c r="Q26" i="1"/>
  <c r="N26" i="1"/>
  <c r="M26" i="1"/>
  <c r="L26" i="1"/>
  <c r="K26" i="1"/>
  <c r="B26" i="1"/>
  <c r="S25" i="1"/>
  <c r="R25" i="1"/>
  <c r="Q25" i="1"/>
  <c r="N25" i="1"/>
  <c r="M25" i="1"/>
  <c r="L25" i="1"/>
  <c r="K25" i="1"/>
  <c r="B25" i="1"/>
  <c r="S24" i="1"/>
  <c r="R24" i="1"/>
  <c r="Q24" i="1"/>
  <c r="N24" i="1"/>
  <c r="M24" i="1"/>
  <c r="L24" i="1"/>
  <c r="K24" i="1"/>
  <c r="B24" i="1"/>
  <c r="S23" i="1"/>
  <c r="R23" i="1"/>
  <c r="Q23" i="1"/>
  <c r="N23" i="1"/>
  <c r="M23" i="1"/>
  <c r="L23" i="1"/>
  <c r="K23" i="1"/>
  <c r="B23" i="1"/>
  <c r="S22" i="1"/>
  <c r="R22" i="1"/>
  <c r="Q22" i="1"/>
  <c r="N22" i="1"/>
  <c r="M22" i="1"/>
  <c r="L22" i="1"/>
  <c r="K22" i="1"/>
  <c r="B22" i="1"/>
  <c r="S21" i="1"/>
  <c r="R21" i="1"/>
  <c r="Q21" i="1"/>
  <c r="N21" i="1"/>
  <c r="M21" i="1"/>
  <c r="L21" i="1"/>
  <c r="K21" i="1"/>
  <c r="B21" i="1"/>
  <c r="S20" i="1"/>
  <c r="R20" i="1"/>
  <c r="Q20" i="1"/>
  <c r="N20" i="1"/>
  <c r="M20" i="1"/>
  <c r="L20" i="1"/>
  <c r="K20" i="1"/>
  <c r="B20" i="1"/>
  <c r="S19" i="1"/>
  <c r="R19" i="1"/>
  <c r="Q19" i="1"/>
  <c r="N19" i="1"/>
  <c r="M19" i="1"/>
  <c r="L19" i="1"/>
  <c r="K19" i="1"/>
  <c r="B19" i="1"/>
  <c r="S18" i="1"/>
  <c r="R18" i="1"/>
  <c r="Q18" i="1"/>
  <c r="N18" i="1"/>
  <c r="M18" i="1"/>
  <c r="L18" i="1"/>
  <c r="K18" i="1"/>
  <c r="B18" i="1"/>
  <c r="S17" i="1"/>
  <c r="R17" i="1"/>
  <c r="Q17" i="1"/>
  <c r="N17" i="1"/>
  <c r="M17" i="1"/>
  <c r="L17" i="1"/>
  <c r="K17" i="1"/>
  <c r="S16" i="1"/>
  <c r="N16" i="1" s="1"/>
  <c r="R16" i="1"/>
  <c r="Q16" i="1"/>
  <c r="L16" i="1"/>
  <c r="K16" i="1"/>
  <c r="S15" i="1"/>
  <c r="R15" i="1"/>
  <c r="Q15" i="1"/>
  <c r="N15" i="1" s="1"/>
  <c r="M15" i="1"/>
  <c r="L15" i="1"/>
  <c r="E10" i="1"/>
  <c r="E9" i="1"/>
</calcChain>
</file>

<file path=xl/sharedStrings.xml><?xml version="1.0" encoding="utf-8"?>
<sst xmlns="http://schemas.openxmlformats.org/spreadsheetml/2006/main" count="48" uniqueCount="43">
  <si>
    <t>別表１－１【幼稚園・認定こども園】</t>
    <rPh sb="0" eb="2">
      <t>ベッピョウ</t>
    </rPh>
    <rPh sb="6" eb="9">
      <t>ヨウチエン</t>
    </rPh>
    <rPh sb="10" eb="12">
      <t>ニンテイ</t>
    </rPh>
    <rPh sb="15" eb="16">
      <t>エン</t>
    </rPh>
    <phoneticPr fontId="3"/>
  </si>
  <si>
    <t>令和○年４月１日時点</t>
    <rPh sb="0" eb="2">
      <t>レイワ</t>
    </rPh>
    <rPh sb="3" eb="4">
      <t>ネン</t>
    </rPh>
    <rPh sb="5" eb="6">
      <t>ガツ</t>
    </rPh>
    <rPh sb="7" eb="9">
      <t>ニチジ</t>
    </rPh>
    <rPh sb="9" eb="10">
      <t>テン</t>
    </rPh>
    <phoneticPr fontId="6"/>
  </si>
  <si>
    <t>市町村名</t>
    <rPh sb="0" eb="4">
      <t>シチョウソンメイ</t>
    </rPh>
    <phoneticPr fontId="3"/>
  </si>
  <si>
    <t>○○市</t>
    <rPh sb="2" eb="3">
      <t>シ</t>
    </rPh>
    <phoneticPr fontId="3"/>
  </si>
  <si>
    <t>作成上の留意事項</t>
    <rPh sb="0" eb="3">
      <t>サクセイジョウ</t>
    </rPh>
    <rPh sb="4" eb="6">
      <t>リュウイ</t>
    </rPh>
    <rPh sb="6" eb="8">
      <t>ジコウ</t>
    </rPh>
    <phoneticPr fontId="6"/>
  </si>
  <si>
    <t>施設・事業所名</t>
    <rPh sb="0" eb="2">
      <t>シセツ</t>
    </rPh>
    <rPh sb="3" eb="6">
      <t>ジギョウショ</t>
    </rPh>
    <rPh sb="6" eb="7">
      <t>メイ</t>
    </rPh>
    <phoneticPr fontId="3"/>
  </si>
  <si>
    <t>○○こども園</t>
    <rPh sb="5" eb="6">
      <t>エン</t>
    </rPh>
    <phoneticPr fontId="3"/>
  </si>
  <si>
    <t>施設事業所類型</t>
    <rPh sb="0" eb="2">
      <t>シセツ</t>
    </rPh>
    <rPh sb="2" eb="5">
      <t>ジギョウショ</t>
    </rPh>
    <rPh sb="5" eb="7">
      <t>ルイケイ</t>
    </rPh>
    <phoneticPr fontId="3"/>
  </si>
  <si>
    <t>幼保連携型認定こども園</t>
    <rPh sb="0" eb="7">
      <t>ヨウホレンケイガタニンテイ</t>
    </rPh>
    <rPh sb="10" eb="11">
      <t>エン</t>
    </rPh>
    <phoneticPr fontId="3"/>
  </si>
  <si>
    <t>設置者名</t>
    <rPh sb="0" eb="3">
      <t>セッチシャ</t>
    </rPh>
    <rPh sb="3" eb="4">
      <t>メイ</t>
    </rPh>
    <phoneticPr fontId="3"/>
  </si>
  <si>
    <t>(福)○○会　理事長　○○　○○</t>
    <rPh sb="1" eb="2">
      <t>フク</t>
    </rPh>
    <rPh sb="5" eb="6">
      <t>カイ</t>
    </rPh>
    <rPh sb="7" eb="10">
      <t>リジチョウ</t>
    </rPh>
    <phoneticPr fontId="3"/>
  </si>
  <si>
    <t>加算Ⅱ</t>
    <rPh sb="0" eb="2">
      <t>カサン</t>
    </rPh>
    <phoneticPr fontId="6"/>
  </si>
  <si>
    <t>人数Ａ(中核・専門リーダー)</t>
    <rPh sb="0" eb="2">
      <t>ニンズウ</t>
    </rPh>
    <rPh sb="4" eb="6">
      <t>チュウカク</t>
    </rPh>
    <rPh sb="7" eb="9">
      <t>センモン</t>
    </rPh>
    <phoneticPr fontId="6"/>
  </si>
  <si>
    <t>人数Ｂ(若手リーダー)</t>
    <rPh sb="0" eb="2">
      <t>ニンズ</t>
    </rPh>
    <rPh sb="4" eb="6">
      <t>ワカテ</t>
    </rPh>
    <phoneticPr fontId="6"/>
  </si>
  <si>
    <t>番号</t>
    <rPh sb="0" eb="2">
      <t>バンゴウ</t>
    </rPh>
    <phoneticPr fontId="3"/>
  </si>
  <si>
    <t>氏名</t>
    <rPh sb="0" eb="2">
      <t>シメイ</t>
    </rPh>
    <phoneticPr fontId="3"/>
  </si>
  <si>
    <t>生年月日</t>
    <rPh sb="0" eb="2">
      <t>セイネン</t>
    </rPh>
    <rPh sb="2" eb="4">
      <t>ガッピ</t>
    </rPh>
    <phoneticPr fontId="3"/>
  </si>
  <si>
    <t>職名区分</t>
    <rPh sb="0" eb="2">
      <t>ショクメイ</t>
    </rPh>
    <rPh sb="2" eb="4">
      <t>クブン</t>
    </rPh>
    <phoneticPr fontId="3"/>
  </si>
  <si>
    <t>職種</t>
    <rPh sb="0" eb="2">
      <t>ショクシュ</t>
    </rPh>
    <phoneticPr fontId="3"/>
  </si>
  <si>
    <t>前回申請時までの修了時間</t>
    <rPh sb="0" eb="2">
      <t>ゼンカイ</t>
    </rPh>
    <rPh sb="2" eb="4">
      <t>シンセイ</t>
    </rPh>
    <rPh sb="4" eb="5">
      <t>ジ</t>
    </rPh>
    <rPh sb="8" eb="10">
      <t>シュウリョウ</t>
    </rPh>
    <rPh sb="10" eb="12">
      <t>ジカン</t>
    </rPh>
    <phoneticPr fontId="3"/>
  </si>
  <si>
    <t>今回申請に係る修了時間</t>
    <rPh sb="0" eb="2">
      <t>コンカイ</t>
    </rPh>
    <rPh sb="2" eb="4">
      <t>シンセイ</t>
    </rPh>
    <rPh sb="5" eb="6">
      <t>カカ</t>
    </rPh>
    <rPh sb="7" eb="9">
      <t>シュウリョウ</t>
    </rPh>
    <rPh sb="9" eb="11">
      <t>ジカン</t>
    </rPh>
    <phoneticPr fontId="3"/>
  </si>
  <si>
    <t>差分(今回追加分)</t>
    <rPh sb="0" eb="2">
      <t>サブン</t>
    </rPh>
    <rPh sb="3" eb="5">
      <t>コンカイ</t>
    </rPh>
    <rPh sb="5" eb="7">
      <t>ツイカ</t>
    </rPh>
    <rPh sb="7" eb="8">
      <t>ブン</t>
    </rPh>
    <phoneticPr fontId="3"/>
  </si>
  <si>
    <r>
      <t xml:space="preserve">マネジメントを
除く修了時間数
</t>
    </r>
    <r>
      <rPr>
        <sz val="8"/>
        <color theme="1"/>
        <rFont val="ＭＳ 明朝"/>
        <family val="1"/>
        <charset val="128"/>
      </rPr>
      <t>(中核ﾘｰﾀﾞｰ以外)</t>
    </r>
    <rPh sb="8" eb="9">
      <t>ノゾ</t>
    </rPh>
    <rPh sb="10" eb="12">
      <t>シュウリョウ</t>
    </rPh>
    <rPh sb="12" eb="15">
      <t>ジカンスウ</t>
    </rPh>
    <rPh sb="17" eb="19">
      <t>チュウカク</t>
    </rPh>
    <rPh sb="24" eb="26">
      <t>イガイ</t>
    </rPh>
    <phoneticPr fontId="6"/>
  </si>
  <si>
    <r>
      <t xml:space="preserve">受講要件
判定
</t>
    </r>
    <r>
      <rPr>
        <b/>
        <sz val="10"/>
        <color theme="1"/>
        <rFont val="ＭＳ ゴシック"/>
        <family val="3"/>
        <charset val="128"/>
      </rPr>
      <t>(R8～使用)</t>
    </r>
    <rPh sb="0" eb="2">
      <t>ジュコウ</t>
    </rPh>
    <rPh sb="2" eb="4">
      <t>ヨウケン</t>
    </rPh>
    <rPh sb="5" eb="7">
      <t>ハンテイ</t>
    </rPh>
    <rPh sb="12" eb="14">
      <t>シヨウ</t>
    </rPh>
    <phoneticPr fontId="3"/>
  </si>
  <si>
    <t>↓判定式</t>
    <rPh sb="1" eb="3">
      <t>ハンテイ</t>
    </rPh>
    <rPh sb="3" eb="4">
      <t>シキ</t>
    </rPh>
    <phoneticPr fontId="6"/>
  </si>
  <si>
    <t>総計①</t>
    <rPh sb="0" eb="2">
      <t>ソウケイ</t>
    </rPh>
    <phoneticPr fontId="6"/>
  </si>
  <si>
    <t>うち
マネジメント</t>
    <phoneticPr fontId="6"/>
  </si>
  <si>
    <t>総計②</t>
    <rPh sb="0" eb="2">
      <t>ソウケイ</t>
    </rPh>
    <phoneticPr fontId="6"/>
  </si>
  <si>
    <t>②－①</t>
    <phoneticPr fontId="6"/>
  </si>
  <si>
    <t>中核リーダー</t>
    <rPh sb="0" eb="2">
      <t>チュウカク</t>
    </rPh>
    <phoneticPr fontId="6"/>
  </si>
  <si>
    <t>専門リーダー</t>
  </si>
  <si>
    <t>若手リーダー</t>
    <rPh sb="0" eb="2">
      <t>ワカテ</t>
    </rPh>
    <phoneticPr fontId="6"/>
  </si>
  <si>
    <t>(例)</t>
    <rPh sb="1" eb="2">
      <t>レイ</t>
    </rPh>
    <phoneticPr fontId="6"/>
  </si>
  <si>
    <t>○○　○○</t>
    <phoneticPr fontId="6"/>
  </si>
  <si>
    <t>中核リーダー</t>
  </si>
  <si>
    <t>保育教諭</t>
    <rPh sb="0" eb="2">
      <t>ホイク</t>
    </rPh>
    <rPh sb="2" eb="4">
      <t>キョウユ</t>
    </rPh>
    <phoneticPr fontId="6"/>
  </si>
  <si>
    <t>◎◎　◎◎</t>
    <phoneticPr fontId="6"/>
  </si>
  <si>
    <t>看護師</t>
    <rPh sb="0" eb="3">
      <t>カンゴシ</t>
    </rPh>
    <phoneticPr fontId="6"/>
  </si>
  <si>
    <t>●●　●●</t>
    <phoneticPr fontId="6"/>
  </si>
  <si>
    <t>若手リーダー</t>
  </si>
  <si>
    <t>調理員</t>
    <rPh sb="0" eb="3">
      <t>チョウリイン</t>
    </rPh>
    <phoneticPr fontId="6"/>
  </si>
  <si>
    <r>
      <t>◎本総括表には</t>
    </r>
    <r>
      <rPr>
        <b/>
        <sz val="10"/>
        <color theme="1"/>
        <rFont val="ＭＳ ゴシック"/>
        <family val="3"/>
        <charset val="128"/>
      </rPr>
      <t>加算Ⅱの配分を受ける全職員（副園長・教頭・主幹保育教諭等除く）について記載</t>
    </r>
    <r>
      <rPr>
        <sz val="10"/>
        <color theme="1"/>
        <rFont val="ＭＳ 明朝"/>
        <family val="1"/>
        <charset val="128"/>
      </rPr>
      <t>すること。
◎個人作成用の履歴一覧表を本総括表に取りまとめのうえ、加算Ⅱ認定申請書類に併せて添付すること。
◎県が認める</t>
    </r>
    <r>
      <rPr>
        <b/>
        <sz val="10"/>
        <color theme="1"/>
        <rFont val="ＭＳ 明朝"/>
        <family val="1"/>
        <charset val="128"/>
      </rPr>
      <t>研修実施年度（平成29年４月１日以降）から</t>
    </r>
    <r>
      <rPr>
        <b/>
        <sz val="10"/>
        <color theme="1"/>
        <rFont val="ＭＳ ゴシック"/>
        <family val="3"/>
        <charset val="128"/>
      </rPr>
      <t>加算当年度の４月１日時点までで修了証明書等が発行されているものに限り記載</t>
    </r>
    <r>
      <rPr>
        <sz val="10"/>
        <color theme="1"/>
        <rFont val="ＭＳ 明朝"/>
        <family val="1"/>
        <charset val="128"/>
      </rPr>
      <t>すること。（当年度途中（４月２日以降）の修了証明書等は記載しない。※翌年度の申請時に記載すること。）
◎本総括表は、毎年の加算Ⅱ認定申請時に使用するため、最新の情報に更新する際「今回申請に係る終了時間」欄には、前回申請時の時間数も含めた総計を記載すること。
◎行が足りない場合は、行ごとコピーして挿入する方法により適宜追加すること。
◎マネジメント分野に該当する研修は、受講時間数のうちマネジメント分野に該当する時間数を記載すること。</t>
    </r>
    <rPh sb="17" eb="18">
      <t>ゼン</t>
    </rPh>
    <rPh sb="111" eb="113">
      <t>ヘイセイ</t>
    </rPh>
    <rPh sb="115" eb="116">
      <t>ネン</t>
    </rPh>
    <rPh sb="117" eb="118">
      <t>ガツ</t>
    </rPh>
    <rPh sb="119" eb="120">
      <t>ニチ</t>
    </rPh>
    <rPh sb="120" eb="122">
      <t>イコウ</t>
    </rPh>
    <rPh sb="252" eb="254">
      <t>シンセイ</t>
    </rPh>
    <rPh sb="255" eb="256">
      <t>カカ</t>
    </rPh>
    <phoneticPr fontId="6"/>
  </si>
  <si>
    <t>施設が作成する研修受講履歴一覧（施設作成用）</t>
    <rPh sb="0" eb="2">
      <t>シセツ</t>
    </rPh>
    <rPh sb="3" eb="5">
      <t>サクセイ</t>
    </rPh>
    <rPh sb="7" eb="9">
      <t>ケンシュウ</t>
    </rPh>
    <rPh sb="9" eb="11">
      <t>ジュコウ</t>
    </rPh>
    <rPh sb="11" eb="13">
      <t>リレキ</t>
    </rPh>
    <rPh sb="13" eb="15">
      <t>イチラン</t>
    </rPh>
    <rPh sb="16" eb="18">
      <t>シセツ</t>
    </rPh>
    <rPh sb="18" eb="20">
      <t>サクセイ</t>
    </rPh>
    <rPh sb="20" eb="21">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</si>
</sst>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e\.m\.d;@"/>
  </numFmts>
  <fonts count="12" x14ac:knownFonts="1">
    <font>
      <sz val="11"/>
      <color theme="1"/>
      <name val="ＭＳ ゴシック"/>
      <family val="2"/>
      <charset val="128"/>
    </font>
    <font>
      <b/>
      <sz val="11"/>
      <color theme="1"/>
      <name val="ＭＳ ゴシック"/>
      <family val="3"/>
      <charset val="128"/>
    </font>
    <font>
      <sz val="6"/>
      <name val="ＭＳ ゴシック"/>
      <family val="2"/>
      <charset val="128"/>
    </font>
    <font>
      <sz val="11"/>
      <color theme="1"/>
      <name val="ＭＳ Ｐゴシック"/>
      <family val="2"/>
      <charset val="128"/>
    </font>
    <font>
      <sz val="10"/>
      <color theme="1"/>
      <name val="ＭＳ 明朝"/>
      <family val="1"/>
      <charset val="128"/>
    </font>
    <font>
      <b/>
      <sz val="10"/>
      <color theme="1"/>
      <name val="ＭＳ ゴシック"/>
      <family val="3"/>
      <charset val="128"/>
    </font>
    <font>
      <sz val="6"/>
      <name val="ＭＳ Ｐゴシック"/>
      <family val="2"/>
      <charset val="128"/>
    </font>
    <font>
      <sz val="11"/>
      <color theme="1"/>
      <name val="ＭＳ 明朝"/>
      <family val="1"/>
      <charset val="128"/>
    </font>
    <font>
      <sz val="8"/>
      <color theme="1"/>
      <name val="ＭＳ 明朝"/>
      <family val="1"/>
      <charset val="128"/>
    </font>
    <font>
      <sz val="9"/>
      <color theme="1"/>
      <name val="ＭＳ 明朝"/>
      <family val="1"/>
      <charset val="128"/>
    </font>
    <font>
      <b/>
      <sz val="10"/>
      <color theme="1"/>
      <name val="ＭＳ 明朝"/>
      <family val="1"/>
      <charset val="128"/>
    </font>
    <font>
      <b/>
      <sz val="14"/>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1">
    <xf numFmtId="0" fontId="0" fillId="0" borderId="0">
      <alignment vertical="center"/>
    </xf>
  </cellStyleXfs>
  <cellXfs count="96">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pplyAlignment="1">
      <alignment vertical="center"/>
    </xf>
    <xf numFmtId="0" fontId="7" fillId="0" borderId="6" xfId="0" applyFont="1" applyBorder="1">
      <alignment vertical="center"/>
    </xf>
    <xf numFmtId="0" fontId="4" fillId="0" borderId="6" xfId="0" applyFont="1" applyBorder="1">
      <alignment vertical="center"/>
    </xf>
    <xf numFmtId="0" fontId="4" fillId="0" borderId="7" xfId="0" applyFont="1" applyBorder="1">
      <alignment vertical="center"/>
    </xf>
    <xf numFmtId="176" fontId="1" fillId="0" borderId="3" xfId="0" applyNumberFormat="1" applyFont="1" applyBorder="1">
      <alignment vertical="center"/>
    </xf>
    <xf numFmtId="176" fontId="1" fillId="0" borderId="15" xfId="0" applyNumberFormat="1" applyFont="1" applyBorder="1">
      <alignment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9" fillId="0" borderId="9" xfId="0" applyFont="1" applyBorder="1" applyAlignment="1">
      <alignment vertical="center" wrapText="1"/>
    </xf>
    <xf numFmtId="0" fontId="4" fillId="0" borderId="2" xfId="0" applyFont="1" applyBorder="1" applyAlignment="1">
      <alignment horizontal="center" vertical="center" shrinkToFit="1"/>
    </xf>
    <xf numFmtId="0" fontId="4" fillId="0" borderId="2" xfId="0" applyFont="1" applyBorder="1" applyAlignment="1">
      <alignment vertical="center" shrinkToFit="1"/>
    </xf>
    <xf numFmtId="177" fontId="4" fillId="0" borderId="2" xfId="0" applyNumberFormat="1" applyFont="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16"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2" xfId="0" applyFont="1" applyBorder="1" applyAlignment="1">
      <alignment horizontal="center" vertical="center" shrinkToFit="1"/>
    </xf>
    <xf numFmtId="0" fontId="4" fillId="0" borderId="9" xfId="0" applyFont="1" applyBorder="1" applyAlignment="1">
      <alignment horizontal="center" vertical="center"/>
    </xf>
    <xf numFmtId="0" fontId="4" fillId="0" borderId="9" xfId="0" applyFont="1" applyBorder="1" applyAlignment="1">
      <alignment horizontal="center" vertical="center" shrinkToFit="1"/>
    </xf>
    <xf numFmtId="0" fontId="4" fillId="0" borderId="9" xfId="0" applyFont="1" applyBorder="1" applyAlignment="1">
      <alignment vertical="center" shrinkToFit="1"/>
    </xf>
    <xf numFmtId="177" fontId="4" fillId="0" borderId="9" xfId="0" applyNumberFormat="1" applyFont="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9"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2" xfId="0" applyFont="1" applyBorder="1" applyAlignment="1">
      <alignment vertical="center" shrinkToFit="1"/>
    </xf>
    <xf numFmtId="177" fontId="4" fillId="0" borderId="32" xfId="0" applyNumberFormat="1" applyFont="1" applyBorder="1" applyAlignment="1">
      <alignment horizontal="center" vertical="center" shrinkToFit="1"/>
    </xf>
    <xf numFmtId="0" fontId="7" fillId="0" borderId="32" xfId="0" applyFont="1" applyFill="1" applyBorder="1" applyAlignment="1">
      <alignment horizontal="center" vertical="center" shrinkToFit="1"/>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2" xfId="0" applyFont="1" applyBorder="1" applyAlignment="1">
      <alignment horizontal="center" vertical="center" shrinkToFit="1"/>
    </xf>
    <xf numFmtId="0" fontId="4" fillId="0" borderId="35" xfId="0" applyFont="1" applyBorder="1" applyAlignment="1">
      <alignment horizontal="center" vertical="center"/>
    </xf>
    <xf numFmtId="0" fontId="4" fillId="0" borderId="36" xfId="0" applyFont="1" applyBorder="1" applyAlignment="1">
      <alignment horizontal="center" vertical="center" shrinkToFit="1"/>
    </xf>
    <xf numFmtId="0" fontId="4" fillId="2" borderId="37" xfId="0" applyFont="1" applyFill="1" applyBorder="1" applyAlignment="1">
      <alignment vertical="center" shrinkToFit="1"/>
    </xf>
    <xf numFmtId="177" fontId="4" fillId="2" borderId="37" xfId="0" applyNumberFormat="1" applyFont="1" applyFill="1" applyBorder="1" applyAlignment="1">
      <alignment horizontal="center" vertical="center" shrinkToFit="1"/>
    </xf>
    <xf numFmtId="0" fontId="7" fillId="2" borderId="37"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7" fillId="0" borderId="38" xfId="0" applyFont="1" applyFill="1" applyBorder="1" applyAlignment="1">
      <alignment horizontal="center" vertical="center" shrinkToFit="1"/>
    </xf>
    <xf numFmtId="0" fontId="7" fillId="0" borderId="39" xfId="0" applyFont="1" applyFill="1" applyBorder="1" applyAlignment="1">
      <alignment horizontal="center" vertical="center" shrinkToFit="1"/>
    </xf>
    <xf numFmtId="0" fontId="7" fillId="0" borderId="37" xfId="0" applyFont="1" applyFill="1" applyBorder="1" applyAlignment="1">
      <alignment horizontal="center" vertical="center" shrinkToFit="1"/>
    </xf>
    <xf numFmtId="0" fontId="4" fillId="0" borderId="40" xfId="0" applyFont="1" applyBorder="1" applyAlignment="1">
      <alignment horizontal="center" vertical="center" shrinkToFit="1"/>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shrinkToFit="1"/>
    </xf>
    <xf numFmtId="0" fontId="4" fillId="2" borderId="9" xfId="0" applyFont="1" applyFill="1" applyBorder="1" applyAlignment="1">
      <alignment vertical="center" shrinkToFit="1"/>
    </xf>
    <xf numFmtId="177" fontId="4" fillId="2" borderId="9" xfId="0" applyNumberFormat="1"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7" fillId="2" borderId="30"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4" fillId="0" borderId="42" xfId="0" applyFont="1" applyBorder="1" applyAlignment="1">
      <alignment horizontal="center" vertical="center" shrinkToFi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1"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7" fillId="2" borderId="2" xfId="0" applyFont="1" applyFill="1" applyBorder="1" applyAlignment="1">
      <alignment vertical="center" shrinkToFit="1"/>
    </xf>
    <xf numFmtId="0" fontId="7" fillId="2" borderId="3" xfId="0" applyFont="1" applyFill="1" applyBorder="1" applyAlignment="1">
      <alignment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2" borderId="9" xfId="0" applyFont="1" applyFill="1" applyBorder="1" applyAlignment="1">
      <alignment vertical="center" shrinkToFit="1"/>
    </xf>
    <xf numFmtId="0" fontId="7" fillId="2" borderId="10" xfId="0" applyFont="1" applyFill="1" applyBorder="1" applyAlignment="1">
      <alignment vertical="center" shrinkToFit="1"/>
    </xf>
    <xf numFmtId="0" fontId="4" fillId="0" borderId="11" xfId="0" applyFont="1" applyBorder="1" applyAlignment="1">
      <alignment vertical="center" wrapText="1"/>
    </xf>
    <xf numFmtId="0" fontId="4" fillId="0" borderId="0" xfId="0" applyFont="1" applyBorder="1" applyAlignment="1">
      <alignment vertical="center"/>
    </xf>
    <xf numFmtId="0" fontId="4" fillId="0" borderId="12" xfId="0" applyFont="1" applyBorder="1" applyAlignment="1">
      <alignment vertical="center"/>
    </xf>
    <xf numFmtId="0" fontId="4" fillId="0" borderId="11"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7" fillId="2" borderId="14" xfId="0" applyFont="1" applyFill="1" applyBorder="1" applyAlignment="1">
      <alignment vertical="center" shrinkToFit="1"/>
    </xf>
    <xf numFmtId="0" fontId="7" fillId="2" borderId="15" xfId="0" applyFont="1" applyFill="1" applyBorder="1" applyAlignment="1">
      <alignment vertical="center" shrinkToFit="1"/>
    </xf>
    <xf numFmtId="0" fontId="4" fillId="0" borderId="1" xfId="0" applyFont="1" applyBorder="1" applyAlignment="1">
      <alignment horizontal="center" vertical="center" textRotation="255" shrinkToFit="1"/>
    </xf>
    <xf numFmtId="0" fontId="4" fillId="0" borderId="13" xfId="0" applyFont="1" applyBorder="1" applyAlignment="1">
      <alignment horizontal="center" vertical="center" textRotation="255"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9" xfId="0" applyFont="1" applyBorder="1" applyAlignment="1">
      <alignment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9" fillId="0" borderId="25" xfId="0" applyFont="1" applyBorder="1" applyAlignment="1">
      <alignment horizontal="center" vertical="center" wrapText="1" shrinkToFit="1"/>
    </xf>
    <xf numFmtId="0" fontId="9" fillId="0" borderId="28" xfId="0" applyFont="1" applyBorder="1" applyAlignment="1">
      <alignment horizontal="center" vertical="center" shrinkToFit="1"/>
    </xf>
    <xf numFmtId="0" fontId="4" fillId="0" borderId="3" xfId="0" applyFont="1" applyBorder="1" applyAlignment="1">
      <alignment horizontal="center" vertical="center" wrapText="1"/>
    </xf>
    <xf numFmtId="0" fontId="4" fillId="0" borderId="15" xfId="0" applyFont="1" applyBorder="1" applyAlignment="1">
      <alignment horizontal="center" vertical="center" wrapText="1"/>
    </xf>
    <xf numFmtId="0" fontId="11"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5"/>
  <sheetViews>
    <sheetView tabSelected="1" view="pageBreakPreview" zoomScale="80" zoomScaleNormal="90" zoomScaleSheetLayoutView="80" workbookViewId="0">
      <selection activeCell="B2" sqref="B2"/>
    </sheetView>
  </sheetViews>
  <sheetFormatPr defaultRowHeight="12" x14ac:dyDescent="0.15"/>
  <cols>
    <col min="1" max="1" width="1.375" style="2" customWidth="1"/>
    <col min="2" max="2" width="5.375" style="2" customWidth="1"/>
    <col min="3" max="3" width="17.5" style="2" customWidth="1"/>
    <col min="4" max="4" width="11.625" style="2" customWidth="1"/>
    <col min="5" max="5" width="15.125" style="2" customWidth="1"/>
    <col min="6" max="6" width="14.375" style="2" customWidth="1"/>
    <col min="7" max="14" width="13.375" style="2" customWidth="1"/>
    <col min="15" max="15" width="1.375" style="2" customWidth="1"/>
    <col min="16" max="16" width="4.375" style="2" customWidth="1"/>
    <col min="17" max="19" width="10.125" style="2" customWidth="1"/>
    <col min="20" max="16384" width="9" style="2"/>
  </cols>
  <sheetData>
    <row r="1" spans="2:19" ht="13.5" x14ac:dyDescent="0.15">
      <c r="B1" s="1" t="s">
        <v>0</v>
      </c>
      <c r="N1" s="3"/>
      <c r="O1" s="3"/>
    </row>
    <row r="2" spans="2:19" ht="17.25" x14ac:dyDescent="0.15">
      <c r="B2" s="95" t="s">
        <v>42</v>
      </c>
      <c r="K2" s="61" t="s">
        <v>1</v>
      </c>
      <c r="L2" s="61"/>
      <c r="M2" s="61"/>
      <c r="N2" s="61"/>
      <c r="O2" s="3"/>
    </row>
    <row r="3" spans="2:19" ht="16.5" customHeight="1" thickBot="1" x14ac:dyDescent="0.2"/>
    <row r="4" spans="2:19" ht="18.95" customHeight="1" thickBot="1" x14ac:dyDescent="0.2">
      <c r="B4" s="62" t="s">
        <v>2</v>
      </c>
      <c r="C4" s="63"/>
      <c r="D4" s="64" t="s">
        <v>3</v>
      </c>
      <c r="E4" s="64"/>
      <c r="F4" s="65"/>
      <c r="H4" s="66" t="s">
        <v>4</v>
      </c>
      <c r="I4" s="67"/>
      <c r="J4" s="4"/>
      <c r="K4" s="4"/>
      <c r="L4" s="5"/>
      <c r="M4" s="5"/>
      <c r="N4" s="6"/>
    </row>
    <row r="5" spans="2:19" ht="24.95" customHeight="1" x14ac:dyDescent="0.15">
      <c r="B5" s="68" t="s">
        <v>5</v>
      </c>
      <c r="C5" s="69"/>
      <c r="D5" s="70" t="s">
        <v>6</v>
      </c>
      <c r="E5" s="70"/>
      <c r="F5" s="71"/>
      <c r="H5" s="72" t="s">
        <v>41</v>
      </c>
      <c r="I5" s="73"/>
      <c r="J5" s="73"/>
      <c r="K5" s="73"/>
      <c r="L5" s="73"/>
      <c r="M5" s="73"/>
      <c r="N5" s="74"/>
    </row>
    <row r="6" spans="2:19" ht="24.95" customHeight="1" x14ac:dyDescent="0.15">
      <c r="B6" s="68" t="s">
        <v>7</v>
      </c>
      <c r="C6" s="69"/>
      <c r="D6" s="70" t="s">
        <v>8</v>
      </c>
      <c r="E6" s="70"/>
      <c r="F6" s="71"/>
      <c r="H6" s="75"/>
      <c r="I6" s="73"/>
      <c r="J6" s="73"/>
      <c r="K6" s="73"/>
      <c r="L6" s="73"/>
      <c r="M6" s="73"/>
      <c r="N6" s="74"/>
    </row>
    <row r="7" spans="2:19" ht="24.95" customHeight="1" thickBot="1" x14ac:dyDescent="0.2">
      <c r="B7" s="79" t="s">
        <v>9</v>
      </c>
      <c r="C7" s="80"/>
      <c r="D7" s="81" t="s">
        <v>10</v>
      </c>
      <c r="E7" s="81"/>
      <c r="F7" s="82"/>
      <c r="H7" s="75"/>
      <c r="I7" s="73"/>
      <c r="J7" s="73"/>
      <c r="K7" s="73"/>
      <c r="L7" s="73"/>
      <c r="M7" s="73"/>
      <c r="N7" s="74"/>
    </row>
    <row r="8" spans="2:19" ht="24.95" customHeight="1" thickBot="1" x14ac:dyDescent="0.2">
      <c r="H8" s="75"/>
      <c r="I8" s="73"/>
      <c r="J8" s="73"/>
      <c r="K8" s="73"/>
      <c r="L8" s="73"/>
      <c r="M8" s="73"/>
      <c r="N8" s="74"/>
    </row>
    <row r="9" spans="2:19" ht="24.95" customHeight="1" x14ac:dyDescent="0.15">
      <c r="B9" s="83" t="s">
        <v>11</v>
      </c>
      <c r="C9" s="85" t="s">
        <v>12</v>
      </c>
      <c r="D9" s="86"/>
      <c r="E9" s="7">
        <f>COUNTIF($E$18:$E$34,"中核リーダー")+COUNTIF($E$18:$E$34,"専門リーダー")</f>
        <v>0</v>
      </c>
      <c r="H9" s="75"/>
      <c r="I9" s="73"/>
      <c r="J9" s="73"/>
      <c r="K9" s="73"/>
      <c r="L9" s="73"/>
      <c r="M9" s="73"/>
      <c r="N9" s="74"/>
    </row>
    <row r="10" spans="2:19" ht="24.95" customHeight="1" thickBot="1" x14ac:dyDescent="0.2">
      <c r="B10" s="84"/>
      <c r="C10" s="87" t="s">
        <v>13</v>
      </c>
      <c r="D10" s="88"/>
      <c r="E10" s="8">
        <f>COUNTIF($E$18:$E$34,"若手リーダー")</f>
        <v>0</v>
      </c>
      <c r="H10" s="75"/>
      <c r="I10" s="73"/>
      <c r="J10" s="73"/>
      <c r="K10" s="73"/>
      <c r="L10" s="73"/>
      <c r="M10" s="73"/>
      <c r="N10" s="74"/>
    </row>
    <row r="11" spans="2:19" ht="24.95" customHeight="1" thickBot="1" x14ac:dyDescent="0.2">
      <c r="H11" s="76"/>
      <c r="I11" s="77"/>
      <c r="J11" s="77"/>
      <c r="K11" s="77"/>
      <c r="L11" s="77"/>
      <c r="M11" s="77"/>
      <c r="N11" s="78"/>
    </row>
    <row r="12" spans="2:19" ht="16.5" customHeight="1" thickBot="1" x14ac:dyDescent="0.2"/>
    <row r="13" spans="2:19" ht="19.5" customHeight="1" x14ac:dyDescent="0.15">
      <c r="B13" s="62" t="s">
        <v>14</v>
      </c>
      <c r="C13" s="63" t="s">
        <v>15</v>
      </c>
      <c r="D13" s="63" t="s">
        <v>16</v>
      </c>
      <c r="E13" s="63" t="s">
        <v>17</v>
      </c>
      <c r="F13" s="63" t="s">
        <v>18</v>
      </c>
      <c r="G13" s="89" t="s">
        <v>19</v>
      </c>
      <c r="H13" s="90"/>
      <c r="I13" s="89" t="s">
        <v>20</v>
      </c>
      <c r="J13" s="90"/>
      <c r="K13" s="89" t="s">
        <v>21</v>
      </c>
      <c r="L13" s="90"/>
      <c r="M13" s="91" t="s">
        <v>22</v>
      </c>
      <c r="N13" s="93" t="s">
        <v>23</v>
      </c>
      <c r="Q13" s="2" t="s">
        <v>24</v>
      </c>
    </row>
    <row r="14" spans="2:19" ht="40.5" customHeight="1" thickBot="1" x14ac:dyDescent="0.2">
      <c r="B14" s="79"/>
      <c r="C14" s="80"/>
      <c r="D14" s="80"/>
      <c r="E14" s="80"/>
      <c r="F14" s="80"/>
      <c r="G14" s="9" t="s">
        <v>25</v>
      </c>
      <c r="H14" s="10" t="s">
        <v>26</v>
      </c>
      <c r="I14" s="9" t="s">
        <v>27</v>
      </c>
      <c r="J14" s="10" t="s">
        <v>26</v>
      </c>
      <c r="K14" s="9" t="s">
        <v>28</v>
      </c>
      <c r="L14" s="10" t="s">
        <v>26</v>
      </c>
      <c r="M14" s="92"/>
      <c r="N14" s="94"/>
      <c r="Q14" s="11" t="s">
        <v>29</v>
      </c>
      <c r="R14" s="11" t="s">
        <v>30</v>
      </c>
      <c r="S14" s="11" t="s">
        <v>31</v>
      </c>
    </row>
    <row r="15" spans="2:19" ht="18.75" customHeight="1" x14ac:dyDescent="0.15">
      <c r="B15" s="12" t="s">
        <v>32</v>
      </c>
      <c r="C15" s="13" t="s">
        <v>33</v>
      </c>
      <c r="D15" s="14">
        <v>30317</v>
      </c>
      <c r="E15" s="15" t="s">
        <v>34</v>
      </c>
      <c r="F15" s="12" t="s">
        <v>35</v>
      </c>
      <c r="G15" s="16">
        <v>45</v>
      </c>
      <c r="H15" s="17">
        <v>15</v>
      </c>
      <c r="I15" s="16">
        <v>60</v>
      </c>
      <c r="J15" s="17">
        <v>15</v>
      </c>
      <c r="K15" s="16">
        <f>I15-G15</f>
        <v>15</v>
      </c>
      <c r="L15" s="17">
        <f t="shared" ref="K15:L34" si="0">J15-H15</f>
        <v>0</v>
      </c>
      <c r="M15" s="18">
        <f>IF($E15="中核リーダー",I15,I15-J15)</f>
        <v>60</v>
      </c>
      <c r="N15" s="12" t="str">
        <f>CONCATENATE(Q15,R15,S15)</f>
        <v>○</v>
      </c>
      <c r="Q15" s="19" t="str">
        <f t="shared" ref="Q15:Q34" si="1">IF($E15=Q$14,IF($I15&gt;=60,IF($J15&gt;=15,"○","×"),"×"),"")</f>
        <v>○</v>
      </c>
      <c r="R15" s="19" t="str">
        <f t="shared" ref="R15:R34" si="2">IF($E15=R$14,IF($I15-$J15&gt;=60,"○","×"),"")</f>
        <v/>
      </c>
      <c r="S15" s="19" t="str">
        <f t="shared" ref="S15:S34" si="3">IF($E15=S$14,IF($I15-$J15&gt;=15,"○","×"),"")</f>
        <v/>
      </c>
    </row>
    <row r="16" spans="2:19" ht="18.75" customHeight="1" x14ac:dyDescent="0.15">
      <c r="B16" s="20" t="s">
        <v>32</v>
      </c>
      <c r="C16" s="21" t="s">
        <v>36</v>
      </c>
      <c r="D16" s="22">
        <v>32906</v>
      </c>
      <c r="E16" s="23" t="s">
        <v>30</v>
      </c>
      <c r="F16" s="20" t="s">
        <v>37</v>
      </c>
      <c r="G16" s="24">
        <v>30</v>
      </c>
      <c r="H16" s="25">
        <v>0</v>
      </c>
      <c r="I16" s="24">
        <v>60</v>
      </c>
      <c r="J16" s="25">
        <v>0</v>
      </c>
      <c r="K16" s="24">
        <f t="shared" si="0"/>
        <v>30</v>
      </c>
      <c r="L16" s="25">
        <f t="shared" si="0"/>
        <v>0</v>
      </c>
      <c r="M16" s="26">
        <f>IF($E16="中核リーダー",I16,I16-J16)</f>
        <v>60</v>
      </c>
      <c r="N16" s="20" t="str">
        <f t="shared" ref="N16:N34" si="4">CONCATENATE(Q16,R16,S16)</f>
        <v>○</v>
      </c>
      <c r="Q16" s="19" t="str">
        <f t="shared" si="1"/>
        <v/>
      </c>
      <c r="R16" s="19" t="str">
        <f>IF($E16=R$14,IF($I16-$J16&gt;=60,"○","×"),"")</f>
        <v>○</v>
      </c>
      <c r="S16" s="19" t="str">
        <f t="shared" si="3"/>
        <v/>
      </c>
    </row>
    <row r="17" spans="2:19" ht="18.75" customHeight="1" thickBot="1" x14ac:dyDescent="0.2">
      <c r="B17" s="27" t="s">
        <v>32</v>
      </c>
      <c r="C17" s="28" t="s">
        <v>38</v>
      </c>
      <c r="D17" s="29">
        <v>35127</v>
      </c>
      <c r="E17" s="30" t="s">
        <v>39</v>
      </c>
      <c r="F17" s="27" t="s">
        <v>40</v>
      </c>
      <c r="G17" s="31">
        <v>0</v>
      </c>
      <c r="H17" s="32">
        <v>0</v>
      </c>
      <c r="I17" s="31">
        <v>15</v>
      </c>
      <c r="J17" s="32">
        <v>0</v>
      </c>
      <c r="K17" s="31">
        <f t="shared" si="0"/>
        <v>15</v>
      </c>
      <c r="L17" s="32">
        <f t="shared" si="0"/>
        <v>0</v>
      </c>
      <c r="M17" s="33">
        <f t="shared" ref="M17:M34" si="5">IF($E17="中核リーダー",I17,I17-J17)</f>
        <v>15</v>
      </c>
      <c r="N17" s="27" t="str">
        <f t="shared" si="4"/>
        <v>○</v>
      </c>
      <c r="Q17" s="34" t="str">
        <f t="shared" si="1"/>
        <v/>
      </c>
      <c r="R17" s="34" t="str">
        <f t="shared" si="2"/>
        <v/>
      </c>
      <c r="S17" s="34" t="str">
        <f t="shared" si="3"/>
        <v>○</v>
      </c>
    </row>
    <row r="18" spans="2:19" ht="18.75" customHeight="1" thickTop="1" x14ac:dyDescent="0.15">
      <c r="B18" s="35">
        <f>ROW()-17</f>
        <v>1</v>
      </c>
      <c r="C18" s="36"/>
      <c r="D18" s="37"/>
      <c r="E18" s="38"/>
      <c r="F18" s="39"/>
      <c r="G18" s="40"/>
      <c r="H18" s="41"/>
      <c r="I18" s="40"/>
      <c r="J18" s="41"/>
      <c r="K18" s="42">
        <f t="shared" si="0"/>
        <v>0</v>
      </c>
      <c r="L18" s="43">
        <f t="shared" si="0"/>
        <v>0</v>
      </c>
      <c r="M18" s="44">
        <f t="shared" si="5"/>
        <v>0</v>
      </c>
      <c r="N18" s="45" t="str">
        <f t="shared" si="4"/>
        <v/>
      </c>
      <c r="Q18" s="46" t="str">
        <f t="shared" si="1"/>
        <v/>
      </c>
      <c r="R18" s="47" t="str">
        <f t="shared" si="2"/>
        <v/>
      </c>
      <c r="S18" s="48" t="str">
        <f t="shared" si="3"/>
        <v/>
      </c>
    </row>
    <row r="19" spans="2:19" ht="18.75" customHeight="1" x14ac:dyDescent="0.15">
      <c r="B19" s="49">
        <f t="shared" ref="B19:B34" si="6">ROW()-17</f>
        <v>2</v>
      </c>
      <c r="C19" s="50"/>
      <c r="D19" s="51"/>
      <c r="E19" s="52"/>
      <c r="F19" s="53"/>
      <c r="G19" s="54"/>
      <c r="H19" s="55"/>
      <c r="I19" s="54"/>
      <c r="J19" s="55"/>
      <c r="K19" s="56">
        <f t="shared" si="0"/>
        <v>0</v>
      </c>
      <c r="L19" s="57">
        <f t="shared" si="0"/>
        <v>0</v>
      </c>
      <c r="M19" s="23">
        <f t="shared" si="5"/>
        <v>0</v>
      </c>
      <c r="N19" s="58" t="str">
        <f t="shared" si="4"/>
        <v/>
      </c>
      <c r="Q19" s="59" t="str">
        <f t="shared" si="1"/>
        <v/>
      </c>
      <c r="R19" s="19" t="str">
        <f t="shared" si="2"/>
        <v/>
      </c>
      <c r="S19" s="60" t="str">
        <f t="shared" si="3"/>
        <v/>
      </c>
    </row>
    <row r="20" spans="2:19" ht="18.75" customHeight="1" x14ac:dyDescent="0.15">
      <c r="B20" s="49">
        <f t="shared" si="6"/>
        <v>3</v>
      </c>
      <c r="C20" s="50"/>
      <c r="D20" s="51"/>
      <c r="E20" s="52"/>
      <c r="F20" s="53"/>
      <c r="G20" s="54"/>
      <c r="H20" s="55"/>
      <c r="I20" s="54"/>
      <c r="J20" s="55"/>
      <c r="K20" s="56">
        <f t="shared" si="0"/>
        <v>0</v>
      </c>
      <c r="L20" s="57">
        <f t="shared" si="0"/>
        <v>0</v>
      </c>
      <c r="M20" s="23">
        <f t="shared" si="5"/>
        <v>0</v>
      </c>
      <c r="N20" s="58" t="str">
        <f t="shared" si="4"/>
        <v/>
      </c>
      <c r="Q20" s="59" t="str">
        <f t="shared" si="1"/>
        <v/>
      </c>
      <c r="R20" s="19" t="str">
        <f t="shared" si="2"/>
        <v/>
      </c>
      <c r="S20" s="60" t="str">
        <f t="shared" si="3"/>
        <v/>
      </c>
    </row>
    <row r="21" spans="2:19" ht="18.75" customHeight="1" x14ac:dyDescent="0.15">
      <c r="B21" s="49">
        <f t="shared" si="6"/>
        <v>4</v>
      </c>
      <c r="C21" s="50"/>
      <c r="D21" s="51"/>
      <c r="E21" s="52"/>
      <c r="F21" s="53"/>
      <c r="G21" s="54"/>
      <c r="H21" s="55"/>
      <c r="I21" s="54"/>
      <c r="J21" s="55"/>
      <c r="K21" s="56">
        <f t="shared" si="0"/>
        <v>0</v>
      </c>
      <c r="L21" s="57">
        <f t="shared" si="0"/>
        <v>0</v>
      </c>
      <c r="M21" s="23">
        <f t="shared" si="5"/>
        <v>0</v>
      </c>
      <c r="N21" s="58" t="str">
        <f t="shared" si="4"/>
        <v/>
      </c>
      <c r="Q21" s="59" t="str">
        <f t="shared" si="1"/>
        <v/>
      </c>
      <c r="R21" s="19" t="str">
        <f t="shared" si="2"/>
        <v/>
      </c>
      <c r="S21" s="60" t="str">
        <f t="shared" si="3"/>
        <v/>
      </c>
    </row>
    <row r="22" spans="2:19" ht="18.75" customHeight="1" x14ac:dyDescent="0.15">
      <c r="B22" s="49">
        <f t="shared" si="6"/>
        <v>5</v>
      </c>
      <c r="C22" s="50"/>
      <c r="D22" s="51"/>
      <c r="E22" s="52"/>
      <c r="F22" s="53"/>
      <c r="G22" s="54"/>
      <c r="H22" s="55"/>
      <c r="I22" s="54"/>
      <c r="J22" s="55"/>
      <c r="K22" s="56">
        <f t="shared" si="0"/>
        <v>0</v>
      </c>
      <c r="L22" s="57">
        <f t="shared" si="0"/>
        <v>0</v>
      </c>
      <c r="M22" s="23">
        <f t="shared" si="5"/>
        <v>0</v>
      </c>
      <c r="N22" s="58" t="str">
        <f t="shared" si="4"/>
        <v/>
      </c>
      <c r="Q22" s="59" t="str">
        <f t="shared" si="1"/>
        <v/>
      </c>
      <c r="R22" s="19" t="str">
        <f t="shared" si="2"/>
        <v/>
      </c>
      <c r="S22" s="60" t="str">
        <f t="shared" si="3"/>
        <v/>
      </c>
    </row>
    <row r="23" spans="2:19" ht="18.75" customHeight="1" x14ac:dyDescent="0.15">
      <c r="B23" s="49">
        <f t="shared" si="6"/>
        <v>6</v>
      </c>
      <c r="C23" s="50"/>
      <c r="D23" s="51"/>
      <c r="E23" s="52"/>
      <c r="F23" s="53"/>
      <c r="G23" s="54"/>
      <c r="H23" s="55"/>
      <c r="I23" s="54"/>
      <c r="J23" s="55"/>
      <c r="K23" s="56">
        <f t="shared" si="0"/>
        <v>0</v>
      </c>
      <c r="L23" s="57">
        <f t="shared" si="0"/>
        <v>0</v>
      </c>
      <c r="M23" s="23">
        <f t="shared" si="5"/>
        <v>0</v>
      </c>
      <c r="N23" s="58" t="str">
        <f t="shared" si="4"/>
        <v/>
      </c>
      <c r="Q23" s="59" t="str">
        <f t="shared" si="1"/>
        <v/>
      </c>
      <c r="R23" s="19" t="str">
        <f t="shared" si="2"/>
        <v/>
      </c>
      <c r="S23" s="60" t="str">
        <f t="shared" si="3"/>
        <v/>
      </c>
    </row>
    <row r="24" spans="2:19" ht="18.75" customHeight="1" x14ac:dyDescent="0.15">
      <c r="B24" s="49">
        <f t="shared" si="6"/>
        <v>7</v>
      </c>
      <c r="C24" s="50"/>
      <c r="D24" s="51"/>
      <c r="E24" s="52"/>
      <c r="F24" s="53"/>
      <c r="G24" s="54"/>
      <c r="H24" s="55"/>
      <c r="I24" s="54"/>
      <c r="J24" s="55"/>
      <c r="K24" s="56">
        <f t="shared" si="0"/>
        <v>0</v>
      </c>
      <c r="L24" s="57">
        <f t="shared" si="0"/>
        <v>0</v>
      </c>
      <c r="M24" s="23">
        <f t="shared" si="5"/>
        <v>0</v>
      </c>
      <c r="N24" s="58" t="str">
        <f t="shared" si="4"/>
        <v/>
      </c>
      <c r="Q24" s="59" t="str">
        <f t="shared" si="1"/>
        <v/>
      </c>
      <c r="R24" s="19" t="str">
        <f t="shared" si="2"/>
        <v/>
      </c>
      <c r="S24" s="60" t="str">
        <f t="shared" si="3"/>
        <v/>
      </c>
    </row>
    <row r="25" spans="2:19" ht="18.75" customHeight="1" x14ac:dyDescent="0.15">
      <c r="B25" s="49">
        <f t="shared" si="6"/>
        <v>8</v>
      </c>
      <c r="C25" s="50"/>
      <c r="D25" s="51"/>
      <c r="E25" s="52"/>
      <c r="F25" s="53"/>
      <c r="G25" s="54"/>
      <c r="H25" s="55"/>
      <c r="I25" s="54"/>
      <c r="J25" s="55"/>
      <c r="K25" s="56">
        <f t="shared" si="0"/>
        <v>0</v>
      </c>
      <c r="L25" s="57">
        <f t="shared" si="0"/>
        <v>0</v>
      </c>
      <c r="M25" s="23">
        <f t="shared" si="5"/>
        <v>0</v>
      </c>
      <c r="N25" s="58" t="str">
        <f t="shared" si="4"/>
        <v/>
      </c>
      <c r="Q25" s="59" t="str">
        <f t="shared" si="1"/>
        <v/>
      </c>
      <c r="R25" s="19" t="str">
        <f t="shared" si="2"/>
        <v/>
      </c>
      <c r="S25" s="60" t="str">
        <f t="shared" si="3"/>
        <v/>
      </c>
    </row>
    <row r="26" spans="2:19" ht="18.75" customHeight="1" x14ac:dyDescent="0.15">
      <c r="B26" s="49">
        <f t="shared" si="6"/>
        <v>9</v>
      </c>
      <c r="C26" s="50"/>
      <c r="D26" s="51"/>
      <c r="E26" s="52"/>
      <c r="F26" s="53"/>
      <c r="G26" s="54"/>
      <c r="H26" s="55"/>
      <c r="I26" s="54"/>
      <c r="J26" s="55"/>
      <c r="K26" s="56">
        <f t="shared" si="0"/>
        <v>0</v>
      </c>
      <c r="L26" s="57">
        <f t="shared" si="0"/>
        <v>0</v>
      </c>
      <c r="M26" s="23">
        <f t="shared" si="5"/>
        <v>0</v>
      </c>
      <c r="N26" s="58" t="str">
        <f t="shared" si="4"/>
        <v/>
      </c>
      <c r="Q26" s="59" t="str">
        <f t="shared" si="1"/>
        <v/>
      </c>
      <c r="R26" s="19" t="str">
        <f t="shared" si="2"/>
        <v/>
      </c>
      <c r="S26" s="60" t="str">
        <f t="shared" si="3"/>
        <v/>
      </c>
    </row>
    <row r="27" spans="2:19" ht="18.75" customHeight="1" x14ac:dyDescent="0.15">
      <c r="B27" s="49">
        <f t="shared" si="6"/>
        <v>10</v>
      </c>
      <c r="C27" s="50"/>
      <c r="D27" s="51"/>
      <c r="E27" s="52"/>
      <c r="F27" s="53"/>
      <c r="G27" s="54"/>
      <c r="H27" s="55"/>
      <c r="I27" s="54"/>
      <c r="J27" s="55"/>
      <c r="K27" s="56">
        <f t="shared" si="0"/>
        <v>0</v>
      </c>
      <c r="L27" s="57">
        <f t="shared" si="0"/>
        <v>0</v>
      </c>
      <c r="M27" s="23">
        <f t="shared" si="5"/>
        <v>0</v>
      </c>
      <c r="N27" s="58" t="str">
        <f t="shared" si="4"/>
        <v/>
      </c>
      <c r="Q27" s="59" t="str">
        <f t="shared" si="1"/>
        <v/>
      </c>
      <c r="R27" s="19" t="str">
        <f t="shared" si="2"/>
        <v/>
      </c>
      <c r="S27" s="60" t="str">
        <f t="shared" si="3"/>
        <v/>
      </c>
    </row>
    <row r="28" spans="2:19" ht="18.75" customHeight="1" x14ac:dyDescent="0.15">
      <c r="B28" s="49">
        <f t="shared" si="6"/>
        <v>11</v>
      </c>
      <c r="C28" s="50"/>
      <c r="D28" s="51"/>
      <c r="E28" s="52"/>
      <c r="F28" s="53"/>
      <c r="G28" s="54"/>
      <c r="H28" s="55"/>
      <c r="I28" s="54"/>
      <c r="J28" s="55"/>
      <c r="K28" s="56">
        <f t="shared" si="0"/>
        <v>0</v>
      </c>
      <c r="L28" s="57">
        <f t="shared" si="0"/>
        <v>0</v>
      </c>
      <c r="M28" s="23">
        <f t="shared" si="5"/>
        <v>0</v>
      </c>
      <c r="N28" s="58" t="str">
        <f t="shared" si="4"/>
        <v/>
      </c>
      <c r="Q28" s="59" t="str">
        <f t="shared" si="1"/>
        <v/>
      </c>
      <c r="R28" s="19" t="str">
        <f t="shared" si="2"/>
        <v/>
      </c>
      <c r="S28" s="60" t="str">
        <f t="shared" si="3"/>
        <v/>
      </c>
    </row>
    <row r="29" spans="2:19" ht="18.75" customHeight="1" x14ac:dyDescent="0.15">
      <c r="B29" s="49">
        <f t="shared" si="6"/>
        <v>12</v>
      </c>
      <c r="C29" s="50"/>
      <c r="D29" s="51"/>
      <c r="E29" s="52"/>
      <c r="F29" s="53"/>
      <c r="G29" s="54"/>
      <c r="H29" s="55"/>
      <c r="I29" s="54"/>
      <c r="J29" s="55"/>
      <c r="K29" s="56">
        <f t="shared" si="0"/>
        <v>0</v>
      </c>
      <c r="L29" s="57">
        <f t="shared" si="0"/>
        <v>0</v>
      </c>
      <c r="M29" s="23">
        <f t="shared" si="5"/>
        <v>0</v>
      </c>
      <c r="N29" s="58" t="str">
        <f t="shared" si="4"/>
        <v/>
      </c>
      <c r="Q29" s="59" t="str">
        <f t="shared" si="1"/>
        <v/>
      </c>
      <c r="R29" s="19" t="str">
        <f t="shared" si="2"/>
        <v/>
      </c>
      <c r="S29" s="60" t="str">
        <f t="shared" si="3"/>
        <v/>
      </c>
    </row>
    <row r="30" spans="2:19" ht="18.75" customHeight="1" x14ac:dyDescent="0.15">
      <c r="B30" s="49">
        <f t="shared" si="6"/>
        <v>13</v>
      </c>
      <c r="C30" s="50"/>
      <c r="D30" s="51"/>
      <c r="E30" s="52"/>
      <c r="F30" s="53"/>
      <c r="G30" s="54"/>
      <c r="H30" s="55"/>
      <c r="I30" s="54"/>
      <c r="J30" s="55"/>
      <c r="K30" s="56">
        <f t="shared" si="0"/>
        <v>0</v>
      </c>
      <c r="L30" s="57">
        <f t="shared" si="0"/>
        <v>0</v>
      </c>
      <c r="M30" s="23">
        <f t="shared" si="5"/>
        <v>0</v>
      </c>
      <c r="N30" s="58" t="str">
        <f t="shared" si="4"/>
        <v/>
      </c>
      <c r="Q30" s="59" t="str">
        <f t="shared" si="1"/>
        <v/>
      </c>
      <c r="R30" s="19" t="str">
        <f t="shared" si="2"/>
        <v/>
      </c>
      <c r="S30" s="60" t="str">
        <f t="shared" si="3"/>
        <v/>
      </c>
    </row>
    <row r="31" spans="2:19" ht="18.75" customHeight="1" x14ac:dyDescent="0.15">
      <c r="B31" s="49">
        <f t="shared" si="6"/>
        <v>14</v>
      </c>
      <c r="C31" s="50"/>
      <c r="D31" s="51"/>
      <c r="E31" s="52"/>
      <c r="F31" s="53"/>
      <c r="G31" s="54"/>
      <c r="H31" s="55"/>
      <c r="I31" s="54"/>
      <c r="J31" s="55"/>
      <c r="K31" s="56">
        <f t="shared" si="0"/>
        <v>0</v>
      </c>
      <c r="L31" s="57">
        <f t="shared" si="0"/>
        <v>0</v>
      </c>
      <c r="M31" s="23">
        <f t="shared" si="5"/>
        <v>0</v>
      </c>
      <c r="N31" s="58" t="str">
        <f t="shared" si="4"/>
        <v/>
      </c>
      <c r="Q31" s="59" t="str">
        <f t="shared" si="1"/>
        <v/>
      </c>
      <c r="R31" s="19" t="str">
        <f t="shared" si="2"/>
        <v/>
      </c>
      <c r="S31" s="60" t="str">
        <f t="shared" si="3"/>
        <v/>
      </c>
    </row>
    <row r="32" spans="2:19" ht="18.75" customHeight="1" x14ac:dyDescent="0.15">
      <c r="B32" s="49">
        <f t="shared" si="6"/>
        <v>15</v>
      </c>
      <c r="C32" s="50"/>
      <c r="D32" s="51"/>
      <c r="E32" s="52"/>
      <c r="F32" s="53"/>
      <c r="G32" s="54"/>
      <c r="H32" s="55"/>
      <c r="I32" s="54"/>
      <c r="J32" s="55"/>
      <c r="K32" s="56">
        <f t="shared" si="0"/>
        <v>0</v>
      </c>
      <c r="L32" s="57">
        <f t="shared" si="0"/>
        <v>0</v>
      </c>
      <c r="M32" s="23">
        <f t="shared" si="5"/>
        <v>0</v>
      </c>
      <c r="N32" s="58" t="str">
        <f t="shared" si="4"/>
        <v/>
      </c>
      <c r="Q32" s="59" t="str">
        <f t="shared" si="1"/>
        <v/>
      </c>
      <c r="R32" s="19" t="str">
        <f t="shared" si="2"/>
        <v/>
      </c>
      <c r="S32" s="60" t="str">
        <f t="shared" si="3"/>
        <v/>
      </c>
    </row>
    <row r="33" spans="2:19" ht="18.75" customHeight="1" x14ac:dyDescent="0.15">
      <c r="B33" s="49">
        <f t="shared" si="6"/>
        <v>16</v>
      </c>
      <c r="C33" s="50"/>
      <c r="D33" s="51"/>
      <c r="E33" s="52"/>
      <c r="F33" s="53"/>
      <c r="G33" s="54"/>
      <c r="H33" s="55"/>
      <c r="I33" s="54"/>
      <c r="J33" s="55"/>
      <c r="K33" s="56">
        <f t="shared" si="0"/>
        <v>0</v>
      </c>
      <c r="L33" s="57">
        <f t="shared" si="0"/>
        <v>0</v>
      </c>
      <c r="M33" s="23">
        <f t="shared" si="5"/>
        <v>0</v>
      </c>
      <c r="N33" s="58" t="str">
        <f t="shared" si="4"/>
        <v/>
      </c>
      <c r="Q33" s="59" t="str">
        <f t="shared" si="1"/>
        <v/>
      </c>
      <c r="R33" s="19" t="str">
        <f t="shared" si="2"/>
        <v/>
      </c>
      <c r="S33" s="60" t="str">
        <f t="shared" si="3"/>
        <v/>
      </c>
    </row>
    <row r="34" spans="2:19" ht="18.75" customHeight="1" x14ac:dyDescent="0.15">
      <c r="B34" s="49">
        <f t="shared" si="6"/>
        <v>17</v>
      </c>
      <c r="C34" s="50"/>
      <c r="D34" s="51"/>
      <c r="E34" s="52"/>
      <c r="F34" s="53"/>
      <c r="G34" s="54"/>
      <c r="H34" s="55"/>
      <c r="I34" s="54"/>
      <c r="J34" s="55"/>
      <c r="K34" s="56">
        <f t="shared" si="0"/>
        <v>0</v>
      </c>
      <c r="L34" s="57">
        <f t="shared" si="0"/>
        <v>0</v>
      </c>
      <c r="M34" s="23">
        <f t="shared" si="5"/>
        <v>0</v>
      </c>
      <c r="N34" s="58" t="str">
        <f t="shared" si="4"/>
        <v/>
      </c>
      <c r="Q34" s="59" t="str">
        <f t="shared" si="1"/>
        <v/>
      </c>
      <c r="R34" s="19" t="str">
        <f t="shared" si="2"/>
        <v/>
      </c>
      <c r="S34" s="60" t="str">
        <f t="shared" si="3"/>
        <v/>
      </c>
    </row>
    <row r="35" spans="2:19" ht="7.5" customHeight="1" x14ac:dyDescent="0.15"/>
  </sheetData>
  <mergeCells count="24">
    <mergeCell ref="G13:H13"/>
    <mergeCell ref="I13:J13"/>
    <mergeCell ref="K13:L13"/>
    <mergeCell ref="M13:M14"/>
    <mergeCell ref="N13:N14"/>
    <mergeCell ref="B13:B14"/>
    <mergeCell ref="C13:C14"/>
    <mergeCell ref="D13:D14"/>
    <mergeCell ref="E13:E14"/>
    <mergeCell ref="F13:F14"/>
    <mergeCell ref="K2:N2"/>
    <mergeCell ref="B4:C4"/>
    <mergeCell ref="D4:F4"/>
    <mergeCell ref="H4:I4"/>
    <mergeCell ref="B5:C5"/>
    <mergeCell ref="D5:F5"/>
    <mergeCell ref="H5:N11"/>
    <mergeCell ref="B6:C6"/>
    <mergeCell ref="D6:F6"/>
    <mergeCell ref="B7:C7"/>
    <mergeCell ref="D7:F7"/>
    <mergeCell ref="B9:B10"/>
    <mergeCell ref="C9:D9"/>
    <mergeCell ref="C10:D10"/>
  </mergeCells>
  <phoneticPr fontId="2"/>
  <dataValidations count="1">
    <dataValidation type="list" allowBlank="1" showInputMessage="1" showErrorMessage="1" sqref="E15:E34">
      <formula1>"中核リーダー,専門リーダー,若手リーダー"</formula1>
    </dataValidation>
  </dataValidations>
  <pageMargins left="0.7" right="0.7" top="0.75" bottom="0.75" header="0.3" footer="0.3"/>
  <pageSetup paperSize="9" scale="76" orientation="landscape" r:id="rId1"/>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2023-03-16T11:20:03Z</cp:lastPrinted>
  <dcterms:created xsi:type="dcterms:W3CDTF">2023-03-16T11:11:25Z</dcterms:created>
  <dcterms:modified xsi:type="dcterms:W3CDTF">2023-09-06T04:54:42Z</dcterms:modified>
</cp:coreProperties>
</file>