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Z:\02 人材確保企画係\110 プロフェッショナル人材戦略拠点事業\★補助金要領・要綱\R7.4.1（新規事業）\01_作業\01_素案\"/>
    </mc:Choice>
  </mc:AlternateContent>
  <xr:revisionPtr revIDLastSave="0" documentId="13_ncr:1_{60DA59B7-EEDE-486D-96C0-423E7C20EA1E}" xr6:coauthVersionLast="36" xr6:coauthVersionMax="36" xr10:uidLastSave="{00000000-0000-0000-0000-000000000000}"/>
  <bookViews>
    <workbookView xWindow="0" yWindow="0" windowWidth="20490" windowHeight="7815" activeTab="1" xr2:uid="{00000000-000D-0000-FFFF-FFFF00000000}"/>
  </bookViews>
  <sheets>
    <sheet name="補助事業計画書" sheetId="1" r:id="rId1"/>
    <sheet name="補助事業計画書(附表）" sheetId="2" r:id="rId2"/>
    <sheet name="参考" sheetId="3" state="hidden" r:id="rId3"/>
    <sheet name="リスト" sheetId="4" state="hidden" r:id="rId4"/>
  </sheets>
  <definedNames>
    <definedName name="_xlnm.Print_Area" localSheetId="1">'補助事業計画書(附表）'!$A$1:$T$52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8" i="2" l="1"/>
  <c r="N28" i="2" s="1"/>
  <c r="Q28" i="2" s="1"/>
  <c r="K30" i="2"/>
  <c r="K31" i="2" s="1"/>
  <c r="K29" i="2"/>
  <c r="N20" i="2"/>
  <c r="Q20" i="2" s="1"/>
  <c r="N19" i="2"/>
  <c r="Q19" i="2" s="1"/>
  <c r="N18" i="2"/>
  <c r="Q18" i="2" s="1"/>
  <c r="N21" i="2"/>
  <c r="Q21" i="2" s="1"/>
  <c r="N29" i="2" l="1"/>
  <c r="K24" i="2"/>
  <c r="N15" i="2"/>
  <c r="Q15" i="2" s="1"/>
  <c r="N14" i="2"/>
  <c r="Q14" i="2" s="1"/>
  <c r="N16" i="2"/>
  <c r="Q16" i="2" s="1"/>
  <c r="N17" i="2"/>
  <c r="Q17" i="2" s="1"/>
  <c r="N22" i="2"/>
  <c r="Q22" i="2" s="1"/>
  <c r="N23" i="2"/>
  <c r="Q23" i="2" s="1"/>
  <c r="J5" i="2"/>
  <c r="N5" i="2" s="1"/>
  <c r="J42" i="2"/>
  <c r="Q4" i="2" l="1"/>
  <c r="R7" i="2" s="1"/>
  <c r="N30" i="2"/>
  <c r="Q30" i="2" s="1"/>
  <c r="Q29" i="2"/>
  <c r="N24" i="2"/>
  <c r="Q24" i="2"/>
  <c r="N31" i="2" l="1"/>
  <c r="Q31" i="2"/>
  <c r="Q33" i="2"/>
  <c r="Q35" i="2" l="1"/>
  <c r="N42" i="2"/>
  <c r="R42" i="2" s="1"/>
  <c r="R46" i="2" l="1"/>
  <c r="Q51" i="2" s="1"/>
  <c r="Q4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A44" authorId="0" shapeId="0" xr:uid="{E09AAADB-AD4E-4B93-87D0-C029374830FA}">
      <text>
        <r>
          <rPr>
            <b/>
            <sz val="9"/>
            <color indexed="81"/>
            <rFont val="MS P ゴシック"/>
            <family val="3"/>
            <charset val="128"/>
          </rPr>
          <t>○　要確認
　　紹介手数料の支払いの流れ</t>
        </r>
      </text>
    </comment>
  </commentList>
</comments>
</file>

<file path=xl/sharedStrings.xml><?xml version="1.0" encoding="utf-8"?>
<sst xmlns="http://schemas.openxmlformats.org/spreadsheetml/2006/main" count="314" uniqueCount="133">
  <si>
    <t>補助事業計画書</t>
    <rPh sb="0" eb="2">
      <t>ホジョ</t>
    </rPh>
    <rPh sb="2" eb="4">
      <t>ジギョウ</t>
    </rPh>
    <rPh sb="4" eb="7">
      <t>ケイカクショ</t>
    </rPh>
    <phoneticPr fontId="1"/>
  </si>
  <si>
    <t>（１）</t>
    <phoneticPr fontId="1"/>
  </si>
  <si>
    <t>（２）</t>
    <phoneticPr fontId="1"/>
  </si>
  <si>
    <t>（３）</t>
    <phoneticPr fontId="1"/>
  </si>
  <si>
    <t>（４）</t>
    <phoneticPr fontId="1"/>
  </si>
  <si>
    <t>（５）</t>
    <phoneticPr fontId="1"/>
  </si>
  <si>
    <t>（６）</t>
    <phoneticPr fontId="1"/>
  </si>
  <si>
    <t>本社所在地</t>
    <rPh sb="0" eb="2">
      <t>ホンシャ</t>
    </rPh>
    <rPh sb="2" eb="5">
      <t>ショザイチ</t>
    </rPh>
    <phoneticPr fontId="1"/>
  </si>
  <si>
    <t>資本金</t>
    <rPh sb="0" eb="3">
      <t>シホンキン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</si>
  <si>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</si>
  <si>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</si>
  <si>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主な事業内容</t>
    <rPh sb="0" eb="1">
      <t>オモ</t>
    </rPh>
    <rPh sb="2" eb="4">
      <t>ジギョウ</t>
    </rPh>
    <rPh sb="4" eb="6">
      <t>ナイヨウ</t>
    </rPh>
    <phoneticPr fontId="1"/>
  </si>
  <si>
    <t>※1</t>
    <phoneticPr fontId="1"/>
  </si>
  <si>
    <t>日本標準産業分類（平成25年10月改定）の中分類で該当するものを記載してください。</t>
    <rPh sb="0" eb="2">
      <t>ニホン</t>
    </rPh>
    <rPh sb="2" eb="4">
      <t>ヒョウジュン</t>
    </rPh>
    <rPh sb="4" eb="6">
      <t>サンギョウ</t>
    </rPh>
    <rPh sb="6" eb="8">
      <t>ブンルイ</t>
    </rPh>
    <rPh sb="21" eb="24">
      <t>チュウブンルイ</t>
    </rPh>
    <rPh sb="25" eb="27">
      <t>ガイトウ</t>
    </rPh>
    <rPh sb="32" eb="34">
      <t>キサイ</t>
    </rPh>
    <phoneticPr fontId="1"/>
  </si>
  <si>
    <t>※2</t>
    <phoneticPr fontId="1"/>
  </si>
  <si>
    <t>居住地住所</t>
    <rPh sb="0" eb="3">
      <t>キョジュウチ</t>
    </rPh>
    <rPh sb="3" eb="5">
      <t>ジュウショ</t>
    </rPh>
    <phoneticPr fontId="1"/>
  </si>
  <si>
    <t>契約年月日</t>
    <rPh sb="0" eb="2">
      <t>ケイヤク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</si>
  <si>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</si>
  <si>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</si>
  <si>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</si>
  <si>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就業開始予定年月日</t>
    <rPh sb="0" eb="2">
      <t>シュウギョウ</t>
    </rPh>
    <rPh sb="2" eb="4">
      <t>カイシ</t>
    </rPh>
    <rPh sb="4" eb="6">
      <t>ヨテイ</t>
    </rPh>
    <rPh sb="6" eb="9">
      <t>ネンガッピ</t>
    </rPh>
    <phoneticPr fontId="1"/>
  </si>
  <si>
    <t>正規従業員数</t>
    <rPh sb="0" eb="2">
      <t>セイキ</t>
    </rPh>
    <rPh sb="2" eb="5">
      <t>ジュウギョウイン</t>
    </rPh>
    <rPh sb="5" eb="6">
      <t>スウ</t>
    </rPh>
    <phoneticPr fontId="1"/>
  </si>
  <si>
    <t>従事業務内容</t>
    <rPh sb="0" eb="2">
      <t>ジュウジ</t>
    </rPh>
    <rPh sb="2" eb="4">
      <t>ギョウム</t>
    </rPh>
    <rPh sb="4" eb="6">
      <t>ナイヨウ</t>
    </rPh>
    <phoneticPr fontId="1"/>
  </si>
  <si>
    <t>生年月日</t>
    <rPh sb="0" eb="2">
      <t>セイネン</t>
    </rPh>
    <rPh sb="2" eb="4">
      <t>ガッピ</t>
    </rPh>
    <phoneticPr fontId="1"/>
  </si>
  <si>
    <t>西暦</t>
    <rPh sb="0" eb="2">
      <t>セイレキ</t>
    </rPh>
    <phoneticPr fontId="1"/>
  </si>
  <si>
    <t>歳</t>
    <rPh sb="0" eb="1">
      <t>サイ</t>
    </rPh>
    <phoneticPr fontId="1"/>
  </si>
  <si>
    <t>（７）</t>
    <phoneticPr fontId="1"/>
  </si>
  <si>
    <t>（８）</t>
    <phoneticPr fontId="1"/>
  </si>
  <si>
    <t>（９）</t>
    <phoneticPr fontId="1"/>
  </si>
  <si>
    <t>※3</t>
    <phoneticPr fontId="1"/>
  </si>
  <si>
    <t>（10）</t>
    <phoneticPr fontId="1"/>
  </si>
  <si>
    <t>主たる従事場所住所</t>
    <rPh sb="0" eb="1">
      <t>シュ</t>
    </rPh>
    <rPh sb="3" eb="5">
      <t>ジュウジ</t>
    </rPh>
    <rPh sb="5" eb="7">
      <t>バショ</t>
    </rPh>
    <rPh sb="7" eb="9">
      <t>ジュウショ</t>
    </rPh>
    <phoneticPr fontId="1"/>
  </si>
  <si>
    <t>円</t>
    <rPh sb="0" eb="1">
      <t>エン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</si>
  <si>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</si>
  <si>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r>
      <t>契　約　形　態</t>
    </r>
    <r>
      <rPr>
        <vertAlign val="superscript"/>
        <sz val="11"/>
        <color theme="1"/>
        <rFont val="ＭＳ 明朝"/>
        <family val="1"/>
        <charset val="128"/>
      </rPr>
      <t>※2</t>
    </r>
    <rPh sb="0" eb="1">
      <t>チギリ</t>
    </rPh>
    <rPh sb="2" eb="3">
      <t>ヤク</t>
    </rPh>
    <rPh sb="4" eb="5">
      <t>カタチ</t>
    </rPh>
    <rPh sb="6" eb="7">
      <t>タイ</t>
    </rPh>
    <phoneticPr fontId="1"/>
  </si>
  <si>
    <t>従事日数・回数</t>
    <rPh sb="0" eb="2">
      <t>ジュウジ</t>
    </rPh>
    <rPh sb="2" eb="4">
      <t>ニッスウ</t>
    </rPh>
    <rPh sb="5" eb="7">
      <t>カイスウ</t>
    </rPh>
    <phoneticPr fontId="1"/>
  </si>
  <si>
    <t>（11）</t>
    <phoneticPr fontId="1"/>
  </si>
  <si>
    <t>千円未満は切り捨てしてください。</t>
    <rPh sb="0" eb="2">
      <t>センエン</t>
    </rPh>
    <rPh sb="2" eb="4">
      <t>ミマン</t>
    </rPh>
    <rPh sb="5" eb="6">
      <t>キ</t>
    </rPh>
    <rPh sb="7" eb="8">
      <t>ス</t>
    </rPh>
    <phoneticPr fontId="1"/>
  </si>
  <si>
    <t>様式第１号別紙１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</si>
  <si>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r>
      <t>業　　　種</t>
    </r>
    <r>
      <rPr>
        <vertAlign val="superscript"/>
        <sz val="11"/>
        <color theme="1"/>
        <rFont val="ＭＳ 明朝"/>
        <family val="1"/>
        <charset val="128"/>
      </rPr>
      <t>※1</t>
    </r>
    <rPh sb="0" eb="1">
      <t>ギョウ</t>
    </rPh>
    <rPh sb="4" eb="5">
      <t>シュ</t>
    </rPh>
    <phoneticPr fontId="1"/>
  </si>
  <si>
    <t>氏　　　名</t>
    <rPh sb="0" eb="1">
      <t>シ</t>
    </rPh>
    <rPh sb="4" eb="5">
      <t>ナ</t>
    </rPh>
    <phoneticPr fontId="1"/>
  </si>
  <si>
    <t>契約（契約の内定を含む。）をしたプロ人材の概要</t>
    <rPh sb="0" eb="2">
      <t>ケイヤク</t>
    </rPh>
    <rPh sb="3" eb="5">
      <t>ケイヤク</t>
    </rPh>
    <rPh sb="6" eb="8">
      <t>ナイテイ</t>
    </rPh>
    <rPh sb="9" eb="10">
      <t>フク</t>
    </rPh>
    <rPh sb="18" eb="20">
      <t>ジンザイ</t>
    </rPh>
    <rPh sb="21" eb="23">
      <t>ガイヨウ</t>
    </rPh>
    <phoneticPr fontId="1"/>
  </si>
  <si>
    <t>必要とするプロ人材の技能、経験等</t>
    <rPh sb="0" eb="2">
      <t>ヒツヨウ</t>
    </rPh>
    <rPh sb="7" eb="9">
      <t>ジンザイ</t>
    </rPh>
    <rPh sb="10" eb="12">
      <t>ギノウ</t>
    </rPh>
    <rPh sb="13" eb="15">
      <t>ケイケン</t>
    </rPh>
    <rPh sb="15" eb="16">
      <t>トウ</t>
    </rPh>
    <phoneticPr fontId="1"/>
  </si>
  <si>
    <t>プロ人材を活用して目指す企業の成長戦略、達成目標等</t>
    <rPh sb="2" eb="4">
      <t>ジンザイ</t>
    </rPh>
    <rPh sb="5" eb="7">
      <t>カツヨウ</t>
    </rPh>
    <rPh sb="9" eb="11">
      <t>メザ</t>
    </rPh>
    <rPh sb="12" eb="14">
      <t>キギョウ</t>
    </rPh>
    <rPh sb="15" eb="17">
      <t>セイチョウ</t>
    </rPh>
    <rPh sb="17" eb="19">
      <t>センリャク</t>
    </rPh>
    <rPh sb="20" eb="22">
      <t>タッセイ</t>
    </rPh>
    <rPh sb="22" eb="24">
      <t>モクヒョウ</t>
    </rPh>
    <rPh sb="24" eb="25">
      <t>トウ</t>
    </rPh>
    <phoneticPr fontId="1"/>
  </si>
  <si>
    <t>利用した登録
人材紹介会社名</t>
    <rPh sb="0" eb="2">
      <t>リヨウ</t>
    </rPh>
    <rPh sb="4" eb="6">
      <t>トウロク</t>
    </rPh>
    <rPh sb="7" eb="9">
      <t>ジンザイ</t>
    </rPh>
    <rPh sb="9" eb="11">
      <t>ショウカイ</t>
    </rPh>
    <rPh sb="11" eb="13">
      <t>カイシャ</t>
    </rPh>
    <rPh sb="13" eb="14">
      <t>ナ</t>
    </rPh>
    <phoneticPr fontId="1"/>
  </si>
  <si>
    <t>雇用契約、委任契約、業務委託契約等契約の形態を記載してください。</t>
    <rPh sb="0" eb="2">
      <t>コヨウ</t>
    </rPh>
    <rPh sb="2" eb="4">
      <t>ケイヤク</t>
    </rPh>
    <rPh sb="5" eb="7">
      <t>イニン</t>
    </rPh>
    <rPh sb="7" eb="9">
      <t>ケイヤク</t>
    </rPh>
    <rPh sb="10" eb="12">
      <t>ギョウム</t>
    </rPh>
    <rPh sb="12" eb="14">
      <t>イタク</t>
    </rPh>
    <rPh sb="14" eb="16">
      <t>ケイヤク</t>
    </rPh>
    <rPh sb="16" eb="17">
      <t>トウ</t>
    </rPh>
    <rPh sb="17" eb="19">
      <t>ケイヤク</t>
    </rPh>
    <rPh sb="20" eb="22">
      <t>ケイタイ</t>
    </rPh>
    <rPh sb="23" eb="25">
      <t>キサイ</t>
    </rPh>
    <phoneticPr fontId="1"/>
  </si>
  <si>
    <t>申請事業者の
概要</t>
    <rPh sb="0" eb="2">
      <t>シンセイ</t>
    </rPh>
    <rPh sb="2" eb="5">
      <t>ジギョウシャ</t>
    </rPh>
    <rPh sb="7" eb="9">
      <t>ガイヨウ</t>
    </rPh>
    <phoneticPr fontId="1"/>
  </si>
  <si>
    <r>
      <t xml:space="preserve">プロ拠点への相談内容
</t>
    </r>
    <r>
      <rPr>
        <sz val="10"/>
        <color rgb="FFFF0000"/>
        <rFont val="ＭＳ 明朝"/>
        <family val="1"/>
        <charset val="128"/>
      </rPr>
      <t>（プロ拠点担当者）</t>
    </r>
    <rPh sb="14" eb="16">
      <t>キョテン</t>
    </rPh>
    <rPh sb="16" eb="18">
      <t>タントウ</t>
    </rPh>
    <rPh sb="18" eb="19">
      <t>シャ</t>
    </rPh>
    <phoneticPr fontId="1"/>
  </si>
  <si>
    <t>（12）</t>
    <phoneticPr fontId="1"/>
  </si>
  <si>
    <t>（６）</t>
    <phoneticPr fontId="1"/>
  </si>
  <si>
    <t>補助完了予定期日</t>
    <rPh sb="0" eb="2">
      <t>ホジョ</t>
    </rPh>
    <rPh sb="2" eb="4">
      <t>カンリョウ</t>
    </rPh>
    <rPh sb="4" eb="6">
      <t>ヨテイ</t>
    </rPh>
    <rPh sb="6" eb="8">
      <t>キジツ</t>
    </rPh>
    <phoneticPr fontId="1"/>
  </si>
  <si>
    <t>附表　補助対象経費積算</t>
    <rPh sb="0" eb="2">
      <t>フヒョウ</t>
    </rPh>
    <phoneticPr fontId="1"/>
  </si>
  <si>
    <t>付表１</t>
    <rPh sb="0" eb="2">
      <t>ふひょう</t>
    </rPh>
    <phoneticPr fontId="8" type="Hiragana"/>
  </si>
  <si>
    <t>交付申請額の算定根拠</t>
    <phoneticPr fontId="1"/>
  </si>
  <si>
    <t>１　交通費及び宿泊費</t>
    <rPh sb="2" eb="5">
      <t>コウツウヒ</t>
    </rPh>
    <rPh sb="5" eb="6">
      <t>オヨ</t>
    </rPh>
    <rPh sb="7" eb="10">
      <t>シュクハクヒ</t>
    </rPh>
    <phoneticPr fontId="1"/>
  </si>
  <si>
    <t>※消費税、宿泊費の補助上限超過額、食費など</t>
    <phoneticPr fontId="1"/>
  </si>
  <si>
    <t>積　算</t>
    <rPh sb="0" eb="1">
      <t>せき</t>
    </rPh>
    <rPh sb="2" eb="3">
      <t>さん</t>
    </rPh>
    <phoneticPr fontId="8" type="Hiragana"/>
  </si>
  <si>
    <t>補助事業に要する経費(a)</t>
    <rPh sb="0" eb="2">
      <t>ほじょ</t>
    </rPh>
    <rPh sb="2" eb="4">
      <t>じぎょう</t>
    </rPh>
    <rPh sb="5" eb="6">
      <t>よう</t>
    </rPh>
    <rPh sb="8" eb="10">
      <t>けいひ</t>
    </rPh>
    <phoneticPr fontId="8" type="Hiragana"/>
  </si>
  <si>
    <t>補助対象外経費(b)※</t>
    <rPh sb="0" eb="2">
      <t>ほじょ</t>
    </rPh>
    <rPh sb="2" eb="5">
      <t>たいしょうがい</t>
    </rPh>
    <rPh sb="5" eb="7">
      <t>けいひ</t>
    </rPh>
    <phoneticPr fontId="8" type="Hiragana"/>
  </si>
  <si>
    <t>補助対象経費(a-b)</t>
    <rPh sb="0" eb="2">
      <t>ほじょ</t>
    </rPh>
    <rPh sb="2" eb="4">
      <t>たいしょう</t>
    </rPh>
    <rPh sb="4" eb="6">
      <t>けいひ</t>
    </rPh>
    <phoneticPr fontId="8" type="Hiragana"/>
  </si>
  <si>
    <t>交通費</t>
    <rPh sb="0" eb="3">
      <t>こうつうひ</t>
    </rPh>
    <phoneticPr fontId="8" type="Hiragana"/>
  </si>
  <si>
    <t>【鉄道賃】</t>
    <rPh sb="1" eb="3">
      <t>てつどう</t>
    </rPh>
    <rPh sb="3" eb="4">
      <t>ちん</t>
    </rPh>
    <phoneticPr fontId="8" type="Hiragana"/>
  </si>
  <si>
    <t>＠</t>
    <phoneticPr fontId="1"/>
  </si>
  <si>
    <t>円</t>
    <rPh sb="0" eb="1">
      <t>えん</t>
    </rPh>
    <phoneticPr fontId="8" type="Hiragana"/>
  </si>
  <si>
    <t>×</t>
    <phoneticPr fontId="1"/>
  </si>
  <si>
    <t>往復</t>
    <rPh sb="0" eb="2">
      <t>オウフク</t>
    </rPh>
    <phoneticPr fontId="1"/>
  </si>
  <si>
    <t>交通機関名：</t>
    <rPh sb="0" eb="2">
      <t>コウツウ</t>
    </rPh>
    <rPh sb="2" eb="4">
      <t>キカン</t>
    </rPh>
    <rPh sb="4" eb="5">
      <t>メイ</t>
    </rPh>
    <phoneticPr fontId="1"/>
  </si>
  <si>
    <t>計</t>
    <rPh sb="0" eb="1">
      <t>けい</t>
    </rPh>
    <phoneticPr fontId="8" type="Hiragana"/>
  </si>
  <si>
    <t>駅</t>
    <rPh sb="0" eb="1">
      <t>えき</t>
    </rPh>
    <phoneticPr fontId="8" type="Hiragana"/>
  </si>
  <si>
    <t>⇔</t>
    <phoneticPr fontId="1"/>
  </si>
  <si>
    <t>【バス運賃】</t>
    <rPh sb="3" eb="5">
      <t>うんちん</t>
    </rPh>
    <phoneticPr fontId="8" type="Hiragana"/>
  </si>
  <si>
    <t>計</t>
    <rPh sb="0" eb="1">
      <t>ケイ</t>
    </rPh>
    <phoneticPr fontId="1"/>
  </si>
  <si>
    <t>【その他移動に要する旅費】</t>
    <rPh sb="3" eb="4">
      <t>た</t>
    </rPh>
    <rPh sb="4" eb="6">
      <t>いどう</t>
    </rPh>
    <rPh sb="7" eb="8">
      <t>よう</t>
    </rPh>
    <rPh sb="10" eb="12">
      <t>りょひ</t>
    </rPh>
    <phoneticPr fontId="8" type="Hiragana"/>
  </si>
  <si>
    <t>交通手段・交通機関名：</t>
    <rPh sb="0" eb="2">
      <t>コウツウ</t>
    </rPh>
    <rPh sb="2" eb="4">
      <t>シュダン</t>
    </rPh>
    <rPh sb="5" eb="7">
      <t>コウツウ</t>
    </rPh>
    <rPh sb="7" eb="9">
      <t>キカン</t>
    </rPh>
    <rPh sb="9" eb="10">
      <t>メイ</t>
    </rPh>
    <phoneticPr fontId="1"/>
  </si>
  <si>
    <t>宿泊費</t>
    <rPh sb="0" eb="3">
      <t>しゅくはくひ</t>
    </rPh>
    <phoneticPr fontId="8" type="Hiragana"/>
  </si>
  <si>
    <t>×</t>
  </si>
  <si>
    <t>泊</t>
    <rPh sb="0" eb="1">
      <t>はく</t>
    </rPh>
    <phoneticPr fontId="8" type="Hiragana"/>
  </si>
  <si>
    <t>１泊あたりの上限額：9,800円（食費含まない）</t>
    <rPh sb="1" eb="2">
      <t>ハク</t>
    </rPh>
    <rPh sb="6" eb="9">
      <t>ジョウゲンガク</t>
    </rPh>
    <rPh sb="15" eb="16">
      <t>エン</t>
    </rPh>
    <rPh sb="17" eb="19">
      <t>ショクヒ</t>
    </rPh>
    <rPh sb="19" eb="20">
      <t>フク</t>
    </rPh>
    <phoneticPr fontId="1"/>
  </si>
  <si>
    <t>合　計</t>
    <rPh sb="0" eb="1">
      <t>ごう</t>
    </rPh>
    <rPh sb="2" eb="3">
      <t>けい</t>
    </rPh>
    <phoneticPr fontId="8" type="Hiragana"/>
  </si>
  <si>
    <t>交通費及び宿泊費の申請額（補助対象経費の合計×1/2（千円未満切捨て）)</t>
    <rPh sb="0" eb="3">
      <t>コウツウヒ</t>
    </rPh>
    <rPh sb="3" eb="4">
      <t>オヨ</t>
    </rPh>
    <rPh sb="5" eb="7">
      <t>シュクハク</t>
    </rPh>
    <rPh sb="7" eb="8">
      <t>ヒ</t>
    </rPh>
    <rPh sb="9" eb="11">
      <t>シンセイ</t>
    </rPh>
    <rPh sb="11" eb="12">
      <t>ガク</t>
    </rPh>
    <rPh sb="13" eb="15">
      <t>ホジョ</t>
    </rPh>
    <rPh sb="15" eb="17">
      <t>タイショウ</t>
    </rPh>
    <rPh sb="17" eb="19">
      <t>ケイヒ</t>
    </rPh>
    <rPh sb="20" eb="22">
      <t>ゴウケイ</t>
    </rPh>
    <rPh sb="27" eb="29">
      <t>センエン</t>
    </rPh>
    <rPh sb="29" eb="31">
      <t>ミマン</t>
    </rPh>
    <rPh sb="31" eb="32">
      <t>キ</t>
    </rPh>
    <rPh sb="32" eb="33">
      <t>ス</t>
    </rPh>
    <phoneticPr fontId="1"/>
  </si>
  <si>
    <t>２　人材紹介事業者に支払う紹介手数料</t>
    <rPh sb="2" eb="4">
      <t>ジンザイ</t>
    </rPh>
    <rPh sb="4" eb="6">
      <t>ショウカイ</t>
    </rPh>
    <rPh sb="6" eb="8">
      <t>ジギョウ</t>
    </rPh>
    <rPh sb="8" eb="9">
      <t>シャ</t>
    </rPh>
    <rPh sb="10" eb="12">
      <t>シハラ</t>
    </rPh>
    <rPh sb="13" eb="15">
      <t>ショウカイ</t>
    </rPh>
    <rPh sb="15" eb="18">
      <t>テスウリョウ</t>
    </rPh>
    <phoneticPr fontId="1"/>
  </si>
  <si>
    <t>※消費税</t>
    <phoneticPr fontId="1"/>
  </si>
  <si>
    <t>紹介手数料</t>
    <rPh sb="0" eb="2">
      <t>しょうかい</t>
    </rPh>
    <rPh sb="2" eb="5">
      <t>てすうりょう</t>
    </rPh>
    <phoneticPr fontId="8" type="Hiragana"/>
  </si>
  <si>
    <t>①</t>
    <phoneticPr fontId="1"/>
  </si>
  <si>
    <t>②</t>
    <phoneticPr fontId="1"/>
  </si>
  <si>
    <t>③</t>
    <phoneticPr fontId="1"/>
  </si>
  <si>
    <t>÷</t>
    <phoneticPr fontId="1"/>
  </si>
  <si>
    <t>※①人材紹介事業者へ支払う紹介手数料の総額</t>
    <rPh sb="2" eb="4">
      <t>ジンザイ</t>
    </rPh>
    <rPh sb="4" eb="6">
      <t>ショウカイ</t>
    </rPh>
    <rPh sb="6" eb="8">
      <t>ジギョウ</t>
    </rPh>
    <rPh sb="8" eb="9">
      <t>シャ</t>
    </rPh>
    <rPh sb="10" eb="12">
      <t>シハラ</t>
    </rPh>
    <rPh sb="13" eb="15">
      <t>ショウカイ</t>
    </rPh>
    <rPh sb="15" eb="18">
      <t>テスウリョウ</t>
    </rPh>
    <rPh sb="19" eb="21">
      <t>ソウガク</t>
    </rPh>
    <phoneticPr fontId="1"/>
  </si>
  <si>
    <t>（円未満切り捨て）</t>
    <rPh sb="1" eb="2">
      <t>エン</t>
    </rPh>
    <rPh sb="2" eb="4">
      <t>ミマン</t>
    </rPh>
    <rPh sb="4" eb="5">
      <t>キ</t>
    </rPh>
    <rPh sb="6" eb="7">
      <t>ス</t>
    </rPh>
    <phoneticPr fontId="1"/>
  </si>
  <si>
    <t>※②契約期間の月数（契約（業務）開始日又は満了日が月の途中である場合はひと月とする）</t>
    <rPh sb="13" eb="15">
      <t>ギョウム</t>
    </rPh>
    <rPh sb="19" eb="20">
      <t>マタ</t>
    </rPh>
    <phoneticPr fontId="1"/>
  </si>
  <si>
    <t>※③１の交通費が生じる月数（事業所へ到着する日の属する月を交通費が生じる月とする）</t>
    <rPh sb="4" eb="7">
      <t>コウツウヒ</t>
    </rPh>
    <rPh sb="8" eb="9">
      <t>ショウ</t>
    </rPh>
    <rPh sb="14" eb="17">
      <t>ジギョウショ</t>
    </rPh>
    <rPh sb="18" eb="20">
      <t>トウチャク</t>
    </rPh>
    <rPh sb="22" eb="23">
      <t>ヒ</t>
    </rPh>
    <rPh sb="24" eb="25">
      <t>ゾク</t>
    </rPh>
    <rPh sb="27" eb="28">
      <t>ツキ</t>
    </rPh>
    <rPh sb="29" eb="32">
      <t>コウツウヒ</t>
    </rPh>
    <rPh sb="33" eb="34">
      <t>ショウ</t>
    </rPh>
    <rPh sb="36" eb="37">
      <t>ツキ</t>
    </rPh>
    <phoneticPr fontId="1"/>
  </si>
  <si>
    <t>紹介手数料の申請額（補助対象経費×1/2（千円未満切捨て））</t>
    <rPh sb="0" eb="2">
      <t>ショウカイ</t>
    </rPh>
    <rPh sb="2" eb="5">
      <t>テスウリョウ</t>
    </rPh>
    <rPh sb="25" eb="27">
      <t>キリス</t>
    </rPh>
    <phoneticPr fontId="1"/>
  </si>
  <si>
    <t>※　②契約期間の月数（契約（業務）開始日又は満了日が月の途中である場合はひと月とする）</t>
    <rPh sb="14" eb="16">
      <t>ギョウム</t>
    </rPh>
    <rPh sb="20" eb="21">
      <t>マタ</t>
    </rPh>
    <phoneticPr fontId="1"/>
  </si>
  <si>
    <t>※　①副業・兼業人材の報酬月額の総額</t>
    <rPh sb="3" eb="5">
      <t>フクギョウ</t>
    </rPh>
    <rPh sb="6" eb="8">
      <t>ケンギョウ</t>
    </rPh>
    <rPh sb="8" eb="10">
      <t>ジンザイ</t>
    </rPh>
    <rPh sb="11" eb="13">
      <t>ホウシュウ</t>
    </rPh>
    <rPh sb="13" eb="15">
      <t>ゲツガク</t>
    </rPh>
    <rPh sb="16" eb="18">
      <t>ソウガク</t>
    </rPh>
    <phoneticPr fontId="1"/>
  </si>
  <si>
    <t>紹介手数料の申請額（補助対象経費×8/10（千円未満切捨て））</t>
    <rPh sb="0" eb="2">
      <t>ショウカイ</t>
    </rPh>
    <rPh sb="2" eb="5">
      <t>テスウリョウ</t>
    </rPh>
    <rPh sb="26" eb="28">
      <t>キリス</t>
    </rPh>
    <phoneticPr fontId="1"/>
  </si>
  <si>
    <t>3　紹介手数料</t>
    <rPh sb="2" eb="4">
      <t>ショウカイ</t>
    </rPh>
    <rPh sb="4" eb="7">
      <t>テスウリョウ</t>
    </rPh>
    <phoneticPr fontId="1"/>
  </si>
  <si>
    <t>１　報酬</t>
    <rPh sb="2" eb="4">
      <t>ホウシュウ</t>
    </rPh>
    <phoneticPr fontId="1"/>
  </si>
  <si>
    <t>※　②契約期間の月数（契約（業務）開始日又は満了日が月の途中である場合はひと月とする）</t>
    <phoneticPr fontId="1"/>
  </si>
  <si>
    <t>報酬の申請額（補助対象経費×8/10（千円未満切捨て））</t>
    <rPh sb="0" eb="2">
      <t>ホウシュウ</t>
    </rPh>
    <rPh sb="23" eb="25">
      <t>キリス</t>
    </rPh>
    <phoneticPr fontId="1"/>
  </si>
  <si>
    <t>※　①人材紹介事業者へ支払う紹介手数料の月額</t>
    <rPh sb="3" eb="5">
      <t>ジンザイ</t>
    </rPh>
    <rPh sb="5" eb="7">
      <t>ショウカイ</t>
    </rPh>
    <rPh sb="7" eb="9">
      <t>ジギョウ</t>
    </rPh>
    <rPh sb="9" eb="10">
      <t>シャ</t>
    </rPh>
    <rPh sb="11" eb="13">
      <t>シハラ</t>
    </rPh>
    <rPh sb="14" eb="16">
      <t>ショウカイ</t>
    </rPh>
    <rPh sb="16" eb="19">
      <t>テスウリョウ</t>
    </rPh>
    <rPh sb="20" eb="22">
      <t>ゲツガク</t>
    </rPh>
    <phoneticPr fontId="1"/>
  </si>
  <si>
    <t>２　移動費</t>
    <rPh sb="2" eb="4">
      <t>イドウ</t>
    </rPh>
    <rPh sb="4" eb="5">
      <t>ヒ</t>
    </rPh>
    <phoneticPr fontId="1"/>
  </si>
  <si>
    <t>交通機関</t>
    <rPh sb="0" eb="2">
      <t>コウツウ</t>
    </rPh>
    <rPh sb="2" eb="4">
      <t>キカン</t>
    </rPh>
    <phoneticPr fontId="1"/>
  </si>
  <si>
    <t>乗車地</t>
    <rPh sb="0" eb="3">
      <t>ジョウシャチ</t>
    </rPh>
    <phoneticPr fontId="1"/>
  </si>
  <si>
    <t>下車地</t>
    <rPh sb="0" eb="1">
      <t>シタ</t>
    </rPh>
    <rPh sb="1" eb="2">
      <t>クルマ</t>
    </rPh>
    <rPh sb="2" eb="3">
      <t>チ</t>
    </rPh>
    <phoneticPr fontId="1"/>
  </si>
  <si>
    <t>航空機</t>
    <rPh sb="0" eb="3">
      <t>コウクウキ</t>
    </rPh>
    <phoneticPr fontId="1"/>
  </si>
  <si>
    <t>新幹線</t>
    <rPh sb="0" eb="3">
      <t>シンカンセン</t>
    </rPh>
    <phoneticPr fontId="1"/>
  </si>
  <si>
    <t>バス</t>
    <phoneticPr fontId="1"/>
  </si>
  <si>
    <t>タクシー</t>
    <phoneticPr fontId="1"/>
  </si>
  <si>
    <t>ＪＲ</t>
    <phoneticPr fontId="1"/>
  </si>
  <si>
    <t>円</t>
    <rPh sb="0" eb="1">
      <t>エン</t>
    </rPh>
    <phoneticPr fontId="1"/>
  </si>
  <si>
    <t>補助事業に要する経費(a)</t>
    <phoneticPr fontId="1"/>
  </si>
  <si>
    <t>補助対象外経費(b)</t>
    <rPh sb="0" eb="2">
      <t>ほじょ</t>
    </rPh>
    <rPh sb="2" eb="5">
      <t>たいしょうがい</t>
    </rPh>
    <rPh sb="5" eb="7">
      <t>けいひ</t>
    </rPh>
    <phoneticPr fontId="8" type="Hiragana"/>
  </si>
  <si>
    <t>補助対象外経費(b)</t>
    <phoneticPr fontId="1"/>
  </si>
  <si>
    <t>補助対象経費(a-b)</t>
    <rPh sb="0" eb="2">
      <t>ホジョ</t>
    </rPh>
    <rPh sb="2" eb="4">
      <t>タイショウ</t>
    </rPh>
    <rPh sb="4" eb="6">
      <t>ケイヒ</t>
    </rPh>
    <phoneticPr fontId="1"/>
  </si>
  <si>
    <t>合　　計　</t>
    <rPh sb="0" eb="1">
      <t>ゴウ</t>
    </rPh>
    <rPh sb="3" eb="4">
      <t>ケイ</t>
    </rPh>
    <phoneticPr fontId="1"/>
  </si>
  <si>
    <t>　①　積　算（交通費）</t>
    <rPh sb="3" eb="4">
      <t>せき</t>
    </rPh>
    <rPh sb="5" eb="6">
      <t>さん</t>
    </rPh>
    <rPh sb="7" eb="10">
      <t>こうつうひ</t>
    </rPh>
    <phoneticPr fontId="8" type="Hiragana"/>
  </si>
  <si>
    <t>宿泊施設名</t>
    <rPh sb="0" eb="2">
      <t>シュクハク</t>
    </rPh>
    <rPh sb="2" eb="4">
      <t>シセツ</t>
    </rPh>
    <rPh sb="4" eb="5">
      <t>メイ</t>
    </rPh>
    <phoneticPr fontId="1"/>
  </si>
  <si>
    <t>宿泊料</t>
    <rPh sb="0" eb="3">
      <t>シュクハクリョウ</t>
    </rPh>
    <phoneticPr fontId="1"/>
  </si>
  <si>
    <t>宿泊日数</t>
    <rPh sb="0" eb="2">
      <t>シュクハク</t>
    </rPh>
    <rPh sb="2" eb="4">
      <t>ニッスウ</t>
    </rPh>
    <phoneticPr fontId="1"/>
  </si>
  <si>
    <t>泊</t>
    <rPh sb="0" eb="1">
      <t>ハク</t>
    </rPh>
    <phoneticPr fontId="1"/>
  </si>
  <si>
    <t>　②　積　算（宿泊費）</t>
    <rPh sb="3" eb="4">
      <t>せき</t>
    </rPh>
    <rPh sb="5" eb="6">
      <t>さん</t>
    </rPh>
    <rPh sb="7" eb="10">
      <t>しゅくはくひ</t>
    </rPh>
    <phoneticPr fontId="8" type="Hiragana"/>
  </si>
  <si>
    <t>移動費等（交通，宿泊）の申請額（補助対象経費×8/10（千円未満切捨て））</t>
    <rPh sb="0" eb="3">
      <t>イドウヒ</t>
    </rPh>
    <rPh sb="3" eb="4">
      <t>トウ</t>
    </rPh>
    <rPh sb="5" eb="7">
      <t>コウツウ</t>
    </rPh>
    <rPh sb="8" eb="10">
      <t>シュクハク</t>
    </rPh>
    <rPh sb="32" eb="34">
      <t>キリス</t>
    </rPh>
    <phoneticPr fontId="1"/>
  </si>
  <si>
    <t>①＋②</t>
    <phoneticPr fontId="1"/>
  </si>
  <si>
    <t>補助対象経費合計（１＋２＋３）</t>
    <rPh sb="0" eb="2">
      <t>ホジョ</t>
    </rPh>
    <rPh sb="2" eb="4">
      <t>タイショウ</t>
    </rPh>
    <rPh sb="4" eb="6">
      <t>ケイヒ</t>
    </rPh>
    <rPh sb="6" eb="8">
      <t>ゴウケイ</t>
    </rPh>
    <phoneticPr fontId="1"/>
  </si>
  <si>
    <t>※　積算の根拠となる資料（インターネットで金額が表示された画面の写し、パンフレット等）を添付してください。</t>
    <phoneticPr fontId="1"/>
  </si>
  <si>
    <t>回数</t>
  </si>
  <si>
    <t>回数</t>
    <rPh sb="0" eb="2">
      <t>カイスウ</t>
    </rPh>
    <phoneticPr fontId="1"/>
  </si>
  <si>
    <t>①</t>
    <phoneticPr fontId="1"/>
  </si>
  <si>
    <t>②</t>
    <phoneticPr fontId="1"/>
  </si>
  <si>
    <t>③</t>
    <phoneticPr fontId="1"/>
  </si>
  <si>
    <t>※　回数には，来課の回数を入れてください。　例）１回目の来鹿 ⇒ ①，２回目の来鹿 ⇒ ②</t>
    <rPh sb="2" eb="4">
      <t>カイスウ</t>
    </rPh>
    <rPh sb="7" eb="8">
      <t>ライ</t>
    </rPh>
    <rPh sb="8" eb="9">
      <t>カ</t>
    </rPh>
    <rPh sb="10" eb="12">
      <t>カイスウ</t>
    </rPh>
    <rPh sb="13" eb="14">
      <t>イ</t>
    </rPh>
    <rPh sb="22" eb="23">
      <t>レイ</t>
    </rPh>
    <rPh sb="25" eb="27">
      <t>カイメ</t>
    </rPh>
    <rPh sb="28" eb="29">
      <t>ライ</t>
    </rPh>
    <rPh sb="29" eb="30">
      <t>シカ</t>
    </rPh>
    <rPh sb="36" eb="38">
      <t>カイメ</t>
    </rPh>
    <rPh sb="39" eb="40">
      <t>ライ</t>
    </rPh>
    <rPh sb="40" eb="41">
      <t>シカ</t>
    </rPh>
    <phoneticPr fontId="1"/>
  </si>
  <si>
    <t>補助金額(補助金交付申請額）</t>
    <rPh sb="0" eb="2">
      <t>ホジョ</t>
    </rPh>
    <rPh sb="2" eb="3">
      <t>キン</t>
    </rPh>
    <rPh sb="3" eb="4">
      <t>ガク</t>
    </rPh>
    <rPh sb="5" eb="8">
      <t>ホジョキン</t>
    </rPh>
    <rPh sb="8" eb="10">
      <t>コウフ</t>
    </rPh>
    <rPh sb="10" eb="12">
      <t>シンセイ</t>
    </rPh>
    <rPh sb="12" eb="13">
      <t>ガク</t>
    </rPh>
    <phoneticPr fontId="1"/>
  </si>
  <si>
    <t>プロ人材の
活用理由</t>
    <rPh sb="2" eb="4">
      <t>ジンザイ</t>
    </rPh>
    <rPh sb="6" eb="8">
      <t>カツヨウ</t>
    </rPh>
    <rPh sb="8" eb="10">
      <t>リユウ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</si>
</sst>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2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</font>
    <font>
      <sz val="12"/>
      <name val="ＭＳ 明朝"/>
      <family val="1"/>
      <charset val="128"/>
    </font>
    <font>
      <sz val="12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</font>
    <font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0" xfId="0" quotePrefix="1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5" xfId="0" quotePrefix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1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2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3" xfId="0" applyFont="1" applyBorder="1" applyAlignment="1">
      <alignment vertical="center" shrinkToFit="1"/>
    </xf>
    <xf numFmtId="0" fontId="9" fillId="2" borderId="3" xfId="0" applyFont="1" applyFill="1" applyBorder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5" xfId="0" applyFont="1" applyBorder="1" applyAlignment="1">
      <alignment vertical="center" shrinkToFit="1"/>
    </xf>
    <xf numFmtId="177" fontId="9" fillId="3" borderId="0" xfId="0" applyNumberFormat="1" applyFont="1" applyFill="1" applyBorder="1" applyAlignment="1" applyProtection="1">
      <alignment vertical="center" shrinkToFit="1"/>
      <protection locked="0"/>
    </xf>
    <xf numFmtId="0" fontId="9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2" borderId="0" xfId="0" applyFont="1" applyFill="1" applyBorder="1" applyAlignment="1">
      <alignment vertical="center" shrinkToFit="1"/>
    </xf>
    <xf numFmtId="0" fontId="9" fillId="3" borderId="0" xfId="0" applyFont="1" applyFill="1" applyBorder="1" applyAlignment="1">
      <alignment vertical="center" shrinkToFit="1"/>
    </xf>
    <xf numFmtId="0" fontId="9" fillId="0" borderId="5" xfId="0" applyFont="1" applyBorder="1" applyAlignment="1">
      <alignment horizontal="right" vertical="center" shrinkToFit="1"/>
    </xf>
    <xf numFmtId="177" fontId="9" fillId="3" borderId="0" xfId="0" applyNumberFormat="1" applyFont="1" applyFill="1" applyAlignment="1">
      <alignment vertical="center" shrinkToFit="1"/>
    </xf>
    <xf numFmtId="0" fontId="9" fillId="0" borderId="6" xfId="0" applyFont="1" applyBorder="1" applyAlignment="1">
      <alignment vertical="center" shrinkToFit="1"/>
    </xf>
    <xf numFmtId="0" fontId="9" fillId="3" borderId="5" xfId="0" applyFont="1" applyFill="1" applyBorder="1" applyAlignment="1" applyProtection="1">
      <alignment vertical="center" shrinkToFit="1"/>
      <protection locked="0"/>
    </xf>
    <xf numFmtId="0" fontId="9" fillId="3" borderId="0" xfId="0" applyFont="1" applyFill="1" applyAlignment="1">
      <alignment vertical="center" shrinkToFit="1"/>
    </xf>
    <xf numFmtId="0" fontId="9" fillId="4" borderId="0" xfId="0" applyFont="1" applyFill="1" applyBorder="1" applyAlignment="1" applyProtection="1">
      <alignment vertical="center" shrinkToFit="1"/>
      <protection locked="0"/>
    </xf>
    <xf numFmtId="0" fontId="9" fillId="0" borderId="34" xfId="0" applyFont="1" applyBorder="1" applyAlignment="1">
      <alignment vertical="center" shrinkToFit="1"/>
    </xf>
    <xf numFmtId="0" fontId="9" fillId="0" borderId="34" xfId="0" applyFont="1" applyBorder="1" applyAlignment="1">
      <alignment horizontal="center" vertical="center" shrinkToFit="1"/>
    </xf>
    <xf numFmtId="0" fontId="9" fillId="0" borderId="33" xfId="0" applyFont="1" applyBorder="1" applyAlignment="1">
      <alignment vertical="center" shrinkToFit="1"/>
    </xf>
    <xf numFmtId="0" fontId="9" fillId="0" borderId="35" xfId="0" applyFont="1" applyBorder="1" applyAlignment="1">
      <alignment vertical="center" shrinkToFit="1"/>
    </xf>
    <xf numFmtId="0" fontId="9" fillId="2" borderId="5" xfId="0" applyFont="1" applyFill="1" applyBorder="1" applyAlignment="1">
      <alignment horizontal="right" vertical="center" shrinkToFit="1"/>
    </xf>
    <xf numFmtId="177" fontId="9" fillId="2" borderId="0" xfId="0" applyNumberFormat="1" applyFont="1" applyFill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9" fillId="2" borderId="5" xfId="0" applyFont="1" applyFill="1" applyBorder="1" applyAlignment="1" applyProtection="1">
      <alignment vertical="center" shrinkToFit="1"/>
      <protection locked="0"/>
    </xf>
    <xf numFmtId="0" fontId="9" fillId="2" borderId="0" xfId="0" applyFont="1" applyFill="1" applyAlignment="1">
      <alignment vertical="center" shrinkToFit="1"/>
    </xf>
    <xf numFmtId="177" fontId="9" fillId="3" borderId="0" xfId="0" applyNumberFormat="1" applyFont="1" applyFill="1" applyBorder="1" applyAlignment="1">
      <alignment vertical="center" shrinkToFit="1"/>
    </xf>
    <xf numFmtId="0" fontId="9" fillId="0" borderId="0" xfId="0" applyFont="1" applyBorder="1" applyAlignment="1">
      <alignment horizontal="right" vertical="center" shrinkToFit="1"/>
    </xf>
    <xf numFmtId="177" fontId="9" fillId="2" borderId="0" xfId="0" applyNumberFormat="1" applyFont="1" applyFill="1" applyBorder="1" applyAlignment="1">
      <alignment vertical="center" shrinkToFit="1"/>
    </xf>
    <xf numFmtId="0" fontId="9" fillId="2" borderId="0" xfId="0" applyFont="1" applyFill="1" applyBorder="1" applyAlignment="1">
      <alignment horizontal="right" vertical="center" shrinkToFit="1"/>
    </xf>
    <xf numFmtId="0" fontId="9" fillId="0" borderId="7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177" fontId="9" fillId="3" borderId="3" xfId="0" applyNumberFormat="1" applyFont="1" applyFill="1" applyBorder="1" applyAlignment="1" applyProtection="1">
      <alignment vertical="center" shrinkToFit="1"/>
      <protection locked="0"/>
    </xf>
    <xf numFmtId="0" fontId="9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right" vertical="center" shrinkToFit="1"/>
    </xf>
    <xf numFmtId="0" fontId="9" fillId="3" borderId="3" xfId="0" applyFont="1" applyFill="1" applyBorder="1" applyAlignment="1">
      <alignment vertical="center" shrinkToFit="1"/>
    </xf>
    <xf numFmtId="0" fontId="9" fillId="3" borderId="2" xfId="0" applyFont="1" applyFill="1" applyBorder="1" applyAlignment="1" applyProtection="1">
      <alignment vertical="center" shrinkToFit="1"/>
      <protection locked="0"/>
    </xf>
    <xf numFmtId="49" fontId="9" fillId="0" borderId="10" xfId="0" applyNumberFormat="1" applyFont="1" applyBorder="1" applyAlignment="1">
      <alignment horizontal="right" vertical="center" shrinkToFit="1"/>
    </xf>
    <xf numFmtId="0" fontId="9" fillId="3" borderId="11" xfId="0" applyFont="1" applyFill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49" fontId="9" fillId="0" borderId="2" xfId="0" applyNumberFormat="1" applyFont="1" applyBorder="1" applyAlignment="1">
      <alignment horizontal="right" vertical="center" shrinkToFit="1"/>
    </xf>
    <xf numFmtId="49" fontId="9" fillId="0" borderId="37" xfId="0" applyNumberFormat="1" applyFont="1" applyBorder="1" applyAlignment="1">
      <alignment horizontal="right" vertical="center" shrinkToFit="1"/>
    </xf>
    <xf numFmtId="0" fontId="9" fillId="3" borderId="38" xfId="0" applyFont="1" applyFill="1" applyBorder="1" applyAlignment="1">
      <alignment vertical="center" shrinkToFit="1"/>
    </xf>
    <xf numFmtId="0" fontId="9" fillId="0" borderId="39" xfId="0" applyFont="1" applyBorder="1" applyAlignment="1">
      <alignment vertical="center" shrinkToFit="1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177" fontId="9" fillId="2" borderId="3" xfId="0" applyNumberFormat="1" applyFont="1" applyFill="1" applyBorder="1" applyAlignment="1" applyProtection="1">
      <alignment vertical="center" shrinkToFit="1"/>
      <protection locked="0"/>
    </xf>
    <xf numFmtId="0" fontId="9" fillId="2" borderId="3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left" vertical="center" shrinkToFit="1"/>
    </xf>
    <xf numFmtId="0" fontId="9" fillId="0" borderId="6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5" borderId="0" xfId="0" applyFont="1" applyFill="1" applyBorder="1" applyAlignment="1">
      <alignment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5" borderId="0" xfId="0" applyFont="1" applyFill="1" applyBorder="1" applyAlignment="1">
      <alignment horizontal="center" vertical="center" shrinkToFit="1"/>
    </xf>
    <xf numFmtId="0" fontId="9" fillId="0" borderId="31" xfId="0" applyFont="1" applyBorder="1" applyAlignment="1">
      <alignment horizontal="left" vertical="top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13" fillId="0" borderId="0" xfId="0" applyFont="1" applyBorder="1" applyAlignment="1">
      <alignment horizontal="right" vertical="center" shrinkToFit="1"/>
    </xf>
    <xf numFmtId="0" fontId="13" fillId="0" borderId="3" xfId="0" applyFont="1" applyBorder="1" applyAlignment="1">
      <alignment horizontal="right" vertical="center" shrinkToFit="1"/>
    </xf>
    <xf numFmtId="49" fontId="13" fillId="0" borderId="0" xfId="0" applyNumberFormat="1" applyFont="1" applyBorder="1" applyAlignment="1">
      <alignment horizontal="right" vertical="center" shrinkToFit="1"/>
    </xf>
    <xf numFmtId="0" fontId="13" fillId="2" borderId="0" xfId="0" applyFont="1" applyFill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Alignment="1">
      <alignment horizontal="center" vertical="top" shrinkToFit="1"/>
    </xf>
    <xf numFmtId="0" fontId="13" fillId="0" borderId="11" xfId="0" applyFont="1" applyBorder="1" applyAlignment="1">
      <alignment horizontal="center" vertical="top" shrinkToFit="1"/>
    </xf>
    <xf numFmtId="0" fontId="13" fillId="0" borderId="11" xfId="0" applyFont="1" applyBorder="1" applyAlignment="1">
      <alignment vertical="center" shrinkToFit="1"/>
    </xf>
    <xf numFmtId="0" fontId="15" fillId="2" borderId="3" xfId="0" applyFont="1" applyFill="1" applyBorder="1" applyAlignment="1">
      <alignment horizontal="center" vertical="center" shrinkToFit="1"/>
    </xf>
    <xf numFmtId="0" fontId="15" fillId="2" borderId="3" xfId="0" applyFont="1" applyFill="1" applyBorder="1" applyAlignment="1">
      <alignment horizontal="left" vertical="center" shrinkToFit="1"/>
    </xf>
    <xf numFmtId="0" fontId="15" fillId="2" borderId="5" xfId="0" applyFont="1" applyFill="1" applyBorder="1" applyAlignment="1" applyProtection="1">
      <alignment vertical="center" shrinkToFit="1"/>
      <protection locked="0"/>
    </xf>
    <xf numFmtId="0" fontId="15" fillId="2" borderId="0" xfId="0" applyFont="1" applyFill="1" applyBorder="1" applyAlignment="1">
      <alignment vertical="center" shrinkToFit="1"/>
    </xf>
    <xf numFmtId="0" fontId="15" fillId="2" borderId="0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right" vertical="center" shrinkToFit="1"/>
    </xf>
    <xf numFmtId="0" fontId="15" fillId="2" borderId="5" xfId="0" applyFont="1" applyFill="1" applyBorder="1" applyAlignment="1">
      <alignment vertical="center" shrinkToFit="1"/>
    </xf>
    <xf numFmtId="0" fontId="15" fillId="2" borderId="8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vertical="center" shrinkToFit="1"/>
    </xf>
    <xf numFmtId="0" fontId="15" fillId="2" borderId="7" xfId="0" applyFont="1" applyFill="1" applyBorder="1" applyAlignment="1" applyProtection="1">
      <alignment vertical="center" shrinkToFit="1"/>
      <protection locked="0"/>
    </xf>
    <xf numFmtId="0" fontId="15" fillId="2" borderId="8" xfId="0" applyFont="1" applyFill="1" applyBorder="1" applyAlignment="1" applyProtection="1">
      <alignment vertical="center" shrinkToFit="1"/>
      <protection locked="0"/>
    </xf>
    <xf numFmtId="0" fontId="15" fillId="2" borderId="9" xfId="0" applyFont="1" applyFill="1" applyBorder="1" applyAlignment="1">
      <alignment vertical="center" shrinkToFit="1"/>
    </xf>
    <xf numFmtId="0" fontId="15" fillId="2" borderId="7" xfId="0" applyFont="1" applyFill="1" applyBorder="1" applyAlignment="1">
      <alignment vertical="center" shrinkToFit="1"/>
    </xf>
    <xf numFmtId="0" fontId="14" fillId="0" borderId="0" xfId="0" applyFont="1" applyAlignment="1">
      <alignment horizontal="right" vertical="center"/>
    </xf>
    <xf numFmtId="177" fontId="15" fillId="2" borderId="3" xfId="0" applyNumberFormat="1" applyFont="1" applyFill="1" applyBorder="1" applyAlignment="1" applyProtection="1">
      <alignment vertical="center" shrinkToFit="1"/>
      <protection locked="0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 applyProtection="1">
      <alignment vertical="center" shrinkToFit="1"/>
      <protection locked="0"/>
    </xf>
    <xf numFmtId="0" fontId="15" fillId="2" borderId="3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 shrinkToFit="1"/>
    </xf>
    <xf numFmtId="177" fontId="16" fillId="2" borderId="3" xfId="0" applyNumberFormat="1" applyFont="1" applyFill="1" applyBorder="1" applyAlignment="1" applyProtection="1">
      <alignment vertical="center" shrinkToFit="1"/>
      <protection locked="0"/>
    </xf>
    <xf numFmtId="0" fontId="16" fillId="2" borderId="3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left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left" vertical="center" shrinkToFit="1"/>
    </xf>
    <xf numFmtId="0" fontId="16" fillId="2" borderId="2" xfId="0" applyFont="1" applyFill="1" applyBorder="1" applyAlignment="1" applyProtection="1">
      <alignment vertical="center" shrinkToFit="1"/>
      <protection locked="0"/>
    </xf>
    <xf numFmtId="0" fontId="16" fillId="2" borderId="3" xfId="0" applyFont="1" applyFill="1" applyBorder="1" applyAlignment="1" applyProtection="1">
      <alignment vertical="center" shrinkToFit="1"/>
      <protection locked="0"/>
    </xf>
    <xf numFmtId="0" fontId="16" fillId="2" borderId="0" xfId="0" applyFont="1" applyFill="1" applyBorder="1" applyAlignment="1">
      <alignment horizontal="center" vertical="center" shrinkToFit="1"/>
    </xf>
    <xf numFmtId="0" fontId="16" fillId="2" borderId="0" xfId="0" applyFont="1" applyFill="1" applyBorder="1" applyAlignment="1">
      <alignment vertical="center" shrinkToFit="1"/>
    </xf>
    <xf numFmtId="0" fontId="16" fillId="0" borderId="5" xfId="0" applyFont="1" applyBorder="1" applyAlignment="1">
      <alignment horizontal="right" vertical="center" shrinkToFit="1"/>
    </xf>
    <xf numFmtId="0" fontId="16" fillId="0" borderId="6" xfId="0" applyFont="1" applyBorder="1" applyAlignment="1">
      <alignment vertical="center" shrinkToFit="1"/>
    </xf>
    <xf numFmtId="0" fontId="16" fillId="2" borderId="5" xfId="0" applyFont="1" applyFill="1" applyBorder="1" applyAlignment="1" applyProtection="1">
      <alignment vertical="center" shrinkToFit="1"/>
      <protection locked="0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vertical="center" shrinkToFit="1"/>
    </xf>
    <xf numFmtId="0" fontId="16" fillId="2" borderId="7" xfId="0" applyFont="1" applyFill="1" applyBorder="1" applyAlignment="1" applyProtection="1">
      <alignment vertical="center" shrinkToFit="1"/>
      <protection locked="0"/>
    </xf>
    <xf numFmtId="0" fontId="16" fillId="2" borderId="8" xfId="0" applyFont="1" applyFill="1" applyBorder="1" applyAlignment="1" applyProtection="1">
      <alignment vertical="center" shrinkToFit="1"/>
      <protection locked="0"/>
    </xf>
    <xf numFmtId="0" fontId="16" fillId="2" borderId="9" xfId="0" applyFont="1" applyFill="1" applyBorder="1" applyAlignment="1">
      <alignment vertical="center" shrinkToFit="1"/>
    </xf>
    <xf numFmtId="176" fontId="16" fillId="2" borderId="0" xfId="0" applyNumberFormat="1" applyFont="1" applyFill="1" applyBorder="1" applyAlignment="1">
      <alignment horizontal="right" vertical="center" shrinkToFit="1"/>
    </xf>
    <xf numFmtId="0" fontId="2" fillId="2" borderId="0" xfId="0" applyFont="1" applyFill="1">
      <alignment vertical="center"/>
    </xf>
    <xf numFmtId="0" fontId="16" fillId="6" borderId="31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right" vertical="center"/>
    </xf>
    <xf numFmtId="0" fontId="14" fillId="2" borderId="0" xfId="0" applyFont="1" applyFill="1" applyAlignment="1">
      <alignment vertical="top" wrapText="1"/>
    </xf>
    <xf numFmtId="176" fontId="20" fillId="2" borderId="22" xfId="0" applyNumberFormat="1" applyFont="1" applyFill="1" applyBorder="1" applyAlignment="1">
      <alignment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29" xfId="0" applyFont="1" applyFill="1" applyBorder="1" applyAlignment="1">
      <alignment horizontal="center" vertical="center" shrinkToFit="1"/>
    </xf>
    <xf numFmtId="0" fontId="16" fillId="2" borderId="42" xfId="0" applyFont="1" applyFill="1" applyBorder="1" applyAlignment="1">
      <alignment horizontal="center" vertical="center" shrinkToFit="1"/>
    </xf>
    <xf numFmtId="0" fontId="16" fillId="2" borderId="43" xfId="0" applyFont="1" applyFill="1" applyBorder="1" applyAlignment="1">
      <alignment horizontal="center" vertical="center" shrinkToFit="1"/>
    </xf>
    <xf numFmtId="0" fontId="16" fillId="2" borderId="31" xfId="0" applyFont="1" applyFill="1" applyBorder="1" applyAlignment="1">
      <alignment horizontal="center" vertical="center" shrinkToFit="1"/>
    </xf>
    <xf numFmtId="0" fontId="16" fillId="6" borderId="20" xfId="0" applyFont="1" applyFill="1" applyBorder="1" applyAlignment="1">
      <alignment horizontal="center" vertical="center" shrinkToFit="1"/>
    </xf>
    <xf numFmtId="0" fontId="16" fillId="6" borderId="52" xfId="0" applyFont="1" applyFill="1" applyBorder="1" applyAlignment="1">
      <alignment horizontal="center" vertical="center" shrinkToFit="1"/>
    </xf>
    <xf numFmtId="0" fontId="16" fillId="2" borderId="20" xfId="0" applyFont="1" applyFill="1" applyBorder="1" applyAlignment="1">
      <alignment horizontal="center" vertical="center" shrinkToFit="1"/>
    </xf>
    <xf numFmtId="0" fontId="16" fillId="2" borderId="52" xfId="0" applyFont="1" applyFill="1" applyBorder="1" applyAlignment="1">
      <alignment horizontal="center" vertical="center" shrinkToFit="1"/>
    </xf>
    <xf numFmtId="0" fontId="15" fillId="2" borderId="6" xfId="0" applyFont="1" applyFill="1" applyBorder="1" applyAlignment="1">
      <alignment vertical="center" shrinkToFit="1"/>
    </xf>
    <xf numFmtId="0" fontId="17" fillId="0" borderId="0" xfId="0" applyFont="1" applyAlignment="1">
      <alignment vertical="center"/>
    </xf>
    <xf numFmtId="176" fontId="16" fillId="8" borderId="39" xfId="0" applyNumberFormat="1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vertical="center" shrinkToFit="1"/>
    </xf>
    <xf numFmtId="177" fontId="16" fillId="2" borderId="28" xfId="0" applyNumberFormat="1" applyFont="1" applyFill="1" applyBorder="1" applyAlignment="1" applyProtection="1">
      <alignment vertical="center" shrinkToFit="1"/>
      <protection locked="0"/>
    </xf>
    <xf numFmtId="0" fontId="16" fillId="2" borderId="19" xfId="0" applyFont="1" applyFill="1" applyBorder="1" applyAlignment="1">
      <alignment vertical="center" shrinkToFit="1"/>
    </xf>
    <xf numFmtId="0" fontId="16" fillId="2" borderId="26" xfId="0" applyFont="1" applyFill="1" applyBorder="1" applyAlignment="1">
      <alignment horizontal="center" vertical="center" shrinkToFit="1"/>
    </xf>
    <xf numFmtId="177" fontId="15" fillId="2" borderId="28" xfId="0" applyNumberFormat="1" applyFont="1" applyFill="1" applyBorder="1" applyAlignment="1" applyProtection="1">
      <alignment vertical="center" shrinkToFit="1"/>
      <protection locked="0"/>
    </xf>
    <xf numFmtId="0" fontId="15" fillId="2" borderId="23" xfId="0" applyFont="1" applyFill="1" applyBorder="1" applyAlignment="1">
      <alignment horizontal="center" vertical="center" shrinkToFit="1"/>
    </xf>
    <xf numFmtId="0" fontId="15" fillId="2" borderId="19" xfId="0" applyFont="1" applyFill="1" applyBorder="1" applyAlignment="1">
      <alignment vertical="center" shrinkToFit="1"/>
    </xf>
    <xf numFmtId="0" fontId="15" fillId="2" borderId="26" xfId="0" applyFont="1" applyFill="1" applyBorder="1" applyAlignment="1">
      <alignment horizontal="center" vertical="center" shrinkToFit="1"/>
    </xf>
    <xf numFmtId="0" fontId="15" fillId="2" borderId="24" xfId="0" applyFont="1" applyFill="1" applyBorder="1" applyAlignment="1">
      <alignment vertical="center" shrinkToFit="1"/>
    </xf>
    <xf numFmtId="0" fontId="16" fillId="6" borderId="1" xfId="0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16" fillId="6" borderId="1" xfId="0" applyFont="1" applyFill="1" applyBorder="1" applyAlignment="1">
      <alignment vertical="center" shrinkToFit="1"/>
    </xf>
    <xf numFmtId="0" fontId="15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177" fontId="2" fillId="0" borderId="11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0" fontId="5" fillId="0" borderId="1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177" fontId="2" fillId="0" borderId="11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distributed" vertical="center" wrapText="1"/>
    </xf>
    <xf numFmtId="0" fontId="2" fillId="0" borderId="14" xfId="0" applyFont="1" applyBorder="1" applyAlignment="1">
      <alignment horizontal="distributed" vertical="center"/>
    </xf>
    <xf numFmtId="0" fontId="2" fillId="0" borderId="27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28" xfId="0" applyFont="1" applyBorder="1" applyAlignment="1">
      <alignment horizontal="distributed" vertical="center" wrapText="1"/>
    </xf>
    <xf numFmtId="0" fontId="2" fillId="0" borderId="3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19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26" xfId="0" applyFont="1" applyBorder="1" applyAlignment="1">
      <alignment horizontal="distributed" vertical="center" wrapText="1"/>
    </xf>
    <xf numFmtId="0" fontId="2" fillId="0" borderId="8" xfId="0" applyFont="1" applyBorder="1" applyAlignment="1">
      <alignment horizontal="distributed" vertical="center" wrapText="1"/>
    </xf>
    <xf numFmtId="0" fontId="2" fillId="0" borderId="9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/>
    </xf>
    <xf numFmtId="0" fontId="2" fillId="0" borderId="25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shrinkToFit="1"/>
    </xf>
    <xf numFmtId="0" fontId="2" fillId="0" borderId="23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176" fontId="16" fillId="2" borderId="3" xfId="0" applyNumberFormat="1" applyFont="1" applyFill="1" applyBorder="1" applyAlignment="1">
      <alignment vertical="center" shrinkToFit="1"/>
    </xf>
    <xf numFmtId="176" fontId="16" fillId="2" borderId="4" xfId="0" applyNumberFormat="1" applyFont="1" applyFill="1" applyBorder="1" applyAlignment="1">
      <alignment vertical="center" shrinkToFit="1"/>
    </xf>
    <xf numFmtId="176" fontId="16" fillId="2" borderId="2" xfId="0" applyNumberFormat="1" applyFont="1" applyFill="1" applyBorder="1" applyAlignment="1">
      <alignment vertical="center" shrinkToFit="1"/>
    </xf>
    <xf numFmtId="176" fontId="16" fillId="2" borderId="10" xfId="0" applyNumberFormat="1" applyFont="1" applyFill="1" applyBorder="1" applyAlignment="1">
      <alignment horizontal="right" vertical="center" shrinkToFit="1"/>
    </xf>
    <xf numFmtId="0" fontId="16" fillId="2" borderId="12" xfId="0" applyFont="1" applyFill="1" applyBorder="1" applyAlignment="1">
      <alignment horizontal="right" vertical="center" shrinkToFit="1"/>
    </xf>
    <xf numFmtId="0" fontId="16" fillId="6" borderId="30" xfId="0" applyFont="1" applyFill="1" applyBorder="1" applyAlignment="1">
      <alignment horizontal="center" vertical="center" shrinkToFit="1"/>
    </xf>
    <xf numFmtId="0" fontId="16" fillId="6" borderId="11" xfId="0" applyFont="1" applyFill="1" applyBorder="1" applyAlignment="1">
      <alignment horizontal="center" vertical="center" shrinkToFit="1"/>
    </xf>
    <xf numFmtId="0" fontId="16" fillId="6" borderId="12" xfId="0" applyFont="1" applyFill="1" applyBorder="1" applyAlignment="1">
      <alignment horizontal="center" vertical="center" shrinkToFit="1"/>
    </xf>
    <xf numFmtId="0" fontId="16" fillId="6" borderId="10" xfId="0" applyFont="1" applyFill="1" applyBorder="1" applyAlignment="1">
      <alignment horizontal="center" vertical="center" shrinkToFit="1"/>
    </xf>
    <xf numFmtId="0" fontId="16" fillId="6" borderId="21" xfId="0" applyFont="1" applyFill="1" applyBorder="1" applyAlignment="1">
      <alignment horizontal="center" vertical="center" shrinkToFit="1"/>
    </xf>
    <xf numFmtId="176" fontId="16" fillId="2" borderId="10" xfId="0" applyNumberFormat="1" applyFont="1" applyFill="1" applyBorder="1" applyAlignment="1">
      <alignment vertical="center" shrinkToFit="1"/>
    </xf>
    <xf numFmtId="176" fontId="16" fillId="2" borderId="12" xfId="0" applyNumberFormat="1" applyFont="1" applyFill="1" applyBorder="1" applyAlignment="1">
      <alignment vertical="center" shrinkToFit="1"/>
    </xf>
    <xf numFmtId="0" fontId="17" fillId="0" borderId="0" xfId="0" applyFont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6" fillId="6" borderId="37" xfId="0" applyFont="1" applyFill="1" applyBorder="1" applyAlignment="1">
      <alignment horizontal="center" vertical="center" shrinkToFit="1"/>
    </xf>
    <xf numFmtId="0" fontId="16" fillId="6" borderId="38" xfId="0" applyFont="1" applyFill="1" applyBorder="1" applyAlignment="1">
      <alignment horizontal="center" vertical="center" shrinkToFit="1"/>
    </xf>
    <xf numFmtId="0" fontId="16" fillId="6" borderId="39" xfId="0" applyFont="1" applyFill="1" applyBorder="1" applyAlignment="1">
      <alignment horizontal="center" vertical="center" shrinkToFit="1"/>
    </xf>
    <xf numFmtId="176" fontId="16" fillId="2" borderId="38" xfId="0" applyNumberFormat="1" applyFont="1" applyFill="1" applyBorder="1" applyAlignment="1">
      <alignment horizontal="right" vertical="center" shrinkToFit="1"/>
    </xf>
    <xf numFmtId="176" fontId="16" fillId="2" borderId="40" xfId="0" applyNumberFormat="1" applyFont="1" applyFill="1" applyBorder="1" applyAlignment="1">
      <alignment horizontal="right" vertical="center" shrinkToFit="1"/>
    </xf>
    <xf numFmtId="176" fontId="16" fillId="2" borderId="2" xfId="0" applyNumberFormat="1" applyFont="1" applyFill="1" applyBorder="1" applyAlignment="1">
      <alignment horizontal="right" vertical="center" shrinkToFit="1"/>
    </xf>
    <xf numFmtId="176" fontId="16" fillId="2" borderId="4" xfId="0" applyNumberFormat="1" applyFont="1" applyFill="1" applyBorder="1" applyAlignment="1">
      <alignment horizontal="right" vertical="center" shrinkToFit="1"/>
    </xf>
    <xf numFmtId="176" fontId="16" fillId="6" borderId="5" xfId="0" applyNumberFormat="1" applyFont="1" applyFill="1" applyBorder="1" applyAlignment="1">
      <alignment horizontal="right" vertical="center" shrinkToFit="1"/>
    </xf>
    <xf numFmtId="176" fontId="16" fillId="6" borderId="6" xfId="0" applyNumberFormat="1" applyFont="1" applyFill="1" applyBorder="1" applyAlignment="1">
      <alignment horizontal="right" vertical="center" shrinkToFit="1"/>
    </xf>
    <xf numFmtId="0" fontId="16" fillId="6" borderId="5" xfId="0" applyFont="1" applyFill="1" applyBorder="1" applyAlignment="1">
      <alignment horizontal="center" vertical="center" shrinkToFit="1"/>
    </xf>
    <xf numFmtId="0" fontId="16" fillId="6" borderId="0" xfId="0" applyFont="1" applyFill="1" applyBorder="1" applyAlignment="1">
      <alignment horizontal="center" vertical="center" shrinkToFit="1"/>
    </xf>
    <xf numFmtId="176" fontId="16" fillId="2" borderId="11" xfId="0" applyNumberFormat="1" applyFont="1" applyFill="1" applyBorder="1" applyAlignment="1">
      <alignment horizontal="right" vertical="center" shrinkToFit="1"/>
    </xf>
    <xf numFmtId="176" fontId="16" fillId="2" borderId="12" xfId="0" applyNumberFormat="1" applyFont="1" applyFill="1" applyBorder="1" applyAlignment="1">
      <alignment horizontal="right" vertical="center" shrinkToFit="1"/>
    </xf>
    <xf numFmtId="176" fontId="15" fillId="8" borderId="37" xfId="0" applyNumberFormat="1" applyFont="1" applyFill="1" applyBorder="1" applyAlignment="1">
      <alignment horizontal="right" vertical="center" shrinkToFit="1"/>
    </xf>
    <xf numFmtId="176" fontId="15" fillId="8" borderId="39" xfId="0" applyNumberFormat="1" applyFont="1" applyFill="1" applyBorder="1" applyAlignment="1">
      <alignment horizontal="right" vertical="center" shrinkToFit="1"/>
    </xf>
    <xf numFmtId="176" fontId="16" fillId="2" borderId="37" xfId="0" applyNumberFormat="1" applyFont="1" applyFill="1" applyBorder="1" applyAlignment="1">
      <alignment horizontal="right" vertical="center" shrinkToFit="1"/>
    </xf>
    <xf numFmtId="0" fontId="14" fillId="0" borderId="0" xfId="0" applyFont="1" applyAlignment="1">
      <alignment horizontal="left" vertical="center"/>
    </xf>
    <xf numFmtId="176" fontId="17" fillId="9" borderId="13" xfId="0" applyNumberFormat="1" applyFont="1" applyFill="1" applyBorder="1" applyAlignment="1">
      <alignment horizontal="right" vertical="center"/>
    </xf>
    <xf numFmtId="176" fontId="17" fillId="9" borderId="14" xfId="0" applyNumberFormat="1" applyFont="1" applyFill="1" applyBorder="1" applyAlignment="1">
      <alignment horizontal="right" vertical="center"/>
    </xf>
    <xf numFmtId="176" fontId="17" fillId="9" borderId="53" xfId="0" applyNumberFormat="1" applyFont="1" applyFill="1" applyBorder="1" applyAlignment="1">
      <alignment horizontal="right" vertical="center"/>
    </xf>
    <xf numFmtId="176" fontId="17" fillId="9" borderId="44" xfId="0" applyNumberFormat="1" applyFont="1" applyFill="1" applyBorder="1" applyAlignment="1">
      <alignment horizontal="right" vertical="center"/>
    </xf>
    <xf numFmtId="176" fontId="17" fillId="9" borderId="45" xfId="0" applyNumberFormat="1" applyFont="1" applyFill="1" applyBorder="1" applyAlignment="1">
      <alignment horizontal="right" vertical="center"/>
    </xf>
    <xf numFmtId="176" fontId="17" fillId="9" borderId="49" xfId="0" applyNumberFormat="1" applyFont="1" applyFill="1" applyBorder="1" applyAlignment="1">
      <alignment horizontal="right" vertical="center"/>
    </xf>
    <xf numFmtId="0" fontId="18" fillId="7" borderId="28" xfId="0" applyFont="1" applyFill="1" applyBorder="1" applyAlignment="1">
      <alignment horizontal="left" vertical="center" shrinkToFit="1"/>
    </xf>
    <xf numFmtId="0" fontId="18" fillId="7" borderId="3" xfId="0" applyFont="1" applyFill="1" applyBorder="1" applyAlignment="1">
      <alignment horizontal="left" vertical="center" shrinkToFit="1"/>
    </xf>
    <xf numFmtId="0" fontId="18" fillId="7" borderId="23" xfId="0" applyFont="1" applyFill="1" applyBorder="1" applyAlignment="1">
      <alignment horizontal="left" vertical="center" shrinkToFit="1"/>
    </xf>
    <xf numFmtId="176" fontId="15" fillId="6" borderId="0" xfId="0" applyNumberFormat="1" applyFont="1" applyFill="1" applyBorder="1" applyAlignment="1">
      <alignment horizontal="right" vertical="center" shrinkToFit="1"/>
    </xf>
    <xf numFmtId="0" fontId="16" fillId="2" borderId="7" xfId="0" applyFont="1" applyFill="1" applyBorder="1" applyAlignment="1">
      <alignment horizontal="right" vertical="center" shrinkToFit="1"/>
    </xf>
    <xf numFmtId="0" fontId="16" fillId="2" borderId="8" xfId="0" applyFont="1" applyFill="1" applyBorder="1" applyAlignment="1">
      <alignment horizontal="right" vertical="center" shrinkToFit="1"/>
    </xf>
    <xf numFmtId="0" fontId="16" fillId="2" borderId="9" xfId="0" applyFont="1" applyFill="1" applyBorder="1" applyAlignment="1">
      <alignment horizontal="right" vertical="center" shrinkToFit="1"/>
    </xf>
    <xf numFmtId="0" fontId="18" fillId="7" borderId="19" xfId="0" applyFont="1" applyFill="1" applyBorder="1" applyAlignment="1">
      <alignment horizontal="left" vertical="center" wrapText="1"/>
    </xf>
    <xf numFmtId="0" fontId="18" fillId="7" borderId="0" xfId="0" applyFont="1" applyFill="1" applyBorder="1" applyAlignment="1">
      <alignment horizontal="left" vertical="center" wrapText="1"/>
    </xf>
    <xf numFmtId="0" fontId="18" fillId="7" borderId="22" xfId="0" applyFont="1" applyFill="1" applyBorder="1" applyAlignment="1">
      <alignment horizontal="left" vertical="center" wrapText="1"/>
    </xf>
    <xf numFmtId="0" fontId="15" fillId="0" borderId="57" xfId="0" applyFont="1" applyBorder="1" applyAlignment="1">
      <alignment horizontal="right" vertical="center" shrinkToFit="1"/>
    </xf>
    <xf numFmtId="0" fontId="15" fillId="0" borderId="47" xfId="0" applyFont="1" applyBorder="1" applyAlignment="1">
      <alignment horizontal="right" vertical="center" shrinkToFit="1"/>
    </xf>
    <xf numFmtId="0" fontId="15" fillId="0" borderId="58" xfId="0" applyFont="1" applyBorder="1" applyAlignment="1">
      <alignment horizontal="right" vertical="center" shrinkToFit="1"/>
    </xf>
    <xf numFmtId="0" fontId="15" fillId="0" borderId="54" xfId="0" applyFont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53" xfId="0" applyFont="1" applyBorder="1" applyAlignment="1">
      <alignment horizontal="center" vertical="center" shrinkToFit="1"/>
    </xf>
    <xf numFmtId="176" fontId="15" fillId="2" borderId="0" xfId="0" applyNumberFormat="1" applyFont="1" applyFill="1" applyBorder="1" applyAlignment="1">
      <alignment horizontal="center" vertical="center" shrinkToFit="1"/>
    </xf>
    <xf numFmtId="176" fontId="15" fillId="2" borderId="22" xfId="0" applyNumberFormat="1" applyFont="1" applyFill="1" applyBorder="1" applyAlignment="1">
      <alignment horizontal="center" vertical="center" shrinkToFit="1"/>
    </xf>
    <xf numFmtId="0" fontId="15" fillId="6" borderId="0" xfId="0" applyFont="1" applyFill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/>
    </xf>
    <xf numFmtId="176" fontId="16" fillId="8" borderId="37" xfId="0" applyNumberFormat="1" applyFont="1" applyFill="1" applyBorder="1" applyAlignment="1">
      <alignment horizontal="right" vertical="center" shrinkToFit="1"/>
    </xf>
    <xf numFmtId="176" fontId="16" fillId="8" borderId="38" xfId="0" applyNumberFormat="1" applyFont="1" applyFill="1" applyBorder="1" applyAlignment="1">
      <alignment horizontal="right" vertical="center" shrinkToFit="1"/>
    </xf>
    <xf numFmtId="0" fontId="15" fillId="0" borderId="31" xfId="0" applyFont="1" applyBorder="1" applyAlignment="1">
      <alignment horizontal="left" vertical="center" shrinkToFit="1"/>
    </xf>
    <xf numFmtId="0" fontId="15" fillId="0" borderId="5" xfId="0" applyFont="1" applyBorder="1" applyAlignment="1">
      <alignment horizontal="left" vertical="center" shrinkToFit="1"/>
    </xf>
    <xf numFmtId="176" fontId="16" fillId="2" borderId="41" xfId="0" applyNumberFormat="1" applyFont="1" applyFill="1" applyBorder="1" applyAlignment="1">
      <alignment horizontal="right" vertical="center" shrinkToFi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176" fontId="16" fillId="6" borderId="10" xfId="0" applyNumberFormat="1" applyFont="1" applyFill="1" applyBorder="1" applyAlignment="1">
      <alignment horizontal="right" vertical="center" shrinkToFit="1"/>
    </xf>
    <xf numFmtId="176" fontId="16" fillId="6" borderId="12" xfId="0" applyNumberFormat="1" applyFont="1" applyFill="1" applyBorder="1" applyAlignment="1">
      <alignment horizontal="right" vertical="center" shrinkToFit="1"/>
    </xf>
    <xf numFmtId="176" fontId="20" fillId="2" borderId="37" xfId="0" applyNumberFormat="1" applyFont="1" applyFill="1" applyBorder="1" applyAlignment="1">
      <alignment horizontal="center" vertical="center" shrinkToFit="1"/>
    </xf>
    <xf numFmtId="176" fontId="20" fillId="2" borderId="39" xfId="0" applyNumberFormat="1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176" fontId="16" fillId="8" borderId="46" xfId="0" applyNumberFormat="1" applyFont="1" applyFill="1" applyBorder="1" applyAlignment="1">
      <alignment horizontal="right" vertical="center" shrinkToFit="1"/>
    </xf>
    <xf numFmtId="176" fontId="16" fillId="8" borderId="58" xfId="0" applyNumberFormat="1" applyFont="1" applyFill="1" applyBorder="1" applyAlignment="1">
      <alignment horizontal="right" vertical="center" shrinkToFit="1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53" xfId="0" applyFont="1" applyBorder="1" applyAlignment="1">
      <alignment horizontal="left" vertical="center"/>
    </xf>
    <xf numFmtId="0" fontId="15" fillId="0" borderId="59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23" xfId="0" applyFont="1" applyBorder="1" applyAlignment="1">
      <alignment horizontal="center" vertical="center" shrinkToFit="1"/>
    </xf>
    <xf numFmtId="0" fontId="16" fillId="6" borderId="2" xfId="0" applyFont="1" applyFill="1" applyBorder="1" applyAlignment="1">
      <alignment horizontal="center" vertical="center" shrinkToFit="1"/>
    </xf>
    <xf numFmtId="0" fontId="16" fillId="6" borderId="3" xfId="0" applyFont="1" applyFill="1" applyBorder="1" applyAlignment="1">
      <alignment horizontal="center" vertical="center" shrinkToFit="1"/>
    </xf>
    <xf numFmtId="0" fontId="16" fillId="6" borderId="4" xfId="0" applyFont="1" applyFill="1" applyBorder="1" applyAlignment="1">
      <alignment horizontal="center" vertical="center" shrinkToFit="1"/>
    </xf>
    <xf numFmtId="0" fontId="16" fillId="6" borderId="23" xfId="0" applyFont="1" applyFill="1" applyBorder="1" applyAlignment="1">
      <alignment horizontal="center" vertical="center" shrinkToFit="1"/>
    </xf>
    <xf numFmtId="176" fontId="16" fillId="2" borderId="0" xfId="0" applyNumberFormat="1" applyFont="1" applyFill="1" applyBorder="1" applyAlignment="1">
      <alignment horizontal="center" vertical="center" shrinkToFit="1"/>
    </xf>
    <xf numFmtId="176" fontId="16" fillId="2" borderId="0" xfId="0" applyNumberFormat="1" applyFont="1" applyFill="1" applyBorder="1" applyAlignment="1" applyProtection="1">
      <alignment horizontal="center" vertical="center" shrinkToFit="1"/>
      <protection locked="0"/>
    </xf>
    <xf numFmtId="176" fontId="16" fillId="6" borderId="37" xfId="0" applyNumberFormat="1" applyFont="1" applyFill="1" applyBorder="1" applyAlignment="1">
      <alignment horizontal="right" vertical="center" shrinkToFit="1"/>
    </xf>
    <xf numFmtId="176" fontId="16" fillId="6" borderId="39" xfId="0" applyNumberFormat="1" applyFont="1" applyFill="1" applyBorder="1" applyAlignment="1">
      <alignment horizontal="right" vertical="center" shrinkToFit="1"/>
    </xf>
    <xf numFmtId="0" fontId="16" fillId="0" borderId="57" xfId="0" applyFont="1" applyBorder="1" applyAlignment="1">
      <alignment horizontal="right" vertical="center" shrinkToFit="1"/>
    </xf>
    <xf numFmtId="0" fontId="16" fillId="0" borderId="47" xfId="0" applyFont="1" applyBorder="1" applyAlignment="1">
      <alignment horizontal="right" vertical="center" shrinkToFi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right" shrinkToFit="1"/>
    </xf>
    <xf numFmtId="0" fontId="16" fillId="2" borderId="8" xfId="0" applyFont="1" applyFill="1" applyBorder="1" applyAlignment="1">
      <alignment horizontal="right" shrinkToFit="1"/>
    </xf>
    <xf numFmtId="0" fontId="16" fillId="2" borderId="9" xfId="0" applyFont="1" applyFill="1" applyBorder="1" applyAlignment="1">
      <alignment horizontal="right" shrinkToFit="1"/>
    </xf>
    <xf numFmtId="176" fontId="16" fillId="0" borderId="2" xfId="0" applyNumberFormat="1" applyFont="1" applyBorder="1" applyAlignment="1">
      <alignment horizontal="right" vertical="center" shrinkToFit="1"/>
    </xf>
    <xf numFmtId="176" fontId="16" fillId="0" borderId="3" xfId="0" applyNumberFormat="1" applyFont="1" applyBorder="1" applyAlignment="1">
      <alignment horizontal="right" vertical="center" shrinkToFit="1"/>
    </xf>
    <xf numFmtId="176" fontId="16" fillId="0" borderId="5" xfId="0" applyNumberFormat="1" applyFont="1" applyBorder="1" applyAlignment="1">
      <alignment horizontal="right" vertical="center" shrinkToFit="1"/>
    </xf>
    <xf numFmtId="176" fontId="16" fillId="0" borderId="0" xfId="0" applyNumberFormat="1" applyFont="1" applyBorder="1" applyAlignment="1">
      <alignment horizontal="right" vertical="center" shrinkToFit="1"/>
    </xf>
    <xf numFmtId="176" fontId="16" fillId="0" borderId="7" xfId="0" applyNumberFormat="1" applyFont="1" applyBorder="1" applyAlignment="1">
      <alignment horizontal="right" vertical="center" shrinkToFit="1"/>
    </xf>
    <xf numFmtId="176" fontId="16" fillId="0" borderId="8" xfId="0" applyNumberFormat="1" applyFont="1" applyBorder="1" applyAlignment="1">
      <alignment horizontal="right" vertical="center" shrinkToFit="1"/>
    </xf>
    <xf numFmtId="176" fontId="16" fillId="2" borderId="23" xfId="0" applyNumberFormat="1" applyFont="1" applyFill="1" applyBorder="1" applyAlignment="1">
      <alignment horizontal="center" vertical="center" shrinkToFit="1"/>
    </xf>
    <xf numFmtId="176" fontId="16" fillId="2" borderId="22" xfId="0" applyNumberFormat="1" applyFont="1" applyFill="1" applyBorder="1" applyAlignment="1">
      <alignment horizontal="center" vertical="center" shrinkToFit="1"/>
    </xf>
    <xf numFmtId="176" fontId="16" fillId="2" borderId="24" xfId="0" applyNumberFormat="1" applyFont="1" applyFill="1" applyBorder="1" applyAlignment="1">
      <alignment horizontal="center" vertical="center" shrinkToFit="1"/>
    </xf>
    <xf numFmtId="0" fontId="16" fillId="2" borderId="5" xfId="0" applyFont="1" applyFill="1" applyBorder="1" applyAlignment="1">
      <alignment horizontal="left" vertical="center" shrinkToFit="1"/>
    </xf>
    <xf numFmtId="0" fontId="16" fillId="2" borderId="0" xfId="0" applyFont="1" applyFill="1" applyBorder="1" applyAlignment="1">
      <alignment horizontal="left" vertical="center" shrinkToFit="1"/>
    </xf>
    <xf numFmtId="0" fontId="15" fillId="0" borderId="50" xfId="0" applyFont="1" applyBorder="1" applyAlignment="1">
      <alignment horizontal="center" vertical="center" shrinkToFit="1"/>
    </xf>
    <xf numFmtId="0" fontId="16" fillId="6" borderId="26" xfId="0" applyFont="1" applyFill="1" applyBorder="1" applyAlignment="1">
      <alignment horizontal="center" vertical="center" shrinkToFit="1"/>
    </xf>
    <xf numFmtId="0" fontId="16" fillId="6" borderId="8" xfId="0" applyFont="1" applyFill="1" applyBorder="1" applyAlignment="1">
      <alignment horizontal="center" vertical="center" shrinkToFit="1"/>
    </xf>
    <xf numFmtId="0" fontId="16" fillId="6" borderId="57" xfId="0" applyFont="1" applyFill="1" applyBorder="1" applyAlignment="1">
      <alignment horizontal="center" vertical="center" shrinkToFit="1"/>
    </xf>
    <xf numFmtId="0" fontId="16" fillId="6" borderId="47" xfId="0" applyFont="1" applyFill="1" applyBorder="1" applyAlignment="1">
      <alignment horizontal="center" vertical="center" shrinkToFit="1"/>
    </xf>
    <xf numFmtId="176" fontId="15" fillId="2" borderId="0" xfId="0" applyNumberFormat="1" applyFont="1" applyFill="1" applyBorder="1" applyAlignment="1">
      <alignment horizontal="right" vertical="center" shrinkToFit="1"/>
    </xf>
    <xf numFmtId="176" fontId="15" fillId="2" borderId="0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shrinkToFit="1"/>
    </xf>
    <xf numFmtId="0" fontId="9" fillId="2" borderId="8" xfId="0" applyFont="1" applyFill="1" applyBorder="1" applyAlignment="1">
      <alignment horizontal="left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top" shrinkToFit="1"/>
    </xf>
    <xf numFmtId="0" fontId="9" fillId="0" borderId="5" xfId="0" applyFont="1" applyBorder="1" applyAlignment="1">
      <alignment vertical="top" shrinkToFit="1"/>
    </xf>
    <xf numFmtId="0" fontId="9" fillId="0" borderId="2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shrinkToFit="1"/>
    </xf>
    <xf numFmtId="0" fontId="9" fillId="0" borderId="34" xfId="0" applyFont="1" applyBorder="1" applyAlignment="1">
      <alignment horizontal="left" vertical="center" shrinkToFit="1"/>
    </xf>
    <xf numFmtId="0" fontId="9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 shrinkToFit="1"/>
    </xf>
    <xf numFmtId="0" fontId="9" fillId="0" borderId="29" xfId="0" applyFont="1" applyBorder="1" applyAlignment="1">
      <alignment horizontal="left" vertical="top" shrinkToFit="1"/>
    </xf>
    <xf numFmtId="0" fontId="9" fillId="0" borderId="31" xfId="0" applyFont="1" applyBorder="1" applyAlignment="1">
      <alignment horizontal="left" vertical="top" shrinkToFit="1"/>
    </xf>
    <xf numFmtId="0" fontId="9" fillId="0" borderId="36" xfId="0" applyFont="1" applyBorder="1" applyAlignment="1">
      <alignment horizontal="left" vertical="top" shrinkToFit="1"/>
    </xf>
    <xf numFmtId="0" fontId="9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 vertical="top" shrinkToFit="1"/>
    </xf>
    <xf numFmtId="0" fontId="9" fillId="0" borderId="3" xfId="0" applyFont="1" applyBorder="1" applyAlignment="1">
      <alignment horizontal="center" vertical="top" shrinkToFit="1"/>
    </xf>
    <xf numFmtId="0" fontId="9" fillId="0" borderId="10" xfId="0" applyFont="1" applyBorder="1" applyAlignment="1">
      <alignment horizontal="right" vertical="center" shrinkToFit="1"/>
    </xf>
    <xf numFmtId="0" fontId="9" fillId="0" borderId="11" xfId="0" applyFont="1" applyBorder="1" applyAlignment="1">
      <alignment horizontal="right" vertical="center" shrinkToFit="1"/>
    </xf>
    <xf numFmtId="0" fontId="12" fillId="2" borderId="5" xfId="0" applyFont="1" applyFill="1" applyBorder="1" applyAlignment="1">
      <alignment horizontal="left" vertical="center" shrinkToFit="1"/>
    </xf>
    <xf numFmtId="0" fontId="12" fillId="2" borderId="0" xfId="0" applyFont="1" applyFill="1" applyBorder="1" applyAlignment="1">
      <alignment horizontal="left" vertical="center" shrinkToFit="1"/>
    </xf>
    <xf numFmtId="0" fontId="12" fillId="2" borderId="6" xfId="0" applyFont="1" applyFill="1" applyBorder="1" applyAlignment="1">
      <alignment horizontal="left" vertical="center" shrinkToFi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9" xfId="0" applyFont="1" applyFill="1" applyBorder="1" applyAlignment="1">
      <alignment horizontal="left" vertical="top" wrapText="1"/>
    </xf>
    <xf numFmtId="0" fontId="9" fillId="0" borderId="2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123825</xdr:colOff>
      <xdr:row>48</xdr:row>
      <xdr:rowOff>152400</xdr:rowOff>
    </xdr:from>
    <xdr:to>
      <xdr:col>27</xdr:col>
      <xdr:colOff>85725</xdr:colOff>
      <xdr:row>52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F388E3-A0FA-4722-B2B9-EC718EB42FDC}"/>
            </a:ext>
          </a:extLst>
        </xdr:cNvPr>
        <xdr:cNvSpPr txBox="1"/>
      </xdr:nvSpPr>
      <xdr:spPr>
        <a:xfrm>
          <a:off x="8448675" y="10220325"/>
          <a:ext cx="2962275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問題点</a:t>
          </a:r>
          <a:r>
            <a:rPr kumimoji="1" lang="en-US" altLang="ja-JP" sz="1100"/>
            <a:t>】</a:t>
          </a:r>
        </a:p>
        <a:p>
          <a:r>
            <a:rPr kumimoji="1" lang="ja-JP" altLang="en-US" sz="1100"/>
            <a:t>①　３つの経費の合計若しくは，それぞれの経費の合計かで，補助金額に差がでる。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39"/>
  <sheetViews>
    <sheetView showZeros="0" view="pageBreakPreview" topLeftCell="A31" zoomScaleNormal="100" zoomScaleSheetLayoutView="100" workbookViewId="0">
      <selection activeCell="D34" sqref="D34:P34"/>
    </sheetView>
  </sheetViews>
  <sheetFormatPr defaultRowHeight="13.5"/>
  <cols>
    <col min="1" max="3" width="5.625" style="1" customWidth="1"/>
    <col min="4" max="4" width="6.625" style="2" customWidth="1"/>
    <col min="5" max="204" width="5.625" style="1" customWidth="1"/>
    <col min="205" max="16384" width="9" style="1"/>
  </cols>
  <sheetData>
    <row r="1" spans="1:16" ht="15" customHeight="1">
      <c r="A1" s="198" t="s">
        <v>38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</row>
    <row r="2" spans="1:16" ht="21.95" customHeight="1">
      <c r="A2" s="197" t="s">
        <v>0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</row>
    <row r="3" spans="1:16" ht="9.9499999999999993" customHeight="1" thickBot="1"/>
    <row r="4" spans="1:16" ht="21" customHeight="1">
      <c r="A4" s="199" t="s">
        <v>46</v>
      </c>
      <c r="B4" s="200"/>
      <c r="C4" s="201"/>
      <c r="D4" s="10" t="s">
        <v>1</v>
      </c>
      <c r="E4" s="181" t="s">
        <v>33</v>
      </c>
      <c r="F4" s="182"/>
      <c r="G4" s="183"/>
      <c r="H4" s="175"/>
      <c r="I4" s="175"/>
      <c r="J4" s="175"/>
      <c r="K4" s="175"/>
      <c r="L4" s="175"/>
      <c r="M4" s="175"/>
      <c r="N4" s="175"/>
      <c r="O4" s="175"/>
      <c r="P4" s="176"/>
    </row>
    <row r="5" spans="1:16" ht="21" customHeight="1">
      <c r="A5" s="202"/>
      <c r="B5" s="203"/>
      <c r="C5" s="204"/>
      <c r="D5" s="8" t="s">
        <v>2</v>
      </c>
      <c r="E5" s="184" t="s">
        <v>7</v>
      </c>
      <c r="F5" s="185"/>
      <c r="G5" s="186"/>
      <c r="H5" s="177"/>
      <c r="I5" s="177"/>
      <c r="J5" s="177"/>
      <c r="K5" s="177"/>
      <c r="L5" s="177"/>
      <c r="M5" s="177"/>
      <c r="N5" s="177"/>
      <c r="O5" s="177"/>
      <c r="P5" s="178"/>
    </row>
    <row r="6" spans="1:16" ht="21" customHeight="1">
      <c r="A6" s="202"/>
      <c r="B6" s="203"/>
      <c r="C6" s="204"/>
      <c r="D6" s="8" t="s">
        <v>3</v>
      </c>
      <c r="E6" s="187" t="s">
        <v>8</v>
      </c>
      <c r="F6" s="184"/>
      <c r="G6" s="179"/>
      <c r="H6" s="180"/>
      <c r="I6" s="14" t="s">
        <v>9</v>
      </c>
      <c r="J6" s="8" t="s">
        <v>4</v>
      </c>
      <c r="K6" s="187" t="s">
        <v>21</v>
      </c>
      <c r="L6" s="187"/>
      <c r="M6" s="184"/>
      <c r="N6" s="180"/>
      <c r="O6" s="180"/>
      <c r="P6" s="11" t="s">
        <v>10</v>
      </c>
    </row>
    <row r="7" spans="1:16" ht="21" customHeight="1">
      <c r="A7" s="202"/>
      <c r="B7" s="203"/>
      <c r="C7" s="204"/>
      <c r="D7" s="8" t="s">
        <v>5</v>
      </c>
      <c r="E7" s="171" t="s">
        <v>39</v>
      </c>
      <c r="F7" s="171"/>
      <c r="G7" s="172"/>
      <c r="H7" s="173"/>
      <c r="I7" s="173"/>
      <c r="J7" s="173"/>
      <c r="K7" s="173"/>
      <c r="L7" s="173"/>
      <c r="M7" s="173"/>
      <c r="N7" s="173"/>
      <c r="O7" s="173"/>
      <c r="P7" s="174"/>
    </row>
    <row r="8" spans="1:16" ht="21" customHeight="1">
      <c r="A8" s="205"/>
      <c r="B8" s="206"/>
      <c r="C8" s="207"/>
      <c r="D8" s="8" t="s">
        <v>6</v>
      </c>
      <c r="E8" s="187" t="s">
        <v>11</v>
      </c>
      <c r="F8" s="187"/>
      <c r="G8" s="184"/>
      <c r="H8" s="173"/>
      <c r="I8" s="173"/>
      <c r="J8" s="173"/>
      <c r="K8" s="173"/>
      <c r="L8" s="173"/>
      <c r="M8" s="173"/>
      <c r="N8" s="173"/>
      <c r="O8" s="173"/>
      <c r="P8" s="174"/>
    </row>
    <row r="9" spans="1:16" ht="21" customHeight="1">
      <c r="A9" s="208" t="s">
        <v>41</v>
      </c>
      <c r="B9" s="209"/>
      <c r="C9" s="210"/>
      <c r="D9" s="8" t="s">
        <v>1</v>
      </c>
      <c r="E9" s="171" t="s">
        <v>40</v>
      </c>
      <c r="F9" s="171"/>
      <c r="G9" s="172"/>
      <c r="H9" s="173"/>
      <c r="I9" s="173"/>
      <c r="J9" s="173"/>
      <c r="K9" s="173"/>
      <c r="L9" s="173"/>
      <c r="M9" s="173"/>
      <c r="N9" s="173"/>
      <c r="O9" s="173"/>
      <c r="P9" s="174"/>
    </row>
    <row r="10" spans="1:16" ht="21" customHeight="1">
      <c r="A10" s="211"/>
      <c r="B10" s="212"/>
      <c r="C10" s="213"/>
      <c r="D10" s="8" t="s">
        <v>2</v>
      </c>
      <c r="E10" s="187" t="s">
        <v>23</v>
      </c>
      <c r="F10" s="187"/>
      <c r="G10" s="15" t="s">
        <v>24</v>
      </c>
      <c r="H10" s="180"/>
      <c r="I10" s="180"/>
      <c r="J10" s="13" t="s">
        <v>17</v>
      </c>
      <c r="K10" s="9"/>
      <c r="L10" s="13" t="s">
        <v>18</v>
      </c>
      <c r="M10" s="9"/>
      <c r="N10" s="13" t="s">
        <v>19</v>
      </c>
      <c r="O10" s="9"/>
      <c r="P10" s="11" t="s">
        <v>25</v>
      </c>
    </row>
    <row r="11" spans="1:16" ht="21" customHeight="1">
      <c r="A11" s="211"/>
      <c r="B11" s="212"/>
      <c r="C11" s="213"/>
      <c r="D11" s="8" t="s">
        <v>3</v>
      </c>
      <c r="E11" s="187" t="s">
        <v>15</v>
      </c>
      <c r="F11" s="190"/>
      <c r="G11" s="191"/>
      <c r="H11" s="173"/>
      <c r="I11" s="173"/>
      <c r="J11" s="173"/>
      <c r="K11" s="173"/>
      <c r="L11" s="173"/>
      <c r="M11" s="173"/>
      <c r="N11" s="173"/>
      <c r="O11" s="173"/>
      <c r="P11" s="174"/>
    </row>
    <row r="12" spans="1:16" ht="21" customHeight="1">
      <c r="A12" s="211"/>
      <c r="B12" s="212"/>
      <c r="C12" s="213"/>
      <c r="D12" s="8" t="s">
        <v>4</v>
      </c>
      <c r="E12" s="187" t="s">
        <v>16</v>
      </c>
      <c r="F12" s="187"/>
      <c r="G12" s="187"/>
      <c r="H12" s="184"/>
      <c r="I12" s="15" t="s">
        <v>24</v>
      </c>
      <c r="J12" s="189"/>
      <c r="K12" s="189"/>
      <c r="L12" s="13" t="s">
        <v>17</v>
      </c>
      <c r="M12" s="9"/>
      <c r="N12" s="13" t="s">
        <v>18</v>
      </c>
      <c r="O12" s="9"/>
      <c r="P12" s="11" t="s">
        <v>19</v>
      </c>
    </row>
    <row r="13" spans="1:16" ht="21" customHeight="1">
      <c r="A13" s="211"/>
      <c r="B13" s="212"/>
      <c r="C13" s="213"/>
      <c r="D13" s="8" t="s">
        <v>5</v>
      </c>
      <c r="E13" s="188" t="s">
        <v>20</v>
      </c>
      <c r="F13" s="188"/>
      <c r="G13" s="188"/>
      <c r="H13" s="194"/>
      <c r="I13" s="15" t="s">
        <v>24</v>
      </c>
      <c r="J13" s="195"/>
      <c r="K13" s="195"/>
      <c r="L13" s="16" t="s">
        <v>17</v>
      </c>
      <c r="M13" s="9"/>
      <c r="N13" s="16" t="s">
        <v>18</v>
      </c>
      <c r="O13" s="9"/>
      <c r="P13" s="17" t="s">
        <v>19</v>
      </c>
    </row>
    <row r="14" spans="1:16" ht="21" customHeight="1">
      <c r="A14" s="211"/>
      <c r="B14" s="212"/>
      <c r="C14" s="213"/>
      <c r="D14" s="18" t="s">
        <v>49</v>
      </c>
      <c r="E14" s="192" t="s">
        <v>50</v>
      </c>
      <c r="F14" s="192"/>
      <c r="G14" s="192"/>
      <c r="H14" s="193"/>
      <c r="I14" s="19" t="s">
        <v>24</v>
      </c>
      <c r="J14" s="196"/>
      <c r="K14" s="196"/>
      <c r="L14" s="20" t="s">
        <v>17</v>
      </c>
      <c r="M14" s="21"/>
      <c r="N14" s="20" t="s">
        <v>18</v>
      </c>
      <c r="O14" s="21"/>
      <c r="P14" s="22" t="s">
        <v>19</v>
      </c>
    </row>
    <row r="15" spans="1:16" ht="21" customHeight="1">
      <c r="A15" s="211"/>
      <c r="B15" s="212"/>
      <c r="C15" s="213"/>
      <c r="D15" s="8" t="s">
        <v>26</v>
      </c>
      <c r="E15" s="171" t="s">
        <v>34</v>
      </c>
      <c r="F15" s="171"/>
      <c r="G15" s="172"/>
      <c r="H15" s="173"/>
      <c r="I15" s="173"/>
      <c r="J15" s="173"/>
      <c r="K15" s="173"/>
      <c r="L15" s="173"/>
      <c r="M15" s="173"/>
      <c r="N15" s="173"/>
      <c r="O15" s="173"/>
      <c r="P15" s="174"/>
    </row>
    <row r="16" spans="1:16" ht="21" customHeight="1">
      <c r="A16" s="211"/>
      <c r="B16" s="212"/>
      <c r="C16" s="213"/>
      <c r="D16" s="3" t="s">
        <v>27</v>
      </c>
      <c r="E16" s="187" t="s">
        <v>35</v>
      </c>
      <c r="F16" s="190"/>
      <c r="G16" s="191"/>
      <c r="H16" s="173"/>
      <c r="I16" s="173"/>
      <c r="J16" s="173"/>
      <c r="K16" s="173"/>
      <c r="L16" s="173"/>
      <c r="M16" s="173"/>
      <c r="N16" s="173"/>
      <c r="O16" s="173"/>
      <c r="P16" s="174"/>
    </row>
    <row r="17" spans="1:16" ht="21" customHeight="1">
      <c r="A17" s="211"/>
      <c r="B17" s="212"/>
      <c r="C17" s="213"/>
      <c r="D17" s="3" t="s">
        <v>28</v>
      </c>
      <c r="E17" s="188" t="s">
        <v>22</v>
      </c>
      <c r="F17" s="188"/>
      <c r="G17" s="188"/>
      <c r="H17" s="4"/>
      <c r="I17" s="4"/>
      <c r="J17" s="4"/>
      <c r="K17" s="4"/>
      <c r="L17" s="4"/>
      <c r="M17" s="4"/>
      <c r="N17" s="4"/>
      <c r="O17" s="4"/>
      <c r="P17" s="12"/>
    </row>
    <row r="18" spans="1:16" ht="21" customHeight="1">
      <c r="A18" s="211"/>
      <c r="B18" s="212"/>
      <c r="C18" s="213"/>
      <c r="D18" s="5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1"/>
    </row>
    <row r="19" spans="1:16" ht="21" customHeight="1">
      <c r="A19" s="211"/>
      <c r="B19" s="212"/>
      <c r="C19" s="213"/>
      <c r="D19" s="6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3"/>
    </row>
    <row r="20" spans="1:16" ht="21" customHeight="1">
      <c r="A20" s="211"/>
      <c r="B20" s="212"/>
      <c r="C20" s="213"/>
      <c r="D20" s="3" t="s">
        <v>30</v>
      </c>
      <c r="E20" s="187" t="s">
        <v>31</v>
      </c>
      <c r="F20" s="187"/>
      <c r="G20" s="187"/>
      <c r="H20" s="184"/>
      <c r="I20" s="224"/>
      <c r="J20" s="224"/>
      <c r="K20" s="224"/>
      <c r="L20" s="224"/>
      <c r="M20" s="224"/>
      <c r="N20" s="224"/>
      <c r="O20" s="224"/>
      <c r="P20" s="225"/>
    </row>
    <row r="21" spans="1:16" ht="21" customHeight="1">
      <c r="A21" s="211"/>
      <c r="B21" s="212"/>
      <c r="C21" s="213"/>
      <c r="D21" s="3" t="s">
        <v>36</v>
      </c>
      <c r="E21" s="4" t="s">
        <v>42</v>
      </c>
      <c r="F21" s="4"/>
      <c r="G21" s="4"/>
      <c r="H21" s="4"/>
      <c r="I21" s="4"/>
      <c r="J21" s="4"/>
      <c r="K21" s="4"/>
      <c r="L21" s="4"/>
      <c r="M21" s="4"/>
      <c r="N21" s="4"/>
      <c r="O21" s="4"/>
      <c r="P21" s="12"/>
    </row>
    <row r="22" spans="1:16" ht="21" customHeight="1">
      <c r="A22" s="211"/>
      <c r="B22" s="212"/>
      <c r="C22" s="213"/>
      <c r="D22" s="5"/>
      <c r="E22" s="226"/>
      <c r="F22" s="226"/>
      <c r="G22" s="226"/>
      <c r="H22" s="226"/>
      <c r="I22" s="226"/>
      <c r="J22" s="226"/>
      <c r="K22" s="226"/>
      <c r="L22" s="226"/>
      <c r="M22" s="226"/>
      <c r="N22" s="226"/>
      <c r="O22" s="226"/>
      <c r="P22" s="227"/>
    </row>
    <row r="23" spans="1:16" ht="21" customHeight="1">
      <c r="A23" s="211"/>
      <c r="B23" s="212"/>
      <c r="C23" s="213"/>
      <c r="D23" s="5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6"/>
      <c r="P23" s="227"/>
    </row>
    <row r="24" spans="1:16" ht="21" customHeight="1">
      <c r="A24" s="211"/>
      <c r="B24" s="212"/>
      <c r="C24" s="213"/>
      <c r="D24" s="5"/>
      <c r="E24" s="226"/>
      <c r="F24" s="226"/>
      <c r="G24" s="226"/>
      <c r="H24" s="226"/>
      <c r="I24" s="226"/>
      <c r="J24" s="226"/>
      <c r="K24" s="226"/>
      <c r="L24" s="226"/>
      <c r="M24" s="226"/>
      <c r="N24" s="226"/>
      <c r="O24" s="226"/>
      <c r="P24" s="227"/>
    </row>
    <row r="25" spans="1:16" ht="21" customHeight="1">
      <c r="A25" s="211"/>
      <c r="B25" s="212"/>
      <c r="C25" s="213"/>
      <c r="D25" s="6"/>
      <c r="E25" s="228"/>
      <c r="F25" s="228"/>
      <c r="G25" s="228"/>
      <c r="H25" s="228"/>
      <c r="I25" s="228"/>
      <c r="J25" s="228"/>
      <c r="K25" s="228"/>
      <c r="L25" s="228"/>
      <c r="M25" s="228"/>
      <c r="N25" s="228"/>
      <c r="O25" s="228"/>
      <c r="P25" s="229"/>
    </row>
    <row r="26" spans="1:16" ht="21" customHeight="1">
      <c r="A26" s="211"/>
      <c r="B26" s="212"/>
      <c r="C26" s="213"/>
      <c r="D26" s="3" t="s">
        <v>48</v>
      </c>
      <c r="E26" s="232" t="s">
        <v>43</v>
      </c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3"/>
    </row>
    <row r="27" spans="1:16" ht="21" customHeight="1">
      <c r="A27" s="211"/>
      <c r="B27" s="212"/>
      <c r="C27" s="213"/>
      <c r="D27" s="5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1"/>
    </row>
    <row r="28" spans="1:16" ht="21" customHeight="1">
      <c r="A28" s="211"/>
      <c r="B28" s="212"/>
      <c r="C28" s="213"/>
      <c r="D28" s="5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1"/>
    </row>
    <row r="29" spans="1:16" ht="21" customHeight="1">
      <c r="A29" s="211"/>
      <c r="B29" s="212"/>
      <c r="C29" s="213"/>
      <c r="D29" s="5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1"/>
    </row>
    <row r="30" spans="1:16" ht="21" customHeight="1">
      <c r="A30" s="211"/>
      <c r="B30" s="212"/>
      <c r="C30" s="213"/>
      <c r="D30" s="5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1"/>
    </row>
    <row r="31" spans="1:16" ht="21" customHeight="1">
      <c r="A31" s="211"/>
      <c r="B31" s="212"/>
      <c r="C31" s="213"/>
      <c r="D31" s="5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1"/>
    </row>
    <row r="32" spans="1:16" ht="21" customHeight="1">
      <c r="A32" s="214"/>
      <c r="B32" s="215"/>
      <c r="C32" s="216"/>
      <c r="D32" s="5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1"/>
    </row>
    <row r="33" spans="1:16" ht="50.1" customHeight="1">
      <c r="A33" s="234" t="s">
        <v>132</v>
      </c>
      <c r="B33" s="235"/>
      <c r="C33" s="236"/>
      <c r="D33" s="237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238"/>
    </row>
    <row r="34" spans="1:16" ht="50.1" customHeight="1">
      <c r="A34" s="234" t="s">
        <v>47</v>
      </c>
      <c r="B34" s="235"/>
      <c r="C34" s="236"/>
      <c r="D34" s="237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238"/>
    </row>
    <row r="35" spans="1:16" ht="30" customHeight="1">
      <c r="A35" s="218" t="s">
        <v>44</v>
      </c>
      <c r="B35" s="219"/>
      <c r="C35" s="219"/>
      <c r="D35" s="177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8"/>
    </row>
    <row r="36" spans="1:16" ht="15" customHeight="1">
      <c r="A36" s="7" t="s">
        <v>12</v>
      </c>
      <c r="B36" s="217" t="s">
        <v>13</v>
      </c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  <c r="O36" s="217"/>
      <c r="P36" s="217"/>
    </row>
    <row r="37" spans="1:16" ht="15" customHeight="1">
      <c r="A37" s="7" t="s">
        <v>14</v>
      </c>
      <c r="B37" s="198" t="s">
        <v>45</v>
      </c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</row>
    <row r="38" spans="1:16" ht="15" customHeight="1">
      <c r="A38" s="7" t="s">
        <v>29</v>
      </c>
      <c r="B38" s="198" t="s">
        <v>37</v>
      </c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</row>
    <row r="39" spans="1:16" ht="15" customHeight="1"/>
    <row r="40" spans="1:16" ht="15" customHeight="1"/>
    <row r="41" spans="1:16" ht="15" customHeight="1"/>
    <row r="42" spans="1:16" ht="15" customHeight="1"/>
    <row r="43" spans="1:16" ht="15" customHeight="1"/>
    <row r="44" spans="1:16" ht="15" customHeight="1"/>
    <row r="45" spans="1:16" ht="15" customHeight="1"/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</sheetData>
  <mergeCells count="48">
    <mergeCell ref="A33:C33"/>
    <mergeCell ref="D33:P33"/>
    <mergeCell ref="A34:C34"/>
    <mergeCell ref="D34:P34"/>
    <mergeCell ref="B38:P38"/>
    <mergeCell ref="B37:P37"/>
    <mergeCell ref="A2:P2"/>
    <mergeCell ref="A1:P1"/>
    <mergeCell ref="A4:C8"/>
    <mergeCell ref="A9:C32"/>
    <mergeCell ref="B36:P36"/>
    <mergeCell ref="A35:C35"/>
    <mergeCell ref="D35:P35"/>
    <mergeCell ref="E18:P19"/>
    <mergeCell ref="E20:H20"/>
    <mergeCell ref="I20:P20"/>
    <mergeCell ref="E22:P25"/>
    <mergeCell ref="E27:P32"/>
    <mergeCell ref="E26:P26"/>
    <mergeCell ref="E15:G15"/>
    <mergeCell ref="H15:P15"/>
    <mergeCell ref="E16:G16"/>
    <mergeCell ref="H16:P16"/>
    <mergeCell ref="E17:G17"/>
    <mergeCell ref="E10:F10"/>
    <mergeCell ref="E8:G8"/>
    <mergeCell ref="J12:K12"/>
    <mergeCell ref="E12:H12"/>
    <mergeCell ref="E11:G11"/>
    <mergeCell ref="H11:P11"/>
    <mergeCell ref="H10:I10"/>
    <mergeCell ref="H8:P8"/>
    <mergeCell ref="E14:H14"/>
    <mergeCell ref="E13:H13"/>
    <mergeCell ref="J13:K13"/>
    <mergeCell ref="J14:K14"/>
    <mergeCell ref="E7:G7"/>
    <mergeCell ref="E9:G9"/>
    <mergeCell ref="H7:P7"/>
    <mergeCell ref="H9:P9"/>
    <mergeCell ref="H4:P4"/>
    <mergeCell ref="H5:P5"/>
    <mergeCell ref="G6:H6"/>
    <mergeCell ref="N6:O6"/>
    <mergeCell ref="E4:G4"/>
    <mergeCell ref="E5:G5"/>
    <mergeCell ref="E6:F6"/>
    <mergeCell ref="K6:M6"/>
  </mergeCells>
  <phoneticPr fontId="1"/>
  <dataValidations count="1">
    <dataValidation imeMode="off" allowBlank="1" showInputMessage="1" showErrorMessage="1" sqref="G6:H6 N6:O6 H10:I10 K10 M10 O10 M12:M14 J12:K14 O12:O14" xr:uid="{00000000-0002-0000-0000-000000000000}"/>
  </dataValidations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827C1-8EA8-4C62-9F75-E9B7AA57BD90}">
  <dimension ref="A1:S536"/>
  <sheetViews>
    <sheetView showZeros="0" tabSelected="1" view="pageBreakPreview" zoomScaleNormal="100" zoomScaleSheetLayoutView="100" workbookViewId="0">
      <selection activeCell="A31" sqref="A31:J31"/>
    </sheetView>
  </sheetViews>
  <sheetFormatPr defaultRowHeight="13.5"/>
  <cols>
    <col min="1" max="1" width="4.5" style="1" customWidth="1"/>
    <col min="2" max="5" width="5.625" style="1" customWidth="1"/>
    <col min="6" max="8" width="5.625" style="2" customWidth="1"/>
    <col min="9" max="19" width="5.625" style="1" customWidth="1"/>
    <col min="20" max="20" width="3.5" style="1" customWidth="1"/>
    <col min="21" max="206" width="5.625" style="1" customWidth="1"/>
    <col min="207" max="16384" width="9" style="1"/>
  </cols>
  <sheetData>
    <row r="1" spans="1:19" ht="33.75" customHeight="1" thickBot="1">
      <c r="A1" s="313" t="s">
        <v>51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</row>
    <row r="2" spans="1:19" ht="22.5" customHeight="1">
      <c r="A2" s="316" t="s">
        <v>96</v>
      </c>
      <c r="B2" s="317"/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8"/>
    </row>
    <row r="3" spans="1:19" ht="20.100000000000001" customHeight="1">
      <c r="A3" s="319" t="s">
        <v>56</v>
      </c>
      <c r="B3" s="320"/>
      <c r="C3" s="320"/>
      <c r="D3" s="320"/>
      <c r="E3" s="320"/>
      <c r="F3" s="320"/>
      <c r="G3" s="320"/>
      <c r="H3" s="320"/>
      <c r="I3" s="320" t="s">
        <v>57</v>
      </c>
      <c r="J3" s="320"/>
      <c r="K3" s="320"/>
      <c r="L3" s="320"/>
      <c r="M3" s="320" t="s">
        <v>111</v>
      </c>
      <c r="N3" s="320"/>
      <c r="O3" s="320"/>
      <c r="P3" s="321"/>
      <c r="Q3" s="322" t="s">
        <v>59</v>
      </c>
      <c r="R3" s="323"/>
      <c r="S3" s="324"/>
    </row>
    <row r="4" spans="1:19" ht="18" customHeight="1" thickBot="1">
      <c r="A4" s="158"/>
      <c r="B4" s="122" t="s">
        <v>83</v>
      </c>
      <c r="C4" s="122"/>
      <c r="D4" s="122"/>
      <c r="E4" s="123"/>
      <c r="F4" s="124" t="s">
        <v>84</v>
      </c>
      <c r="G4" s="124"/>
      <c r="H4" s="124"/>
      <c r="I4" s="125"/>
      <c r="J4" s="123"/>
      <c r="K4" s="123"/>
      <c r="L4" s="126"/>
      <c r="M4" s="127"/>
      <c r="N4" s="128"/>
      <c r="O4" s="128"/>
      <c r="P4" s="124"/>
      <c r="Q4" s="340">
        <f>J5-N5</f>
        <v>0</v>
      </c>
      <c r="R4" s="341"/>
      <c r="S4" s="346" t="s">
        <v>109</v>
      </c>
    </row>
    <row r="5" spans="1:19" ht="18" customHeight="1" thickBot="1">
      <c r="A5" s="159"/>
      <c r="B5" s="331"/>
      <c r="C5" s="332"/>
      <c r="D5" s="129" t="s">
        <v>32</v>
      </c>
      <c r="E5" s="129" t="s">
        <v>64</v>
      </c>
      <c r="F5" s="255"/>
      <c r="G5" s="257"/>
      <c r="H5" s="130" t="s">
        <v>18</v>
      </c>
      <c r="I5" s="131" t="s">
        <v>67</v>
      </c>
      <c r="J5" s="329">
        <f>B5*F5</f>
        <v>0</v>
      </c>
      <c r="K5" s="329"/>
      <c r="L5" s="132" t="s">
        <v>63</v>
      </c>
      <c r="M5" s="133"/>
      <c r="N5" s="330">
        <f>ROUND(J5/1.1*0.1,0)</f>
        <v>0</v>
      </c>
      <c r="O5" s="330"/>
      <c r="P5" s="157" t="s">
        <v>63</v>
      </c>
      <c r="Q5" s="342"/>
      <c r="R5" s="343"/>
      <c r="S5" s="347"/>
    </row>
    <row r="6" spans="1:19" ht="18" customHeight="1">
      <c r="A6" s="160"/>
      <c r="B6" s="134"/>
      <c r="C6" s="134"/>
      <c r="D6" s="134"/>
      <c r="E6" s="134"/>
      <c r="F6" s="135"/>
      <c r="G6" s="135"/>
      <c r="H6" s="135"/>
      <c r="I6" s="337" t="s">
        <v>88</v>
      </c>
      <c r="J6" s="338"/>
      <c r="K6" s="338"/>
      <c r="L6" s="339"/>
      <c r="M6" s="136"/>
      <c r="N6" s="137"/>
      <c r="O6" s="137"/>
      <c r="P6" s="138"/>
      <c r="Q6" s="344"/>
      <c r="R6" s="345"/>
      <c r="S6" s="348"/>
    </row>
    <row r="7" spans="1:19" ht="20.25" customHeight="1" thickBot="1">
      <c r="A7" s="333" t="s">
        <v>98</v>
      </c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14">
        <f>ROUNDDOWN(Q4*8/10,-3)</f>
        <v>0</v>
      </c>
      <c r="S7" s="315"/>
    </row>
    <row r="8" spans="1:19" ht="18" customHeight="1">
      <c r="A8" s="349" t="s">
        <v>93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</row>
    <row r="9" spans="1:19" ht="18" customHeight="1">
      <c r="A9" s="335" t="s">
        <v>92</v>
      </c>
      <c r="B9" s="336"/>
      <c r="C9" s="336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336"/>
    </row>
    <row r="10" spans="1:19" ht="15.95" customHeight="1">
      <c r="A10" s="113"/>
      <c r="B10" s="113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</row>
    <row r="11" spans="1:19" ht="22.5" customHeight="1">
      <c r="A11" s="299" t="s">
        <v>100</v>
      </c>
      <c r="B11" s="299"/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</row>
    <row r="12" spans="1:19" ht="20.25" customHeight="1" thickBot="1">
      <c r="A12" s="302" t="s">
        <v>115</v>
      </c>
      <c r="B12" s="302"/>
      <c r="C12" s="302"/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3"/>
    </row>
    <row r="13" spans="1:19" ht="20.25" customHeight="1">
      <c r="A13" s="351" t="s">
        <v>101</v>
      </c>
      <c r="B13" s="239"/>
      <c r="C13" s="239"/>
      <c r="D13" s="169" t="s">
        <v>126</v>
      </c>
      <c r="E13" s="307" t="s">
        <v>102</v>
      </c>
      <c r="F13" s="239"/>
      <c r="G13" s="240"/>
      <c r="H13" s="307" t="s">
        <v>103</v>
      </c>
      <c r="I13" s="239"/>
      <c r="J13" s="308"/>
      <c r="K13" s="239" t="s">
        <v>110</v>
      </c>
      <c r="L13" s="239"/>
      <c r="M13" s="240"/>
      <c r="N13" s="307" t="s">
        <v>112</v>
      </c>
      <c r="O13" s="239"/>
      <c r="P13" s="240"/>
      <c r="Q13" s="307" t="s">
        <v>113</v>
      </c>
      <c r="R13" s="239"/>
      <c r="S13" s="308"/>
    </row>
    <row r="14" spans="1:19" ht="20.25" customHeight="1">
      <c r="A14" s="246"/>
      <c r="B14" s="247"/>
      <c r="C14" s="248"/>
      <c r="D14" s="166"/>
      <c r="E14" s="249"/>
      <c r="F14" s="247"/>
      <c r="G14" s="248"/>
      <c r="H14" s="249"/>
      <c r="I14" s="247"/>
      <c r="J14" s="250"/>
      <c r="K14" s="241"/>
      <c r="L14" s="242"/>
      <c r="M14" s="145" t="s">
        <v>109</v>
      </c>
      <c r="N14" s="251">
        <f>ROUNDDOWN(K14/1.1*0.1,0)</f>
        <v>0</v>
      </c>
      <c r="O14" s="252"/>
      <c r="P14" s="145" t="s">
        <v>109</v>
      </c>
      <c r="Q14" s="244">
        <f>K14-N14</f>
        <v>0</v>
      </c>
      <c r="R14" s="245"/>
      <c r="S14" s="152" t="s">
        <v>109</v>
      </c>
    </row>
    <row r="15" spans="1:19" ht="20.25" customHeight="1">
      <c r="A15" s="246"/>
      <c r="B15" s="247"/>
      <c r="C15" s="248"/>
      <c r="D15" s="166"/>
      <c r="E15" s="249"/>
      <c r="F15" s="247"/>
      <c r="G15" s="248"/>
      <c r="H15" s="249"/>
      <c r="I15" s="247"/>
      <c r="J15" s="250"/>
      <c r="K15" s="241"/>
      <c r="L15" s="242"/>
      <c r="M15" s="145" t="s">
        <v>109</v>
      </c>
      <c r="N15" s="251">
        <f>ROUND(K15/1.1*0.1,1)</f>
        <v>0</v>
      </c>
      <c r="O15" s="252"/>
      <c r="P15" s="145" t="s">
        <v>109</v>
      </c>
      <c r="Q15" s="244">
        <f t="shared" ref="Q15:Q23" si="0">K15-N15</f>
        <v>0</v>
      </c>
      <c r="R15" s="245"/>
      <c r="S15" s="152" t="s">
        <v>109</v>
      </c>
    </row>
    <row r="16" spans="1:19" ht="20.25" customHeight="1">
      <c r="A16" s="246"/>
      <c r="B16" s="247"/>
      <c r="C16" s="248"/>
      <c r="D16" s="166"/>
      <c r="E16" s="249"/>
      <c r="F16" s="247"/>
      <c r="G16" s="248"/>
      <c r="H16" s="249"/>
      <c r="I16" s="247"/>
      <c r="J16" s="250"/>
      <c r="K16" s="241"/>
      <c r="L16" s="242"/>
      <c r="M16" s="145" t="s">
        <v>109</v>
      </c>
      <c r="N16" s="251">
        <f t="shared" ref="N16:N23" si="1">ROUNDDOWN(K16/1.1*0.1,0)</f>
        <v>0</v>
      </c>
      <c r="O16" s="252"/>
      <c r="P16" s="145" t="s">
        <v>109</v>
      </c>
      <c r="Q16" s="244">
        <f t="shared" si="0"/>
        <v>0</v>
      </c>
      <c r="R16" s="245"/>
      <c r="S16" s="152" t="s">
        <v>109</v>
      </c>
    </row>
    <row r="17" spans="1:19" ht="20.25" customHeight="1">
      <c r="A17" s="246"/>
      <c r="B17" s="247"/>
      <c r="C17" s="248"/>
      <c r="D17" s="166"/>
      <c r="E17" s="249"/>
      <c r="F17" s="247"/>
      <c r="G17" s="248"/>
      <c r="H17" s="249"/>
      <c r="I17" s="247"/>
      <c r="J17" s="250"/>
      <c r="K17" s="241"/>
      <c r="L17" s="242"/>
      <c r="M17" s="145" t="s">
        <v>109</v>
      </c>
      <c r="N17" s="251">
        <f t="shared" si="1"/>
        <v>0</v>
      </c>
      <c r="O17" s="252"/>
      <c r="P17" s="145" t="s">
        <v>109</v>
      </c>
      <c r="Q17" s="244">
        <f t="shared" si="0"/>
        <v>0</v>
      </c>
      <c r="R17" s="245"/>
      <c r="S17" s="152" t="s">
        <v>109</v>
      </c>
    </row>
    <row r="18" spans="1:19" ht="20.25" customHeight="1">
      <c r="A18" s="246"/>
      <c r="B18" s="247"/>
      <c r="C18" s="248"/>
      <c r="D18" s="166"/>
      <c r="E18" s="249"/>
      <c r="F18" s="247"/>
      <c r="G18" s="248"/>
      <c r="H18" s="249"/>
      <c r="I18" s="247"/>
      <c r="J18" s="250"/>
      <c r="K18" s="241"/>
      <c r="L18" s="242"/>
      <c r="M18" s="145" t="s">
        <v>32</v>
      </c>
      <c r="N18" s="251">
        <f>ROUND(K18/1.1*0.1,1)</f>
        <v>0</v>
      </c>
      <c r="O18" s="252"/>
      <c r="P18" s="145" t="s">
        <v>32</v>
      </c>
      <c r="Q18" s="244">
        <f t="shared" ref="Q18:Q20" si="2">K18-N18</f>
        <v>0</v>
      </c>
      <c r="R18" s="245"/>
      <c r="S18" s="152" t="s">
        <v>32</v>
      </c>
    </row>
    <row r="19" spans="1:19" ht="20.25" customHeight="1">
      <c r="A19" s="246"/>
      <c r="B19" s="247"/>
      <c r="C19" s="248"/>
      <c r="D19" s="166"/>
      <c r="E19" s="249"/>
      <c r="F19" s="247"/>
      <c r="G19" s="248"/>
      <c r="H19" s="249"/>
      <c r="I19" s="247"/>
      <c r="J19" s="250"/>
      <c r="K19" s="241"/>
      <c r="L19" s="242"/>
      <c r="M19" s="145" t="s">
        <v>32</v>
      </c>
      <c r="N19" s="251">
        <f t="shared" ref="N19:N20" si="3">ROUNDDOWN(K19/1.1*0.1,0)</f>
        <v>0</v>
      </c>
      <c r="O19" s="252"/>
      <c r="P19" s="145" t="s">
        <v>32</v>
      </c>
      <c r="Q19" s="244">
        <f t="shared" si="2"/>
        <v>0</v>
      </c>
      <c r="R19" s="245"/>
      <c r="S19" s="152" t="s">
        <v>32</v>
      </c>
    </row>
    <row r="20" spans="1:19" ht="20.25" customHeight="1">
      <c r="A20" s="246"/>
      <c r="B20" s="247"/>
      <c r="C20" s="248"/>
      <c r="D20" s="166"/>
      <c r="E20" s="249"/>
      <c r="F20" s="247"/>
      <c r="G20" s="248"/>
      <c r="H20" s="249"/>
      <c r="I20" s="247"/>
      <c r="J20" s="250"/>
      <c r="K20" s="241"/>
      <c r="L20" s="242"/>
      <c r="M20" s="145" t="s">
        <v>32</v>
      </c>
      <c r="N20" s="251">
        <f t="shared" si="3"/>
        <v>0</v>
      </c>
      <c r="O20" s="252"/>
      <c r="P20" s="145" t="s">
        <v>32</v>
      </c>
      <c r="Q20" s="244">
        <f t="shared" si="2"/>
        <v>0</v>
      </c>
      <c r="R20" s="245"/>
      <c r="S20" s="152" t="s">
        <v>32</v>
      </c>
    </row>
    <row r="21" spans="1:19" ht="20.25" customHeight="1">
      <c r="A21" s="246"/>
      <c r="B21" s="247"/>
      <c r="C21" s="248"/>
      <c r="D21" s="166"/>
      <c r="E21" s="325"/>
      <c r="F21" s="326"/>
      <c r="G21" s="327"/>
      <c r="H21" s="325"/>
      <c r="I21" s="326"/>
      <c r="J21" s="328"/>
      <c r="K21" s="241"/>
      <c r="L21" s="242"/>
      <c r="M21" s="146" t="s">
        <v>32</v>
      </c>
      <c r="N21" s="243">
        <f t="shared" ref="N21" si="4">ROUNDDOWN(K21/1.1*0.1,0)</f>
        <v>0</v>
      </c>
      <c r="O21" s="242"/>
      <c r="P21" s="146" t="s">
        <v>32</v>
      </c>
      <c r="Q21" s="244">
        <f t="shared" ref="Q21" si="5">K21-N21</f>
        <v>0</v>
      </c>
      <c r="R21" s="245"/>
      <c r="S21" s="153" t="s">
        <v>32</v>
      </c>
    </row>
    <row r="22" spans="1:19" ht="20.25" customHeight="1">
      <c r="A22" s="246"/>
      <c r="B22" s="247"/>
      <c r="C22" s="248"/>
      <c r="D22" s="166"/>
      <c r="E22" s="249"/>
      <c r="F22" s="247"/>
      <c r="G22" s="248"/>
      <c r="H22" s="249"/>
      <c r="I22" s="247"/>
      <c r="J22" s="250"/>
      <c r="K22" s="241"/>
      <c r="L22" s="242"/>
      <c r="M22" s="145" t="s">
        <v>109</v>
      </c>
      <c r="N22" s="251">
        <f t="shared" si="1"/>
        <v>0</v>
      </c>
      <c r="O22" s="252"/>
      <c r="P22" s="145" t="s">
        <v>109</v>
      </c>
      <c r="Q22" s="244">
        <f t="shared" si="0"/>
        <v>0</v>
      </c>
      <c r="R22" s="245"/>
      <c r="S22" s="152" t="s">
        <v>109</v>
      </c>
    </row>
    <row r="23" spans="1:19" ht="20.25" customHeight="1" thickBot="1">
      <c r="A23" s="246"/>
      <c r="B23" s="247"/>
      <c r="C23" s="248"/>
      <c r="D23" s="166"/>
      <c r="E23" s="325"/>
      <c r="F23" s="326"/>
      <c r="G23" s="327"/>
      <c r="H23" s="325"/>
      <c r="I23" s="326"/>
      <c r="J23" s="328"/>
      <c r="K23" s="241"/>
      <c r="L23" s="242"/>
      <c r="M23" s="146" t="s">
        <v>109</v>
      </c>
      <c r="N23" s="243">
        <f t="shared" si="1"/>
        <v>0</v>
      </c>
      <c r="O23" s="242"/>
      <c r="P23" s="146" t="s">
        <v>109</v>
      </c>
      <c r="Q23" s="244">
        <f t="shared" si="0"/>
        <v>0</v>
      </c>
      <c r="R23" s="245"/>
      <c r="S23" s="153" t="s">
        <v>109</v>
      </c>
    </row>
    <row r="24" spans="1:19" ht="20.25" customHeight="1" thickBot="1">
      <c r="A24" s="255" t="s">
        <v>114</v>
      </c>
      <c r="B24" s="256"/>
      <c r="C24" s="256"/>
      <c r="D24" s="256"/>
      <c r="E24" s="256"/>
      <c r="F24" s="256"/>
      <c r="G24" s="256"/>
      <c r="H24" s="256"/>
      <c r="I24" s="256"/>
      <c r="J24" s="257"/>
      <c r="K24" s="258">
        <f>SUM(K14:L23)</f>
        <v>0</v>
      </c>
      <c r="L24" s="259"/>
      <c r="M24" s="147" t="s">
        <v>109</v>
      </c>
      <c r="N24" s="304">
        <f>SUM(N14:O23)</f>
        <v>0</v>
      </c>
      <c r="O24" s="259"/>
      <c r="P24" s="147" t="s">
        <v>109</v>
      </c>
      <c r="Q24" s="304">
        <f>SUM(Q14:R23)</f>
        <v>0</v>
      </c>
      <c r="R24" s="259"/>
      <c r="S24" s="148" t="s">
        <v>109</v>
      </c>
    </row>
    <row r="25" spans="1:19" ht="15" customHeight="1">
      <c r="A25" s="113"/>
      <c r="B25" s="113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</row>
    <row r="26" spans="1:19" ht="20.25" customHeight="1" thickBot="1">
      <c r="A26" s="302" t="s">
        <v>120</v>
      </c>
      <c r="B26" s="302"/>
      <c r="C26" s="302"/>
      <c r="D26" s="302"/>
      <c r="E26" s="302"/>
      <c r="F26" s="302"/>
      <c r="G26" s="302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3"/>
    </row>
    <row r="27" spans="1:19" ht="20.25" customHeight="1">
      <c r="A27" s="351" t="s">
        <v>116</v>
      </c>
      <c r="B27" s="239"/>
      <c r="C27" s="239"/>
      <c r="D27" s="169" t="s">
        <v>125</v>
      </c>
      <c r="E27" s="307" t="s">
        <v>117</v>
      </c>
      <c r="F27" s="239"/>
      <c r="G27" s="240"/>
      <c r="H27" s="307" t="s">
        <v>118</v>
      </c>
      <c r="I27" s="239"/>
      <c r="J27" s="308"/>
      <c r="K27" s="239" t="s">
        <v>110</v>
      </c>
      <c r="L27" s="239"/>
      <c r="M27" s="240"/>
      <c r="N27" s="307" t="s">
        <v>112</v>
      </c>
      <c r="O27" s="239"/>
      <c r="P27" s="240"/>
      <c r="Q27" s="307" t="s">
        <v>113</v>
      </c>
      <c r="R27" s="239"/>
      <c r="S27" s="308"/>
    </row>
    <row r="28" spans="1:19" ht="20.25" customHeight="1">
      <c r="A28" s="246"/>
      <c r="B28" s="247"/>
      <c r="C28" s="248"/>
      <c r="D28" s="168"/>
      <c r="E28" s="262"/>
      <c r="F28" s="263"/>
      <c r="G28" s="141" t="s">
        <v>32</v>
      </c>
      <c r="H28" s="264"/>
      <c r="I28" s="265"/>
      <c r="J28" s="151" t="s">
        <v>119</v>
      </c>
      <c r="K28" s="266">
        <f>E28*H28</f>
        <v>0</v>
      </c>
      <c r="L28" s="267"/>
      <c r="M28" s="149" t="s">
        <v>32</v>
      </c>
      <c r="N28" s="260">
        <f>ROUNDDOWN(K28/1.1*0.1,0)</f>
        <v>0</v>
      </c>
      <c r="O28" s="261"/>
      <c r="P28" s="149" t="s">
        <v>32</v>
      </c>
      <c r="Q28" s="260">
        <f>K28-N28</f>
        <v>0</v>
      </c>
      <c r="R28" s="261"/>
      <c r="S28" s="153" t="s">
        <v>32</v>
      </c>
    </row>
    <row r="29" spans="1:19" ht="20.25" customHeight="1">
      <c r="A29" s="352"/>
      <c r="B29" s="353"/>
      <c r="C29" s="353"/>
      <c r="D29" s="168"/>
      <c r="E29" s="309"/>
      <c r="F29" s="310"/>
      <c r="G29" s="121" t="s">
        <v>109</v>
      </c>
      <c r="H29" s="249"/>
      <c r="I29" s="247"/>
      <c r="J29" s="150" t="s">
        <v>119</v>
      </c>
      <c r="K29" s="266">
        <f>E29*H29</f>
        <v>0</v>
      </c>
      <c r="L29" s="267"/>
      <c r="M29" s="145" t="s">
        <v>109</v>
      </c>
      <c r="N29" s="244">
        <f>ROUNDDOWN(K29/1.1*0.1,0)</f>
        <v>0</v>
      </c>
      <c r="O29" s="267"/>
      <c r="P29" s="145" t="s">
        <v>109</v>
      </c>
      <c r="Q29" s="244">
        <f>K29-N29</f>
        <v>0</v>
      </c>
      <c r="R29" s="267"/>
      <c r="S29" s="152" t="s">
        <v>109</v>
      </c>
    </row>
    <row r="30" spans="1:19" ht="20.25" customHeight="1" thickBot="1">
      <c r="A30" s="354"/>
      <c r="B30" s="355"/>
      <c r="C30" s="355"/>
      <c r="D30" s="168"/>
      <c r="E30" s="262"/>
      <c r="F30" s="263"/>
      <c r="G30" s="141" t="s">
        <v>109</v>
      </c>
      <c r="H30" s="264"/>
      <c r="I30" s="265"/>
      <c r="J30" s="151" t="s">
        <v>119</v>
      </c>
      <c r="K30" s="266">
        <f>E30*H30</f>
        <v>0</v>
      </c>
      <c r="L30" s="267"/>
      <c r="M30" s="149" t="s">
        <v>109</v>
      </c>
      <c r="N30" s="260">
        <f>ROUNDDOWN(K30/1.1*0.1,0)</f>
        <v>0</v>
      </c>
      <c r="O30" s="261"/>
      <c r="P30" s="149" t="s">
        <v>109</v>
      </c>
      <c r="Q30" s="260">
        <f>K30-N30</f>
        <v>0</v>
      </c>
      <c r="R30" s="261"/>
      <c r="S30" s="153" t="s">
        <v>109</v>
      </c>
    </row>
    <row r="31" spans="1:19" ht="20.25" customHeight="1" thickBot="1">
      <c r="A31" s="255" t="s">
        <v>114</v>
      </c>
      <c r="B31" s="256"/>
      <c r="C31" s="256"/>
      <c r="D31" s="256"/>
      <c r="E31" s="256"/>
      <c r="F31" s="256"/>
      <c r="G31" s="256"/>
      <c r="H31" s="256"/>
      <c r="I31" s="256"/>
      <c r="J31" s="257"/>
      <c r="K31" s="258">
        <f>SUM(K28:L30)</f>
        <v>0</v>
      </c>
      <c r="L31" s="259"/>
      <c r="M31" s="147" t="s">
        <v>109</v>
      </c>
      <c r="N31" s="304">
        <f>SUM(N28:O30)</f>
        <v>0</v>
      </c>
      <c r="O31" s="259"/>
      <c r="P31" s="147" t="s">
        <v>109</v>
      </c>
      <c r="Q31" s="304">
        <f>SUM(Q28:R30)</f>
        <v>0</v>
      </c>
      <c r="R31" s="259"/>
      <c r="S31" s="148" t="s">
        <v>109</v>
      </c>
    </row>
    <row r="32" spans="1:19" s="140" customFormat="1" ht="8.25" customHeight="1" thickBot="1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39"/>
      <c r="L32" s="139"/>
      <c r="M32" s="129"/>
      <c r="N32" s="139"/>
      <c r="O32" s="139"/>
      <c r="P32" s="129"/>
      <c r="Q32" s="139"/>
      <c r="R32" s="139"/>
      <c r="S32" s="129"/>
    </row>
    <row r="33" spans="1:19" s="140" customFormat="1" ht="20.25" customHeight="1" thickBot="1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39"/>
      <c r="L33" s="139"/>
      <c r="M33" s="129"/>
      <c r="N33" s="144"/>
      <c r="O33" s="311" t="s">
        <v>122</v>
      </c>
      <c r="P33" s="312"/>
      <c r="Q33" s="270">
        <f>Q24+Q31</f>
        <v>0</v>
      </c>
      <c r="R33" s="259"/>
      <c r="S33" s="148" t="s">
        <v>109</v>
      </c>
    </row>
    <row r="34" spans="1:19" s="140" customFormat="1" ht="6.75" customHeight="1" thickBot="1">
      <c r="A34" s="142"/>
      <c r="B34" s="142"/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</row>
    <row r="35" spans="1:19" ht="20.25" customHeight="1" thickBot="1">
      <c r="A35" s="305" t="s">
        <v>121</v>
      </c>
      <c r="B35" s="306"/>
      <c r="C35" s="306"/>
      <c r="D35" s="306"/>
      <c r="E35" s="306"/>
      <c r="F35" s="306"/>
      <c r="G35" s="306"/>
      <c r="H35" s="306"/>
      <c r="I35" s="306"/>
      <c r="J35" s="306"/>
      <c r="K35" s="306"/>
      <c r="L35" s="306"/>
      <c r="M35" s="306"/>
      <c r="N35" s="306"/>
      <c r="O35" s="306"/>
      <c r="P35" s="306"/>
      <c r="Q35" s="300">
        <f>ROUNDDOWN(Q33*8/10,-3)</f>
        <v>0</v>
      </c>
      <c r="R35" s="301"/>
      <c r="S35" s="156" t="s">
        <v>109</v>
      </c>
    </row>
    <row r="36" spans="1:19" ht="16.5" customHeight="1">
      <c r="A36" s="271" t="s">
        <v>124</v>
      </c>
      <c r="B36" s="271"/>
      <c r="C36" s="271"/>
      <c r="D36" s="271"/>
      <c r="E36" s="271"/>
      <c r="F36" s="271"/>
      <c r="G36" s="271"/>
      <c r="H36" s="271"/>
      <c r="I36" s="271"/>
      <c r="J36" s="271"/>
      <c r="K36" s="271"/>
      <c r="L36" s="271"/>
      <c r="M36" s="271"/>
      <c r="N36" s="271"/>
      <c r="O36" s="271"/>
      <c r="P36" s="271"/>
      <c r="Q36" s="271"/>
      <c r="R36" s="271"/>
      <c r="S36" s="271"/>
    </row>
    <row r="37" spans="1:19" ht="16.5" customHeight="1">
      <c r="A37" s="167" t="s">
        <v>130</v>
      </c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</row>
    <row r="38" spans="1:19" ht="15.95" customHeight="1">
      <c r="A38" s="113"/>
      <c r="B38" s="113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</row>
    <row r="39" spans="1:19" ht="22.5" customHeight="1" thickBot="1">
      <c r="A39" s="299" t="s">
        <v>95</v>
      </c>
      <c r="B39" s="299"/>
      <c r="C39" s="299"/>
      <c r="D39" s="299"/>
      <c r="E39" s="299"/>
      <c r="F39" s="299"/>
      <c r="G39" s="299"/>
      <c r="H39" s="299"/>
      <c r="I39" s="299"/>
      <c r="J39" s="299"/>
      <c r="K39" s="299"/>
      <c r="L39" s="299"/>
      <c r="M39" s="299"/>
      <c r="N39" s="299"/>
      <c r="O39" s="299"/>
      <c r="P39" s="299"/>
      <c r="Q39" s="299"/>
      <c r="R39" s="299"/>
      <c r="S39" s="299"/>
    </row>
    <row r="40" spans="1:19" ht="20.100000000000001" customHeight="1">
      <c r="A40" s="291" t="s">
        <v>56</v>
      </c>
      <c r="B40" s="292"/>
      <c r="C40" s="292"/>
      <c r="D40" s="292"/>
      <c r="E40" s="292"/>
      <c r="F40" s="292"/>
      <c r="G40" s="292"/>
      <c r="H40" s="292"/>
      <c r="I40" s="292" t="s">
        <v>57</v>
      </c>
      <c r="J40" s="292"/>
      <c r="K40" s="292"/>
      <c r="L40" s="292"/>
      <c r="M40" s="292" t="s">
        <v>58</v>
      </c>
      <c r="N40" s="292"/>
      <c r="O40" s="292"/>
      <c r="P40" s="292"/>
      <c r="Q40" s="293" t="s">
        <v>59</v>
      </c>
      <c r="R40" s="294"/>
      <c r="S40" s="295"/>
    </row>
    <row r="41" spans="1:19" ht="18" customHeight="1">
      <c r="A41" s="161"/>
      <c r="B41" s="114" t="s">
        <v>83</v>
      </c>
      <c r="C41" s="114"/>
      <c r="D41" s="114"/>
      <c r="E41" s="100"/>
      <c r="F41" s="101" t="s">
        <v>84</v>
      </c>
      <c r="G41" s="101"/>
      <c r="H41" s="101"/>
      <c r="I41" s="115"/>
      <c r="J41" s="100"/>
      <c r="K41" s="100"/>
      <c r="L41" s="116"/>
      <c r="M41" s="117"/>
      <c r="N41" s="118"/>
      <c r="O41" s="118"/>
      <c r="P41" s="116"/>
      <c r="Q41" s="115"/>
      <c r="R41" s="100"/>
      <c r="S41" s="162"/>
    </row>
    <row r="42" spans="1:19" ht="18" customHeight="1">
      <c r="A42" s="163"/>
      <c r="B42" s="281"/>
      <c r="C42" s="281"/>
      <c r="D42" s="104" t="s">
        <v>32</v>
      </c>
      <c r="E42" s="104" t="s">
        <v>64</v>
      </c>
      <c r="F42" s="298"/>
      <c r="G42" s="298"/>
      <c r="H42" s="103" t="s">
        <v>18</v>
      </c>
      <c r="I42" s="105" t="s">
        <v>67</v>
      </c>
      <c r="J42" s="356">
        <f>B42*F42</f>
        <v>0</v>
      </c>
      <c r="K42" s="356"/>
      <c r="L42" s="154" t="s">
        <v>63</v>
      </c>
      <c r="M42" s="102"/>
      <c r="N42" s="357">
        <f>ROUND(J42/1.1*0.1,0)</f>
        <v>0</v>
      </c>
      <c r="O42" s="357"/>
      <c r="P42" s="154" t="s">
        <v>63</v>
      </c>
      <c r="Q42" s="106"/>
      <c r="R42" s="296">
        <f>J42-N42</f>
        <v>0</v>
      </c>
      <c r="S42" s="297"/>
    </row>
    <row r="43" spans="1:19" ht="18" customHeight="1">
      <c r="A43" s="164"/>
      <c r="B43" s="107"/>
      <c r="C43" s="107"/>
      <c r="D43" s="107"/>
      <c r="E43" s="107"/>
      <c r="F43" s="108"/>
      <c r="G43" s="108"/>
      <c r="H43" s="108"/>
      <c r="I43" s="282" t="s">
        <v>88</v>
      </c>
      <c r="J43" s="283"/>
      <c r="K43" s="283"/>
      <c r="L43" s="284"/>
      <c r="M43" s="109"/>
      <c r="N43" s="110"/>
      <c r="O43" s="110"/>
      <c r="P43" s="111"/>
      <c r="Q43" s="112"/>
      <c r="R43" s="108"/>
      <c r="S43" s="165"/>
    </row>
    <row r="44" spans="1:19" ht="18" customHeight="1">
      <c r="A44" s="278" t="s">
        <v>99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  <c r="N44" s="279"/>
      <c r="O44" s="279"/>
      <c r="P44" s="279"/>
      <c r="Q44" s="279"/>
      <c r="R44" s="279"/>
      <c r="S44" s="280"/>
    </row>
    <row r="45" spans="1:19" ht="18" customHeight="1" thickBot="1">
      <c r="A45" s="285" t="s">
        <v>97</v>
      </c>
      <c r="B45" s="286"/>
      <c r="C45" s="286"/>
      <c r="D45" s="286"/>
      <c r="E45" s="286"/>
      <c r="F45" s="286"/>
      <c r="G45" s="286"/>
      <c r="H45" s="286"/>
      <c r="I45" s="286"/>
      <c r="J45" s="286"/>
      <c r="K45" s="286"/>
      <c r="L45" s="286"/>
      <c r="M45" s="286"/>
      <c r="N45" s="286"/>
      <c r="O45" s="286"/>
      <c r="P45" s="286"/>
      <c r="Q45" s="286"/>
      <c r="R45" s="286"/>
      <c r="S45" s="287"/>
    </row>
    <row r="46" spans="1:19" ht="20.25" customHeight="1" thickBot="1">
      <c r="A46" s="288" t="s">
        <v>94</v>
      </c>
      <c r="B46" s="289"/>
      <c r="C46" s="289"/>
      <c r="D46" s="289"/>
      <c r="E46" s="289"/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90"/>
      <c r="R46" s="268">
        <f>ROUNDDOWN(R42*8/10,-3)</f>
        <v>0</v>
      </c>
      <c r="S46" s="269"/>
    </row>
    <row r="47" spans="1:19" ht="15" customHeight="1" thickBot="1"/>
    <row r="48" spans="1:19" ht="15" customHeight="1">
      <c r="I48" s="155"/>
      <c r="J48" s="253" t="s">
        <v>123</v>
      </c>
      <c r="K48" s="253"/>
      <c r="L48" s="253"/>
      <c r="M48" s="253"/>
      <c r="N48" s="253"/>
      <c r="O48" s="253"/>
      <c r="P48" s="254"/>
      <c r="Q48" s="272">
        <f>R42+Q33+Q4</f>
        <v>0</v>
      </c>
      <c r="R48" s="273"/>
      <c r="S48" s="274"/>
    </row>
    <row r="49" spans="9:19" ht="15" customHeight="1" thickBot="1">
      <c r="I49" s="155"/>
      <c r="J49" s="253"/>
      <c r="K49" s="253"/>
      <c r="L49" s="253"/>
      <c r="M49" s="253"/>
      <c r="N49" s="253"/>
      <c r="O49" s="253"/>
      <c r="P49" s="254"/>
      <c r="Q49" s="275"/>
      <c r="R49" s="276"/>
      <c r="S49" s="277"/>
    </row>
    <row r="50" spans="9:19" ht="15" customHeight="1" thickBot="1"/>
    <row r="51" spans="9:19" ht="15" customHeight="1">
      <c r="J51" s="253" t="s">
        <v>131</v>
      </c>
      <c r="K51" s="253"/>
      <c r="L51" s="253"/>
      <c r="M51" s="253"/>
      <c r="N51" s="253"/>
      <c r="O51" s="253"/>
      <c r="P51" s="254"/>
      <c r="Q51" s="272">
        <f>R46+Q35+R7</f>
        <v>0</v>
      </c>
      <c r="R51" s="273"/>
      <c r="S51" s="274"/>
    </row>
    <row r="52" spans="9:19" ht="15" customHeight="1" thickBot="1">
      <c r="J52" s="253"/>
      <c r="K52" s="253"/>
      <c r="L52" s="253"/>
      <c r="M52" s="253"/>
      <c r="N52" s="253"/>
      <c r="O52" s="253"/>
      <c r="P52" s="254"/>
      <c r="Q52" s="275"/>
      <c r="R52" s="276"/>
      <c r="S52" s="277"/>
    </row>
    <row r="53" spans="9:19" ht="15" customHeight="1"/>
    <row r="54" spans="9:19" ht="15" customHeight="1"/>
    <row r="55" spans="9:19" ht="15" customHeight="1"/>
    <row r="56" spans="9:19" ht="15" customHeight="1"/>
    <row r="57" spans="9:19" ht="15" customHeight="1"/>
    <row r="58" spans="9:19" ht="15" customHeight="1"/>
    <row r="59" spans="9:19" ht="15" customHeight="1"/>
    <row r="60" spans="9:19" ht="15" customHeight="1"/>
    <row r="61" spans="9:19" ht="15" customHeight="1"/>
    <row r="62" spans="9:19" ht="15" customHeight="1"/>
    <row r="63" spans="9:19" ht="15" customHeight="1"/>
    <row r="64" spans="9:19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</sheetData>
  <mergeCells count="142">
    <mergeCell ref="Q51:S52"/>
    <mergeCell ref="A13:C13"/>
    <mergeCell ref="A14:C14"/>
    <mergeCell ref="A15:C15"/>
    <mergeCell ref="A16:C16"/>
    <mergeCell ref="A17:C17"/>
    <mergeCell ref="A22:C22"/>
    <mergeCell ref="A23:C23"/>
    <mergeCell ref="A27:C27"/>
    <mergeCell ref="A29:C29"/>
    <mergeCell ref="A30:C30"/>
    <mergeCell ref="J42:K42"/>
    <mergeCell ref="N42:O42"/>
    <mergeCell ref="K15:L15"/>
    <mergeCell ref="K16:L16"/>
    <mergeCell ref="K17:L17"/>
    <mergeCell ref="K22:L22"/>
    <mergeCell ref="K23:L23"/>
    <mergeCell ref="N13:P13"/>
    <mergeCell ref="J51:P52"/>
    <mergeCell ref="H15:J15"/>
    <mergeCell ref="H16:J16"/>
    <mergeCell ref="H17:J17"/>
    <mergeCell ref="E27:G27"/>
    <mergeCell ref="F5:G5"/>
    <mergeCell ref="J5:K5"/>
    <mergeCell ref="N5:O5"/>
    <mergeCell ref="E13:G13"/>
    <mergeCell ref="E14:G14"/>
    <mergeCell ref="E15:G15"/>
    <mergeCell ref="N22:O22"/>
    <mergeCell ref="H22:J22"/>
    <mergeCell ref="E16:G16"/>
    <mergeCell ref="E17:G17"/>
    <mergeCell ref="E22:G22"/>
    <mergeCell ref="A12:S12"/>
    <mergeCell ref="K13:M13"/>
    <mergeCell ref="K14:L14"/>
    <mergeCell ref="B5:C5"/>
    <mergeCell ref="A7:Q7"/>
    <mergeCell ref="A9:S9"/>
    <mergeCell ref="I6:L6"/>
    <mergeCell ref="Q4:R6"/>
    <mergeCell ref="S4:S6"/>
    <mergeCell ref="A8:S8"/>
    <mergeCell ref="A11:S11"/>
    <mergeCell ref="H13:J13"/>
    <mergeCell ref="H14:J14"/>
    <mergeCell ref="A1:S1"/>
    <mergeCell ref="R7:S7"/>
    <mergeCell ref="Q13:S13"/>
    <mergeCell ref="A2:S2"/>
    <mergeCell ref="A3:H3"/>
    <mergeCell ref="M3:P3"/>
    <mergeCell ref="Q3:S3"/>
    <mergeCell ref="I3:L3"/>
    <mergeCell ref="E23:G23"/>
    <mergeCell ref="H23:J23"/>
    <mergeCell ref="Q14:R14"/>
    <mergeCell ref="Q15:R15"/>
    <mergeCell ref="Q16:R16"/>
    <mergeCell ref="Q17:R17"/>
    <mergeCell ref="Q22:R22"/>
    <mergeCell ref="Q23:R23"/>
    <mergeCell ref="N23:O23"/>
    <mergeCell ref="N14:O14"/>
    <mergeCell ref="N15:O15"/>
    <mergeCell ref="N16:O16"/>
    <mergeCell ref="N17:O17"/>
    <mergeCell ref="A21:C21"/>
    <mergeCell ref="E21:G21"/>
    <mergeCell ref="H21:J21"/>
    <mergeCell ref="Q35:R35"/>
    <mergeCell ref="A26:S26"/>
    <mergeCell ref="Q31:R31"/>
    <mergeCell ref="N31:O31"/>
    <mergeCell ref="A24:J24"/>
    <mergeCell ref="A35:P35"/>
    <mergeCell ref="Q27:S27"/>
    <mergeCell ref="K29:L29"/>
    <mergeCell ref="N29:O29"/>
    <mergeCell ref="Q29:R29"/>
    <mergeCell ref="E29:F29"/>
    <mergeCell ref="H29:I29"/>
    <mergeCell ref="N27:P27"/>
    <mergeCell ref="O33:P33"/>
    <mergeCell ref="Q24:R24"/>
    <mergeCell ref="K24:L24"/>
    <mergeCell ref="N24:O24"/>
    <mergeCell ref="A28:C28"/>
    <mergeCell ref="E28:F28"/>
    <mergeCell ref="H28:I28"/>
    <mergeCell ref="K28:L28"/>
    <mergeCell ref="N28:O28"/>
    <mergeCell ref="Q28:R28"/>
    <mergeCell ref="H27:J27"/>
    <mergeCell ref="J48:P49"/>
    <mergeCell ref="A31:J31"/>
    <mergeCell ref="K31:L31"/>
    <mergeCell ref="N30:O30"/>
    <mergeCell ref="Q30:R30"/>
    <mergeCell ref="E30:F30"/>
    <mergeCell ref="H30:I30"/>
    <mergeCell ref="K30:L30"/>
    <mergeCell ref="R46:S46"/>
    <mergeCell ref="Q33:R33"/>
    <mergeCell ref="A36:S36"/>
    <mergeCell ref="Q48:S49"/>
    <mergeCell ref="A44:S44"/>
    <mergeCell ref="B42:C42"/>
    <mergeCell ref="I43:L43"/>
    <mergeCell ref="A45:S45"/>
    <mergeCell ref="A46:Q46"/>
    <mergeCell ref="A40:H40"/>
    <mergeCell ref="I40:L40"/>
    <mergeCell ref="M40:P40"/>
    <mergeCell ref="Q40:S40"/>
    <mergeCell ref="R42:S42"/>
    <mergeCell ref="F42:G42"/>
    <mergeCell ref="A39:S39"/>
    <mergeCell ref="K27:M27"/>
    <mergeCell ref="K21:L21"/>
    <mergeCell ref="N21:O21"/>
    <mergeCell ref="Q21:R21"/>
    <mergeCell ref="A18:C18"/>
    <mergeCell ref="E18:G18"/>
    <mergeCell ref="H18:J18"/>
    <mergeCell ref="K18:L18"/>
    <mergeCell ref="N18:O18"/>
    <mergeCell ref="Q18:R18"/>
    <mergeCell ref="A19:C19"/>
    <mergeCell ref="E19:G19"/>
    <mergeCell ref="H19:J19"/>
    <mergeCell ref="K19:L19"/>
    <mergeCell ref="N19:O19"/>
    <mergeCell ref="Q19:R19"/>
    <mergeCell ref="A20:C20"/>
    <mergeCell ref="E20:G20"/>
    <mergeCell ref="H20:J20"/>
    <mergeCell ref="K20:L20"/>
    <mergeCell ref="N20:O20"/>
    <mergeCell ref="Q20:R20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E341DE1-B6F4-4C50-86E1-BC53A7747E6E}">
          <x14:formula1>
            <xm:f>リスト!$B$2:$B$6</xm:f>
          </x14:formula1>
          <xm:sqref>A14:A23</xm:sqref>
        </x14:dataValidation>
        <x14:dataValidation type="list" allowBlank="1" showInputMessage="1" showErrorMessage="1" xr:uid="{B20FC4CB-255B-498E-9CAC-9E8D3AC36259}">
          <x14:formula1>
            <xm:f>リスト!$D$2:$D$4</xm:f>
          </x14:formula1>
          <xm:sqref>D14:D23 D28:D30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C1242-BE30-4531-A490-B661589E2373}">
  <dimension ref="A1:S39"/>
  <sheetViews>
    <sheetView topLeftCell="A10" zoomScale="85" zoomScaleNormal="85" workbookViewId="0">
      <selection activeCell="D14" sqref="D14"/>
    </sheetView>
  </sheetViews>
  <sheetFormatPr defaultRowHeight="14.25"/>
  <cols>
    <col min="1" max="1" width="2.125" style="91" customWidth="1"/>
    <col min="2" max="2" width="14" style="91" customWidth="1"/>
    <col min="3" max="3" width="3.375" style="91" customWidth="1"/>
    <col min="4" max="4" width="12.625" style="91" customWidth="1"/>
    <col min="5" max="5" width="8.5" style="91" customWidth="1"/>
    <col min="6" max="6" width="3.625" style="91" bestFit="1" customWidth="1"/>
    <col min="7" max="7" width="12.625" style="91" customWidth="1"/>
    <col min="8" max="8" width="11.125" style="91" customWidth="1"/>
    <col min="9" max="9" width="3.625" style="91" bestFit="1" customWidth="1"/>
    <col min="10" max="10" width="12.625" style="91" customWidth="1"/>
    <col min="11" max="11" width="18.875" style="91" customWidth="1"/>
    <col min="12" max="12" width="8.125" style="91" customWidth="1"/>
    <col min="13" max="13" width="18.25" style="91" customWidth="1"/>
    <col min="14" max="14" width="4.875" style="91" customWidth="1"/>
    <col min="15" max="15" width="18.25" style="91" customWidth="1"/>
    <col min="16" max="16" width="4.875" style="91" bestFit="1" customWidth="1"/>
    <col min="17" max="17" width="6" style="91" customWidth="1"/>
    <col min="18" max="18" width="18.25" style="91" customWidth="1"/>
    <col min="19" max="19" width="4.875" style="91" bestFit="1" customWidth="1"/>
    <col min="20" max="16384" width="9" style="25"/>
  </cols>
  <sheetData>
    <row r="1" spans="1:19" ht="27.75" customHeight="1">
      <c r="A1" s="23" t="s">
        <v>52</v>
      </c>
      <c r="B1" s="23"/>
      <c r="C1" s="358" t="s">
        <v>53</v>
      </c>
      <c r="D1" s="358"/>
      <c r="E1" s="358"/>
      <c r="F1" s="358"/>
      <c r="G1" s="358"/>
      <c r="H1" s="358"/>
      <c r="I1" s="358"/>
      <c r="J1" s="358"/>
      <c r="K1" s="24"/>
      <c r="L1" s="24"/>
      <c r="M1" s="24"/>
      <c r="N1" s="24"/>
      <c r="O1" s="24"/>
      <c r="P1" s="24"/>
      <c r="Q1" s="24"/>
      <c r="R1" s="24"/>
      <c r="S1" s="24"/>
    </row>
    <row r="2" spans="1:19">
      <c r="A2" s="24"/>
      <c r="B2" s="359" t="s">
        <v>54</v>
      </c>
      <c r="C2" s="359"/>
      <c r="D2" s="359"/>
      <c r="E2" s="359"/>
      <c r="F2" s="359"/>
      <c r="G2" s="359"/>
      <c r="H2" s="359"/>
      <c r="I2" s="359"/>
      <c r="J2" s="26"/>
      <c r="K2" s="26"/>
      <c r="L2" s="27"/>
      <c r="M2" s="26"/>
      <c r="N2" s="27"/>
      <c r="O2" s="360" t="s">
        <v>55</v>
      </c>
      <c r="P2" s="360"/>
      <c r="Q2" s="360"/>
      <c r="R2" s="360"/>
      <c r="S2" s="360"/>
    </row>
    <row r="3" spans="1:19">
      <c r="A3" s="24"/>
      <c r="B3" s="28"/>
      <c r="C3" s="361" t="s">
        <v>56</v>
      </c>
      <c r="D3" s="361"/>
      <c r="E3" s="361"/>
      <c r="F3" s="361"/>
      <c r="G3" s="361"/>
      <c r="H3" s="361"/>
      <c r="I3" s="361"/>
      <c r="J3" s="361"/>
      <c r="K3" s="361"/>
      <c r="L3" s="361" t="s">
        <v>57</v>
      </c>
      <c r="M3" s="361"/>
      <c r="N3" s="361"/>
      <c r="O3" s="361" t="s">
        <v>58</v>
      </c>
      <c r="P3" s="361"/>
      <c r="Q3" s="362" t="s">
        <v>59</v>
      </c>
      <c r="R3" s="363"/>
      <c r="S3" s="364"/>
    </row>
    <row r="4" spans="1:19">
      <c r="A4" s="24"/>
      <c r="B4" s="365" t="s">
        <v>60</v>
      </c>
      <c r="C4" s="367" t="s">
        <v>61</v>
      </c>
      <c r="D4" s="368"/>
      <c r="E4" s="368"/>
      <c r="F4" s="29"/>
      <c r="G4" s="30"/>
      <c r="H4" s="30"/>
      <c r="I4" s="30"/>
      <c r="J4" s="30"/>
      <c r="K4" s="29"/>
      <c r="L4" s="31"/>
      <c r="M4" s="29"/>
      <c r="N4" s="32"/>
      <c r="O4" s="31"/>
      <c r="P4" s="32"/>
      <c r="Q4" s="29"/>
      <c r="R4" s="29"/>
      <c r="S4" s="32"/>
    </row>
    <row r="5" spans="1:19">
      <c r="A5" s="24"/>
      <c r="B5" s="366"/>
      <c r="C5" s="33" t="s">
        <v>62</v>
      </c>
      <c r="D5" s="34"/>
      <c r="E5" s="35" t="s">
        <v>63</v>
      </c>
      <c r="F5" s="36" t="s">
        <v>64</v>
      </c>
      <c r="G5" s="34"/>
      <c r="H5" s="37" t="s">
        <v>65</v>
      </c>
      <c r="I5" s="27"/>
      <c r="J5" s="37" t="s">
        <v>66</v>
      </c>
      <c r="K5" s="38"/>
      <c r="L5" s="39" t="s">
        <v>67</v>
      </c>
      <c r="M5" s="40"/>
      <c r="N5" s="41" t="s">
        <v>63</v>
      </c>
      <c r="O5" s="42"/>
      <c r="P5" s="41" t="s">
        <v>63</v>
      </c>
      <c r="Q5" s="24"/>
      <c r="R5" s="43"/>
      <c r="S5" s="41" t="s">
        <v>63</v>
      </c>
    </row>
    <row r="6" spans="1:19">
      <c r="A6" s="24"/>
      <c r="B6" s="366"/>
      <c r="C6" s="33"/>
      <c r="D6" s="44"/>
      <c r="E6" s="35" t="s">
        <v>68</v>
      </c>
      <c r="F6" s="36" t="s">
        <v>69</v>
      </c>
      <c r="G6" s="44"/>
      <c r="H6" s="35" t="s">
        <v>68</v>
      </c>
      <c r="I6" s="36"/>
      <c r="J6" s="35"/>
      <c r="K6" s="35"/>
      <c r="L6" s="33"/>
      <c r="M6" s="24"/>
      <c r="N6" s="41"/>
      <c r="O6" s="33"/>
      <c r="P6" s="41"/>
      <c r="Q6" s="24"/>
      <c r="R6" s="24"/>
      <c r="S6" s="41"/>
    </row>
    <row r="7" spans="1:19">
      <c r="A7" s="24"/>
      <c r="B7" s="366"/>
      <c r="C7" s="33" t="s">
        <v>62</v>
      </c>
      <c r="D7" s="34"/>
      <c r="E7" s="35" t="s">
        <v>63</v>
      </c>
      <c r="F7" s="36" t="s">
        <v>64</v>
      </c>
      <c r="G7" s="34"/>
      <c r="H7" s="37" t="s">
        <v>65</v>
      </c>
      <c r="I7" s="36"/>
      <c r="J7" s="35" t="s">
        <v>66</v>
      </c>
      <c r="K7" s="38"/>
      <c r="L7" s="33"/>
      <c r="M7" s="24"/>
      <c r="N7" s="41"/>
      <c r="O7" s="33"/>
      <c r="P7" s="41"/>
      <c r="Q7" s="24"/>
      <c r="R7" s="24"/>
      <c r="S7" s="41"/>
    </row>
    <row r="8" spans="1:19">
      <c r="A8" s="24"/>
      <c r="B8" s="366"/>
      <c r="C8" s="33"/>
      <c r="D8" s="44"/>
      <c r="E8" s="35" t="s">
        <v>68</v>
      </c>
      <c r="F8" s="36" t="s">
        <v>69</v>
      </c>
      <c r="G8" s="44"/>
      <c r="H8" s="35" t="s">
        <v>68</v>
      </c>
      <c r="I8" s="36"/>
      <c r="J8" s="35"/>
      <c r="K8" s="35"/>
      <c r="L8" s="33"/>
      <c r="M8" s="24"/>
      <c r="N8" s="41"/>
      <c r="O8" s="33"/>
      <c r="P8" s="41"/>
      <c r="Q8" s="24"/>
      <c r="R8" s="24"/>
      <c r="S8" s="41"/>
    </row>
    <row r="9" spans="1:19">
      <c r="A9" s="24"/>
      <c r="B9" s="366"/>
      <c r="C9" s="33" t="s">
        <v>62</v>
      </c>
      <c r="D9" s="34"/>
      <c r="E9" s="35" t="s">
        <v>63</v>
      </c>
      <c r="F9" s="36" t="s">
        <v>64</v>
      </c>
      <c r="G9" s="34"/>
      <c r="H9" s="37" t="s">
        <v>65</v>
      </c>
      <c r="I9" s="36"/>
      <c r="J9" s="35" t="s">
        <v>66</v>
      </c>
      <c r="K9" s="38"/>
      <c r="L9" s="33"/>
      <c r="M9" s="24"/>
      <c r="N9" s="41"/>
      <c r="O9" s="33"/>
      <c r="P9" s="41"/>
      <c r="Q9" s="24"/>
      <c r="R9" s="24"/>
      <c r="S9" s="41"/>
    </row>
    <row r="10" spans="1:19">
      <c r="A10" s="24"/>
      <c r="B10" s="366"/>
      <c r="C10" s="33"/>
      <c r="D10" s="44"/>
      <c r="E10" s="35" t="s">
        <v>68</v>
      </c>
      <c r="F10" s="36" t="s">
        <v>69</v>
      </c>
      <c r="G10" s="44"/>
      <c r="H10" s="35" t="s">
        <v>68</v>
      </c>
      <c r="I10" s="36"/>
      <c r="J10" s="35"/>
      <c r="K10" s="35"/>
      <c r="L10" s="33"/>
      <c r="M10" s="24"/>
      <c r="N10" s="41"/>
      <c r="O10" s="33"/>
      <c r="P10" s="41"/>
      <c r="Q10" s="24"/>
      <c r="R10" s="24"/>
      <c r="S10" s="41"/>
    </row>
    <row r="11" spans="1:19">
      <c r="A11" s="24"/>
      <c r="B11" s="366"/>
      <c r="C11" s="369" t="s">
        <v>70</v>
      </c>
      <c r="D11" s="370"/>
      <c r="E11" s="370"/>
      <c r="F11" s="45"/>
      <c r="G11" s="45"/>
      <c r="H11" s="45"/>
      <c r="I11" s="46"/>
      <c r="J11" s="45"/>
      <c r="K11" s="45"/>
      <c r="L11" s="47"/>
      <c r="M11" s="45"/>
      <c r="N11" s="48"/>
      <c r="O11" s="47"/>
      <c r="P11" s="48"/>
      <c r="Q11" s="45"/>
      <c r="R11" s="45"/>
      <c r="S11" s="48"/>
    </row>
    <row r="12" spans="1:19">
      <c r="A12" s="24"/>
      <c r="B12" s="366"/>
      <c r="C12" s="33" t="s">
        <v>62</v>
      </c>
      <c r="D12" s="34"/>
      <c r="E12" s="35" t="s">
        <v>63</v>
      </c>
      <c r="F12" s="36" t="s">
        <v>64</v>
      </c>
      <c r="G12" s="34"/>
      <c r="H12" s="37" t="s">
        <v>65</v>
      </c>
      <c r="I12" s="36"/>
      <c r="J12" s="35" t="s">
        <v>66</v>
      </c>
      <c r="K12" s="38"/>
      <c r="L12" s="39" t="s">
        <v>71</v>
      </c>
      <c r="M12" s="40"/>
      <c r="N12" s="41" t="s">
        <v>63</v>
      </c>
      <c r="O12" s="42"/>
      <c r="P12" s="41" t="s">
        <v>63</v>
      </c>
      <c r="Q12" s="24"/>
      <c r="R12" s="43"/>
      <c r="S12" s="41" t="s">
        <v>63</v>
      </c>
    </row>
    <row r="13" spans="1:19">
      <c r="A13" s="24"/>
      <c r="B13" s="366"/>
      <c r="C13" s="33"/>
      <c r="D13" s="44"/>
      <c r="E13" s="35"/>
      <c r="F13" s="36" t="s">
        <v>69</v>
      </c>
      <c r="G13" s="44"/>
      <c r="H13" s="35"/>
      <c r="I13" s="36"/>
      <c r="J13" s="35"/>
      <c r="K13" s="35"/>
      <c r="L13" s="33"/>
      <c r="M13" s="35"/>
      <c r="N13" s="41"/>
      <c r="O13" s="33"/>
      <c r="P13" s="41"/>
      <c r="Q13" s="35"/>
      <c r="R13" s="35"/>
      <c r="S13" s="41"/>
    </row>
    <row r="14" spans="1:19">
      <c r="A14" s="24"/>
      <c r="B14" s="366"/>
      <c r="C14" s="33" t="s">
        <v>62</v>
      </c>
      <c r="D14" s="34"/>
      <c r="E14" s="35" t="s">
        <v>63</v>
      </c>
      <c r="F14" s="36" t="s">
        <v>64</v>
      </c>
      <c r="G14" s="34"/>
      <c r="H14" s="37" t="s">
        <v>65</v>
      </c>
      <c r="I14" s="27"/>
      <c r="J14" s="37" t="s">
        <v>66</v>
      </c>
      <c r="K14" s="38"/>
      <c r="L14" s="49"/>
      <c r="M14" s="50"/>
      <c r="N14" s="51"/>
      <c r="O14" s="52"/>
      <c r="P14" s="51"/>
      <c r="Q14" s="53"/>
      <c r="R14" s="53"/>
      <c r="S14" s="51"/>
    </row>
    <row r="15" spans="1:19">
      <c r="A15" s="24"/>
      <c r="B15" s="366"/>
      <c r="C15" s="33"/>
      <c r="D15" s="44"/>
      <c r="E15" s="35"/>
      <c r="F15" s="36" t="s">
        <v>69</v>
      </c>
      <c r="G15" s="44"/>
      <c r="H15" s="35"/>
      <c r="I15" s="36"/>
      <c r="J15" s="35"/>
      <c r="K15" s="35"/>
      <c r="L15" s="33"/>
      <c r="M15" s="35"/>
      <c r="N15" s="41"/>
      <c r="O15" s="33"/>
      <c r="P15" s="41"/>
      <c r="Q15" s="35"/>
      <c r="R15" s="35"/>
      <c r="S15" s="41"/>
    </row>
    <row r="16" spans="1:19">
      <c r="A16" s="24"/>
      <c r="B16" s="366"/>
      <c r="C16" s="33" t="s">
        <v>62</v>
      </c>
      <c r="D16" s="34"/>
      <c r="E16" s="35" t="s">
        <v>63</v>
      </c>
      <c r="F16" s="36" t="s">
        <v>64</v>
      </c>
      <c r="G16" s="34"/>
      <c r="H16" s="37" t="s">
        <v>65</v>
      </c>
      <c r="I16" s="35"/>
      <c r="J16" s="35" t="s">
        <v>66</v>
      </c>
      <c r="K16" s="38"/>
      <c r="L16" s="33"/>
      <c r="M16" s="35"/>
      <c r="N16" s="41"/>
      <c r="O16" s="33"/>
      <c r="P16" s="41"/>
      <c r="Q16" s="35"/>
      <c r="R16" s="35"/>
      <c r="S16" s="41"/>
    </row>
    <row r="17" spans="1:19">
      <c r="A17" s="24"/>
      <c r="B17" s="366"/>
      <c r="C17" s="33"/>
      <c r="D17" s="44"/>
      <c r="E17" s="35"/>
      <c r="F17" s="36" t="s">
        <v>69</v>
      </c>
      <c r="G17" s="44"/>
      <c r="H17" s="35"/>
      <c r="I17" s="27"/>
      <c r="J17" s="37"/>
      <c r="K17" s="37"/>
      <c r="L17" s="39"/>
      <c r="M17" s="50"/>
      <c r="N17" s="51"/>
      <c r="O17" s="52"/>
      <c r="P17" s="51"/>
      <c r="Q17" s="37"/>
      <c r="R17" s="37"/>
      <c r="S17" s="41"/>
    </row>
    <row r="18" spans="1:19">
      <c r="A18" s="24"/>
      <c r="B18" s="366"/>
      <c r="C18" s="371" t="s">
        <v>72</v>
      </c>
      <c r="D18" s="372"/>
      <c r="E18" s="372"/>
      <c r="F18" s="372"/>
      <c r="G18" s="372"/>
      <c r="H18" s="30"/>
      <c r="I18" s="30"/>
      <c r="J18" s="30"/>
      <c r="K18" s="29"/>
      <c r="L18" s="31"/>
      <c r="M18" s="29"/>
      <c r="N18" s="32"/>
      <c r="O18" s="31"/>
      <c r="P18" s="32"/>
      <c r="Q18" s="29"/>
      <c r="R18" s="29"/>
      <c r="S18" s="32"/>
    </row>
    <row r="19" spans="1:19">
      <c r="A19" s="24"/>
      <c r="B19" s="366"/>
      <c r="C19" s="33" t="s">
        <v>62</v>
      </c>
      <c r="D19" s="34"/>
      <c r="E19" s="35" t="s">
        <v>63</v>
      </c>
      <c r="F19" s="36" t="s">
        <v>64</v>
      </c>
      <c r="G19" s="34"/>
      <c r="H19" s="37" t="s">
        <v>65</v>
      </c>
      <c r="I19" s="373" t="s">
        <v>73</v>
      </c>
      <c r="J19" s="373"/>
      <c r="K19" s="38"/>
      <c r="L19" s="39" t="s">
        <v>67</v>
      </c>
      <c r="M19" s="54"/>
      <c r="N19" s="41" t="s">
        <v>63</v>
      </c>
      <c r="O19" s="42"/>
      <c r="P19" s="41" t="s">
        <v>63</v>
      </c>
      <c r="Q19" s="35"/>
      <c r="R19" s="38"/>
      <c r="S19" s="41" t="s">
        <v>63</v>
      </c>
    </row>
    <row r="20" spans="1:19">
      <c r="A20" s="24"/>
      <c r="B20" s="366"/>
      <c r="C20" s="33"/>
      <c r="D20" s="44"/>
      <c r="E20" s="35"/>
      <c r="F20" s="36" t="s">
        <v>69</v>
      </c>
      <c r="G20" s="44"/>
      <c r="H20" s="55"/>
      <c r="I20" s="36"/>
      <c r="J20" s="37"/>
      <c r="K20" s="35"/>
      <c r="L20" s="33"/>
      <c r="M20" s="35"/>
      <c r="N20" s="41"/>
      <c r="O20" s="33"/>
      <c r="P20" s="41"/>
      <c r="Q20" s="35"/>
      <c r="R20" s="35"/>
      <c r="S20" s="41"/>
    </row>
    <row r="21" spans="1:19">
      <c r="A21" s="24"/>
      <c r="B21" s="366"/>
      <c r="C21" s="33" t="s">
        <v>62</v>
      </c>
      <c r="D21" s="34"/>
      <c r="E21" s="35" t="s">
        <v>63</v>
      </c>
      <c r="F21" s="36" t="s">
        <v>64</v>
      </c>
      <c r="G21" s="34"/>
      <c r="H21" s="37" t="s">
        <v>65</v>
      </c>
      <c r="I21" s="373" t="s">
        <v>73</v>
      </c>
      <c r="J21" s="373"/>
      <c r="K21" s="38"/>
      <c r="L21" s="33"/>
      <c r="M21" s="35"/>
      <c r="N21" s="41"/>
      <c r="O21" s="33"/>
      <c r="P21" s="41"/>
      <c r="Q21" s="35"/>
      <c r="R21" s="35"/>
      <c r="S21" s="41"/>
    </row>
    <row r="22" spans="1:19">
      <c r="A22" s="24"/>
      <c r="B22" s="366"/>
      <c r="C22" s="33"/>
      <c r="D22" s="44"/>
      <c r="E22" s="35"/>
      <c r="F22" s="36" t="s">
        <v>69</v>
      </c>
      <c r="G22" s="44"/>
      <c r="H22" s="55"/>
      <c r="I22" s="36"/>
      <c r="J22" s="37"/>
      <c r="K22" s="35"/>
      <c r="L22" s="49"/>
      <c r="M22" s="56"/>
      <c r="N22" s="51"/>
      <c r="O22" s="52"/>
      <c r="P22" s="51"/>
      <c r="Q22" s="37"/>
      <c r="R22" s="37"/>
      <c r="S22" s="51"/>
    </row>
    <row r="23" spans="1:19">
      <c r="A23" s="24"/>
      <c r="B23" s="366"/>
      <c r="C23" s="33" t="s">
        <v>62</v>
      </c>
      <c r="D23" s="34"/>
      <c r="E23" s="35" t="s">
        <v>63</v>
      </c>
      <c r="F23" s="36" t="s">
        <v>64</v>
      </c>
      <c r="G23" s="34"/>
      <c r="H23" s="37" t="s">
        <v>65</v>
      </c>
      <c r="I23" s="373" t="s">
        <v>73</v>
      </c>
      <c r="J23" s="373"/>
      <c r="K23" s="38"/>
      <c r="L23" s="33"/>
      <c r="M23" s="35"/>
      <c r="N23" s="41"/>
      <c r="O23" s="33"/>
      <c r="P23" s="41"/>
      <c r="Q23" s="35"/>
      <c r="R23" s="35"/>
      <c r="S23" s="41"/>
    </row>
    <row r="24" spans="1:19">
      <c r="A24" s="24"/>
      <c r="B24" s="366"/>
      <c r="C24" s="33"/>
      <c r="D24" s="44"/>
      <c r="E24" s="35"/>
      <c r="F24" s="36" t="s">
        <v>69</v>
      </c>
      <c r="G24" s="44"/>
      <c r="H24" s="57"/>
      <c r="I24" s="27"/>
      <c r="J24" s="37"/>
      <c r="K24" s="37"/>
      <c r="L24" s="58"/>
      <c r="M24" s="59"/>
      <c r="N24" s="60"/>
      <c r="O24" s="58"/>
      <c r="P24" s="60"/>
      <c r="Q24" s="59"/>
      <c r="R24" s="59"/>
      <c r="S24" s="60"/>
    </row>
    <row r="25" spans="1:19">
      <c r="A25" s="24"/>
      <c r="B25" s="374" t="s">
        <v>74</v>
      </c>
      <c r="C25" s="31"/>
      <c r="D25" s="61"/>
      <c r="E25" s="29" t="s">
        <v>63</v>
      </c>
      <c r="F25" s="62" t="s">
        <v>75</v>
      </c>
      <c r="G25" s="61"/>
      <c r="H25" s="29" t="s">
        <v>76</v>
      </c>
      <c r="I25" s="62"/>
      <c r="J25" s="30"/>
      <c r="K25" s="29"/>
      <c r="L25" s="63" t="s">
        <v>67</v>
      </c>
      <c r="M25" s="64"/>
      <c r="N25" s="32" t="s">
        <v>63</v>
      </c>
      <c r="O25" s="65"/>
      <c r="P25" s="32" t="s">
        <v>63</v>
      </c>
      <c r="Q25" s="29"/>
      <c r="R25" s="64"/>
      <c r="S25" s="32" t="s">
        <v>63</v>
      </c>
    </row>
    <row r="26" spans="1:19">
      <c r="A26" s="24"/>
      <c r="B26" s="375"/>
      <c r="C26" s="33"/>
      <c r="D26" s="377" t="s">
        <v>77</v>
      </c>
      <c r="E26" s="378"/>
      <c r="F26" s="378"/>
      <c r="G26" s="378"/>
      <c r="H26" s="378"/>
      <c r="I26" s="378"/>
      <c r="J26" s="378"/>
      <c r="K26" s="24"/>
      <c r="L26" s="33"/>
      <c r="M26" s="24"/>
      <c r="N26" s="41"/>
      <c r="O26" s="33"/>
      <c r="P26" s="41"/>
      <c r="Q26" s="24"/>
      <c r="R26" s="24"/>
      <c r="S26" s="41"/>
    </row>
    <row r="27" spans="1:19">
      <c r="A27" s="24"/>
      <c r="B27" s="376"/>
      <c r="C27" s="58"/>
      <c r="D27" s="59"/>
      <c r="E27" s="59"/>
      <c r="F27" s="59"/>
      <c r="G27" s="59"/>
      <c r="H27" s="59"/>
      <c r="I27" s="59"/>
      <c r="J27" s="59"/>
      <c r="K27" s="59"/>
      <c r="L27" s="33"/>
      <c r="M27" s="24"/>
      <c r="N27" s="41"/>
      <c r="O27" s="58"/>
      <c r="P27" s="60"/>
      <c r="Q27" s="24"/>
      <c r="R27" s="24"/>
      <c r="S27" s="41"/>
    </row>
    <row r="28" spans="1:19" ht="15" thickBot="1">
      <c r="A28" s="24"/>
      <c r="B28" s="379" t="s">
        <v>78</v>
      </c>
      <c r="C28" s="380"/>
      <c r="D28" s="380"/>
      <c r="E28" s="380"/>
      <c r="F28" s="380"/>
      <c r="G28" s="380"/>
      <c r="H28" s="380"/>
      <c r="I28" s="380"/>
      <c r="J28" s="380"/>
      <c r="K28" s="380"/>
      <c r="L28" s="66"/>
      <c r="M28" s="67"/>
      <c r="N28" s="68" t="s">
        <v>63</v>
      </c>
      <c r="O28" s="64"/>
      <c r="P28" s="29" t="s">
        <v>63</v>
      </c>
      <c r="Q28" s="69"/>
      <c r="R28" s="64"/>
      <c r="S28" s="32" t="s">
        <v>63</v>
      </c>
    </row>
    <row r="29" spans="1:19" ht="15" thickBot="1">
      <c r="A29" s="24"/>
      <c r="B29" s="381" t="s">
        <v>79</v>
      </c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382"/>
      <c r="N29" s="382"/>
      <c r="O29" s="382"/>
      <c r="P29" s="382"/>
      <c r="Q29" s="70"/>
      <c r="R29" s="71"/>
      <c r="S29" s="72" t="s">
        <v>32</v>
      </c>
    </row>
    <row r="30" spans="1:19" ht="31.5" customHeight="1">
      <c r="A30" s="24"/>
      <c r="B30" s="73" t="s">
        <v>80</v>
      </c>
      <c r="C30" s="74"/>
      <c r="D30" s="74"/>
      <c r="E30" s="74"/>
      <c r="F30" s="74"/>
      <c r="G30" s="74"/>
      <c r="H30" s="55"/>
      <c r="I30" s="55"/>
      <c r="J30" s="55"/>
      <c r="K30" s="55"/>
      <c r="L30" s="55"/>
      <c r="M30" s="55"/>
      <c r="N30" s="55"/>
      <c r="O30" s="359" t="s">
        <v>81</v>
      </c>
      <c r="P30" s="359"/>
      <c r="Q30" s="359"/>
      <c r="R30" s="359"/>
      <c r="S30" s="359"/>
    </row>
    <row r="31" spans="1:19" ht="19.5" customHeight="1">
      <c r="A31" s="24"/>
      <c r="B31" s="75"/>
      <c r="C31" s="361" t="s">
        <v>56</v>
      </c>
      <c r="D31" s="361"/>
      <c r="E31" s="361"/>
      <c r="F31" s="361"/>
      <c r="G31" s="361"/>
      <c r="H31" s="361"/>
      <c r="I31" s="361"/>
      <c r="J31" s="361"/>
      <c r="K31" s="361"/>
      <c r="L31" s="361" t="s">
        <v>57</v>
      </c>
      <c r="M31" s="361"/>
      <c r="N31" s="361"/>
      <c r="O31" s="361" t="s">
        <v>58</v>
      </c>
      <c r="P31" s="361"/>
      <c r="Q31" s="362" t="s">
        <v>59</v>
      </c>
      <c r="R31" s="363"/>
      <c r="S31" s="364"/>
    </row>
    <row r="32" spans="1:19">
      <c r="A32" s="24"/>
      <c r="B32" s="374" t="s">
        <v>82</v>
      </c>
      <c r="C32" s="76"/>
      <c r="D32" s="77" t="s">
        <v>83</v>
      </c>
      <c r="E32" s="30"/>
      <c r="F32" s="78"/>
      <c r="G32" s="79" t="s">
        <v>84</v>
      </c>
      <c r="H32" s="78"/>
      <c r="I32" s="78"/>
      <c r="J32" s="79" t="s">
        <v>85</v>
      </c>
      <c r="K32" s="80"/>
      <c r="L32" s="81"/>
      <c r="M32" s="56"/>
      <c r="N32" s="82"/>
      <c r="O32" s="52"/>
      <c r="P32" s="82"/>
      <c r="Q32" s="81"/>
      <c r="R32" s="37"/>
      <c r="S32" s="83"/>
    </row>
    <row r="33" spans="1:19">
      <c r="A33" s="24"/>
      <c r="B33" s="375"/>
      <c r="C33" s="84"/>
      <c r="D33" s="85">
        <v>50000</v>
      </c>
      <c r="E33" s="86" t="s">
        <v>32</v>
      </c>
      <c r="F33" s="27" t="s">
        <v>86</v>
      </c>
      <c r="G33" s="85">
        <v>5</v>
      </c>
      <c r="H33" s="37" t="s">
        <v>18</v>
      </c>
      <c r="I33" s="37" t="s">
        <v>64</v>
      </c>
      <c r="J33" s="87">
        <v>5</v>
      </c>
      <c r="K33" s="82" t="s">
        <v>18</v>
      </c>
      <c r="L33" s="39" t="s">
        <v>67</v>
      </c>
      <c r="M33" s="54"/>
      <c r="N33" s="41" t="s">
        <v>63</v>
      </c>
      <c r="O33" s="42"/>
      <c r="P33" s="41" t="s">
        <v>63</v>
      </c>
      <c r="Q33" s="33"/>
      <c r="R33" s="38"/>
      <c r="S33" s="41" t="s">
        <v>63</v>
      </c>
    </row>
    <row r="34" spans="1:19">
      <c r="A34" s="24"/>
      <c r="B34" s="88"/>
      <c r="C34" s="383" t="s">
        <v>87</v>
      </c>
      <c r="D34" s="384"/>
      <c r="E34" s="384"/>
      <c r="F34" s="384"/>
      <c r="G34" s="384"/>
      <c r="H34" s="384"/>
      <c r="I34" s="384"/>
      <c r="J34" s="384"/>
      <c r="K34" s="385"/>
      <c r="L34" s="81"/>
      <c r="M34" s="27" t="s">
        <v>88</v>
      </c>
      <c r="N34" s="89"/>
      <c r="O34" s="81"/>
      <c r="P34" s="89"/>
      <c r="Q34" s="81"/>
      <c r="R34" s="27"/>
      <c r="S34" s="90"/>
    </row>
    <row r="35" spans="1:19" ht="30" customHeight="1">
      <c r="A35" s="24"/>
      <c r="B35" s="88"/>
      <c r="C35" s="386" t="s">
        <v>89</v>
      </c>
      <c r="D35" s="387"/>
      <c r="E35" s="387"/>
      <c r="F35" s="387"/>
      <c r="G35" s="387"/>
      <c r="H35" s="387"/>
      <c r="I35" s="387"/>
      <c r="J35" s="387"/>
      <c r="K35" s="388"/>
      <c r="L35" s="81"/>
      <c r="M35" s="27"/>
      <c r="N35" s="89"/>
      <c r="O35" s="81"/>
      <c r="P35" s="89"/>
      <c r="Q35" s="81"/>
      <c r="R35" s="27"/>
      <c r="S35" s="90"/>
    </row>
    <row r="36" spans="1:19" ht="30" customHeight="1" thickBot="1">
      <c r="A36" s="24"/>
      <c r="B36" s="88"/>
      <c r="C36" s="389" t="s">
        <v>90</v>
      </c>
      <c r="D36" s="390"/>
      <c r="E36" s="390"/>
      <c r="F36" s="390"/>
      <c r="G36" s="390"/>
      <c r="H36" s="390"/>
      <c r="I36" s="390"/>
      <c r="J36" s="390"/>
      <c r="K36" s="391"/>
      <c r="L36" s="81"/>
      <c r="M36" s="27"/>
      <c r="N36" s="89"/>
      <c r="O36" s="81"/>
      <c r="P36" s="89"/>
      <c r="Q36" s="81"/>
      <c r="R36" s="27"/>
      <c r="S36" s="90"/>
    </row>
    <row r="37" spans="1:19" ht="15" thickBot="1">
      <c r="A37" s="24"/>
      <c r="B37" s="381" t="s">
        <v>91</v>
      </c>
      <c r="C37" s="382"/>
      <c r="D37" s="382"/>
      <c r="E37" s="382"/>
      <c r="F37" s="382"/>
      <c r="G37" s="382"/>
      <c r="H37" s="382"/>
      <c r="I37" s="382"/>
      <c r="J37" s="382"/>
      <c r="K37" s="382"/>
      <c r="L37" s="382"/>
      <c r="M37" s="382"/>
      <c r="N37" s="382"/>
      <c r="O37" s="382"/>
      <c r="P37" s="392"/>
      <c r="Q37" s="70"/>
      <c r="R37" s="71"/>
      <c r="S37" s="72" t="s">
        <v>32</v>
      </c>
    </row>
    <row r="38" spans="1:19"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3"/>
      <c r="M38" s="93"/>
      <c r="N38" s="93"/>
      <c r="O38" s="93"/>
      <c r="P38" s="93"/>
      <c r="Q38" s="94"/>
      <c r="R38" s="95"/>
      <c r="S38" s="96"/>
    </row>
    <row r="39" spans="1:19">
      <c r="B39" s="97"/>
      <c r="C39" s="97"/>
      <c r="D39" s="98"/>
      <c r="E39" s="98"/>
      <c r="F39" s="98"/>
      <c r="G39" s="98"/>
      <c r="H39" s="98"/>
      <c r="I39" s="98"/>
      <c r="J39" s="98"/>
      <c r="K39" s="98"/>
      <c r="L39" s="99"/>
      <c r="M39" s="99"/>
      <c r="N39" s="99"/>
      <c r="O39" s="99"/>
      <c r="P39" s="99"/>
      <c r="Q39" s="99"/>
      <c r="R39" s="99"/>
      <c r="S39" s="99"/>
    </row>
  </sheetData>
  <mergeCells count="28">
    <mergeCell ref="B32:B33"/>
    <mergeCell ref="C34:K34"/>
    <mergeCell ref="C35:K35"/>
    <mergeCell ref="C36:K36"/>
    <mergeCell ref="B37:P37"/>
    <mergeCell ref="C31:K31"/>
    <mergeCell ref="L31:N31"/>
    <mergeCell ref="O31:P31"/>
    <mergeCell ref="Q31:S31"/>
    <mergeCell ref="B4:B24"/>
    <mergeCell ref="C4:E4"/>
    <mergeCell ref="C11:E11"/>
    <mergeCell ref="C18:G18"/>
    <mergeCell ref="I19:J19"/>
    <mergeCell ref="I21:J21"/>
    <mergeCell ref="I23:J23"/>
    <mergeCell ref="B25:B27"/>
    <mergeCell ref="D26:J26"/>
    <mergeCell ref="B28:K28"/>
    <mergeCell ref="B29:P29"/>
    <mergeCell ref="O30:S30"/>
    <mergeCell ref="C1:J1"/>
    <mergeCell ref="B2:I2"/>
    <mergeCell ref="O2:S2"/>
    <mergeCell ref="C3:K3"/>
    <mergeCell ref="L3:N3"/>
    <mergeCell ref="O3:P3"/>
    <mergeCell ref="Q3:S3"/>
  </mergeCells>
  <phoneticPr fontId="1"/>
  <pageMargins left="0.7" right="0.7" top="0.75" bottom="0.75" header="0.3" footer="0.3"/>
  <pageSetup paperSize="9" orientation="portrait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4151-BD2A-48F8-BC39-B390E130E04C}">
  <dimension ref="B2:D6"/>
  <sheetViews>
    <sheetView workbookViewId="0">
      <selection activeCell="B2" sqref="B2:D6"/>
    </sheetView>
  </sheetViews>
  <sheetFormatPr defaultRowHeight="13.5"/>
  <cols>
    <col min="2" max="2" width="20.625" customWidth="1"/>
  </cols>
  <sheetData>
    <row r="2" spans="2:4" ht="18.75">
      <c r="B2" s="120" t="s">
        <v>104</v>
      </c>
      <c r="D2" s="170" t="s">
        <v>127</v>
      </c>
    </row>
    <row r="3" spans="2:4" ht="18.75">
      <c r="B3" s="120" t="s">
        <v>105</v>
      </c>
      <c r="D3" s="170" t="s">
        <v>128</v>
      </c>
    </row>
    <row r="4" spans="2:4" ht="18.75">
      <c r="B4" s="120" t="s">
        <v>108</v>
      </c>
      <c r="D4" s="170" t="s">
        <v>129</v>
      </c>
    </row>
    <row r="5" spans="2:4" ht="18.75">
      <c r="B5" s="120" t="s">
        <v>106</v>
      </c>
    </row>
    <row r="6" spans="2:4" ht="18.75">
      <c r="B6" s="120" t="s">
        <v>107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補助事業計画書</vt:lpstr>
      <vt:lpstr>補助事業計画書(附表）</vt:lpstr>
      <vt:lpstr>参考</vt:lpstr>
      <vt:lpstr>リスト</vt:lpstr>
      <vt:lpstr>'補助事業計画書(附表）'!Print_Area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鹿児島県</cp:lastModifiedBy>
  <cp:lastPrinted>2025-03-21T05:26:52Z</cp:lastPrinted>
  <dcterms:created xsi:type="dcterms:W3CDTF">2020-01-31T06:47:21Z</dcterms:created>
  <dcterms:modified xsi:type="dcterms:W3CDTF">2025-04-08T01:27:02Z</dcterms:modified>
</cp:coreProperties>
</file>