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1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kusuhara\◎在宅勤務\R030524\新技術新工法\04_R030521_工事関係書類一覧表更新\"/>
    </mc:Choice>
  </mc:AlternateContent>
  <bookViews>
    <workbookView xWindow="0" yWindow="0" windowWidth="20490" windowHeight="7785" tabRatio="505"/>
  </bookViews>
  <sheets>
    <sheet name="一覧表" sheetId="42" r:id="rId1"/>
    <sheet name="目次" sheetId="1" r:id="rId2"/>
    <sheet name="1" sheetId="71" r:id="rId3"/>
    <sheet name="3" sheetId="5" r:id="rId4"/>
    <sheet name="6" sheetId="6" r:id="rId5"/>
    <sheet name="11" sheetId="62" r:id="rId6"/>
    <sheet name="12" sheetId="68" r:id="rId7"/>
    <sheet name="17" sheetId="72" r:id="rId8"/>
    <sheet name="18" sheetId="73" r:id="rId9"/>
    <sheet name="22" sheetId="10" r:id="rId10"/>
    <sheet name="26" sheetId="14" r:id="rId11"/>
    <sheet name="28" sheetId="35" r:id="rId12"/>
    <sheet name="29" sheetId="15" r:id="rId13"/>
    <sheet name="31" sheetId="17" r:id="rId14"/>
    <sheet name="36" sheetId="30" r:id="rId15"/>
    <sheet name="40" sheetId="36" r:id="rId16"/>
    <sheet name="41" sheetId="21" r:id="rId17"/>
    <sheet name="42" sheetId="37" r:id="rId18"/>
    <sheet name="43" sheetId="38" r:id="rId19"/>
    <sheet name="44" sheetId="19" r:id="rId20"/>
    <sheet name="49" sheetId="23" r:id="rId21"/>
    <sheet name="50" sheetId="74" r:id="rId22"/>
    <sheet name="51" sheetId="75" r:id="rId23"/>
    <sheet name="52" sheetId="25" r:id="rId24"/>
    <sheet name="53" sheetId="26" r:id="rId25"/>
    <sheet name="62" sheetId="64" r:id="rId26"/>
    <sheet name="63" sheetId="69" r:id="rId27"/>
    <sheet name="【発注者使用】様式-1" sheetId="66" r:id="rId28"/>
    <sheet name="【発注者使用】様式-2" sheetId="70" r:id="rId29"/>
    <sheet name="国統一様式" sheetId="45" r:id="rId30"/>
    <sheet name="（鹿児島県）様式-3(1),(2)" sheetId="46" r:id="rId31"/>
    <sheet name="（鹿児島県）様式-4" sheetId="48" r:id="rId32"/>
    <sheet name="（鹿児島県）様式-5(2)" sheetId="60" r:id="rId33"/>
    <sheet name="（鹿児島県）様式-5(3)" sheetId="61" r:id="rId34"/>
    <sheet name="（鹿児島県）様式-7" sheetId="49" r:id="rId35"/>
    <sheet name="（鹿児島県）様式-9" sheetId="50" r:id="rId36"/>
    <sheet name="（鹿児島県）様式-14" sheetId="51" r:id="rId37"/>
    <sheet name="（鹿児島県）様式-17" sheetId="59" r:id="rId38"/>
    <sheet name="（鹿児島県）様式-24" sheetId="52" r:id="rId39"/>
    <sheet name="（鹿児島県）様式-25" sheetId="53" r:id="rId40"/>
    <sheet name="（鹿児島県）様式-28" sheetId="54" r:id="rId41"/>
    <sheet name="（鹿児島県）様式-31,32" sheetId="55" r:id="rId42"/>
    <sheet name="（鹿児島県）様式-33" sheetId="57" r:id="rId43"/>
    <sheet name="（鹿児島県）様式-34(1),(2)" sheetId="58" r:id="rId44"/>
  </sheets>
  <definedNames>
    <definedName name="_xlnm._FilterDatabase" localSheetId="27" hidden="1">'【発注者使用】様式-1'!$A$7:$CG$7</definedName>
    <definedName name="_xlnm._FilterDatabase" localSheetId="9" hidden="1">'22'!$B$13:$AN$28</definedName>
    <definedName name="_xlnm._FilterDatabase" localSheetId="21" hidden="1">'50'!$B$5:$G$5</definedName>
    <definedName name="_xlnm._FilterDatabase" localSheetId="22" hidden="1">'51'!$B$5:$G$5</definedName>
    <definedName name="_xlnm._FilterDatabase" localSheetId="26" hidden="1">'63'!$B$15:$AO$27</definedName>
    <definedName name="_xlnm.Criteria" localSheetId="27">'【発注者使用】様式-1'!$3:$7</definedName>
    <definedName name="_xlnm.Print_Area" localSheetId="36">'（鹿児島県）様式-14'!$A$1:$Y$35</definedName>
    <definedName name="_xlnm.Print_Area" localSheetId="37">'（鹿児島県）様式-17'!$A$1:$AI$31</definedName>
    <definedName name="_xlnm.Print_Area" localSheetId="31">'（鹿児島県）様式-4'!$A$1:$L$54</definedName>
    <definedName name="_xlnm.Print_Area" localSheetId="32">'（鹿児島県）様式-5(2)'!$A$1:$AI$56</definedName>
    <definedName name="_xlnm.Print_Area" localSheetId="33">'（鹿児島県）様式-5(3)'!$A$1:$AI$37</definedName>
    <definedName name="_xlnm.Print_Area" localSheetId="35">'（鹿児島県）様式-9'!$A$1:$X$50</definedName>
    <definedName name="_xlnm.Print_Area" localSheetId="27">'【発注者使用】様式-1'!$A$1:$AQ$48</definedName>
    <definedName name="_xlnm.Print_Area" localSheetId="5">'11'!$A$1:$G$16</definedName>
    <definedName name="_xlnm.Print_Area" localSheetId="6">'12'!$A$1:$I$26</definedName>
    <definedName name="_xlnm.Print_Area" localSheetId="7">'17'!$A$1:$CE$64</definedName>
    <definedName name="_xlnm.Print_Area" localSheetId="9">'22'!$A$1:$AO$51</definedName>
    <definedName name="_xlnm.Print_Area" localSheetId="12">'29'!$A$1:$BW$40</definedName>
    <definedName name="_xlnm.Print_Area" localSheetId="14">'36'!$A$1:$AT$33</definedName>
    <definedName name="_xlnm.Print_Area" localSheetId="15">'40'!$A$1:$L$20</definedName>
    <definedName name="_xlnm.Print_Area" localSheetId="18">'43'!$A$1:$I$50</definedName>
    <definedName name="_xlnm.Print_Area" localSheetId="20">'49'!$A$1:$J$95</definedName>
    <definedName name="_xlnm.Print_Area" localSheetId="21">'50'!$A$1:$AG$43</definedName>
    <definedName name="_xlnm.Print_Area" localSheetId="22">'51'!$A$1:$AC$37</definedName>
    <definedName name="_xlnm.Print_Area" localSheetId="23">'52'!$A$1:$AT$33</definedName>
    <definedName name="_xlnm.Print_Area" localSheetId="4">'6'!$A$1:$AF$37</definedName>
    <definedName name="_xlnm.Print_Area" localSheetId="25">'62'!$A$1:$U$15</definedName>
    <definedName name="_xlnm.Print_Area" localSheetId="26">'63'!$A$1:$AP$41</definedName>
    <definedName name="_xlnm.Print_Area" localSheetId="0">一覧表!$A$1:$O$69</definedName>
    <definedName name="_xlnm.Print_Area" localSheetId="29">国統一様式!$A$1:$D$37</definedName>
    <definedName name="_xlnm.Print_Titles" localSheetId="27">'【発注者使用】様式-1'!$3:$7</definedName>
    <definedName name="_xlnm.Print_Titles" localSheetId="0">一覧表!$1:$4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J29" i="70" l="1"/>
  <c r="BC29" i="70"/>
  <c r="AU29" i="70"/>
  <c r="AR29" i="70"/>
  <c r="AL29" i="70"/>
  <c r="AF29" i="70"/>
  <c r="AD29" i="70"/>
  <c r="Y29" i="70"/>
  <c r="V29" i="70"/>
  <c r="O29" i="70"/>
  <c r="G29" i="70"/>
  <c r="D29" i="70"/>
  <c r="BJ28" i="70"/>
  <c r="BC28" i="70"/>
  <c r="AU28" i="70"/>
  <c r="AR28" i="70"/>
  <c r="AL28" i="70"/>
  <c r="AF28" i="70"/>
  <c r="AD28" i="70"/>
  <c r="Y28" i="70"/>
  <c r="V28" i="70"/>
  <c r="O28" i="70"/>
  <c r="G28" i="70"/>
  <c r="D28" i="70"/>
  <c r="BJ27" i="70"/>
  <c r="BC27" i="70"/>
  <c r="AU27" i="70"/>
  <c r="AR27" i="70"/>
  <c r="AL27" i="70"/>
  <c r="AF27" i="70"/>
  <c r="AD27" i="70"/>
  <c r="Y27" i="70"/>
  <c r="V27" i="70"/>
  <c r="O27" i="70"/>
  <c r="G27" i="70"/>
  <c r="D27" i="70"/>
  <c r="BJ26" i="70"/>
  <c r="BC26" i="70"/>
  <c r="AU26" i="70"/>
  <c r="AR26" i="70"/>
  <c r="AL26" i="70"/>
  <c r="AF26" i="70"/>
  <c r="AD26" i="70"/>
  <c r="Y26" i="70"/>
  <c r="V26" i="70"/>
  <c r="O26" i="70"/>
  <c r="G26" i="70"/>
  <c r="D26" i="70"/>
  <c r="BJ25" i="70"/>
  <c r="BC25" i="70"/>
  <c r="AU25" i="70"/>
  <c r="AR25" i="70"/>
  <c r="AL25" i="70"/>
  <c r="AF25" i="70"/>
  <c r="AD25" i="70"/>
  <c r="Y25" i="70"/>
  <c r="V25" i="70"/>
  <c r="O25" i="70"/>
  <c r="G25" i="70"/>
  <c r="D25" i="70"/>
  <c r="BJ24" i="70"/>
  <c r="BC24" i="70"/>
  <c r="AU24" i="70"/>
  <c r="AR24" i="70"/>
  <c r="AL24" i="70"/>
  <c r="AF24" i="70"/>
  <c r="AD24" i="70"/>
  <c r="Y24" i="70"/>
  <c r="V24" i="70"/>
  <c r="O24" i="70"/>
  <c r="G24" i="70"/>
  <c r="D24" i="70"/>
  <c r="BJ23" i="70"/>
  <c r="BJ32" i="70" s="1"/>
  <c r="BC23" i="70"/>
  <c r="AU23" i="70"/>
  <c r="AR23" i="70"/>
  <c r="AL23" i="70"/>
  <c r="AP32" i="70" s="1"/>
  <c r="AF23" i="70"/>
  <c r="AF32" i="70" s="1"/>
  <c r="AD23" i="70"/>
  <c r="Y23" i="70"/>
  <c r="V23" i="70"/>
  <c r="V31" i="70" s="1"/>
  <c r="O23" i="70"/>
  <c r="G23" i="70"/>
  <c r="D23" i="70"/>
  <c r="C23" i="70"/>
  <c r="B23" i="70"/>
  <c r="BJ16" i="70"/>
  <c r="AP16" i="70"/>
  <c r="AN16" i="70"/>
  <c r="AL16" i="70"/>
  <c r="AF16" i="70"/>
  <c r="V16" i="70"/>
  <c r="BJ15" i="70"/>
  <c r="AF15" i="70"/>
  <c r="V15" i="70"/>
  <c r="BJ40" i="69"/>
  <c r="BJ39" i="69"/>
  <c r="CD28" i="69"/>
  <c r="CB28" i="69"/>
  <c r="BZ28" i="69"/>
  <c r="BT28" i="69"/>
  <c r="BJ28" i="69"/>
  <c r="BT27" i="69"/>
  <c r="BJ27" i="69"/>
  <c r="AN27" i="69"/>
  <c r="AL27" i="69"/>
  <c r="AJ27" i="69"/>
  <c r="AD27" i="69"/>
  <c r="T27" i="69"/>
  <c r="AD26" i="69"/>
  <c r="T26" i="69"/>
  <c r="T40" i="69" s="1"/>
  <c r="AL32" i="70" l="1"/>
  <c r="AF31" i="70"/>
  <c r="BJ31" i="70"/>
  <c r="AN32" i="70"/>
  <c r="V32" i="70"/>
  <c r="T39" i="69"/>
  <c r="AE39" i="66" l="1"/>
  <c r="U39" i="66"/>
  <c r="O39" i="66"/>
  <c r="K39" i="66" s="1"/>
  <c r="L39" i="66"/>
  <c r="AE38" i="66"/>
  <c r="U38" i="66"/>
  <c r="O38" i="66"/>
  <c r="L38" i="66"/>
  <c r="K38" i="66"/>
  <c r="AE37" i="66"/>
  <c r="U37" i="66"/>
  <c r="O37" i="66"/>
  <c r="L37" i="66"/>
  <c r="K37" i="66"/>
  <c r="AE36" i="66"/>
  <c r="U36" i="66"/>
  <c r="O36" i="66"/>
  <c r="K36" i="66" s="1"/>
  <c r="L36" i="66"/>
  <c r="AE35" i="66"/>
  <c r="U35" i="66"/>
  <c r="O35" i="66"/>
  <c r="K35" i="66" s="1"/>
  <c r="L35" i="66"/>
  <c r="AE34" i="66"/>
  <c r="U34" i="66"/>
  <c r="O34" i="66"/>
  <c r="L34" i="66"/>
  <c r="K34" i="66"/>
  <c r="AE33" i="66"/>
  <c r="U33" i="66"/>
  <c r="O33" i="66"/>
  <c r="L33" i="66"/>
  <c r="K33" i="66"/>
  <c r="AE32" i="66"/>
  <c r="U32" i="66"/>
  <c r="O32" i="66"/>
  <c r="K32" i="66" s="1"/>
  <c r="L32" i="66"/>
  <c r="AE31" i="66"/>
  <c r="U31" i="66"/>
  <c r="O31" i="66"/>
  <c r="K31" i="66" s="1"/>
  <c r="L31" i="66"/>
  <c r="AE30" i="66"/>
  <c r="U30" i="66"/>
  <c r="O30" i="66"/>
  <c r="L30" i="66"/>
  <c r="K30" i="66"/>
  <c r="AE29" i="66"/>
  <c r="U29" i="66"/>
  <c r="O29" i="66"/>
  <c r="L29" i="66"/>
  <c r="K29" i="66"/>
  <c r="AE28" i="66"/>
  <c r="U28" i="66"/>
  <c r="O28" i="66"/>
  <c r="K28" i="66" s="1"/>
  <c r="L28" i="66"/>
  <c r="AE27" i="66"/>
  <c r="U27" i="66"/>
  <c r="O27" i="66"/>
  <c r="K27" i="66" s="1"/>
  <c r="L27" i="66"/>
  <c r="AE26" i="66"/>
  <c r="U26" i="66"/>
  <c r="O26" i="66"/>
  <c r="L26" i="66"/>
  <c r="K26" i="66"/>
  <c r="AE25" i="66"/>
  <c r="U25" i="66"/>
  <c r="O25" i="66"/>
  <c r="L25" i="66"/>
  <c r="K25" i="66"/>
  <c r="AE24" i="66"/>
  <c r="U24" i="66"/>
  <c r="O24" i="66"/>
  <c r="K24" i="66" s="1"/>
  <c r="L24" i="66"/>
  <c r="AE23" i="66"/>
  <c r="U23" i="66"/>
  <c r="O23" i="66"/>
  <c r="K23" i="66" s="1"/>
  <c r="L23" i="66"/>
  <c r="AE22" i="66"/>
  <c r="U22" i="66"/>
  <c r="O22" i="66"/>
  <c r="L22" i="66"/>
  <c r="K22" i="66"/>
  <c r="AE21" i="66"/>
  <c r="U21" i="66"/>
  <c r="O21" i="66"/>
  <c r="L21" i="66"/>
  <c r="K21" i="66"/>
  <c r="AE20" i="66"/>
  <c r="U20" i="66"/>
  <c r="O20" i="66"/>
  <c r="K20" i="66" s="1"/>
  <c r="L20" i="66"/>
  <c r="AE19" i="66"/>
  <c r="U19" i="66"/>
  <c r="O19" i="66"/>
  <c r="K19" i="66" s="1"/>
  <c r="L19" i="66"/>
  <c r="AE18" i="66"/>
  <c r="U18" i="66"/>
  <c r="O18" i="66"/>
  <c r="L18" i="66"/>
  <c r="K18" i="66"/>
  <c r="AE17" i="66"/>
  <c r="U17" i="66"/>
  <c r="O17" i="66"/>
  <c r="L17" i="66"/>
  <c r="K17" i="66"/>
  <c r="AE16" i="66"/>
  <c r="U16" i="66"/>
  <c r="O16" i="66"/>
  <c r="K16" i="66" s="1"/>
  <c r="L16" i="66"/>
  <c r="AE15" i="66"/>
  <c r="U15" i="66"/>
  <c r="O15" i="66"/>
  <c r="K15" i="66" s="1"/>
  <c r="L15" i="66"/>
  <c r="AE14" i="66"/>
  <c r="U14" i="66"/>
  <c r="O14" i="66"/>
  <c r="L14" i="66"/>
  <c r="K14" i="66"/>
  <c r="AE13" i="66"/>
  <c r="U13" i="66"/>
  <c r="O13" i="66"/>
  <c r="L13" i="66"/>
  <c r="K13" i="66"/>
  <c r="AE12" i="66"/>
  <c r="U12" i="66"/>
  <c r="O12" i="66"/>
  <c r="K12" i="66" s="1"/>
  <c r="L12" i="66"/>
  <c r="AP40" i="66"/>
  <c r="AO40" i="66"/>
  <c r="AM40" i="66"/>
  <c r="AL40" i="66"/>
  <c r="AK40" i="66"/>
  <c r="AJ40" i="66"/>
  <c r="AI40" i="66"/>
  <c r="AH40" i="66"/>
  <c r="AG40" i="66"/>
  <c r="AE11" i="66"/>
  <c r="AD40" i="66"/>
  <c r="AC40" i="66"/>
  <c r="AB40" i="66"/>
  <c r="AA40" i="66"/>
  <c r="Z40" i="66"/>
  <c r="Y40" i="66"/>
  <c r="X40" i="66"/>
  <c r="V40" i="66"/>
  <c r="S40" i="66"/>
  <c r="R40" i="66"/>
  <c r="Q40" i="66"/>
  <c r="P40" i="66"/>
  <c r="N40" i="66"/>
  <c r="M40" i="66"/>
  <c r="L11" i="66"/>
  <c r="J40" i="66"/>
  <c r="F40" i="66"/>
  <c r="AE10" i="66"/>
  <c r="AE9" i="66"/>
  <c r="AE40" i="66" s="1"/>
  <c r="U9" i="66"/>
  <c r="O9" i="66"/>
  <c r="L9" i="66"/>
  <c r="K9" i="66"/>
  <c r="U28" i="64"/>
  <c r="T28" i="64"/>
  <c r="S28" i="64"/>
  <c r="R28" i="64"/>
  <c r="Q28" i="64"/>
  <c r="P28" i="64"/>
  <c r="O28" i="64"/>
  <c r="N28" i="64"/>
  <c r="M28" i="64"/>
  <c r="L28" i="64"/>
  <c r="K28" i="64"/>
  <c r="J28" i="64"/>
  <c r="I28" i="64"/>
  <c r="H28" i="64"/>
  <c r="U15" i="64"/>
  <c r="T15" i="64"/>
  <c r="S15" i="64"/>
  <c r="R15" i="64"/>
  <c r="Q15" i="64"/>
  <c r="P15" i="64"/>
  <c r="O15" i="64"/>
  <c r="N15" i="64"/>
  <c r="M15" i="64"/>
  <c r="L15" i="64"/>
  <c r="K15" i="64"/>
  <c r="J15" i="64"/>
  <c r="I15" i="64"/>
  <c r="H15" i="64"/>
  <c r="U11" i="66" l="1"/>
  <c r="U40" i="66" s="1"/>
  <c r="L40" i="66"/>
  <c r="L41" i="66"/>
  <c r="O11" i="66"/>
  <c r="K11" i="66"/>
  <c r="K40" i="66" s="1"/>
  <c r="O40" i="66"/>
  <c r="W40" i="66"/>
  <c r="T40" i="66"/>
  <c r="AF40" i="66"/>
  <c r="AD20" i="61" l="1"/>
  <c r="O16" i="61"/>
  <c r="O12" i="61"/>
  <c r="O21" i="61" s="1"/>
  <c r="O22" i="61" s="1"/>
  <c r="AD25" i="60"/>
  <c r="AD26" i="60" s="1"/>
  <c r="Q25" i="60" s="1"/>
  <c r="Q28" i="60" s="1"/>
  <c r="Q22" i="60"/>
  <c r="D91" i="23" l="1"/>
</calcChain>
</file>

<file path=xl/comments1.xml><?xml version="1.0" encoding="utf-8"?>
<comments xmlns="http://schemas.openxmlformats.org/spreadsheetml/2006/main">
  <authors>
    <author>統合情報技術部</author>
  </authors>
  <commentList>
    <comment ref="S2" authorId="0" shapeId="0">
      <text>
        <r>
          <rPr>
            <b/>
            <sz val="9"/>
            <color indexed="81"/>
            <rFont val="ＭＳ Ｐゴシック"/>
            <family val="3"/>
            <charset val="128"/>
          </rPr>
          <t>「YYYY/MM/DD」形式で入力する。
入力例：2003/06/06
表示は「平成15年6月6日」となる。</t>
        </r>
      </text>
    </comment>
    <comment ref="A9" authorId="0" shapeId="0">
      <text>
        <r>
          <rPr>
            <b/>
            <sz val="9"/>
            <color indexed="81"/>
            <rFont val="ＭＳ Ｐゴシック"/>
            <family val="3"/>
            <charset val="128"/>
          </rPr>
          <t>手入力する箇所(セル)は薄黄色で網掛けしている。必要に応じて入力する。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統合情報技術部</author>
  </authors>
  <commentList>
    <comment ref="AA4" authorId="0" shapeId="0">
      <text>
        <r>
          <rPr>
            <b/>
            <sz val="9"/>
            <color indexed="81"/>
            <rFont val="ＭＳ Ｐゴシック"/>
            <family val="3"/>
            <charset val="128"/>
          </rPr>
          <t>「YYYY/MM/DD」形式で入力する。
入力例：2003/06/06
表示は「平成15年6月6日」となる。</t>
        </r>
      </text>
    </comment>
    <comment ref="D14" authorId="0" shapeId="0">
      <text>
        <r>
          <rPr>
            <b/>
            <sz val="9"/>
            <color indexed="81"/>
            <rFont val="ＭＳ Ｐゴシック"/>
            <family val="3"/>
            <charset val="128"/>
          </rPr>
          <t>「YYYY/MM/DD」形式で入力する。
入力例：2003/06/06
表示は「平成15年6月6日」となる。</t>
        </r>
      </text>
    </comment>
    <comment ref="A19" authorId="0" shapeId="0">
      <text>
        <r>
          <rPr>
            <b/>
            <sz val="9"/>
            <color indexed="81"/>
            <rFont val="ＭＳ Ｐゴシック"/>
            <family val="3"/>
            <charset val="128"/>
          </rPr>
          <t>手入力する箇所(セル)は薄黄色で網掛けしている。必要に応じて入力する。</t>
        </r>
      </text>
    </comment>
  </commentList>
</comments>
</file>

<file path=xl/comments3.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 ref="AM36"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X18" authorId="0" shapeId="0">
      <text>
        <r>
          <rPr>
            <b/>
            <sz val="9"/>
            <color indexed="81"/>
            <rFont val="ＭＳ Ｐゴシック"/>
            <family val="3"/>
            <charset val="128"/>
          </rPr>
          <t>「YYYY/MM/DD」形式で入力する。
入力例：2003/06/06
表示は「平成15年6月6日」となる。</t>
        </r>
      </text>
    </comment>
    <comment ref="J22"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<sst xmlns="http://schemas.openxmlformats.org/spreadsheetml/2006/main" count="40929" uniqueCount="7101">
  <si>
    <t>書　類　名　称</t>
    <rPh sb="0" eb="1">
      <t>ショ</t>
    </rPh>
    <rPh sb="2" eb="3">
      <t>タグイ</t>
    </rPh>
    <rPh sb="4" eb="5">
      <t>ナ</t>
    </rPh>
    <rPh sb="6" eb="7">
      <t>ショウ</t>
    </rPh>
    <phoneticPr fontId="3"/>
  </si>
  <si>
    <t>現場代理人等選任(変更)通知書</t>
    <rPh sb="0" eb="2">
      <t>ゲンバ</t>
    </rPh>
    <rPh sb="2" eb="5">
      <t>ダイリニン</t>
    </rPh>
    <rPh sb="5" eb="6">
      <t>トウ</t>
    </rPh>
    <rPh sb="6" eb="8">
      <t>センニン</t>
    </rPh>
    <rPh sb="9" eb="11">
      <t>ヘンコウ</t>
    </rPh>
    <rPh sb="12" eb="15">
      <t>ツウチショ</t>
    </rPh>
    <phoneticPr fontId="5"/>
  </si>
  <si>
    <t>殿</t>
    <rPh sb="0" eb="1">
      <t>トノ</t>
    </rPh>
    <phoneticPr fontId="3"/>
  </si>
  <si>
    <t>請負者</t>
    <rPh sb="0" eb="2">
      <t>ウケオイ</t>
    </rPh>
    <rPh sb="2" eb="3">
      <t>シャ</t>
    </rPh>
    <phoneticPr fontId="3"/>
  </si>
  <si>
    <t>　商号又は名称</t>
    <rPh sb="1" eb="3">
      <t>ショウゴウ</t>
    </rPh>
    <rPh sb="3" eb="4">
      <t>マタ</t>
    </rPh>
    <rPh sb="5" eb="7">
      <t>メイショウ</t>
    </rPh>
    <phoneticPr fontId="3"/>
  </si>
  <si>
    <t>　代表者 職・氏名</t>
    <rPh sb="1" eb="4">
      <t>ダイヒョウシャ</t>
    </rPh>
    <rPh sb="5" eb="6">
      <t>ショク</t>
    </rPh>
    <rPh sb="7" eb="9">
      <t>シメイ</t>
    </rPh>
    <phoneticPr fontId="3"/>
  </si>
  <si>
    <t>印</t>
    <rPh sb="0" eb="1">
      <t>イン</t>
    </rPh>
    <phoneticPr fontId="3"/>
  </si>
  <si>
    <t>記</t>
    <rPh sb="0" eb="1">
      <t>キ</t>
    </rPh>
    <phoneticPr fontId="3"/>
  </si>
  <si>
    <t>工   事   名</t>
    <rPh sb="0" eb="1">
      <t>コウ</t>
    </rPh>
    <rPh sb="4" eb="5">
      <t>コト</t>
    </rPh>
    <rPh sb="8" eb="9">
      <t>メイ</t>
    </rPh>
    <phoneticPr fontId="3"/>
  </si>
  <si>
    <t>工 事 場 所</t>
    <rPh sb="0" eb="1">
      <t>コウ</t>
    </rPh>
    <rPh sb="2" eb="3">
      <t>コト</t>
    </rPh>
    <rPh sb="4" eb="5">
      <t>バ</t>
    </rPh>
    <rPh sb="6" eb="7">
      <t>ショ</t>
    </rPh>
    <phoneticPr fontId="3"/>
  </si>
  <si>
    <t>日間</t>
    <rPh sb="0" eb="2">
      <t>ニチカン</t>
    </rPh>
    <phoneticPr fontId="3"/>
  </si>
  <si>
    <t>契 約 金 額</t>
    <rPh sb="0" eb="1">
      <t>チギリ</t>
    </rPh>
    <rPh sb="2" eb="3">
      <t>ヤク</t>
    </rPh>
    <rPh sb="4" eb="5">
      <t>カネ</t>
    </rPh>
    <rPh sb="6" eb="7">
      <t>ガク</t>
    </rPh>
    <phoneticPr fontId="3"/>
  </si>
  <si>
    <t>年</t>
    <rPh sb="0" eb="1">
      <t>ネン</t>
    </rPh>
    <phoneticPr fontId="3"/>
  </si>
  <si>
    <t>主任技術者</t>
    <rPh sb="0" eb="2">
      <t>シュニン</t>
    </rPh>
    <rPh sb="2" eb="5">
      <t>ギジュツシャ</t>
    </rPh>
    <phoneticPr fontId="3"/>
  </si>
  <si>
    <t>営業所の名称</t>
    <rPh sb="0" eb="3">
      <t>エイギョウショ</t>
    </rPh>
    <rPh sb="4" eb="6">
      <t>メイショウ</t>
    </rPh>
    <phoneticPr fontId="3"/>
  </si>
  <si>
    <t>代表者　職・氏名</t>
    <rPh sb="0" eb="3">
      <t>ダイヒョウシャ</t>
    </rPh>
    <rPh sb="4" eb="5">
      <t>ショク</t>
    </rPh>
    <rPh sb="6" eb="8">
      <t>シメイ</t>
    </rPh>
    <phoneticPr fontId="3"/>
  </si>
  <si>
    <t>町</t>
    <rPh sb="0" eb="1">
      <t>マチ</t>
    </rPh>
    <phoneticPr fontId="3"/>
  </si>
  <si>
    <t>工事場所</t>
    <rPh sb="0" eb="2">
      <t>コウジ</t>
    </rPh>
    <rPh sb="2" eb="4">
      <t>バショ</t>
    </rPh>
    <phoneticPr fontId="3"/>
  </si>
  <si>
    <t>市</t>
    <rPh sb="0" eb="1">
      <t>シ</t>
    </rPh>
    <phoneticPr fontId="3"/>
  </si>
  <si>
    <t>契約担当者 職・氏名</t>
    <rPh sb="0" eb="2">
      <t>ケイヤク</t>
    </rPh>
    <rPh sb="2" eb="5">
      <t>タントウシャ</t>
    </rPh>
    <rPh sb="6" eb="7">
      <t>ショク</t>
    </rPh>
    <rPh sb="8" eb="10">
      <t>シメイ</t>
    </rPh>
    <phoneticPr fontId="3"/>
  </si>
  <si>
    <t>請負代金内訳書</t>
    <rPh sb="0" eb="2">
      <t>ウケオイ</t>
    </rPh>
    <rPh sb="2" eb="4">
      <t>ダイキン</t>
    </rPh>
    <rPh sb="4" eb="7">
      <t>ウチワケショ</t>
    </rPh>
    <phoneticPr fontId="3"/>
  </si>
  <si>
    <t>第１－２号様式（標準書式第３条関係）</t>
    <rPh sb="0" eb="1">
      <t>ダイ</t>
    </rPh>
    <rPh sb="4" eb="5">
      <t>ゴウ</t>
    </rPh>
    <rPh sb="5" eb="7">
      <t>ヨウシキ</t>
    </rPh>
    <rPh sb="8" eb="10">
      <t>ヒョウジュン</t>
    </rPh>
    <rPh sb="10" eb="12">
      <t>ショシキ</t>
    </rPh>
    <rPh sb="12" eb="13">
      <t>ダイ</t>
    </rPh>
    <rPh sb="14" eb="15">
      <t>ジョウ</t>
    </rPh>
    <rPh sb="15" eb="17">
      <t>カンケイ</t>
    </rPh>
    <phoneticPr fontId="18"/>
  </si>
  <si>
    <t>年月日：</t>
    <rPh sb="0" eb="3">
      <t>ネンガッピ</t>
    </rPh>
    <phoneticPr fontId="3"/>
  </si>
  <si>
    <t>殿</t>
    <rPh sb="0" eb="1">
      <t>トノ</t>
    </rPh>
    <phoneticPr fontId="18"/>
  </si>
  <si>
    <t>住所</t>
    <rPh sb="0" eb="2">
      <t>ジュウショ</t>
    </rPh>
    <phoneticPr fontId="18"/>
  </si>
  <si>
    <t>氏名</t>
    <rPh sb="0" eb="2">
      <t>シメイ</t>
    </rPh>
    <phoneticPr fontId="18"/>
  </si>
  <si>
    <t>印</t>
    <rPh sb="0" eb="1">
      <t>イン</t>
    </rPh>
    <phoneticPr fontId="18"/>
  </si>
  <si>
    <t>請負代金内訳書</t>
    <rPh sb="0" eb="2">
      <t>ウケオイ</t>
    </rPh>
    <rPh sb="2" eb="4">
      <t>ダイキン</t>
    </rPh>
    <rPh sb="4" eb="6">
      <t>ウチワケ</t>
    </rPh>
    <rPh sb="6" eb="7">
      <t>ショ</t>
    </rPh>
    <phoneticPr fontId="18"/>
  </si>
  <si>
    <t>工 事 名</t>
    <rPh sb="0" eb="1">
      <t>コウ</t>
    </rPh>
    <rPh sb="2" eb="3">
      <t>コト</t>
    </rPh>
    <rPh sb="4" eb="5">
      <t>メイ</t>
    </rPh>
    <phoneticPr fontId="18"/>
  </si>
  <si>
    <t>契約年月日</t>
    <rPh sb="0" eb="2">
      <t>ケイヤク</t>
    </rPh>
    <rPh sb="2" eb="5">
      <t>ネンガッピ</t>
    </rPh>
    <phoneticPr fontId="18"/>
  </si>
  <si>
    <t>工　期</t>
    <rPh sb="0" eb="1">
      <t>コウ</t>
    </rPh>
    <rPh sb="2" eb="3">
      <t>キ</t>
    </rPh>
    <phoneticPr fontId="18"/>
  </si>
  <si>
    <t>～</t>
    <phoneticPr fontId="18"/>
  </si>
  <si>
    <t>迄</t>
    <rPh sb="0" eb="1">
      <t>マデ</t>
    </rPh>
    <phoneticPr fontId="18"/>
  </si>
  <si>
    <t>費　目</t>
    <rPh sb="0" eb="1">
      <t>ヒ</t>
    </rPh>
    <rPh sb="2" eb="3">
      <t>メ</t>
    </rPh>
    <phoneticPr fontId="18"/>
  </si>
  <si>
    <t>工　　種</t>
    <rPh sb="0" eb="1">
      <t>コウ</t>
    </rPh>
    <rPh sb="3" eb="4">
      <t>タネ</t>
    </rPh>
    <phoneticPr fontId="18"/>
  </si>
  <si>
    <t>種別</t>
    <rPh sb="0" eb="2">
      <t>シュベツ</t>
    </rPh>
    <phoneticPr fontId="18"/>
  </si>
  <si>
    <t>細別</t>
    <rPh sb="0" eb="2">
      <t>サイベツ</t>
    </rPh>
    <phoneticPr fontId="18"/>
  </si>
  <si>
    <t>規　格</t>
    <rPh sb="0" eb="1">
      <t>タダシ</t>
    </rPh>
    <rPh sb="2" eb="3">
      <t>カク</t>
    </rPh>
    <phoneticPr fontId="18"/>
  </si>
  <si>
    <t>単位</t>
    <rPh sb="0" eb="2">
      <t>タンイ</t>
    </rPh>
    <phoneticPr fontId="18"/>
  </si>
  <si>
    <t>員　数</t>
    <rPh sb="0" eb="1">
      <t>イン</t>
    </rPh>
    <rPh sb="2" eb="3">
      <t>カズ</t>
    </rPh>
    <phoneticPr fontId="18"/>
  </si>
  <si>
    <t>単価</t>
    <rPh sb="0" eb="2">
      <t>タンカ</t>
    </rPh>
    <phoneticPr fontId="18"/>
  </si>
  <si>
    <t>金　額</t>
    <rPh sb="0" eb="1">
      <t>キン</t>
    </rPh>
    <rPh sb="2" eb="3">
      <t>ガク</t>
    </rPh>
    <phoneticPr fontId="18"/>
  </si>
  <si>
    <t>（注）　共通仮設費については，内訳として運搬費，準備費，仮設費，事業損失防止施設費</t>
    <rPh sb="1" eb="2">
      <t>チュウ</t>
    </rPh>
    <rPh sb="4" eb="6">
      <t>キョウツウ</t>
    </rPh>
    <rPh sb="6" eb="8">
      <t>カセツ</t>
    </rPh>
    <rPh sb="8" eb="9">
      <t>ヒ</t>
    </rPh>
    <rPh sb="15" eb="17">
      <t>ウチワケ</t>
    </rPh>
    <rPh sb="20" eb="22">
      <t>ウンパン</t>
    </rPh>
    <rPh sb="22" eb="23">
      <t>ヒ</t>
    </rPh>
    <rPh sb="24" eb="26">
      <t>ジュンビ</t>
    </rPh>
    <rPh sb="26" eb="27">
      <t>ヒ</t>
    </rPh>
    <rPh sb="28" eb="30">
      <t>カセツ</t>
    </rPh>
    <rPh sb="30" eb="31">
      <t>ヒ</t>
    </rPh>
    <rPh sb="32" eb="34">
      <t>ジギョウ</t>
    </rPh>
    <rPh sb="34" eb="36">
      <t>ソンシツ</t>
    </rPh>
    <rPh sb="36" eb="38">
      <t>ボウシ</t>
    </rPh>
    <rPh sb="38" eb="41">
      <t>シセツヒ</t>
    </rPh>
    <phoneticPr fontId="18"/>
  </si>
  <si>
    <t>　　　安全費，役務費，技術管理費，営繕費があり，本工事で該当する項目全てについて</t>
    <rPh sb="3" eb="5">
      <t>アンゼン</t>
    </rPh>
    <rPh sb="5" eb="6">
      <t>ヒ</t>
    </rPh>
    <rPh sb="7" eb="9">
      <t>エキム</t>
    </rPh>
    <rPh sb="9" eb="10">
      <t>ヒ</t>
    </rPh>
    <rPh sb="11" eb="13">
      <t>ギジュツ</t>
    </rPh>
    <rPh sb="13" eb="16">
      <t>カンリヒ</t>
    </rPh>
    <rPh sb="17" eb="19">
      <t>エイゼン</t>
    </rPh>
    <rPh sb="19" eb="20">
      <t>ヒ</t>
    </rPh>
    <rPh sb="24" eb="27">
      <t>ホンコウジ</t>
    </rPh>
    <rPh sb="28" eb="30">
      <t>ガイトウ</t>
    </rPh>
    <rPh sb="32" eb="34">
      <t>コウモク</t>
    </rPh>
    <rPh sb="34" eb="35">
      <t>スベ</t>
    </rPh>
    <phoneticPr fontId="18"/>
  </si>
  <si>
    <t>　　　記入するものとする。</t>
    <rPh sb="3" eb="5">
      <t>キニュウ</t>
    </rPh>
    <phoneticPr fontId="18"/>
  </si>
  <si>
    <t>請　求　書</t>
    <rPh sb="0" eb="1">
      <t>ショウ</t>
    </rPh>
    <rPh sb="2" eb="3">
      <t>モトム</t>
    </rPh>
    <rPh sb="4" eb="5">
      <t>ショ</t>
    </rPh>
    <phoneticPr fontId="3"/>
  </si>
  <si>
    <t>一金　　　　　　　　　　　　円也</t>
    <rPh sb="0" eb="1">
      <t>イッ</t>
    </rPh>
    <rPh sb="1" eb="2">
      <t>キン</t>
    </rPh>
    <rPh sb="14" eb="15">
      <t>エン</t>
    </rPh>
    <rPh sb="15" eb="16">
      <t>ナリ</t>
    </rPh>
    <phoneticPr fontId="3"/>
  </si>
  <si>
    <t>支払方法</t>
    <rPh sb="0" eb="2">
      <t>シハラ</t>
    </rPh>
    <rPh sb="2" eb="4">
      <t>ホウホウ</t>
    </rPh>
    <phoneticPr fontId="3"/>
  </si>
  <si>
    <t>請負金額</t>
    <rPh sb="0" eb="2">
      <t>ウケオイ</t>
    </rPh>
    <rPh sb="2" eb="4">
      <t>キンガク</t>
    </rPh>
    <phoneticPr fontId="3"/>
  </si>
  <si>
    <t>　一金　　　　　　　　　　　円也</t>
    <rPh sb="1" eb="3">
      <t>イッキン</t>
    </rPh>
    <rPh sb="14" eb="16">
      <t>エンナリ</t>
    </rPh>
    <phoneticPr fontId="3"/>
  </si>
  <si>
    <t>現金払</t>
    <rPh sb="0" eb="2">
      <t>ゲンキン</t>
    </rPh>
    <rPh sb="2" eb="3">
      <t>ハラ</t>
    </rPh>
    <phoneticPr fontId="3"/>
  </si>
  <si>
    <t>口座振替払</t>
    <rPh sb="0" eb="2">
      <t>コウザ</t>
    </rPh>
    <rPh sb="2" eb="4">
      <t>フリカエ</t>
    </rPh>
    <rPh sb="4" eb="5">
      <t>ハラ</t>
    </rPh>
    <phoneticPr fontId="3"/>
  </si>
  <si>
    <t>領収済金額</t>
    <rPh sb="0" eb="2">
      <t>リョウシュウ</t>
    </rPh>
    <rPh sb="2" eb="3">
      <t>ズ</t>
    </rPh>
    <rPh sb="3" eb="5">
      <t>キンガク</t>
    </rPh>
    <phoneticPr fontId="3"/>
  </si>
  <si>
    <t>金融機関名</t>
    <rPh sb="0" eb="2">
      <t>キンユウ</t>
    </rPh>
    <rPh sb="2" eb="4">
      <t>キカン</t>
    </rPh>
    <rPh sb="4" eb="5">
      <t>メイ</t>
    </rPh>
    <phoneticPr fontId="3"/>
  </si>
  <si>
    <t>支店名</t>
    <rPh sb="0" eb="3">
      <t>シテンメイ</t>
    </rPh>
    <phoneticPr fontId="3"/>
  </si>
  <si>
    <t>今回請求金額</t>
    <rPh sb="0" eb="2">
      <t>コンカイ</t>
    </rPh>
    <rPh sb="2" eb="4">
      <t>セイキュウ</t>
    </rPh>
    <rPh sb="4" eb="5">
      <t>キン</t>
    </rPh>
    <rPh sb="5" eb="6">
      <t>ガク</t>
    </rPh>
    <phoneticPr fontId="3"/>
  </si>
  <si>
    <t>預金種別</t>
    <rPh sb="0" eb="2">
      <t>ヨキン</t>
    </rPh>
    <rPh sb="2" eb="4">
      <t>シュベツ</t>
    </rPh>
    <phoneticPr fontId="3"/>
  </si>
  <si>
    <t>口座番号</t>
    <rPh sb="0" eb="2">
      <t>コウザ</t>
    </rPh>
    <rPh sb="2" eb="4">
      <t>バンゴウ</t>
    </rPh>
    <phoneticPr fontId="3"/>
  </si>
  <si>
    <t>未請求金額</t>
    <rPh sb="0" eb="3">
      <t>ミセイキュウ</t>
    </rPh>
    <rPh sb="3" eb="4">
      <t>キン</t>
    </rPh>
    <rPh sb="4" eb="5">
      <t>ガク</t>
    </rPh>
    <phoneticPr fontId="3"/>
  </si>
  <si>
    <t>　　一金　　　　　　　　　　　円也</t>
    <rPh sb="2" eb="4">
      <t>イッキン</t>
    </rPh>
    <rPh sb="15" eb="17">
      <t>エンナリ</t>
    </rPh>
    <phoneticPr fontId="3"/>
  </si>
  <si>
    <t>工事名</t>
    <rPh sb="0" eb="3">
      <t>コウジメイ</t>
    </rPh>
    <phoneticPr fontId="3"/>
  </si>
  <si>
    <t>工事場所</t>
    <rPh sb="0" eb="1">
      <t>コウ</t>
    </rPh>
    <rPh sb="1" eb="2">
      <t>ジ</t>
    </rPh>
    <rPh sb="2" eb="4">
      <t>バショ</t>
    </rPh>
    <phoneticPr fontId="3"/>
  </si>
  <si>
    <t>隔地払</t>
    <rPh sb="0" eb="1">
      <t>カク</t>
    </rPh>
    <rPh sb="1" eb="2">
      <t>チ</t>
    </rPh>
    <rPh sb="2" eb="3">
      <t>ハラ</t>
    </rPh>
    <phoneticPr fontId="3"/>
  </si>
  <si>
    <t>契約年月日</t>
    <rPh sb="0" eb="2">
      <t>ケイヤク</t>
    </rPh>
    <rPh sb="2" eb="5">
      <t>ネンガッピ</t>
    </rPh>
    <phoneticPr fontId="3"/>
  </si>
  <si>
    <t>完成年月日</t>
    <rPh sb="0" eb="2">
      <t>カンセイ</t>
    </rPh>
    <rPh sb="2" eb="5">
      <t>ネンガッピ</t>
    </rPh>
    <phoneticPr fontId="3"/>
  </si>
  <si>
    <t>平成　　年　　月　　日</t>
    <rPh sb="0" eb="2">
      <t>ヘイセイ</t>
    </rPh>
    <rPh sb="4" eb="5">
      <t>ネン</t>
    </rPh>
    <rPh sb="7" eb="8">
      <t>ツキ</t>
    </rPh>
    <rPh sb="10" eb="11">
      <t>ヒ</t>
    </rPh>
    <phoneticPr fontId="3"/>
  </si>
  <si>
    <t>上記のとおり請求します。</t>
    <rPh sb="0" eb="2">
      <t>ジョウキ</t>
    </rPh>
    <rPh sb="6" eb="8">
      <t>セイキュウ</t>
    </rPh>
    <phoneticPr fontId="3"/>
  </si>
  <si>
    <t>住所</t>
    <rPh sb="0" eb="2">
      <t>ジュウショ</t>
    </rPh>
    <phoneticPr fontId="3"/>
  </si>
  <si>
    <t>氏名</t>
    <rPh sb="0" eb="2">
      <t>シメイ</t>
    </rPh>
    <phoneticPr fontId="3"/>
  </si>
  <si>
    <t>契約担当者</t>
    <rPh sb="0" eb="2">
      <t>ケイヤク</t>
    </rPh>
    <rPh sb="2" eb="5">
      <t>タントウシャ</t>
    </rPh>
    <phoneticPr fontId="3"/>
  </si>
  <si>
    <t>月</t>
    <rPh sb="0" eb="1">
      <t>ガツ</t>
    </rPh>
    <phoneticPr fontId="3"/>
  </si>
  <si>
    <t>日</t>
    <rPh sb="0" eb="1">
      <t>ニチ</t>
    </rPh>
    <phoneticPr fontId="3"/>
  </si>
  <si>
    <t>《下請負人に関する事項》</t>
    <rPh sb="1" eb="2">
      <t>シタ</t>
    </rPh>
    <rPh sb="2" eb="4">
      <t>ウケオ</t>
    </rPh>
    <rPh sb="4" eb="5">
      <t>ヒト</t>
    </rPh>
    <rPh sb="6" eb="7">
      <t>カン</t>
    </rPh>
    <rPh sb="9" eb="11">
      <t>ジコウ</t>
    </rPh>
    <phoneticPr fontId="3"/>
  </si>
  <si>
    <t>会社名</t>
    <rPh sb="0" eb="3">
      <t>カイシャメイ</t>
    </rPh>
    <phoneticPr fontId="3"/>
  </si>
  <si>
    <t>代表者名</t>
    <rPh sb="0" eb="2">
      <t>ダイヒョウ</t>
    </rPh>
    <rPh sb="2" eb="3">
      <t>シャ</t>
    </rPh>
    <rPh sb="3" eb="4">
      <t>メイ</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</si>
  <si>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</si>
  <si>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</si>
  <si>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</si>
  <si>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</si>
  <si>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工事名称
及び
工事内容</t>
    <rPh sb="0" eb="2">
      <t>コウジ</t>
    </rPh>
    <rPh sb="2" eb="4">
      <t>メイショウ</t>
    </rPh>
    <rPh sb="5" eb="6">
      <t>オヨ</t>
    </rPh>
    <rPh sb="8" eb="10">
      <t>コウジ</t>
    </rPh>
    <rPh sb="10" eb="12">
      <t>ナイヨウ</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</si>
  <si>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</si>
  <si>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</si>
  <si>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</si>
  <si>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</si>
  <si>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</si>
  <si>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</si>
  <si>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</si>
  <si>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</si>
  <si>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</si>
  <si>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施工に必要な許可業種</t>
    <rPh sb="0" eb="2">
      <t>セコウ</t>
    </rPh>
    <rPh sb="3" eb="5">
      <t>ヒツヨウ</t>
    </rPh>
    <rPh sb="6" eb="8">
      <t>キョカ</t>
    </rPh>
    <rPh sb="8" eb="10">
      <t>ギョウシュ</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</si>
  <si>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</si>
  <si>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</si>
  <si>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　</t>
    <phoneticPr fontId="3"/>
  </si>
  <si>
    <t>保険加入の有無</t>
    <rPh sb="0" eb="2">
      <t>ホケン</t>
    </rPh>
    <rPh sb="2" eb="4">
      <t>カニュウ</t>
    </rPh>
    <rPh sb="5" eb="7">
      <t>ウム</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</si>
  <si>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</si>
  <si>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</si>
  <si>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</si>
  <si>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</si>
  <si>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</si>
  <si>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</si>
  <si>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</si>
  <si>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</si>
  <si>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元請契約</t>
    <rPh sb="0" eb="2">
      <t>モトウケ</t>
    </rPh>
    <rPh sb="2" eb="4">
      <t>ケイヤク</t>
    </rPh>
    <phoneticPr fontId="3"/>
  </si>
  <si>
    <t>事業所
整理記号等</t>
    <rPh sb="0" eb="3">
      <t>ジギョウショ</t>
    </rPh>
    <rPh sb="4" eb="6">
      <t>セイリ</t>
    </rPh>
    <rPh sb="6" eb="8">
      <t>キゴウ</t>
    </rPh>
    <rPh sb="8" eb="9">
      <t>トウ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</si>
  <si>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</si>
  <si>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</si>
  <si>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</si>
  <si>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</si>
  <si>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</si>
  <si>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</si>
  <si>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</si>
  <si>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</si>
  <si>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</si>
  <si>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専門技術者名</t>
    <rPh sb="0" eb="2">
      <t>センモン</t>
    </rPh>
    <rPh sb="2" eb="5">
      <t>ギジュツシャ</t>
    </rPh>
    <rPh sb="5" eb="6">
      <t>メイ</t>
    </rPh>
    <phoneticPr fontId="3"/>
  </si>
  <si>
    <t>担当工事内容</t>
    <rPh sb="0" eb="2">
      <t>タントウ</t>
    </rPh>
    <rPh sb="2" eb="4">
      <t>コウジ</t>
    </rPh>
    <rPh sb="4" eb="6">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</si>
  <si>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</si>
  <si>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</si>
  <si>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有　　無</t>
  </si>
  <si>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</si>
  <si>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</si>
  <si>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</si>
  <si>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</si>
  <si>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</si>
  <si>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有　　無</t>
    <phoneticPr fontId="3"/>
  </si>
  <si>
    <t>発注者名</t>
    <rPh sb="0" eb="3">
      <t>ハッチュウシャ</t>
    </rPh>
    <rPh sb="3" eb="4">
      <t>メイ</t>
    </rPh>
    <phoneticPr fontId="3"/>
  </si>
  <si>
    <t>　自　　　　　　　年　    　　 　　月　　  　  　 　日
　至　　　　　　　年　     　　　　月　　　　 　    日</t>
    <phoneticPr fontId="3"/>
  </si>
  <si>
    <t>工事名称</t>
    <rPh sb="0" eb="2">
      <t>コウジ</t>
    </rPh>
    <rPh sb="2" eb="4">
      <t>メイショウ</t>
    </rPh>
    <phoneticPr fontId="3"/>
  </si>
  <si>
    <t>工事</t>
    <rPh sb="0" eb="2">
      <t>コウジ</t>
    </rPh>
    <phoneticPr fontId="3"/>
  </si>
  <si>
    <t>監督員名</t>
    <rPh sb="0" eb="3">
      <t>カントクイン</t>
    </rPh>
    <rPh sb="3" eb="4">
      <t>メイ</t>
    </rPh>
    <phoneticPr fontId="3"/>
  </si>
  <si>
    <t>安全衛生責任者</t>
    <rPh sb="0" eb="2">
      <t>アンゼン</t>
    </rPh>
    <rPh sb="2" eb="4">
      <t>エイセイ</t>
    </rPh>
    <rPh sb="4" eb="7">
      <t>セキニンシャ</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</si>
  <si>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</si>
  <si>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専門技術者</t>
    <rPh sb="0" eb="2">
      <t>センモン</t>
    </rPh>
    <rPh sb="2" eb="5">
      <t>ギジュツシャ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</si>
  <si>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</si>
  <si>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</si>
  <si>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</si>
  <si>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</si>
  <si>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統括安全衛生責任者</t>
    <rPh sb="0" eb="2">
      <t>トウカツ</t>
    </rPh>
    <rPh sb="2" eb="4">
      <t>アンゼン</t>
    </rPh>
    <rPh sb="4" eb="6">
      <t>エイセイ</t>
    </rPh>
    <rPh sb="6" eb="9">
      <t>セキニンシャ</t>
    </rPh>
    <phoneticPr fontId="3"/>
  </si>
  <si>
    <t>副    会    長</t>
    <rPh sb="0" eb="11">
      <t>フクカイチョウ</t>
    </rPh>
    <phoneticPr fontId="3"/>
  </si>
  <si>
    <t>業務委託</t>
    <rPh sb="0" eb="2">
      <t>ギョウム</t>
    </rPh>
    <rPh sb="2" eb="4">
      <t>イタク</t>
    </rPh>
    <phoneticPr fontId="3"/>
  </si>
  <si>
    <t>現場責任者</t>
    <rPh sb="0" eb="2">
      <t>ゲンバ</t>
    </rPh>
    <rPh sb="2" eb="5">
      <t>セキニンシャ</t>
    </rPh>
    <phoneticPr fontId="3"/>
  </si>
  <si>
    <t>一覧表
No.</t>
    <rPh sb="0" eb="3">
      <t>イチランヒョウ</t>
    </rPh>
    <phoneticPr fontId="3"/>
  </si>
  <si>
    <t>施工体制台帳</t>
    <phoneticPr fontId="1"/>
  </si>
  <si>
    <t>施工体系図</t>
    <rPh sb="0" eb="2">
      <t>セコウ</t>
    </rPh>
    <rPh sb="2" eb="5">
      <t>タイケイズ</t>
    </rPh>
    <phoneticPr fontId="3"/>
  </si>
  <si>
    <t>材料使用承認願い</t>
    <phoneticPr fontId="1"/>
  </si>
  <si>
    <t>建設資材使用実績報告書</t>
    <phoneticPr fontId="1"/>
  </si>
  <si>
    <t>材料使用承認願</t>
    <rPh sb="0" eb="2">
      <t>ザイリョウ</t>
    </rPh>
    <rPh sb="2" eb="4">
      <t>シヨウ</t>
    </rPh>
    <rPh sb="4" eb="6">
      <t>ショウニン</t>
    </rPh>
    <rPh sb="6" eb="7">
      <t>ネガ</t>
    </rPh>
    <phoneticPr fontId="39"/>
  </si>
  <si>
    <t>工事名</t>
    <rPh sb="0" eb="1">
      <t>コウ</t>
    </rPh>
    <rPh sb="1" eb="2">
      <t>コト</t>
    </rPh>
    <rPh sb="2" eb="3">
      <t>メイ</t>
    </rPh>
    <phoneticPr fontId="39"/>
  </si>
  <si>
    <t>請負業者名</t>
    <rPh sb="0" eb="2">
      <t>ウケオイ</t>
    </rPh>
    <rPh sb="2" eb="4">
      <t>ギョウシャ</t>
    </rPh>
    <rPh sb="4" eb="5">
      <t>メイ</t>
    </rPh>
    <phoneticPr fontId="39"/>
  </si>
  <si>
    <t>工期</t>
    <rPh sb="0" eb="1">
      <t>コウ</t>
    </rPh>
    <rPh sb="1" eb="2">
      <t>キ</t>
    </rPh>
    <phoneticPr fontId="39"/>
  </si>
  <si>
    <t>現場代理人</t>
    <rPh sb="0" eb="2">
      <t>ゲンバ</t>
    </rPh>
    <rPh sb="2" eb="5">
      <t>ダイリニン</t>
    </rPh>
    <phoneticPr fontId="39"/>
  </si>
  <si>
    <t>路線(河川名)</t>
    <rPh sb="0" eb="2">
      <t>ロセン</t>
    </rPh>
    <rPh sb="3" eb="5">
      <t>カセン</t>
    </rPh>
    <rPh sb="5" eb="6">
      <t>メイ</t>
    </rPh>
    <phoneticPr fontId="39"/>
  </si>
  <si>
    <t>総括監督員</t>
    <rPh sb="0" eb="2">
      <t>ソウカツ</t>
    </rPh>
    <rPh sb="2" eb="4">
      <t>カントク</t>
    </rPh>
    <rPh sb="4" eb="5">
      <t>イン</t>
    </rPh>
    <phoneticPr fontId="39"/>
  </si>
  <si>
    <t>工事箇所名</t>
    <rPh sb="0" eb="2">
      <t>コウジ</t>
    </rPh>
    <rPh sb="2" eb="4">
      <t>カショ</t>
    </rPh>
    <rPh sb="4" eb="5">
      <t>メイ</t>
    </rPh>
    <phoneticPr fontId="39"/>
  </si>
  <si>
    <t>監督員</t>
    <rPh sb="0" eb="2">
      <t>カントク</t>
    </rPh>
    <rPh sb="2" eb="3">
      <t>イン</t>
    </rPh>
    <phoneticPr fontId="39"/>
  </si>
  <si>
    <t>No.</t>
    <phoneticPr fontId="39"/>
  </si>
  <si>
    <t>材料名</t>
    <rPh sb="0" eb="2">
      <t>ザイリョウ</t>
    </rPh>
    <rPh sb="2" eb="3">
      <t>メイ</t>
    </rPh>
    <phoneticPr fontId="39"/>
  </si>
  <si>
    <t>規格</t>
    <rPh sb="0" eb="2">
      <t>キカク</t>
    </rPh>
    <phoneticPr fontId="39"/>
  </si>
  <si>
    <t>製造工場名</t>
    <rPh sb="0" eb="2">
      <t>セイゾウ</t>
    </rPh>
    <rPh sb="2" eb="4">
      <t>コウジョウ</t>
    </rPh>
    <rPh sb="4" eb="5">
      <t>メイ</t>
    </rPh>
    <phoneticPr fontId="39"/>
  </si>
  <si>
    <t>県産
資材</t>
    <rPh sb="0" eb="2">
      <t>ケンサン</t>
    </rPh>
    <rPh sb="3" eb="5">
      <t>シザイ</t>
    </rPh>
    <phoneticPr fontId="39"/>
  </si>
  <si>
    <t>備考</t>
    <rPh sb="0" eb="2">
      <t>ビコウ</t>
    </rPh>
    <phoneticPr fontId="39"/>
  </si>
  <si>
    <t>所　在　地</t>
    <rPh sb="0" eb="1">
      <t>ショ</t>
    </rPh>
    <rPh sb="2" eb="3">
      <t>ザイ</t>
    </rPh>
    <rPh sb="4" eb="5">
      <t>チ</t>
    </rPh>
    <phoneticPr fontId="39"/>
  </si>
  <si>
    <t>路線（河川名）</t>
    <rPh sb="0" eb="2">
      <t>ロセン</t>
    </rPh>
    <rPh sb="3" eb="5">
      <t>カセン</t>
    </rPh>
    <rPh sb="5" eb="6">
      <t>メイ</t>
    </rPh>
    <phoneticPr fontId="39"/>
  </si>
  <si>
    <t>その他資材</t>
    <rPh sb="2" eb="3">
      <t>タ</t>
    </rPh>
    <rPh sb="3" eb="5">
      <t>シザイ</t>
    </rPh>
    <phoneticPr fontId="39"/>
  </si>
  <si>
    <t>建設資材使用実績報告書</t>
    <rPh sb="0" eb="2">
      <t>ケンセツ</t>
    </rPh>
    <rPh sb="2" eb="4">
      <t>シザイ</t>
    </rPh>
    <rPh sb="4" eb="6">
      <t>シヨウ</t>
    </rPh>
    <rPh sb="6" eb="8">
      <t>ジッセキ</t>
    </rPh>
    <rPh sb="8" eb="11">
      <t>ホウコクショ</t>
    </rPh>
    <phoneticPr fontId="39"/>
  </si>
  <si>
    <t>最終請負金額</t>
    <rPh sb="0" eb="2">
      <t>サイシュウ</t>
    </rPh>
    <rPh sb="2" eb="4">
      <t>ウケオイ</t>
    </rPh>
    <rPh sb="4" eb="6">
      <t>キンガク</t>
    </rPh>
    <phoneticPr fontId="39"/>
  </si>
  <si>
    <t>千円也</t>
    <rPh sb="0" eb="1">
      <t>セン</t>
    </rPh>
    <rPh sb="1" eb="2">
      <t>エン</t>
    </rPh>
    <rPh sb="2" eb="3">
      <t>ナリ</t>
    </rPh>
    <phoneticPr fontId="39"/>
  </si>
  <si>
    <t>数量</t>
    <rPh sb="0" eb="2">
      <t>スウリョウ</t>
    </rPh>
    <phoneticPr fontId="39"/>
  </si>
  <si>
    <t>単位</t>
    <rPh sb="0" eb="2">
      <t>タンイ</t>
    </rPh>
    <phoneticPr fontId="39"/>
  </si>
  <si>
    <t>金額
（千円）</t>
    <rPh sb="0" eb="2">
      <t>キンガク</t>
    </rPh>
    <rPh sb="4" eb="6">
      <t>センエン</t>
    </rPh>
    <phoneticPr fontId="39"/>
  </si>
  <si>
    <t>調達業者</t>
    <rPh sb="0" eb="2">
      <t>チョウタツ</t>
    </rPh>
    <rPh sb="2" eb="4">
      <t>ギョウシャ</t>
    </rPh>
    <phoneticPr fontId="39"/>
  </si>
  <si>
    <t>県産（県内）使用率</t>
    <rPh sb="0" eb="2">
      <t>ケンサン</t>
    </rPh>
    <rPh sb="3" eb="5">
      <t>ケンナイ</t>
    </rPh>
    <rPh sb="6" eb="9">
      <t>シヨウリツ</t>
    </rPh>
    <phoneticPr fontId="39"/>
  </si>
  <si>
    <t>品目</t>
    <rPh sb="0" eb="2">
      <t>ヒンモク</t>
    </rPh>
    <phoneticPr fontId="39"/>
  </si>
  <si>
    <t>○</t>
    <phoneticPr fontId="39"/>
  </si>
  <si>
    <t>金額</t>
    <rPh sb="0" eb="2">
      <t>キンガク</t>
    </rPh>
    <phoneticPr fontId="39"/>
  </si>
  <si>
    <t>△</t>
    <phoneticPr fontId="39"/>
  </si>
  <si>
    <t>×</t>
    <phoneticPr fontId="39"/>
  </si>
  <si>
    <t>全</t>
    <rPh sb="0" eb="1">
      <t>ゼン</t>
    </rPh>
    <phoneticPr fontId="39"/>
  </si>
  <si>
    <t>第５号様式（第１０条関係）</t>
    <rPh sb="0" eb="1">
      <t>ダイ</t>
    </rPh>
    <rPh sb="2" eb="3">
      <t>ゴウ</t>
    </rPh>
    <rPh sb="3" eb="5">
      <t>ヨウシキ</t>
    </rPh>
    <rPh sb="6" eb="7">
      <t>ダイ</t>
    </rPh>
    <rPh sb="9" eb="10">
      <t>ジョウ</t>
    </rPh>
    <rPh sb="10" eb="12">
      <t>カンケイ</t>
    </rPh>
    <phoneticPr fontId="3"/>
  </si>
  <si>
    <t>平成27年○月○日</t>
    <rPh sb="0" eb="2">
      <t>ヘイセイ</t>
    </rPh>
    <rPh sb="4" eb="5">
      <t>ネン</t>
    </rPh>
    <rPh sb="6" eb="7">
      <t>ガツ</t>
    </rPh>
    <rPh sb="8" eb="9">
      <t>ニチ</t>
    </rPh>
    <phoneticPr fontId="3"/>
  </si>
  <si>
    <t>土 木 部 長　殿</t>
    <rPh sb="0" eb="1">
      <t>ツチ</t>
    </rPh>
    <rPh sb="2" eb="3">
      <t>キ</t>
    </rPh>
    <rPh sb="4" eb="5">
      <t>ブ</t>
    </rPh>
    <rPh sb="6" eb="7">
      <t>チョウ</t>
    </rPh>
    <rPh sb="8" eb="9">
      <t>ドノ</t>
    </rPh>
    <phoneticPr fontId="3"/>
  </si>
  <si>
    <t>○○地域振興局建設部長</t>
    <rPh sb="2" eb="4">
      <t>チイキ</t>
    </rPh>
    <rPh sb="4" eb="7">
      <t>シンコウキョク</t>
    </rPh>
    <rPh sb="7" eb="9">
      <t>ケンセツ</t>
    </rPh>
    <rPh sb="9" eb="11">
      <t>ブチョウ</t>
    </rPh>
    <phoneticPr fontId="3"/>
  </si>
  <si>
    <t>災　害　（　事　故　）　報　告　書</t>
    <rPh sb="0" eb="1">
      <t>ワザワ</t>
    </rPh>
    <rPh sb="2" eb="3">
      <t>ガイ</t>
    </rPh>
    <rPh sb="6" eb="7">
      <t>コト</t>
    </rPh>
    <rPh sb="8" eb="9">
      <t>ユエ</t>
    </rPh>
    <rPh sb="12" eb="13">
      <t>ホウ</t>
    </rPh>
    <rPh sb="14" eb="15">
      <t>コク</t>
    </rPh>
    <rPh sb="16" eb="17">
      <t>ショ</t>
    </rPh>
    <phoneticPr fontId="3"/>
  </si>
  <si>
    <t>（第</t>
    <rPh sb="1" eb="2">
      <t>ダイ</t>
    </rPh>
    <phoneticPr fontId="3"/>
  </si>
  <si>
    <t>報）</t>
    <rPh sb="0" eb="1">
      <t>ホウ</t>
    </rPh>
    <phoneticPr fontId="3"/>
  </si>
  <si>
    <t>火山砂防工事（○○川１工区）</t>
    <rPh sb="0" eb="2">
      <t>カザン</t>
    </rPh>
    <rPh sb="2" eb="4">
      <t>サボウ</t>
    </rPh>
    <rPh sb="4" eb="6">
      <t>コウジ</t>
    </rPh>
    <rPh sb="9" eb="10">
      <t>カワ</t>
    </rPh>
    <rPh sb="11" eb="13">
      <t>コウク</t>
    </rPh>
    <phoneticPr fontId="3"/>
  </si>
  <si>
    <t>工事番号</t>
    <rPh sb="0" eb="2">
      <t>コウジ</t>
    </rPh>
    <rPh sb="2" eb="4">
      <t>バンゴウ</t>
    </rPh>
    <phoneticPr fontId="3"/>
  </si>
  <si>
    <t>４２５－１０－１７１</t>
    <phoneticPr fontId="3"/>
  </si>
  <si>
    <t>設計金額</t>
    <rPh sb="0" eb="2">
      <t>セッケイ</t>
    </rPh>
    <rPh sb="2" eb="4">
      <t>キンガク</t>
    </rPh>
    <phoneticPr fontId="3"/>
  </si>
  <si>
    <t>千円</t>
    <rPh sb="0" eb="2">
      <t>センエン</t>
    </rPh>
    <phoneticPr fontId="3"/>
  </si>
  <si>
    <t>業者名</t>
    <rPh sb="0" eb="2">
      <t>ギョウシャ</t>
    </rPh>
    <rPh sb="2" eb="3">
      <t>メイ</t>
    </rPh>
    <phoneticPr fontId="3"/>
  </si>
  <si>
    <t>○○建設(株)</t>
    <rPh sb="2" eb="4">
      <t>ケンセツ</t>
    </rPh>
    <rPh sb="4" eb="7">
      <t>カブ</t>
    </rPh>
    <phoneticPr fontId="3"/>
  </si>
  <si>
    <t>工期</t>
    <rPh sb="0" eb="1">
      <t>コウ</t>
    </rPh>
    <rPh sb="1" eb="2">
      <t>キ</t>
    </rPh>
    <phoneticPr fontId="3"/>
  </si>
  <si>
    <t>平成２６年１０月１０日～平成２７年６月５日</t>
    <rPh sb="0" eb="2">
      <t>ヘイセイ</t>
    </rPh>
    <rPh sb="4" eb="5">
      <t>ネン</t>
    </rPh>
    <rPh sb="7" eb="8">
      <t>ガツ</t>
    </rPh>
    <rPh sb="10" eb="11">
      <t>ニチ</t>
    </rPh>
    <rPh sb="12" eb="14">
      <t>ヘイセイ</t>
    </rPh>
    <rPh sb="16" eb="17">
      <t>ネン</t>
    </rPh>
    <rPh sb="18" eb="19">
      <t>ガツ</t>
    </rPh>
    <rPh sb="20" eb="21">
      <t>ニチ</t>
    </rPh>
    <phoneticPr fontId="3"/>
  </si>
  <si>
    <t>災害（事故）発生場所</t>
    <rPh sb="0" eb="2">
      <t>サイガイ</t>
    </rPh>
    <rPh sb="3" eb="5">
      <t>ジコ</t>
    </rPh>
    <rPh sb="6" eb="8">
      <t>ハッセイ</t>
    </rPh>
    <rPh sb="8" eb="10">
      <t>バショ</t>
    </rPh>
    <phoneticPr fontId="3"/>
  </si>
  <si>
    <t>○○川　○○市○○地内</t>
    <rPh sb="2" eb="3">
      <t>カワ</t>
    </rPh>
    <rPh sb="6" eb="7">
      <t>シ</t>
    </rPh>
    <rPh sb="9" eb="10">
      <t>デンチ</t>
    </rPh>
    <rPh sb="10" eb="11">
      <t>ナイ</t>
    </rPh>
    <phoneticPr fontId="3"/>
  </si>
  <si>
    <t>災害（事故）発生日時</t>
    <rPh sb="0" eb="2">
      <t>サイガイ</t>
    </rPh>
    <rPh sb="3" eb="5">
      <t>ジコ</t>
    </rPh>
    <rPh sb="6" eb="8">
      <t>ハッセイ</t>
    </rPh>
    <rPh sb="8" eb="10">
      <t>ニチジ</t>
    </rPh>
    <phoneticPr fontId="3"/>
  </si>
  <si>
    <t>平成２７年５月７日　（木曜日）　　午前・午後　　３時　３０分</t>
    <rPh sb="0" eb="2">
      <t>ヘイセイ</t>
    </rPh>
    <rPh sb="4" eb="5">
      <t>ネン</t>
    </rPh>
    <rPh sb="6" eb="7">
      <t>ガツ</t>
    </rPh>
    <rPh sb="8" eb="9">
      <t>ニチ</t>
    </rPh>
    <rPh sb="11" eb="12">
      <t>モク</t>
    </rPh>
    <rPh sb="12" eb="14">
      <t>ヨウビ</t>
    </rPh>
    <rPh sb="17" eb="19">
      <t>ゴゼン</t>
    </rPh>
    <rPh sb="20" eb="22">
      <t>ゴゴ</t>
    </rPh>
    <rPh sb="25" eb="26">
      <t>ジ</t>
    </rPh>
    <rPh sb="29" eb="30">
      <t>プン</t>
    </rPh>
    <phoneticPr fontId="3"/>
  </si>
  <si>
    <t>災害（事故）発生原因</t>
    <rPh sb="0" eb="2">
      <t>サイガイ</t>
    </rPh>
    <rPh sb="3" eb="5">
      <t>ジコ</t>
    </rPh>
    <rPh sb="6" eb="8">
      <t>ハッセイ</t>
    </rPh>
    <rPh sb="8" eb="10">
      <t>ゲンイン</t>
    </rPh>
    <phoneticPr fontId="3"/>
  </si>
  <si>
    <t>副堤生コン打設中にバイブレーションの使用誤りにより転落</t>
    <rPh sb="0" eb="1">
      <t>フク</t>
    </rPh>
    <rPh sb="1" eb="2">
      <t>ツツミ</t>
    </rPh>
    <rPh sb="2" eb="3">
      <t>ナマ</t>
    </rPh>
    <rPh sb="5" eb="7">
      <t>ダセツ</t>
    </rPh>
    <rPh sb="7" eb="8">
      <t>チュウ</t>
    </rPh>
    <rPh sb="18" eb="20">
      <t>シヨウ</t>
    </rPh>
    <rPh sb="20" eb="21">
      <t>アヤマ</t>
    </rPh>
    <rPh sb="25" eb="27">
      <t>テンラク</t>
    </rPh>
    <phoneticPr fontId="3"/>
  </si>
  <si>
    <t>災害（事故）の状況</t>
    <rPh sb="0" eb="2">
      <t>サイガイ</t>
    </rPh>
    <rPh sb="3" eb="5">
      <t>ジコ</t>
    </rPh>
    <rPh sb="7" eb="9">
      <t>ジョウキョウ</t>
    </rPh>
    <phoneticPr fontId="3"/>
  </si>
  <si>
    <t>事故状況</t>
    <rPh sb="0" eb="2">
      <t>ジコ</t>
    </rPh>
    <rPh sb="2" eb="4">
      <t>ジョウキョウ</t>
    </rPh>
    <phoneticPr fontId="3"/>
  </si>
  <si>
    <t>災害（事故）の関係者</t>
    <rPh sb="0" eb="2">
      <t>サイガイ</t>
    </rPh>
    <rPh sb="3" eb="5">
      <t>ジコ</t>
    </rPh>
    <rPh sb="7" eb="10">
      <t>カンケイシャ</t>
    </rPh>
    <phoneticPr fontId="3"/>
  </si>
  <si>
    <t>【被災者情報】</t>
    <rPh sb="1" eb="4">
      <t>ヒサイシャ</t>
    </rPh>
    <rPh sb="4" eb="6">
      <t>ジョウホウ</t>
    </rPh>
    <phoneticPr fontId="3"/>
  </si>
  <si>
    <t>氏名：</t>
    <rPh sb="0" eb="2">
      <t>シメイ</t>
    </rPh>
    <phoneticPr fontId="3"/>
  </si>
  <si>
    <t>○○　○○</t>
    <phoneticPr fontId="3"/>
  </si>
  <si>
    <t>性別：</t>
    <rPh sb="0" eb="2">
      <t>セイベツ</t>
    </rPh>
    <phoneticPr fontId="3"/>
  </si>
  <si>
    <t>男</t>
    <rPh sb="0" eb="1">
      <t>オトコ</t>
    </rPh>
    <phoneticPr fontId="3"/>
  </si>
  <si>
    <t>年齢：</t>
    <rPh sb="0" eb="2">
      <t>ネンレイ</t>
    </rPh>
    <phoneticPr fontId="3"/>
  </si>
  <si>
    <t>元請・下請（一次）・第三者</t>
    <rPh sb="0" eb="1">
      <t>モト</t>
    </rPh>
    <rPh sb="1" eb="2">
      <t>ウ</t>
    </rPh>
    <rPh sb="3" eb="4">
      <t>シタ</t>
    </rPh>
    <rPh sb="4" eb="5">
      <t>ウ</t>
    </rPh>
    <rPh sb="6" eb="7">
      <t>イチ</t>
    </rPh>
    <rPh sb="7" eb="8">
      <t>ジ</t>
    </rPh>
    <rPh sb="10" eb="13">
      <t>ダイサンシャ</t>
    </rPh>
    <phoneticPr fontId="3"/>
  </si>
  <si>
    <t>会社名：</t>
    <rPh sb="0" eb="2">
      <t>カイシャ</t>
    </rPh>
    <rPh sb="2" eb="3">
      <t>メイ</t>
    </rPh>
    <phoneticPr fontId="3"/>
  </si>
  <si>
    <t>（有）○○建設</t>
    <rPh sb="0" eb="3">
      <t>ユウ</t>
    </rPh>
    <rPh sb="5" eb="7">
      <t>ケンセツ</t>
    </rPh>
    <phoneticPr fontId="3"/>
  </si>
  <si>
    <t>休業状況（見込み）</t>
    <rPh sb="0" eb="2">
      <t>キュウギョウ</t>
    </rPh>
    <rPh sb="2" eb="4">
      <t>ジョウキョウ</t>
    </rPh>
    <rPh sb="5" eb="7">
      <t>ミコ</t>
    </rPh>
    <phoneticPr fontId="3"/>
  </si>
  <si>
    <t>４日以上　or　４日未満</t>
    <rPh sb="1" eb="2">
      <t>ニチ</t>
    </rPh>
    <rPh sb="2" eb="4">
      <t>イジョウ</t>
    </rPh>
    <rPh sb="9" eb="10">
      <t>ニチ</t>
    </rPh>
    <rPh sb="10" eb="12">
      <t>ミマン</t>
    </rPh>
    <phoneticPr fontId="3"/>
  </si>
  <si>
    <t>①発生状況，原因
②事故後の対応(救護措置，安全対策，指導，再発防止対策)
③警察，基準局からの指示内容</t>
    <rPh sb="1" eb="3">
      <t>ハッセイ</t>
    </rPh>
    <rPh sb="3" eb="5">
      <t>ジョウキョウ</t>
    </rPh>
    <rPh sb="6" eb="8">
      <t>ゲンイン</t>
    </rPh>
    <rPh sb="14" eb="16">
      <t>タイオウ</t>
    </rPh>
    <rPh sb="17" eb="19">
      <t>キュウゴ</t>
    </rPh>
    <rPh sb="19" eb="21">
      <t>ソチ</t>
    </rPh>
    <rPh sb="22" eb="24">
      <t>アンゼン</t>
    </rPh>
    <rPh sb="24" eb="26">
      <t>タイサク</t>
    </rPh>
    <rPh sb="27" eb="29">
      <t>シドウ</t>
    </rPh>
    <rPh sb="30" eb="32">
      <t>サイハツ</t>
    </rPh>
    <rPh sb="32" eb="34">
      <t>ボウシ</t>
    </rPh>
    <rPh sb="34" eb="36">
      <t>タイサク</t>
    </rPh>
    <rPh sb="39" eb="41">
      <t>ケイサツ</t>
    </rPh>
    <rPh sb="42" eb="45">
      <t>キジュンキョク</t>
    </rPh>
    <rPh sb="48" eb="50">
      <t>シジ</t>
    </rPh>
    <rPh sb="50" eb="52">
      <t>ナイヨウ</t>
    </rPh>
    <phoneticPr fontId="3"/>
  </si>
  <si>
    <t>発生原因・措置</t>
    <rPh sb="0" eb="2">
      <t>ハッセイ</t>
    </rPh>
    <rPh sb="2" eb="4">
      <t>ゲンイン</t>
    </rPh>
    <rPh sb="5" eb="7">
      <t>ソチ</t>
    </rPh>
    <phoneticPr fontId="3"/>
  </si>
  <si>
    <t>（指示事項）</t>
    <rPh sb="1" eb="3">
      <t>シジ</t>
    </rPh>
    <rPh sb="3" eb="5">
      <t>ジコウ</t>
    </rPh>
    <phoneticPr fontId="3"/>
  </si>
  <si>
    <t>警察への通報</t>
    <rPh sb="0" eb="2">
      <t>ケイサツ</t>
    </rPh>
    <rPh sb="4" eb="6">
      <t>ツウホウ</t>
    </rPh>
    <phoneticPr fontId="3"/>
  </si>
  <si>
    <t>労働基準監督署への通報</t>
    <rPh sb="0" eb="2">
      <t>ロウドウ</t>
    </rPh>
    <rPh sb="2" eb="4">
      <t>キジュン</t>
    </rPh>
    <rPh sb="4" eb="7">
      <t>カントクショ</t>
    </rPh>
    <rPh sb="9" eb="11">
      <t>ツウホウ</t>
    </rPh>
    <phoneticPr fontId="3"/>
  </si>
  <si>
    <t>添付資料：平面図，発生状況写真，診断書</t>
    <rPh sb="0" eb="2">
      <t>テンプ</t>
    </rPh>
    <rPh sb="2" eb="4">
      <t>シリョウ</t>
    </rPh>
    <rPh sb="16" eb="19">
      <t>シンダンショ</t>
    </rPh>
    <phoneticPr fontId="3"/>
  </si>
  <si>
    <t>備　　　考</t>
    <rPh sb="0" eb="1">
      <t>ソナエ</t>
    </rPh>
    <rPh sb="4" eb="5">
      <t>コウ</t>
    </rPh>
    <phoneticPr fontId="3"/>
  </si>
  <si>
    <t>段階確認書</t>
    <phoneticPr fontId="1"/>
  </si>
  <si>
    <t>別紙様式第２号</t>
    <rPh sb="0" eb="2">
      <t>ベッシ</t>
    </rPh>
    <rPh sb="2" eb="4">
      <t>ヨウシキ</t>
    </rPh>
    <rPh sb="4" eb="5">
      <t>ダイ</t>
    </rPh>
    <rPh sb="6" eb="7">
      <t>ゴウ</t>
    </rPh>
    <phoneticPr fontId="3"/>
  </si>
  <si>
    <t>中間前払認定請求書</t>
    <rPh sb="0" eb="2">
      <t>チュウカン</t>
    </rPh>
    <rPh sb="2" eb="3">
      <t>マエ</t>
    </rPh>
    <rPh sb="3" eb="4">
      <t>バライ</t>
    </rPh>
    <rPh sb="4" eb="6">
      <t>ニンテイ</t>
    </rPh>
    <rPh sb="6" eb="9">
      <t>セイキュウショ</t>
    </rPh>
    <phoneticPr fontId="3"/>
  </si>
  <si>
    <t>（　　　　　日間）</t>
    <rPh sb="6" eb="7">
      <t>ニチ</t>
    </rPh>
    <rPh sb="7" eb="8">
      <t>アイダ</t>
    </rPh>
    <phoneticPr fontId="3"/>
  </si>
  <si>
    <t>請負代金額</t>
    <rPh sb="0" eb="2">
      <t>ウケオイ</t>
    </rPh>
    <rPh sb="2" eb="4">
      <t>ダイキン</t>
    </rPh>
    <rPh sb="4" eb="5">
      <t>ガク</t>
    </rPh>
    <phoneticPr fontId="3"/>
  </si>
  <si>
    <t>　　一金　　　　　　　　　　　　　　　円也</t>
    <rPh sb="2" eb="4">
      <t>イッキン</t>
    </rPh>
    <rPh sb="19" eb="20">
      <t>エン</t>
    </rPh>
    <rPh sb="20" eb="21">
      <t>ナリ</t>
    </rPh>
    <phoneticPr fontId="3"/>
  </si>
  <si>
    <t>　　　　　　上記の工事について，中間前払に係る認定を請求します。</t>
    <rPh sb="6" eb="8">
      <t>ジョウキ</t>
    </rPh>
    <rPh sb="9" eb="11">
      <t>コウジ</t>
    </rPh>
    <rPh sb="16" eb="18">
      <t>チュウカン</t>
    </rPh>
    <rPh sb="18" eb="19">
      <t>マエ</t>
    </rPh>
    <rPh sb="19" eb="20">
      <t>バライ</t>
    </rPh>
    <rPh sb="21" eb="22">
      <t>カカワ</t>
    </rPh>
    <rPh sb="23" eb="25">
      <t>ニンテイ</t>
    </rPh>
    <rPh sb="26" eb="28">
      <t>セイキュウ</t>
    </rPh>
    <phoneticPr fontId="3"/>
  </si>
  <si>
    <t>商号・名称</t>
    <rPh sb="0" eb="2">
      <t>ショウゴウ</t>
    </rPh>
    <rPh sb="3" eb="5">
      <t>メイショウ</t>
    </rPh>
    <phoneticPr fontId="3"/>
  </si>
  <si>
    <t>　　　　　　　　　　　印</t>
    <rPh sb="11" eb="12">
      <t>イン</t>
    </rPh>
    <phoneticPr fontId="3"/>
  </si>
  <si>
    <t>　　　契約担当者</t>
    <rPh sb="3" eb="5">
      <t>ケイヤク</t>
    </rPh>
    <rPh sb="5" eb="8">
      <t>タントウシャ</t>
    </rPh>
    <phoneticPr fontId="3"/>
  </si>
  <si>
    <t>工事事故報告書</t>
    <rPh sb="0" eb="2">
      <t>コウジ</t>
    </rPh>
    <phoneticPr fontId="1"/>
  </si>
  <si>
    <t>工事履行報告書</t>
    <phoneticPr fontId="1"/>
  </si>
  <si>
    <t>中間前払金認定請求書</t>
    <phoneticPr fontId="1"/>
  </si>
  <si>
    <t>契約工期延期届</t>
    <phoneticPr fontId="1"/>
  </si>
  <si>
    <t>　契約担当者</t>
    <rPh sb="1" eb="3">
      <t>ケイヤク</t>
    </rPh>
    <rPh sb="3" eb="6">
      <t>タントウシャ</t>
    </rPh>
    <phoneticPr fontId="1"/>
  </si>
  <si>
    <t>請負者</t>
    <rPh sb="0" eb="2">
      <t>ウケオイ</t>
    </rPh>
    <rPh sb="2" eb="3">
      <t>シャ</t>
    </rPh>
    <phoneticPr fontId="1"/>
  </si>
  <si>
    <t>　　商号又は名称</t>
    <rPh sb="2" eb="4">
      <t>ショウゴウ</t>
    </rPh>
    <rPh sb="4" eb="5">
      <t>マタ</t>
    </rPh>
    <rPh sb="6" eb="8">
      <t>メイショウ</t>
    </rPh>
    <phoneticPr fontId="1"/>
  </si>
  <si>
    <t>　　代表者の氏名</t>
    <rPh sb="2" eb="5">
      <t>ダイヒョウシャ</t>
    </rPh>
    <rPh sb="6" eb="8">
      <t>シメイ</t>
    </rPh>
    <phoneticPr fontId="1"/>
  </si>
  <si>
    <t>記</t>
    <rPh sb="0" eb="1">
      <t>キ</t>
    </rPh>
    <phoneticPr fontId="1"/>
  </si>
  <si>
    <t>工事名</t>
    <rPh sb="0" eb="2">
      <t>コウジ</t>
    </rPh>
    <rPh sb="2" eb="3">
      <t>メイ</t>
    </rPh>
    <phoneticPr fontId="1"/>
  </si>
  <si>
    <t>工事場所</t>
    <rPh sb="0" eb="2">
      <t>コウジ</t>
    </rPh>
    <rPh sb="2" eb="4">
      <t>バショ</t>
    </rPh>
    <phoneticPr fontId="1"/>
  </si>
  <si>
    <t>工期</t>
    <rPh sb="0" eb="2">
      <t>コウキ</t>
    </rPh>
    <phoneticPr fontId="1"/>
  </si>
  <si>
    <t>部分使用の目的物</t>
    <rPh sb="0" eb="2">
      <t>ブブン</t>
    </rPh>
    <rPh sb="2" eb="4">
      <t>シヨウ</t>
    </rPh>
    <rPh sb="5" eb="8">
      <t>モクテキブツ</t>
    </rPh>
    <phoneticPr fontId="1"/>
  </si>
  <si>
    <t>その他</t>
    <rPh sb="2" eb="3">
      <t>タ</t>
    </rPh>
    <phoneticPr fontId="1"/>
  </si>
  <si>
    <t>第７号様式</t>
    <rPh sb="0" eb="1">
      <t>ダイ</t>
    </rPh>
    <rPh sb="2" eb="3">
      <t>ゴウ</t>
    </rPh>
    <rPh sb="3" eb="5">
      <t>ヨウシキ</t>
    </rPh>
    <phoneticPr fontId="3"/>
  </si>
  <si>
    <t>平成　　　年　　　月　　　日</t>
    <rPh sb="0" eb="2">
      <t>ヘイセイ</t>
    </rPh>
    <rPh sb="5" eb="6">
      <t>ネン</t>
    </rPh>
    <rPh sb="9" eb="10">
      <t>ツキ</t>
    </rPh>
    <rPh sb="13" eb="14">
      <t>ヒ</t>
    </rPh>
    <phoneticPr fontId="3"/>
  </si>
  <si>
    <t>　住　　　　　　所</t>
    <rPh sb="1" eb="2">
      <t>ジュウ</t>
    </rPh>
    <rPh sb="8" eb="9">
      <t>ショ</t>
    </rPh>
    <phoneticPr fontId="3"/>
  </si>
  <si>
    <t>契　約　工　期　延　長　願</t>
    <rPh sb="0" eb="1">
      <t>チギリ</t>
    </rPh>
    <rPh sb="2" eb="3">
      <t>ヤク</t>
    </rPh>
    <rPh sb="4" eb="5">
      <t>コウ</t>
    </rPh>
    <rPh sb="6" eb="7">
      <t>キ</t>
    </rPh>
    <rPh sb="8" eb="9">
      <t>エン</t>
    </rPh>
    <rPh sb="10" eb="11">
      <t>チョウ</t>
    </rPh>
    <rPh sb="12" eb="13">
      <t>ネガ</t>
    </rPh>
    <phoneticPr fontId="3"/>
  </si>
  <si>
    <t>下記工事について，契約工期の延長をしてください。</t>
    <rPh sb="0" eb="2">
      <t>カキ</t>
    </rPh>
    <rPh sb="2" eb="4">
      <t>コウジ</t>
    </rPh>
    <rPh sb="9" eb="11">
      <t>ケイヤク</t>
    </rPh>
    <rPh sb="11" eb="13">
      <t>コウキ</t>
    </rPh>
    <rPh sb="14" eb="16">
      <t>エンチョウ</t>
    </rPh>
    <phoneticPr fontId="3"/>
  </si>
  <si>
    <t>地内</t>
    <rPh sb="0" eb="1">
      <t>チ</t>
    </rPh>
    <rPh sb="1" eb="2">
      <t>ウチ</t>
    </rPh>
    <phoneticPr fontId="3"/>
  </si>
  <si>
    <t>村</t>
    <rPh sb="0" eb="1">
      <t>ソン</t>
    </rPh>
    <phoneticPr fontId="3"/>
  </si>
  <si>
    <t>一金　　　　　　　　　　　　　円也</t>
    <rPh sb="0" eb="1">
      <t>イチ</t>
    </rPh>
    <rPh sb="1" eb="2">
      <t>キン</t>
    </rPh>
    <rPh sb="15" eb="16">
      <t>エン</t>
    </rPh>
    <rPh sb="16" eb="17">
      <t>ナリ</t>
    </rPh>
    <phoneticPr fontId="3"/>
  </si>
  <si>
    <t>契約工期</t>
    <rPh sb="0" eb="2">
      <t>ケイヤク</t>
    </rPh>
    <rPh sb="2" eb="4">
      <t>コウキ</t>
    </rPh>
    <phoneticPr fontId="3"/>
  </si>
  <si>
    <t>自　</t>
    <rPh sb="0" eb="1">
      <t>ジ</t>
    </rPh>
    <phoneticPr fontId="3"/>
  </si>
  <si>
    <t>至</t>
    <rPh sb="0" eb="1">
      <t>イタ</t>
    </rPh>
    <phoneticPr fontId="3"/>
  </si>
  <si>
    <t>延長期間</t>
    <rPh sb="0" eb="2">
      <t>エンチョウ</t>
    </rPh>
    <rPh sb="2" eb="4">
      <t>キカン</t>
    </rPh>
    <phoneticPr fontId="3"/>
  </si>
  <si>
    <t>　　　　　　　　　　　　　　　　　日　間　　　期間算定資料は別紙のとおり</t>
    <rPh sb="17" eb="18">
      <t>ヒ</t>
    </rPh>
    <rPh sb="19" eb="20">
      <t>アイダ</t>
    </rPh>
    <rPh sb="23" eb="25">
      <t>キカン</t>
    </rPh>
    <rPh sb="25" eb="27">
      <t>サンテイ</t>
    </rPh>
    <rPh sb="27" eb="29">
      <t>シリョウ</t>
    </rPh>
    <rPh sb="30" eb="32">
      <t>ベッシ</t>
    </rPh>
    <phoneticPr fontId="3"/>
  </si>
  <si>
    <t>工期延長
を必要と
する理由</t>
    <rPh sb="0" eb="2">
      <t>コウキ</t>
    </rPh>
    <rPh sb="2" eb="4">
      <t>エンチョウ</t>
    </rPh>
    <rPh sb="6" eb="8">
      <t>ヒツヨウ</t>
    </rPh>
    <rPh sb="12" eb="14">
      <t>リユウ</t>
    </rPh>
    <phoneticPr fontId="3"/>
  </si>
  <si>
    <t>現場発生品調書</t>
    <phoneticPr fontId="1"/>
  </si>
  <si>
    <t>様式１</t>
    <rPh sb="0" eb="2">
      <t>ヨウシキ</t>
    </rPh>
    <phoneticPr fontId="48"/>
  </si>
  <si>
    <t>産業廃棄物管理票(マニフェスト)総括表</t>
    <rPh sb="0" eb="2">
      <t>サンギョウ</t>
    </rPh>
    <rPh sb="2" eb="5">
      <t>ハイキブツ</t>
    </rPh>
    <rPh sb="5" eb="8">
      <t>カンリヒョウ</t>
    </rPh>
    <rPh sb="16" eb="18">
      <t>ソウカツ</t>
    </rPh>
    <rPh sb="18" eb="19">
      <t>ヒョウ</t>
    </rPh>
    <phoneticPr fontId="48"/>
  </si>
  <si>
    <t>平成　　年　　月　　日</t>
    <rPh sb="0" eb="2">
      <t>ヘイセイ</t>
    </rPh>
    <rPh sb="4" eb="5">
      <t>ネン</t>
    </rPh>
    <rPh sb="7" eb="8">
      <t>ツキ</t>
    </rPh>
    <rPh sb="10" eb="11">
      <t>ヒ</t>
    </rPh>
    <phoneticPr fontId="48"/>
  </si>
  <si>
    <t>工事名：</t>
    <rPh sb="0" eb="3">
      <t>コウジメイ</t>
    </rPh>
    <phoneticPr fontId="48"/>
  </si>
  <si>
    <t>工事場所：</t>
    <rPh sb="0" eb="2">
      <t>コウジ</t>
    </rPh>
    <rPh sb="2" eb="4">
      <t>バショ</t>
    </rPh>
    <phoneticPr fontId="48"/>
  </si>
  <si>
    <t>請負者名：</t>
    <rPh sb="0" eb="3">
      <t>ウケオイシャ</t>
    </rPh>
    <rPh sb="3" eb="4">
      <t>メイ</t>
    </rPh>
    <phoneticPr fontId="48"/>
  </si>
  <si>
    <t>現場代理人氏名：</t>
    <rPh sb="0" eb="2">
      <t>ゲンバ</t>
    </rPh>
    <rPh sb="2" eb="5">
      <t>ダイリニン</t>
    </rPh>
    <rPh sb="5" eb="7">
      <t>シメイ</t>
    </rPh>
    <phoneticPr fontId="48"/>
  </si>
  <si>
    <t>番号</t>
    <rPh sb="0" eb="2">
      <t>バンゴウ</t>
    </rPh>
    <phoneticPr fontId="48"/>
  </si>
  <si>
    <t>交付年月日</t>
    <rPh sb="0" eb="2">
      <t>コウフ</t>
    </rPh>
    <rPh sb="2" eb="5">
      <t>ネンガッピ</t>
    </rPh>
    <phoneticPr fontId="48"/>
  </si>
  <si>
    <t>交付番号</t>
    <rPh sb="0" eb="2">
      <t>コウフ</t>
    </rPh>
    <rPh sb="2" eb="4">
      <t>バンゴウ</t>
    </rPh>
    <phoneticPr fontId="48"/>
  </si>
  <si>
    <t>数量</t>
    <rPh sb="0" eb="2">
      <t>スウリョウ</t>
    </rPh>
    <phoneticPr fontId="48"/>
  </si>
  <si>
    <t>単位</t>
    <rPh sb="0" eb="2">
      <t>タンイ</t>
    </rPh>
    <phoneticPr fontId="48"/>
  </si>
  <si>
    <t>収集・運搬業者の名称</t>
    <rPh sb="0" eb="2">
      <t>シュウシュウ</t>
    </rPh>
    <rPh sb="3" eb="5">
      <t>ウンパン</t>
    </rPh>
    <rPh sb="5" eb="7">
      <t>ギョウシャ</t>
    </rPh>
    <rPh sb="8" eb="10">
      <t>メイショウ</t>
    </rPh>
    <phoneticPr fontId="48"/>
  </si>
  <si>
    <t>処分業者の名称</t>
    <rPh sb="0" eb="2">
      <t>ショブン</t>
    </rPh>
    <rPh sb="2" eb="4">
      <t>ギョウシャ</t>
    </rPh>
    <rPh sb="5" eb="7">
      <t>メイショウ</t>
    </rPh>
    <phoneticPr fontId="48"/>
  </si>
  <si>
    <t>最終処分終了日</t>
    <rPh sb="0" eb="2">
      <t>サイシュウ</t>
    </rPh>
    <rPh sb="2" eb="4">
      <t>ショブン</t>
    </rPh>
    <rPh sb="4" eb="7">
      <t>シュウリョウビ</t>
    </rPh>
    <phoneticPr fontId="48"/>
  </si>
  <si>
    <t>Ｅ票確認日</t>
    <rPh sb="1" eb="2">
      <t>ヒョウ</t>
    </rPh>
    <rPh sb="2" eb="4">
      <t>カクニン</t>
    </rPh>
    <rPh sb="4" eb="5">
      <t>ビ</t>
    </rPh>
    <phoneticPr fontId="48"/>
  </si>
  <si>
    <t>備考</t>
    <rPh sb="0" eb="2">
      <t>ビコウ</t>
    </rPh>
    <phoneticPr fontId="48"/>
  </si>
  <si>
    <t>合計</t>
    <rPh sb="0" eb="2">
      <t>ゴウケイ</t>
    </rPh>
    <phoneticPr fontId="48"/>
  </si>
  <si>
    <t xml:space="preserve">※1 </t>
    <phoneticPr fontId="48"/>
  </si>
  <si>
    <t>廃棄物の品目毎に作成すること。</t>
    <rPh sb="0" eb="3">
      <t>ハイキブツ</t>
    </rPh>
    <rPh sb="4" eb="6">
      <t>ヒンモク</t>
    </rPh>
    <rPh sb="6" eb="7">
      <t>ゴト</t>
    </rPh>
    <rPh sb="8" eb="10">
      <t>サクセイ</t>
    </rPh>
    <phoneticPr fontId="48"/>
  </si>
  <si>
    <t xml:space="preserve">2 </t>
    <phoneticPr fontId="48"/>
  </si>
  <si>
    <t>収集業者と運搬業者，中間処理業者と最終処分業者が異なる等の場合は，適宜項目を追加し作成すること。</t>
    <rPh sb="0" eb="2">
      <t>シュウシュウ</t>
    </rPh>
    <rPh sb="2" eb="4">
      <t>ギョウシャ</t>
    </rPh>
    <rPh sb="5" eb="7">
      <t>ウンパン</t>
    </rPh>
    <rPh sb="7" eb="9">
      <t>ギョウシャ</t>
    </rPh>
    <rPh sb="10" eb="12">
      <t>チュウカン</t>
    </rPh>
    <rPh sb="12" eb="14">
      <t>ショリ</t>
    </rPh>
    <rPh sb="14" eb="16">
      <t>ギョウシャ</t>
    </rPh>
    <rPh sb="17" eb="19">
      <t>サイシュウ</t>
    </rPh>
    <rPh sb="19" eb="21">
      <t>ショブン</t>
    </rPh>
    <rPh sb="21" eb="23">
      <t>ギョウシャ</t>
    </rPh>
    <rPh sb="24" eb="25">
      <t>コト</t>
    </rPh>
    <rPh sb="27" eb="28">
      <t>トウ</t>
    </rPh>
    <rPh sb="29" eb="31">
      <t>バアイ</t>
    </rPh>
    <rPh sb="33" eb="35">
      <t>テキギ</t>
    </rPh>
    <rPh sb="35" eb="37">
      <t>コウモク</t>
    </rPh>
    <rPh sb="38" eb="40">
      <t>ツイカ</t>
    </rPh>
    <rPh sb="41" eb="43">
      <t>サクセイ</t>
    </rPh>
    <phoneticPr fontId="48"/>
  </si>
  <si>
    <t xml:space="preserve">3 </t>
    <phoneticPr fontId="48"/>
  </si>
  <si>
    <t>Ｅ票が処分業者より返送されていない場合は，直近に返送された管理票の確認日を備考欄に記載すること。</t>
    <rPh sb="1" eb="2">
      <t>ヒョウ</t>
    </rPh>
    <rPh sb="3" eb="5">
      <t>ショブン</t>
    </rPh>
    <rPh sb="5" eb="7">
      <t>ギョウシャ</t>
    </rPh>
    <rPh sb="9" eb="11">
      <t>ヘンソウ</t>
    </rPh>
    <rPh sb="17" eb="19">
      <t>バアイ</t>
    </rPh>
    <rPh sb="21" eb="23">
      <t>チョッキン</t>
    </rPh>
    <rPh sb="24" eb="26">
      <t>ヘンソウ</t>
    </rPh>
    <rPh sb="29" eb="32">
      <t>カンリヒョウ</t>
    </rPh>
    <rPh sb="33" eb="35">
      <t>カクニン</t>
    </rPh>
    <rPh sb="35" eb="36">
      <t>ビ</t>
    </rPh>
    <rPh sb="37" eb="40">
      <t>ビコウラン</t>
    </rPh>
    <rPh sb="41" eb="43">
      <t>キサイ</t>
    </rPh>
    <phoneticPr fontId="48"/>
  </si>
  <si>
    <t>平成２８年３月１８日</t>
    <rPh sb="0" eb="2">
      <t>ヘイセイ</t>
    </rPh>
    <rPh sb="4" eb="5">
      <t>ネン</t>
    </rPh>
    <rPh sb="6" eb="7">
      <t>ツキ</t>
    </rPh>
    <rPh sb="9" eb="10">
      <t>ヒ</t>
    </rPh>
    <phoneticPr fontId="48"/>
  </si>
  <si>
    <t>道路改築工事(○○道路００－００工区)</t>
    <rPh sb="2" eb="4">
      <t>カイチク</t>
    </rPh>
    <rPh sb="9" eb="11">
      <t>ドウロ</t>
    </rPh>
    <phoneticPr fontId="48"/>
  </si>
  <si>
    <t>国道000号　○○郡○○町○○地内</t>
    <rPh sb="0" eb="2">
      <t>コクドウ</t>
    </rPh>
    <rPh sb="5" eb="6">
      <t>ゴウ</t>
    </rPh>
    <rPh sb="9" eb="10">
      <t>グン</t>
    </rPh>
    <rPh sb="12" eb="13">
      <t>チョウ</t>
    </rPh>
    <rPh sb="15" eb="16">
      <t>チ</t>
    </rPh>
    <rPh sb="16" eb="17">
      <t>ナイ</t>
    </rPh>
    <phoneticPr fontId="48"/>
  </si>
  <si>
    <t>(株)鹿児島組</t>
    <rPh sb="0" eb="3">
      <t>カブ</t>
    </rPh>
    <rPh sb="3" eb="6">
      <t>カゴシマ</t>
    </rPh>
    <rPh sb="6" eb="7">
      <t>グミ</t>
    </rPh>
    <phoneticPr fontId="48"/>
  </si>
  <si>
    <t>コンクリート</t>
    <phoneticPr fontId="48"/>
  </si>
  <si>
    <t>m3</t>
    <phoneticPr fontId="48"/>
  </si>
  <si>
    <t>(有)河川運送</t>
    <rPh sb="0" eb="3">
      <t>ユウ</t>
    </rPh>
    <rPh sb="3" eb="5">
      <t>カセン</t>
    </rPh>
    <rPh sb="5" eb="7">
      <t>ウンソウ</t>
    </rPh>
    <phoneticPr fontId="48"/>
  </si>
  <si>
    <t>(株)砂防産業</t>
    <rPh sb="0" eb="3">
      <t>カブ</t>
    </rPh>
    <rPh sb="3" eb="5">
      <t>サボウ</t>
    </rPh>
    <rPh sb="5" eb="7">
      <t>サンギョウ</t>
    </rPh>
    <phoneticPr fontId="48"/>
  </si>
  <si>
    <t>m3</t>
    <phoneticPr fontId="48"/>
  </si>
  <si>
    <t>m3</t>
    <phoneticPr fontId="48"/>
  </si>
  <si>
    <t>B2票H.28.3.15</t>
    <rPh sb="2" eb="3">
      <t>ヒョウ</t>
    </rPh>
    <phoneticPr fontId="48"/>
  </si>
  <si>
    <t xml:space="preserve">※1 </t>
    <phoneticPr fontId="48"/>
  </si>
  <si>
    <t xml:space="preserve">2 </t>
    <phoneticPr fontId="48"/>
  </si>
  <si>
    <t xml:space="preserve">3 </t>
    <phoneticPr fontId="48"/>
  </si>
  <si>
    <t>産業廃棄物管理票(マニフェスト)総括表</t>
  </si>
  <si>
    <r>
      <t>第７号様式</t>
    </r>
    <r>
      <rPr>
        <b/>
        <sz val="16"/>
        <rFont val="ＭＳ 明朝"/>
        <family val="1"/>
        <charset val="128"/>
      </rPr>
      <t>（第46条関係）</t>
    </r>
    <rPh sb="0" eb="1">
      <t>ダイ</t>
    </rPh>
    <rPh sb="2" eb="3">
      <t>ゴウ</t>
    </rPh>
    <rPh sb="3" eb="5">
      <t>ヨウシキ</t>
    </rPh>
    <phoneticPr fontId="3"/>
  </si>
  <si>
    <t>その１（工事用）</t>
    <phoneticPr fontId="3"/>
  </si>
  <si>
    <t>検　　査　　調　　書</t>
    <rPh sb="0" eb="1">
      <t>ケン</t>
    </rPh>
    <rPh sb="3" eb="4">
      <t>サ</t>
    </rPh>
    <rPh sb="6" eb="7">
      <t>チョウ</t>
    </rPh>
    <rPh sb="9" eb="10">
      <t>ショ</t>
    </rPh>
    <phoneticPr fontId="3"/>
  </si>
  <si>
    <t>主務課(事務所)名</t>
    <rPh sb="0" eb="2">
      <t>シュム</t>
    </rPh>
    <rPh sb="2" eb="3">
      <t>カ</t>
    </rPh>
    <rPh sb="4" eb="6">
      <t>ジム</t>
    </rPh>
    <rPh sb="6" eb="7">
      <t>ショ</t>
    </rPh>
    <rPh sb="8" eb="9">
      <t>メイ</t>
    </rPh>
    <phoneticPr fontId="3"/>
  </si>
  <si>
    <t>工事完成通知書</t>
    <rPh sb="0" eb="2">
      <t>コウジ</t>
    </rPh>
    <rPh sb="2" eb="4">
      <t>カンセイ</t>
    </rPh>
    <rPh sb="4" eb="7">
      <t>ツウチショ</t>
    </rPh>
    <phoneticPr fontId="3"/>
  </si>
  <si>
    <t>※　下記工事について，平成　 　年 　　月 　　日完成したので，通知します。</t>
    <phoneticPr fontId="3"/>
  </si>
  <si>
    <t>　（現在の出来形部分等について確認くださるようお願いします。）</t>
    <phoneticPr fontId="3"/>
  </si>
  <si>
    <t>平成　 　年 　　月 　　日</t>
    <phoneticPr fontId="3"/>
  </si>
  <si>
    <t>請負者</t>
    <phoneticPr fontId="3"/>
  </si>
  <si>
    <t>住所</t>
    <phoneticPr fontId="3"/>
  </si>
  <si>
    <t>検査下命書</t>
    <rPh sb="0" eb="2">
      <t>ケンサ</t>
    </rPh>
    <rPh sb="2" eb="4">
      <t>カメイ</t>
    </rPh>
    <rPh sb="4" eb="5">
      <t>ショ</t>
    </rPh>
    <phoneticPr fontId="3"/>
  </si>
  <si>
    <t>　契約担当者</t>
    <phoneticPr fontId="3"/>
  </si>
  <si>
    <t>氏名</t>
    <phoneticPr fontId="3"/>
  </si>
  <si>
    <t>印</t>
    <phoneticPr fontId="3"/>
  </si>
  <si>
    <t>検査調書</t>
    <rPh sb="0" eb="2">
      <t>ケンサ</t>
    </rPh>
    <rPh sb="2" eb="4">
      <t>チョウショ</t>
    </rPh>
    <phoneticPr fontId="3"/>
  </si>
  <si>
    <t>殿</t>
    <phoneticPr fontId="3"/>
  </si>
  <si>
    <t>※</t>
    <phoneticPr fontId="3"/>
  </si>
  <si>
    <t>検　査　下　命</t>
    <rPh sb="0" eb="1">
      <t>ケン</t>
    </rPh>
    <rPh sb="2" eb="3">
      <t>サ</t>
    </rPh>
    <rPh sb="4" eb="5">
      <t>シタ</t>
    </rPh>
    <rPh sb="6" eb="7">
      <t>イノチ</t>
    </rPh>
    <phoneticPr fontId="3"/>
  </si>
  <si>
    <t>契約担
当者印</t>
    <rPh sb="0" eb="2">
      <t>ケイヤク</t>
    </rPh>
    <rPh sb="2" eb="3">
      <t>ニナ</t>
    </rPh>
    <rPh sb="4" eb="5">
      <t>トウ</t>
    </rPh>
    <rPh sb="5" eb="6">
      <t>シャ</t>
    </rPh>
    <rPh sb="6" eb="7">
      <t>ジルシ</t>
    </rPh>
    <phoneticPr fontId="3"/>
  </si>
  <si>
    <t>下記のとおり検査を完了しました。</t>
    <rPh sb="0" eb="2">
      <t>カキ</t>
    </rPh>
    <rPh sb="6" eb="8">
      <t>ケンサ</t>
    </rPh>
    <rPh sb="9" eb="11">
      <t>カンリョウ</t>
    </rPh>
    <phoneticPr fontId="3"/>
  </si>
  <si>
    <t>平成    年    月    日</t>
    <rPh sb="0" eb="2">
      <t>ヘイセイ</t>
    </rPh>
    <rPh sb="6" eb="7">
      <t>ネン</t>
    </rPh>
    <rPh sb="11" eb="12">
      <t>ガツ</t>
    </rPh>
    <rPh sb="16" eb="17">
      <t>ニチ</t>
    </rPh>
    <phoneticPr fontId="3"/>
  </si>
  <si>
    <t></t>
    <phoneticPr fontId="3"/>
  </si>
  <si>
    <t>検査員</t>
    <rPh sb="0" eb="3">
      <t>ケンサイン</t>
    </rPh>
    <phoneticPr fontId="3"/>
  </si>
  <si>
    <t>職</t>
    <rPh sb="0" eb="1">
      <t>ショク</t>
    </rPh>
    <phoneticPr fontId="3"/>
  </si>
  <si>
    <t>職氏名</t>
    <rPh sb="0" eb="1">
      <t>ショク</t>
    </rPh>
    <rPh sb="1" eb="3">
      <t>シメイ</t>
    </rPh>
    <phoneticPr fontId="3"/>
  </si>
  <si>
    <t>※</t>
    <phoneticPr fontId="3"/>
  </si>
  <si>
    <t>着手</t>
    <rPh sb="0" eb="2">
      <t>チャクシュ</t>
    </rPh>
    <phoneticPr fontId="3"/>
  </si>
  <si>
    <t>平成    年    月    日</t>
    <phoneticPr fontId="3"/>
  </si>
  <si>
    <t>立会者</t>
    <rPh sb="0" eb="2">
      <t>タチア</t>
    </rPh>
    <rPh sb="2" eb="3">
      <t>シャ</t>
    </rPh>
    <phoneticPr fontId="3"/>
  </si>
  <si>
    <t></t>
    <phoneticPr fontId="3"/>
  </si>
  <si>
    <t>完成</t>
    <rPh sb="0" eb="2">
      <t>カンセイ</t>
    </rPh>
    <phoneticPr fontId="3"/>
  </si>
  <si>
    <t>平成    年    月    日</t>
    <phoneticPr fontId="3"/>
  </si>
  <si>
    <t>契　約</t>
    <rPh sb="0" eb="1">
      <t>チギリ</t>
    </rPh>
    <rPh sb="2" eb="3">
      <t>ヤク</t>
    </rPh>
    <phoneticPr fontId="3"/>
  </si>
  <si>
    <t>殿</t>
    <phoneticPr fontId="3"/>
  </si>
  <si>
    <t>担当者</t>
    <rPh sb="0" eb="3">
      <t>タントウシャ</t>
    </rPh>
    <phoneticPr fontId="3"/>
  </si>
  <si>
    <t>現場監督者職氏名</t>
    <rPh sb="0" eb="2">
      <t>ゲンバ</t>
    </rPh>
    <rPh sb="2" eb="5">
      <t>カントクシャ</t>
    </rPh>
    <rPh sb="5" eb="6">
      <t>ショク</t>
    </rPh>
    <rPh sb="6" eb="8">
      <t>シメイ</t>
    </rPh>
    <phoneticPr fontId="3"/>
  </si>
  <si>
    <t>検査所見
（手直指示）</t>
    <rPh sb="0" eb="2">
      <t>ケンサ</t>
    </rPh>
    <rPh sb="2" eb="4">
      <t>ショケン</t>
    </rPh>
    <rPh sb="6" eb="8">
      <t>テナオ</t>
    </rPh>
    <rPh sb="8" eb="10">
      <t>シジ</t>
    </rPh>
    <phoneticPr fontId="3"/>
  </si>
  <si>
    <t>支払
回数</t>
    <rPh sb="0" eb="2">
      <t>シハラ</t>
    </rPh>
    <rPh sb="3" eb="5">
      <t>カイスウ</t>
    </rPh>
    <phoneticPr fontId="3"/>
  </si>
  <si>
    <t>支払済額</t>
    <rPh sb="0" eb="2">
      <t>シハラ</t>
    </rPh>
    <rPh sb="2" eb="3">
      <t>スミ</t>
    </rPh>
    <rPh sb="3" eb="4">
      <t>ガク</t>
    </rPh>
    <phoneticPr fontId="3"/>
  </si>
  <si>
    <t>出来形</t>
    <rPh sb="0" eb="2">
      <t>デキ</t>
    </rPh>
    <rPh sb="2" eb="3">
      <t>ガタ</t>
    </rPh>
    <phoneticPr fontId="3"/>
  </si>
  <si>
    <t>出来形等</t>
    <rPh sb="0" eb="2">
      <t>シュッタイ</t>
    </rPh>
    <rPh sb="2" eb="3">
      <t>ケイ</t>
    </rPh>
    <rPh sb="3" eb="4">
      <t>トウ</t>
    </rPh>
    <phoneticPr fontId="3"/>
  </si>
  <si>
    <t>出来形等に対</t>
    <rPh sb="0" eb="2">
      <t>デキ</t>
    </rPh>
    <rPh sb="2" eb="3">
      <t>ガタ</t>
    </rPh>
    <rPh sb="3" eb="4">
      <t>トウ</t>
    </rPh>
    <rPh sb="5" eb="6">
      <t>タイ</t>
    </rPh>
    <phoneticPr fontId="3"/>
  </si>
  <si>
    <t>前金払に出来形等の歩合を乗じた額</t>
    <rPh sb="0" eb="2">
      <t>マエキン</t>
    </rPh>
    <rPh sb="2" eb="3">
      <t>バライ</t>
    </rPh>
    <rPh sb="4" eb="6">
      <t>デキ</t>
    </rPh>
    <rPh sb="6" eb="7">
      <t>ガタ</t>
    </rPh>
    <rPh sb="7" eb="8">
      <t>トウ</t>
    </rPh>
    <rPh sb="9" eb="11">
      <t>ブアイ</t>
    </rPh>
    <rPh sb="12" eb="13">
      <t>ジョウ</t>
    </rPh>
    <rPh sb="15" eb="16">
      <t>ガク</t>
    </rPh>
    <phoneticPr fontId="3"/>
  </si>
  <si>
    <t>今回支払
仮定額</t>
    <rPh sb="0" eb="2">
      <t>コンカイ</t>
    </rPh>
    <rPh sb="2" eb="4">
      <t>シハラ</t>
    </rPh>
    <rPh sb="5" eb="7">
      <t>カテイ</t>
    </rPh>
    <rPh sb="7" eb="8">
      <t>ガク</t>
    </rPh>
    <phoneticPr fontId="3"/>
  </si>
  <si>
    <t>今回
支払額</t>
    <rPh sb="0" eb="2">
      <t>コンカイ</t>
    </rPh>
    <rPh sb="3" eb="5">
      <t>シハライ</t>
    </rPh>
    <rPh sb="5" eb="6">
      <t>ガク</t>
    </rPh>
    <phoneticPr fontId="3"/>
  </si>
  <si>
    <t>残高</t>
    <rPh sb="0" eb="2">
      <t>ザンダカ</t>
    </rPh>
    <phoneticPr fontId="3"/>
  </si>
  <si>
    <t>完成</t>
    <rPh sb="0" eb="1">
      <t>カン</t>
    </rPh>
    <rPh sb="1" eb="2">
      <t>シゲル</t>
    </rPh>
    <phoneticPr fontId="3"/>
  </si>
  <si>
    <t>摘　　　　　　要</t>
    <rPh sb="0" eb="1">
      <t>テキ</t>
    </rPh>
    <rPh sb="7" eb="8">
      <t>ヨウ</t>
    </rPh>
    <phoneticPr fontId="3"/>
  </si>
  <si>
    <t>前金払</t>
    <rPh sb="0" eb="2">
      <t>マエキン</t>
    </rPh>
    <rPh sb="2" eb="3">
      <t>ハラ</t>
    </rPh>
    <phoneticPr fontId="3"/>
  </si>
  <si>
    <t>部分払</t>
    <rPh sb="0" eb="2">
      <t>ブブン</t>
    </rPh>
    <rPh sb="2" eb="3">
      <t>バラ</t>
    </rPh>
    <phoneticPr fontId="3"/>
  </si>
  <si>
    <t>等の歩</t>
    <rPh sb="0" eb="1">
      <t>トウ</t>
    </rPh>
    <rPh sb="2" eb="3">
      <t>ホ</t>
    </rPh>
    <phoneticPr fontId="3"/>
  </si>
  <si>
    <t>の金額</t>
    <rPh sb="1" eb="3">
      <t>キンガク</t>
    </rPh>
    <phoneticPr fontId="3"/>
  </si>
  <si>
    <t>する９分金額</t>
    <rPh sb="3" eb="4">
      <t>ブ</t>
    </rPh>
    <rPh sb="4" eb="6">
      <t>キンガク</t>
    </rPh>
    <phoneticPr fontId="3"/>
  </si>
  <si>
    <t>（確認）</t>
    <rPh sb="1" eb="3">
      <t>カクニン</t>
    </rPh>
    <phoneticPr fontId="3"/>
  </si>
  <si>
    <t>合</t>
    <rPh sb="0" eb="1">
      <t>ア</t>
    </rPh>
    <phoneticPr fontId="3"/>
  </si>
  <si>
    <t>(F-G-C)</t>
    <phoneticPr fontId="3"/>
  </si>
  <si>
    <t>検査</t>
    <rPh sb="0" eb="2">
      <t>ケンサ</t>
    </rPh>
    <phoneticPr fontId="3"/>
  </si>
  <si>
    <t>（A）</t>
    <phoneticPr fontId="3"/>
  </si>
  <si>
    <t>（B）</t>
    <phoneticPr fontId="3"/>
  </si>
  <si>
    <t>（C）</t>
    <phoneticPr fontId="3"/>
  </si>
  <si>
    <t>（D）　%</t>
    <phoneticPr fontId="3"/>
  </si>
  <si>
    <t>A×D　　(E)</t>
    <phoneticPr fontId="3"/>
  </si>
  <si>
    <t>（E×0.9)（F）</t>
    <phoneticPr fontId="3"/>
  </si>
  <si>
    <t>（B×D）（G）</t>
    <phoneticPr fontId="3"/>
  </si>
  <si>
    <t>（H）</t>
    <phoneticPr fontId="3"/>
  </si>
  <si>
    <t>（I）</t>
    <phoneticPr fontId="3"/>
  </si>
  <si>
    <t>（J）</t>
    <phoneticPr fontId="3"/>
  </si>
  <si>
    <t>年月日</t>
    <rPh sb="0" eb="3">
      <t>ネンガッピ</t>
    </rPh>
    <phoneticPr fontId="3"/>
  </si>
  <si>
    <t>完成通知書</t>
  </si>
  <si>
    <t>工事目的物引渡書</t>
  </si>
  <si>
    <t>第10－１号様式</t>
    <rPh sb="0" eb="1">
      <t>ダイ</t>
    </rPh>
    <rPh sb="5" eb="6">
      <t>ゴウ</t>
    </rPh>
    <rPh sb="6" eb="8">
      <t>ヨウシキ</t>
    </rPh>
    <phoneticPr fontId="3"/>
  </si>
  <si>
    <t>　代表者　職・氏名</t>
    <rPh sb="1" eb="4">
      <t>ダイヒョウシャ</t>
    </rPh>
    <rPh sb="5" eb="6">
      <t>ショク</t>
    </rPh>
    <rPh sb="7" eb="9">
      <t>シメイ</t>
    </rPh>
    <phoneticPr fontId="3"/>
  </si>
  <si>
    <t>印</t>
    <rPh sb="0" eb="1">
      <t>シルシ</t>
    </rPh>
    <phoneticPr fontId="3"/>
  </si>
  <si>
    <t>工 事 目 的 物 引 渡 書</t>
    <rPh sb="0" eb="1">
      <t>コウ</t>
    </rPh>
    <rPh sb="2" eb="3">
      <t>コト</t>
    </rPh>
    <rPh sb="4" eb="5">
      <t>メ</t>
    </rPh>
    <rPh sb="6" eb="7">
      <t>マト</t>
    </rPh>
    <rPh sb="8" eb="9">
      <t>ブツ</t>
    </rPh>
    <rPh sb="10" eb="11">
      <t>イン</t>
    </rPh>
    <rPh sb="12" eb="13">
      <t>ワタリ</t>
    </rPh>
    <rPh sb="14" eb="15">
      <t>ショ</t>
    </rPh>
    <phoneticPr fontId="3"/>
  </si>
  <si>
    <t>下記の工事目的物の引渡しを申し出ます。</t>
    <rPh sb="0" eb="2">
      <t>カキ</t>
    </rPh>
    <rPh sb="3" eb="5">
      <t>コウジ</t>
    </rPh>
    <rPh sb="5" eb="8">
      <t>モクテキブツ</t>
    </rPh>
    <rPh sb="9" eb="11">
      <t>ヒキワタ</t>
    </rPh>
    <rPh sb="13" eb="14">
      <t>モウ</t>
    </rPh>
    <rPh sb="15" eb="16">
      <t>デ</t>
    </rPh>
    <phoneticPr fontId="3"/>
  </si>
  <si>
    <t>完成検査年月日</t>
    <rPh sb="0" eb="2">
      <t>カンセイ</t>
    </rPh>
    <rPh sb="2" eb="4">
      <t>ケンサ</t>
    </rPh>
    <rPh sb="4" eb="7">
      <t>ネンガッピ</t>
    </rPh>
    <phoneticPr fontId="3"/>
  </si>
  <si>
    <t>安全教育・訓練等の記録</t>
    <rPh sb="0" eb="2">
      <t>アンゼン</t>
    </rPh>
    <rPh sb="2" eb="4">
      <t>キョウイク</t>
    </rPh>
    <rPh sb="5" eb="7">
      <t>クンレン</t>
    </rPh>
    <rPh sb="7" eb="8">
      <t>トウ</t>
    </rPh>
    <rPh sb="9" eb="11">
      <t>キロク</t>
    </rPh>
    <phoneticPr fontId="1"/>
  </si>
  <si>
    <t>請負工事既済部分検査請求書</t>
  </si>
  <si>
    <t>部分使用同意書</t>
    <rPh sb="0" eb="2">
      <t>ブブン</t>
    </rPh>
    <rPh sb="2" eb="4">
      <t>シヨウ</t>
    </rPh>
    <rPh sb="4" eb="7">
      <t>ドウイショ</t>
    </rPh>
    <phoneticPr fontId="1"/>
  </si>
  <si>
    <t>工事打合せ簿(協議，承諾，提出，報告，通知)</t>
    <phoneticPr fontId="1"/>
  </si>
  <si>
    <t>発議者</t>
    <rPh sb="0" eb="3">
      <t>ハツギシャ</t>
    </rPh>
    <phoneticPr fontId="3"/>
  </si>
  <si>
    <t>発議事項</t>
    <rPh sb="0" eb="2">
      <t>ハツギ</t>
    </rPh>
    <rPh sb="2" eb="4">
      <t>ジコウ</t>
    </rPh>
    <phoneticPr fontId="3"/>
  </si>
  <si>
    <t>工事名</t>
    <rPh sb="0" eb="2">
      <t>コウジ</t>
    </rPh>
    <rPh sb="2" eb="3">
      <t>メイ</t>
    </rPh>
    <phoneticPr fontId="3"/>
  </si>
  <si>
    <t>発注者</t>
    <rPh sb="0" eb="3">
      <t>ハッチュウシャ</t>
    </rPh>
    <phoneticPr fontId="3"/>
  </si>
  <si>
    <t>品　質　証　明　員　通　知　書</t>
    <rPh sb="0" eb="1">
      <t>ヒン</t>
    </rPh>
    <rPh sb="2" eb="3">
      <t>シツ</t>
    </rPh>
    <rPh sb="4" eb="5">
      <t>アカシ</t>
    </rPh>
    <rPh sb="6" eb="7">
      <t>メイ</t>
    </rPh>
    <rPh sb="8" eb="9">
      <t>イン</t>
    </rPh>
    <phoneticPr fontId="3"/>
  </si>
  <si>
    <t>　　　</t>
  </si>
  <si>
    <t>　　　　　　</t>
  </si>
  <si>
    <t>（発注者）</t>
    <rPh sb="1" eb="4">
      <t>ハッチュウシャ</t>
    </rPh>
    <phoneticPr fontId="3"/>
  </si>
  <si>
    <t>（受注者）</t>
    <rPh sb="1" eb="4">
      <t>ジュチュウシャ</t>
    </rPh>
    <phoneticPr fontId="3"/>
  </si>
  <si>
    <t>記</t>
  </si>
  <si>
    <t>品質証明員氏名</t>
    <rPh sb="0" eb="2">
      <t>ヒンシツ</t>
    </rPh>
    <rPh sb="2" eb="4">
      <t>ショウメイ</t>
    </rPh>
    <rPh sb="4" eb="5">
      <t>イン</t>
    </rPh>
    <rPh sb="5" eb="7">
      <t>シメイ</t>
    </rPh>
    <phoneticPr fontId="3"/>
  </si>
  <si>
    <t>生年月日　　　　　　　　　年　　　　　　月　　　　　　　日</t>
    <rPh sb="0" eb="2">
      <t>セイネン</t>
    </rPh>
    <rPh sb="2" eb="4">
      <t>ガッピ</t>
    </rPh>
    <rPh sb="13" eb="14">
      <t>ネン</t>
    </rPh>
    <rPh sb="20" eb="21">
      <t>ガツ</t>
    </rPh>
    <rPh sb="28" eb="29">
      <t>ニチ</t>
    </rPh>
    <phoneticPr fontId="3"/>
  </si>
  <si>
    <t>資格</t>
    <rPh sb="0" eb="2">
      <t>シカク</t>
    </rPh>
    <phoneticPr fontId="3"/>
  </si>
  <si>
    <t>経歴</t>
    <rPh sb="0" eb="2">
      <t>ケイレキ</t>
    </rPh>
    <phoneticPr fontId="3"/>
  </si>
  <si>
    <t>職名</t>
    <rPh sb="0" eb="2">
      <t>ショクメイ</t>
    </rPh>
    <phoneticPr fontId="3"/>
  </si>
  <si>
    <t>従事期間</t>
    <rPh sb="0" eb="2">
      <t>ジュウジ</t>
    </rPh>
    <rPh sb="2" eb="4">
      <t>キカン</t>
    </rPh>
    <phoneticPr fontId="3"/>
  </si>
  <si>
    <t>計</t>
    <rPh sb="0" eb="1">
      <t>ケイ</t>
    </rPh>
    <phoneticPr fontId="3"/>
  </si>
  <si>
    <t>※「資格者証（写し）」を添付する。</t>
    <rPh sb="7" eb="8">
      <t>ウツ</t>
    </rPh>
    <phoneticPr fontId="3"/>
  </si>
  <si>
    <t>品　質　証　明　書</t>
    <rPh sb="0" eb="7">
      <t>ヒンシツショウメイ</t>
    </rPh>
    <rPh sb="8" eb="9">
      <t>ショ</t>
    </rPh>
    <phoneticPr fontId="3"/>
  </si>
  <si>
    <t>工事名 ：</t>
    <rPh sb="0" eb="3">
      <t>コウジメイ</t>
    </rPh>
    <phoneticPr fontId="3"/>
  </si>
  <si>
    <t>品　　質　　証　　明　　記　　事</t>
    <rPh sb="0" eb="4">
      <t>ヒンシツ</t>
    </rPh>
    <rPh sb="6" eb="10">
      <t>ショウメイ</t>
    </rPh>
    <rPh sb="12" eb="16">
      <t>キジ</t>
    </rPh>
    <phoneticPr fontId="3"/>
  </si>
  <si>
    <t>品　質　証　明　事　項</t>
    <rPh sb="0" eb="3">
      <t>ヒンシツ</t>
    </rPh>
    <rPh sb="4" eb="7">
      <t>ショウメイ</t>
    </rPh>
    <rPh sb="8" eb="11">
      <t>ジコウ</t>
    </rPh>
    <phoneticPr fontId="3"/>
  </si>
  <si>
    <t>実　施　日</t>
    <rPh sb="0" eb="5">
      <t>ジッシビ</t>
    </rPh>
    <phoneticPr fontId="3"/>
  </si>
  <si>
    <t>箇　　　　所</t>
    <rPh sb="0" eb="6">
      <t>カショ</t>
    </rPh>
    <phoneticPr fontId="3"/>
  </si>
  <si>
    <t>品質証明員氏名　印</t>
    <rPh sb="0" eb="4">
      <t>ヒンシツショウメイ</t>
    </rPh>
    <rPh sb="4" eb="5">
      <t>イン</t>
    </rPh>
    <rPh sb="5" eb="7">
      <t>シメイ</t>
    </rPh>
    <rPh sb="8" eb="9">
      <t>シルシ</t>
    </rPh>
    <phoneticPr fontId="3"/>
  </si>
  <si>
    <t>記　　　　事</t>
    <rPh sb="0" eb="6">
      <t>キジ</t>
    </rPh>
    <phoneticPr fontId="3"/>
  </si>
  <si>
    <t>　　　　　いることを確認したので報告します。</t>
    <rPh sb="10" eb="12">
      <t>カクニン</t>
    </rPh>
    <rPh sb="16" eb="18">
      <t>ホウコク</t>
    </rPh>
    <phoneticPr fontId="3"/>
  </si>
  <si>
    <t>受注者　住　所</t>
    <rPh sb="0" eb="3">
      <t>ジュチュウシャ</t>
    </rPh>
    <rPh sb="4" eb="7">
      <t>ジュウショ</t>
    </rPh>
    <phoneticPr fontId="3"/>
  </si>
  <si>
    <t>氏　名</t>
    <rPh sb="0" eb="3">
      <t>シメイ</t>
    </rPh>
    <phoneticPr fontId="3"/>
  </si>
  <si>
    <t>安全・訓練等の実施状況報告書</t>
    <rPh sb="0" eb="2">
      <t>アンゼン</t>
    </rPh>
    <rPh sb="3" eb="5">
      <t>クンレン</t>
    </rPh>
    <rPh sb="5" eb="6">
      <t>トウ</t>
    </rPh>
    <rPh sb="7" eb="9">
      <t>ジッシ</t>
    </rPh>
    <rPh sb="9" eb="11">
      <t>ジョウキョウ</t>
    </rPh>
    <rPh sb="11" eb="14">
      <t>ホウコクショ</t>
    </rPh>
    <phoneticPr fontId="1"/>
  </si>
  <si>
    <t>工事名</t>
    <rPh sb="0" eb="3">
      <t>コウジメイ</t>
    </rPh>
    <phoneticPr fontId="1"/>
  </si>
  <si>
    <t>契約工期</t>
    <rPh sb="0" eb="2">
      <t>ケイヤク</t>
    </rPh>
    <rPh sb="2" eb="4">
      <t>コウキ</t>
    </rPh>
    <phoneticPr fontId="1"/>
  </si>
  <si>
    <t>実施日</t>
    <rPh sb="0" eb="3">
      <t>ジッシビ</t>
    </rPh>
    <phoneticPr fontId="1"/>
  </si>
  <si>
    <t>所要時間</t>
    <rPh sb="0" eb="2">
      <t>ショヨウ</t>
    </rPh>
    <rPh sb="2" eb="4">
      <t>ジカン</t>
    </rPh>
    <phoneticPr fontId="1"/>
  </si>
  <si>
    <t>参加人数</t>
    <rPh sb="0" eb="2">
      <t>サンカ</t>
    </rPh>
    <rPh sb="2" eb="4">
      <t>ニンズウ</t>
    </rPh>
    <phoneticPr fontId="1"/>
  </si>
  <si>
    <t>実施内容等</t>
    <rPh sb="0" eb="2">
      <t>ジッシ</t>
    </rPh>
    <rPh sb="2" eb="4">
      <t>ナイヨウ</t>
    </rPh>
    <rPh sb="4" eb="5">
      <t>トウ</t>
    </rPh>
    <phoneticPr fontId="1"/>
  </si>
  <si>
    <t>平成　　年　　月　　日～平成　　年　　月　　日（　　日間）</t>
    <rPh sb="0" eb="2">
      <t>ヘイセイ</t>
    </rPh>
    <rPh sb="4" eb="5">
      <t>ネン</t>
    </rPh>
    <rPh sb="7" eb="8">
      <t>ガツ</t>
    </rPh>
    <rPh sb="10" eb="11">
      <t>ニチ</t>
    </rPh>
    <rPh sb="12" eb="14">
      <t>ヘイセイ</t>
    </rPh>
    <rPh sb="16" eb="17">
      <t>ネン</t>
    </rPh>
    <rPh sb="19" eb="20">
      <t>ガツ</t>
    </rPh>
    <rPh sb="22" eb="23">
      <t>ニチ</t>
    </rPh>
    <rPh sb="26" eb="28">
      <t>ニチカン</t>
    </rPh>
    <phoneticPr fontId="1"/>
  </si>
  <si>
    <t>請負者名</t>
    <rPh sb="0" eb="3">
      <t>ウケオイシャ</t>
    </rPh>
    <rPh sb="3" eb="4">
      <t>メイ</t>
    </rPh>
    <phoneticPr fontId="1"/>
  </si>
  <si>
    <t>（別紙報告書）</t>
    <rPh sb="1" eb="3">
      <t>ベッシ</t>
    </rPh>
    <rPh sb="3" eb="6">
      <t>ホウコクショ</t>
    </rPh>
    <phoneticPr fontId="1"/>
  </si>
  <si>
    <t>（注）実施状況写真は別添のとおり。</t>
    <rPh sb="1" eb="2">
      <t>チュウ</t>
    </rPh>
    <rPh sb="3" eb="5">
      <t>ジッシ</t>
    </rPh>
    <rPh sb="5" eb="7">
      <t>ジョウキョウ</t>
    </rPh>
    <rPh sb="7" eb="9">
      <t>シャシン</t>
    </rPh>
    <rPh sb="10" eb="12">
      <t>ベッテン</t>
    </rPh>
    <phoneticPr fontId="1"/>
  </si>
  <si>
    <t>創意工夫・社会性等に関する実施状況</t>
  </si>
  <si>
    <t>工 事 出 来 高 内 訳 書</t>
    <rPh sb="8" eb="9">
      <t>タカ</t>
    </rPh>
    <phoneticPr fontId="3"/>
  </si>
  <si>
    <t>○○○○○○○工事</t>
    <phoneticPr fontId="3"/>
  </si>
  <si>
    <t>○○○○建設株式会社　○○支店</t>
    <phoneticPr fontId="3"/>
  </si>
  <si>
    <t>費目</t>
  </si>
  <si>
    <t>工種</t>
  </si>
  <si>
    <t>種別</t>
  </si>
  <si>
    <t>単位</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</si>
  <si>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</si>
  <si>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</si>
  <si>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</si>
  <si>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</si>
  <si>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</si>
  <si>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</si>
  <si>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</si>
  <si>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</si>
  <si>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</si>
  <si>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</si>
  <si>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年月日：</t>
    <rPh sb="0" eb="3">
      <t>ネンガッピ</t>
    </rPh>
    <phoneticPr fontId="18"/>
  </si>
  <si>
    <t>監督職員（官職氏名）</t>
    <rPh sb="0" eb="2">
      <t>カントク</t>
    </rPh>
    <phoneticPr fontId="18"/>
  </si>
  <si>
    <t>（現場代理人氏名）</t>
    <phoneticPr fontId="18"/>
  </si>
  <si>
    <t>年　　月　　日</t>
    <rPh sb="0" eb="1">
      <t>ネン</t>
    </rPh>
    <rPh sb="3" eb="4">
      <t>ツキ</t>
    </rPh>
    <rPh sb="6" eb="7">
      <t>ヒ</t>
    </rPh>
    <phoneticPr fontId="3"/>
  </si>
  <si>
    <t>の</t>
    <phoneticPr fontId="18"/>
  </si>
  <si>
    <t>（　　　　　　　　　　　）</t>
    <phoneticPr fontId="3"/>
  </si>
  <si>
    <t>検査において、修補指示</t>
    <phoneticPr fontId="18"/>
  </si>
  <si>
    <t>されました部分につきましては、下記のとおり完了しましたので報告します。</t>
    <phoneticPr fontId="18"/>
  </si>
  <si>
    <t>修補完了報告書</t>
    <phoneticPr fontId="18"/>
  </si>
  <si>
    <t>工事名</t>
    <rPh sb="0" eb="2">
      <t>コウジ</t>
    </rPh>
    <rPh sb="2" eb="3">
      <t>メイ</t>
    </rPh>
    <phoneticPr fontId="18"/>
  </si>
  <si>
    <t>検査職員の修補指示箇所及び修補内容</t>
    <rPh sb="2" eb="4">
      <t>ショクイン</t>
    </rPh>
    <phoneticPr fontId="3"/>
  </si>
  <si>
    <t>（注）本文（　　　　）内には検査種類を記入する。</t>
    <phoneticPr fontId="3"/>
  </si>
  <si>
    <t>　　　　　　　　　　　　　　　　　　　　　　　　　　　年　　　　月　　　　日</t>
  </si>
  <si>
    <t>　支出又は分任支出負担行為担当官（官職氏名）</t>
    <phoneticPr fontId="3"/>
  </si>
  <si>
    <t>　　　　　　　　　　　　　　　　　　殿</t>
  </si>
  <si>
    <t>　　　　　　　　　　　　　　　　　　　（受注者）</t>
    <rPh sb="20" eb="23">
      <t>ジュチュウシャ</t>
    </rPh>
    <phoneticPr fontId="3"/>
  </si>
  <si>
    <t xml:space="preserve"> 　　　　　 　　　修　補　完　了　届</t>
    <phoneticPr fontId="3"/>
  </si>
  <si>
    <t>　　　　　　　年　　　　月　　　　日の（　　　　）検査において、指示されました</t>
    <rPh sb="32" eb="34">
      <t>シジ</t>
    </rPh>
    <phoneticPr fontId="3"/>
  </si>
  <si>
    <t>　　　修補部分については、下記のとおり完了しましたのでお届けいたします。</t>
    <phoneticPr fontId="3"/>
  </si>
  <si>
    <t>　　　　　　　　　　　　　　　　　　　記</t>
  </si>
  <si>
    <t>　　　工  　事　　名</t>
  </si>
  <si>
    <t>　　　契　　約　　額</t>
  </si>
  <si>
    <t>　　　工  事  場　所</t>
  </si>
  <si>
    <t>　　　契 約 年 月 日　　　　　　　　　　　　　年 　　　月 　　　日</t>
    <rPh sb="3" eb="4">
      <t>チギリ</t>
    </rPh>
    <rPh sb="5" eb="6">
      <t>ヤク</t>
    </rPh>
    <rPh sb="7" eb="8">
      <t>トシ</t>
    </rPh>
    <rPh sb="9" eb="10">
      <t>ツキ</t>
    </rPh>
    <rPh sb="11" eb="12">
      <t>ヒ</t>
    </rPh>
    <phoneticPr fontId="3"/>
  </si>
  <si>
    <t>　　</t>
  </si>
  <si>
    <t>　　　補  修  期  限　　　　　　　　　　　　　年 　　　月 　　　日</t>
    <rPh sb="3" eb="4">
      <t>タスク</t>
    </rPh>
    <rPh sb="6" eb="7">
      <t>オサム</t>
    </rPh>
    <rPh sb="9" eb="10">
      <t>キ</t>
    </rPh>
    <rPh sb="12" eb="13">
      <t>キリ</t>
    </rPh>
    <phoneticPr fontId="3"/>
  </si>
  <si>
    <t>　　　補 修 完 了 日　　　　　　　　　　　　　年 　　　月 　　　日</t>
    <rPh sb="3" eb="4">
      <t>タスク</t>
    </rPh>
    <rPh sb="5" eb="6">
      <t>オサム</t>
    </rPh>
    <rPh sb="7" eb="8">
      <t>カン</t>
    </rPh>
    <rPh sb="9" eb="10">
      <t>リョウ</t>
    </rPh>
    <rPh sb="11" eb="12">
      <t>ヒ</t>
    </rPh>
    <phoneticPr fontId="3"/>
  </si>
  <si>
    <t>　　　修補、改造箇所</t>
  </si>
  <si>
    <t xml:space="preserve">                                                                                  </t>
  </si>
  <si>
    <t xml:space="preserve">                                                                                                     </t>
  </si>
  <si>
    <t>－－－－－－－－－－－－－－－－－－－－－－－－－－－－－－－－－－－－－－－</t>
  </si>
  <si>
    <t>　　（注）本文（　　　　）内には検査種類を記入する。</t>
    <phoneticPr fontId="3"/>
  </si>
  <si>
    <t>　　　　　　　</t>
  </si>
  <si>
    <t>支　　給　　品　　精　　算　　書</t>
  </si>
  <si>
    <t>年月日：</t>
    <rPh sb="0" eb="3">
      <t>ネンガッピ</t>
    </rPh>
    <phoneticPr fontId="66"/>
  </si>
  <si>
    <t>殿</t>
  </si>
  <si>
    <t>受注者　（住所）</t>
    <rPh sb="0" eb="2">
      <t>ジュチュウ</t>
    </rPh>
    <rPh sb="2" eb="3">
      <t>シャ</t>
    </rPh>
    <phoneticPr fontId="66"/>
  </si>
  <si>
    <t>（氏名）</t>
    <rPh sb="1" eb="3">
      <t>シメイ</t>
    </rPh>
    <phoneticPr fontId="66"/>
  </si>
  <si>
    <t>（現場代理人氏名）</t>
    <phoneticPr fontId="66"/>
  </si>
  <si>
    <t>　下記のとおり支給品を精算します。</t>
  </si>
  <si>
    <t>工　事　名</t>
  </si>
  <si>
    <t>契約年月日</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</si>
  <si>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</si>
  <si>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</si>
  <si>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</si>
  <si>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</si>
  <si>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</si>
  <si>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</si>
  <si>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</si>
  <si>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</si>
  <si>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</si>
  <si>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</si>
  <si>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</si>
  <si>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</si>
  <si>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（官職氏名）</t>
    <phoneticPr fontId="66"/>
  </si>
  <si>
    <t>　　(注)　※は主任監督員が記入する。</t>
    <phoneticPr fontId="3"/>
  </si>
  <si>
    <t>　　　　　</t>
    <phoneticPr fontId="66"/>
  </si>
  <si>
    <t xml:space="preserve">  　工　事　名</t>
    <phoneticPr fontId="3"/>
  </si>
  <si>
    <t xml:space="preserve"> 受注者名</t>
    <rPh sb="1" eb="3">
      <t>ジュチュウ</t>
    </rPh>
    <phoneticPr fontId="3"/>
  </si>
  <si>
    <t xml:space="preserve"> □創意工夫</t>
  </si>
  <si>
    <t>□施工</t>
  </si>
  <si>
    <t>・施工に伴う器具、工具、装置等の工夫</t>
  </si>
  <si>
    <t>・コンクリート二次製品等の代替材の適用</t>
  </si>
  <si>
    <t>・施工方法の工夫、施工環境の改善</t>
  </si>
  <si>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</si>
  <si>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</si>
  <si>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</si>
  <si>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</si>
  <si>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</si>
  <si>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</si>
  <si>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</si>
  <si>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</si>
  <si>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</si>
  <si>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</si>
  <si>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</si>
  <si>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</si>
  <si>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</si>
  <si>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</si>
  <si>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</si>
  <si>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</si>
  <si>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</si>
  <si>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</si>
  <si>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</si>
  <si>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</si>
  <si>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</si>
  <si>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</si>
  <si>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</si>
  <si>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</si>
  <si>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</si>
  <si>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</si>
  <si>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</si>
  <si>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</si>
  <si>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</si>
  <si>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</si>
  <si>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</si>
  <si>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r>
      <t>請求書</t>
    </r>
    <r>
      <rPr>
        <sz val="11"/>
        <rFont val="HGｺﾞｼｯｸM"/>
        <family val="3"/>
        <charset val="128"/>
      </rPr>
      <t>（前払金、中間前払金、指定部分完済払金、部分払金、完成代金）</t>
    </r>
    <phoneticPr fontId="1"/>
  </si>
  <si>
    <t>【参考様式】</t>
    <rPh sb="1" eb="3">
      <t>サンコウ</t>
    </rPh>
    <rPh sb="3" eb="5">
      <t>ヨウシキ</t>
    </rPh>
    <phoneticPr fontId="18"/>
  </si>
  <si>
    <t>出来高内訳書【参考様式】</t>
    <rPh sb="0" eb="3">
      <t>デキダカ</t>
    </rPh>
    <rPh sb="3" eb="6">
      <t>ウチワケショ</t>
    </rPh>
    <phoneticPr fontId="1"/>
  </si>
  <si>
    <t>修補完了報告書【参考様式】</t>
    <rPh sb="0" eb="2">
      <t>シュウホ</t>
    </rPh>
    <rPh sb="2" eb="4">
      <t>カンリョウ</t>
    </rPh>
    <rPh sb="4" eb="7">
      <t>ホウコクショ</t>
    </rPh>
    <phoneticPr fontId="1"/>
  </si>
  <si>
    <t>修補完了届【参考様式】</t>
    <rPh sb="0" eb="2">
      <t>シュウホ</t>
    </rPh>
    <rPh sb="2" eb="5">
      <t>カンリョウトドケ</t>
    </rPh>
    <phoneticPr fontId="1"/>
  </si>
  <si>
    <t>工 事 関 係 書 類 一 覧 表【鹿児島県版】</t>
    <rPh sb="8" eb="9">
      <t>ショ</t>
    </rPh>
    <rPh sb="18" eb="22">
      <t>カゴシマケン</t>
    </rPh>
    <rPh sb="22" eb="23">
      <t>バン</t>
    </rPh>
    <phoneticPr fontId="3"/>
  </si>
  <si>
    <t>工　　　事　　　関　　　係　　　書　　　類</t>
    <rPh sb="0" eb="1">
      <t>コウ</t>
    </rPh>
    <rPh sb="4" eb="5">
      <t>コト</t>
    </rPh>
    <rPh sb="8" eb="9">
      <t>セキ</t>
    </rPh>
    <rPh sb="12" eb="13">
      <t>カカリ</t>
    </rPh>
    <rPh sb="16" eb="17">
      <t>ショ</t>
    </rPh>
    <rPh sb="20" eb="21">
      <t>タグイ</t>
    </rPh>
    <phoneticPr fontId="3"/>
  </si>
  <si>
    <t>様式※</t>
    <rPh sb="0" eb="2">
      <t>ヨウシキ</t>
    </rPh>
    <phoneticPr fontId="48"/>
  </si>
  <si>
    <t>受注者書類作成の位置付け</t>
    <rPh sb="0" eb="3">
      <t>ジュチュウシャ</t>
    </rPh>
    <rPh sb="3" eb="5">
      <t>ショルイ</t>
    </rPh>
    <rPh sb="5" eb="7">
      <t>サクセイ</t>
    </rPh>
    <rPh sb="8" eb="10">
      <t>イチ</t>
    </rPh>
    <rPh sb="10" eb="11">
      <t>ツ</t>
    </rPh>
    <phoneticPr fontId="3"/>
  </si>
  <si>
    <t>工事書類作成の
ための事前協議</t>
    <rPh sb="0" eb="2">
      <t>コウジ</t>
    </rPh>
    <rPh sb="2" eb="4">
      <t>ショルイ</t>
    </rPh>
    <rPh sb="4" eb="6">
      <t>サクセイ</t>
    </rPh>
    <rPh sb="11" eb="13">
      <t>ジゼン</t>
    </rPh>
    <rPh sb="13" eb="15">
      <t>キョウギ</t>
    </rPh>
    <phoneticPr fontId="3"/>
  </si>
  <si>
    <t>備　　考</t>
    <phoneticPr fontId="3"/>
  </si>
  <si>
    <t>作成
時期</t>
    <rPh sb="0" eb="2">
      <t>サクセイ</t>
    </rPh>
    <rPh sb="3" eb="5">
      <t>ジキ</t>
    </rPh>
    <phoneticPr fontId="3"/>
  </si>
  <si>
    <t>種別</t>
    <rPh sb="0" eb="2">
      <t>シュベツ</t>
    </rPh>
    <phoneticPr fontId="48"/>
  </si>
  <si>
    <t>No.</t>
    <phoneticPr fontId="3"/>
  </si>
  <si>
    <t>書　類　名　称</t>
    <rPh sb="4" eb="5">
      <t>ナ</t>
    </rPh>
    <rPh sb="6" eb="7">
      <t>ショウ</t>
    </rPh>
    <phoneticPr fontId="3"/>
  </si>
  <si>
    <r>
      <t xml:space="preserve">
</t>
    </r>
    <r>
      <rPr>
        <sz val="18"/>
        <rFont val="HGｺﾞｼｯｸM"/>
        <family val="3"/>
        <charset val="128"/>
      </rPr>
      <t>書類作成の根拠</t>
    </r>
    <rPh sb="1" eb="3">
      <t>ショルイ</t>
    </rPh>
    <rPh sb="3" eb="5">
      <t>サクセイ</t>
    </rPh>
    <rPh sb="6" eb="8">
      <t>コンキョ</t>
    </rPh>
    <phoneticPr fontId="3"/>
  </si>
  <si>
    <t>提出</t>
    <rPh sb="0" eb="2">
      <t>テイシュツ</t>
    </rPh>
    <phoneticPr fontId="3"/>
  </si>
  <si>
    <t>提示</t>
    <rPh sb="0" eb="2">
      <t>テイジ</t>
    </rPh>
    <phoneticPr fontId="3"/>
  </si>
  <si>
    <t>その他</t>
    <rPh sb="2" eb="3">
      <t>タ</t>
    </rPh>
    <phoneticPr fontId="3"/>
  </si>
  <si>
    <t>監督
職員</t>
    <rPh sb="0" eb="2">
      <t>カントク</t>
    </rPh>
    <rPh sb="3" eb="5">
      <t>ショクイン</t>
    </rPh>
    <phoneticPr fontId="3"/>
  </si>
  <si>
    <r>
      <t>契約
担当</t>
    </r>
    <r>
      <rPr>
        <strike/>
        <sz val="14"/>
        <color indexed="10"/>
        <rFont val="ＭＳ Ｐゴシック"/>
        <family val="3"/>
        <charset val="128"/>
      </rPr>
      <t/>
    </r>
    <rPh sb="0" eb="2">
      <t>ケイヤク</t>
    </rPh>
    <rPh sb="3" eb="5">
      <t>タントウ</t>
    </rPh>
    <phoneticPr fontId="3"/>
  </si>
  <si>
    <t>受注者
保管</t>
    <rPh sb="0" eb="3">
      <t>ジュチュウシャ</t>
    </rPh>
    <rPh sb="4" eb="6">
      <t>ホカン</t>
    </rPh>
    <phoneticPr fontId="3"/>
  </si>
  <si>
    <t>監督職員へ
連絡</t>
    <rPh sb="0" eb="2">
      <t>カントク</t>
    </rPh>
    <rPh sb="2" eb="4">
      <t>ショクイン</t>
    </rPh>
    <rPh sb="6" eb="8">
      <t>レンラク</t>
    </rPh>
    <phoneticPr fontId="3"/>
  </si>
  <si>
    <t>監督職員へ
納品</t>
    <rPh sb="0" eb="2">
      <t>カントク</t>
    </rPh>
    <rPh sb="2" eb="4">
      <t>ショクイン</t>
    </rPh>
    <rPh sb="6" eb="8">
      <t>ノウヒン</t>
    </rPh>
    <phoneticPr fontId="3"/>
  </si>
  <si>
    <t>電子
☆</t>
    <rPh sb="0" eb="2">
      <t>デンシ</t>
    </rPh>
    <phoneticPr fontId="3"/>
  </si>
  <si>
    <t>紙
◎</t>
    <rPh sb="0" eb="1">
      <t>カミ</t>
    </rPh>
    <phoneticPr fontId="3"/>
  </si>
  <si>
    <t>工　事　着　手　前</t>
    <rPh sb="0" eb="1">
      <t>コウ</t>
    </rPh>
    <rPh sb="2" eb="3">
      <t>コト</t>
    </rPh>
    <rPh sb="4" eb="5">
      <t>キ</t>
    </rPh>
    <rPh sb="6" eb="7">
      <t>テ</t>
    </rPh>
    <rPh sb="8" eb="9">
      <t>マエ</t>
    </rPh>
    <phoneticPr fontId="48"/>
  </si>
  <si>
    <t>契約関係書類</t>
    <rPh sb="0" eb="2">
      <t>ケイヤク</t>
    </rPh>
    <rPh sb="2" eb="4">
      <t>カンケイ</t>
    </rPh>
    <rPh sb="4" eb="6">
      <t>ショルイ</t>
    </rPh>
    <phoneticPr fontId="48"/>
  </si>
  <si>
    <t>現場代理人等選任(変更)通知書</t>
    <rPh sb="5" eb="6">
      <t>トウ</t>
    </rPh>
    <rPh sb="6" eb="8">
      <t>センニン</t>
    </rPh>
    <rPh sb="9" eb="11">
      <t>ヘンコウ</t>
    </rPh>
    <rPh sb="12" eb="15">
      <t>ツウチショ</t>
    </rPh>
    <phoneticPr fontId="3"/>
  </si>
  <si>
    <t>契第10条1項</t>
    <rPh sb="0" eb="1">
      <t>チギリ</t>
    </rPh>
    <rPh sb="1" eb="2">
      <t>ダイ</t>
    </rPh>
    <rPh sb="4" eb="5">
      <t>ジョウ</t>
    </rPh>
    <rPh sb="6" eb="7">
      <t>コウ</t>
    </rPh>
    <phoneticPr fontId="3"/>
  </si>
  <si>
    <t>□</t>
    <phoneticPr fontId="48"/>
  </si>
  <si>
    <t>○</t>
    <phoneticPr fontId="3"/>
  </si>
  <si>
    <t>―</t>
    <phoneticPr fontId="3"/>
  </si>
  <si>
    <t>◎</t>
    <phoneticPr fontId="3"/>
  </si>
  <si>
    <t>契第3条1項
共3-1-1-3</t>
    <rPh sb="0" eb="1">
      <t>チギリ</t>
    </rPh>
    <rPh sb="1" eb="2">
      <t>ダイ</t>
    </rPh>
    <rPh sb="3" eb="4">
      <t>ジョウ</t>
    </rPh>
    <rPh sb="5" eb="6">
      <t>コウ</t>
    </rPh>
    <rPh sb="7" eb="8">
      <t>トモ</t>
    </rPh>
    <phoneticPr fontId="3"/>
  </si>
  <si>
    <t>○</t>
    <phoneticPr fontId="3"/>
  </si>
  <si>
    <t>―</t>
    <phoneticPr fontId="3"/>
  </si>
  <si>
    <t>◎</t>
    <phoneticPr fontId="3"/>
  </si>
  <si>
    <t>契約締結後７日以内</t>
    <rPh sb="0" eb="2">
      <t>ケイヤク</t>
    </rPh>
    <rPh sb="2" eb="4">
      <t>テイケツ</t>
    </rPh>
    <rPh sb="4" eb="5">
      <t>ゴ</t>
    </rPh>
    <rPh sb="6" eb="7">
      <t>ニチ</t>
    </rPh>
    <rPh sb="7" eb="9">
      <t>イナイ</t>
    </rPh>
    <phoneticPr fontId="48"/>
  </si>
  <si>
    <t>請負代金内訳書</t>
    <phoneticPr fontId="3"/>
  </si>
  <si>
    <t>契第3条2項
共3-1-1-2</t>
    <rPh sb="0" eb="1">
      <t>チギリ</t>
    </rPh>
    <rPh sb="1" eb="2">
      <t>ダイ</t>
    </rPh>
    <rPh sb="3" eb="4">
      <t>ジョウ</t>
    </rPh>
    <rPh sb="5" eb="6">
      <t>コウ</t>
    </rPh>
    <rPh sb="7" eb="8">
      <t>トモ</t>
    </rPh>
    <phoneticPr fontId="3"/>
  </si>
  <si>
    <t>□</t>
    <phoneticPr fontId="48"/>
  </si>
  <si>
    <t>―</t>
    <phoneticPr fontId="3"/>
  </si>
  <si>
    <t>◎</t>
    <phoneticPr fontId="3"/>
  </si>
  <si>
    <t>請負代金額が1億円以上でかつ工期が6ヶ月を越える工事</t>
    <rPh sb="0" eb="2">
      <t>ウケオイ</t>
    </rPh>
    <rPh sb="2" eb="4">
      <t>ダイキン</t>
    </rPh>
    <rPh sb="4" eb="5">
      <t>ガク</t>
    </rPh>
    <rPh sb="7" eb="9">
      <t>オクエン</t>
    </rPh>
    <rPh sb="9" eb="11">
      <t>イジョウ</t>
    </rPh>
    <rPh sb="14" eb="16">
      <t>コウキ</t>
    </rPh>
    <rPh sb="19" eb="20">
      <t>ゲツ</t>
    </rPh>
    <rPh sb="21" eb="22">
      <t>コ</t>
    </rPh>
    <rPh sb="24" eb="26">
      <t>コウジ</t>
    </rPh>
    <phoneticPr fontId="3"/>
  </si>
  <si>
    <t>共1-1-1-40-5</t>
    <rPh sb="0" eb="1">
      <t>トモ</t>
    </rPh>
    <phoneticPr fontId="3"/>
  </si>
  <si>
    <t>-</t>
    <phoneticPr fontId="48"/>
  </si>
  <si>
    <t>-</t>
    <phoneticPr fontId="48"/>
  </si>
  <si>
    <t>建設業退職金共済制度に該当する場合。</t>
    <phoneticPr fontId="3"/>
  </si>
  <si>
    <t>建退共証紙受払簿</t>
    <rPh sb="3" eb="5">
      <t>ショウシ</t>
    </rPh>
    <rPh sb="5" eb="6">
      <t>ウ</t>
    </rPh>
    <rPh sb="6" eb="7">
      <t>ハラ</t>
    </rPh>
    <rPh sb="7" eb="8">
      <t>ボ</t>
    </rPh>
    <phoneticPr fontId="3"/>
  </si>
  <si>
    <t>建設業退職金共済制度の普及徹底について(H11.3.18付建設省厚経労発第24号)</t>
    <rPh sb="28" eb="29">
      <t>ヅ</t>
    </rPh>
    <rPh sb="29" eb="32">
      <t>ケンセツショウ</t>
    </rPh>
    <rPh sb="32" eb="33">
      <t>コウ</t>
    </rPh>
    <rPh sb="33" eb="34">
      <t>キョウ</t>
    </rPh>
    <rPh sb="34" eb="35">
      <t>ロウ</t>
    </rPh>
    <rPh sb="35" eb="36">
      <t>ハツ</t>
    </rPh>
    <rPh sb="36" eb="37">
      <t>ダイ</t>
    </rPh>
    <rPh sb="39" eb="40">
      <t>ゴウ</t>
    </rPh>
    <phoneticPr fontId="3"/>
  </si>
  <si>
    <t>○</t>
    <phoneticPr fontId="3"/>
  </si>
  <si>
    <t>◎</t>
    <phoneticPr fontId="3"/>
  </si>
  <si>
    <t>共済証紙の購入状況を把握するため、共済証紙の受払簿その他関係資料について提出を求めることがある。</t>
    <rPh sb="0" eb="2">
      <t>キョウサイ</t>
    </rPh>
    <rPh sb="2" eb="4">
      <t>ショウシ</t>
    </rPh>
    <rPh sb="5" eb="7">
      <t>コウニュウ</t>
    </rPh>
    <rPh sb="7" eb="9">
      <t>ジョウキョウ</t>
    </rPh>
    <rPh sb="10" eb="12">
      <t>ハアク</t>
    </rPh>
    <rPh sb="17" eb="19">
      <t>キョウサイ</t>
    </rPh>
    <rPh sb="19" eb="20">
      <t>ショウ</t>
    </rPh>
    <rPh sb="20" eb="21">
      <t>カミ</t>
    </rPh>
    <rPh sb="22" eb="24">
      <t>ウケハライ</t>
    </rPh>
    <rPh sb="24" eb="25">
      <t>ボ</t>
    </rPh>
    <rPh sb="27" eb="28">
      <t>タ</t>
    </rPh>
    <rPh sb="28" eb="30">
      <t>カンケイ</t>
    </rPh>
    <rPh sb="30" eb="32">
      <t>シリョウ</t>
    </rPh>
    <rPh sb="36" eb="38">
      <t>テイシュツ</t>
    </rPh>
    <rPh sb="39" eb="40">
      <t>モト</t>
    </rPh>
    <phoneticPr fontId="3"/>
  </si>
  <si>
    <t>請求書(前払金)</t>
    <rPh sb="4" eb="6">
      <t>マエバラ</t>
    </rPh>
    <rPh sb="6" eb="7">
      <t>キン</t>
    </rPh>
    <phoneticPr fontId="3"/>
  </si>
  <si>
    <t>契第34条1項</t>
    <rPh sb="0" eb="1">
      <t>チギリ</t>
    </rPh>
    <rPh sb="1" eb="2">
      <t>ダイ</t>
    </rPh>
    <rPh sb="4" eb="5">
      <t>ジョウ</t>
    </rPh>
    <rPh sb="6" eb="7">
      <t>コウ</t>
    </rPh>
    <phoneticPr fontId="3"/>
  </si>
  <si>
    <t>□</t>
    <phoneticPr fontId="48"/>
  </si>
  <si>
    <t>◎</t>
    <phoneticPr fontId="3"/>
  </si>
  <si>
    <t>その他</t>
    <rPh sb="2" eb="3">
      <t>タ</t>
    </rPh>
    <phoneticPr fontId="48"/>
  </si>
  <si>
    <t>コリンズ登録内容確認書</t>
    <rPh sb="4" eb="6">
      <t>トウロク</t>
    </rPh>
    <rPh sb="6" eb="8">
      <t>ナイヨウ</t>
    </rPh>
    <rPh sb="8" eb="11">
      <t>カクニンショ</t>
    </rPh>
    <phoneticPr fontId="3"/>
  </si>
  <si>
    <t>共1-1-1-5</t>
    <rPh sb="0" eb="1">
      <t>トモ</t>
    </rPh>
    <phoneticPr fontId="3"/>
  </si>
  <si>
    <t>-</t>
    <phoneticPr fontId="48"/>
  </si>
  <si>
    <t>受注・変更・完成・訂正時にそれぞれ提示する。</t>
    <rPh sb="17" eb="19">
      <t>テイジ</t>
    </rPh>
    <phoneticPr fontId="3"/>
  </si>
  <si>
    <t>品質証明員通知書</t>
    <rPh sb="0" eb="2">
      <t>ヒンシツ</t>
    </rPh>
    <rPh sb="2" eb="4">
      <t>ショウメイ</t>
    </rPh>
    <rPh sb="4" eb="5">
      <t>イン</t>
    </rPh>
    <rPh sb="5" eb="8">
      <t>ツウチショ</t>
    </rPh>
    <phoneticPr fontId="3"/>
  </si>
  <si>
    <t>共3-1-1-8-(5)
特記仕様書</t>
    <rPh sb="13" eb="15">
      <t>トッキ</t>
    </rPh>
    <rPh sb="15" eb="18">
      <t>シヨウショ</t>
    </rPh>
    <phoneticPr fontId="3"/>
  </si>
  <si>
    <t>■</t>
    <phoneticPr fontId="48"/>
  </si>
  <si>
    <t>○</t>
    <phoneticPr fontId="3"/>
  </si>
  <si>
    <t>契約図書で規定された場合に提出する。
予定価格１億円以上
(維持工事，建築工事，港湾漁港工事は除く)</t>
    <rPh sb="19" eb="21">
      <t>ヨテイ</t>
    </rPh>
    <rPh sb="21" eb="23">
      <t>カカク</t>
    </rPh>
    <rPh sb="24" eb="26">
      <t>オクエン</t>
    </rPh>
    <rPh sb="26" eb="28">
      <t>イジョウ</t>
    </rPh>
    <rPh sb="30" eb="32">
      <t>イジ</t>
    </rPh>
    <rPh sb="32" eb="34">
      <t>コウジ</t>
    </rPh>
    <rPh sb="35" eb="37">
      <t>ケンチク</t>
    </rPh>
    <rPh sb="37" eb="39">
      <t>コウジ</t>
    </rPh>
    <rPh sb="40" eb="42">
      <t>コウワン</t>
    </rPh>
    <rPh sb="42" eb="44">
      <t>ギョコウ</t>
    </rPh>
    <rPh sb="44" eb="46">
      <t>コウジ</t>
    </rPh>
    <rPh sb="47" eb="48">
      <t>ノゾ</t>
    </rPh>
    <phoneticPr fontId="3"/>
  </si>
  <si>
    <t>再生資源利用計画書
-建設資材搬入工事用-</t>
    <rPh sb="0" eb="2">
      <t>サイセイ</t>
    </rPh>
    <rPh sb="2" eb="4">
      <t>シゲン</t>
    </rPh>
    <rPh sb="4" eb="6">
      <t>リヨウ</t>
    </rPh>
    <rPh sb="6" eb="9">
      <t>ケイカクショ</t>
    </rPh>
    <rPh sb="11" eb="13">
      <t>ケンセツ</t>
    </rPh>
    <rPh sb="13" eb="15">
      <t>シザイ</t>
    </rPh>
    <rPh sb="15" eb="17">
      <t>ハンニュウ</t>
    </rPh>
    <rPh sb="17" eb="20">
      <t>コウジヨウ</t>
    </rPh>
    <phoneticPr fontId="3"/>
  </si>
  <si>
    <t>共1-1-1-18-4
鹿児島県における再生資源活用工事実施要領(土木)</t>
    <rPh sb="0" eb="1">
      <t>トモ</t>
    </rPh>
    <rPh sb="33" eb="35">
      <t>ドボク</t>
    </rPh>
    <phoneticPr fontId="3"/>
  </si>
  <si>
    <t>○</t>
    <phoneticPr fontId="48"/>
  </si>
  <si>
    <t>建設副産物情報交換システム(COBRIS)等により作成し、施工計画書へ含めて提出する。</t>
    <rPh sb="21" eb="22">
      <t>ナド</t>
    </rPh>
    <rPh sb="29" eb="31">
      <t>セコウ</t>
    </rPh>
    <rPh sb="31" eb="34">
      <t>ケイカクショ</t>
    </rPh>
    <rPh sb="35" eb="36">
      <t>フク</t>
    </rPh>
    <phoneticPr fontId="3"/>
  </si>
  <si>
    <t>再生資源利用促進計画書
－建設副産物搬出工事用－</t>
    <rPh sb="0" eb="2">
      <t>サイセイ</t>
    </rPh>
    <rPh sb="2" eb="4">
      <t>シゲン</t>
    </rPh>
    <rPh sb="4" eb="6">
      <t>リヨウ</t>
    </rPh>
    <rPh sb="6" eb="8">
      <t>ソクシン</t>
    </rPh>
    <rPh sb="8" eb="11">
      <t>ケイカクショ</t>
    </rPh>
    <phoneticPr fontId="3"/>
  </si>
  <si>
    <t>共1-1-1-18-5
鹿児島県における再生資源活用工事実施要領(土木)</t>
    <rPh sb="0" eb="1">
      <t>トモ</t>
    </rPh>
    <phoneticPr fontId="3"/>
  </si>
  <si>
    <t>-</t>
    <phoneticPr fontId="48"/>
  </si>
  <si>
    <t>○</t>
    <phoneticPr fontId="48"/>
  </si>
  <si>
    <t>建設副産物情報交換システム(COBRIS)等により作成し、施工計画書へ含めて提出する。</t>
    <rPh sb="21" eb="22">
      <t>ナド</t>
    </rPh>
    <phoneticPr fontId="3"/>
  </si>
  <si>
    <t>工事書類</t>
    <rPh sb="0" eb="2">
      <t>コウジ</t>
    </rPh>
    <rPh sb="2" eb="4">
      <t>ショルイ</t>
    </rPh>
    <phoneticPr fontId="48"/>
  </si>
  <si>
    <t>施工計画書</t>
    <phoneticPr fontId="48"/>
  </si>
  <si>
    <t>共1-1-1-4-1</t>
    <rPh sb="0" eb="1">
      <t>トモ</t>
    </rPh>
    <phoneticPr fontId="3"/>
  </si>
  <si>
    <t>○</t>
    <phoneticPr fontId="3"/>
  </si>
  <si>
    <t>設計図書の照査確認資料
(契約書18条に該当する事実があった場合)</t>
  </si>
  <si>
    <t>共1-1-1-3-2</t>
    <phoneticPr fontId="3"/>
  </si>
  <si>
    <t>○</t>
    <phoneticPr fontId="3"/>
  </si>
  <si>
    <t>契約書18条第1項に該当があった場合。</t>
    <rPh sb="6" eb="7">
      <t>ダイ</t>
    </rPh>
    <rPh sb="8" eb="9">
      <t>コウ</t>
    </rPh>
    <rPh sb="10" eb="12">
      <t>ガイトウ</t>
    </rPh>
    <rPh sb="16" eb="18">
      <t>バアイ</t>
    </rPh>
    <phoneticPr fontId="3"/>
  </si>
  <si>
    <t>工事測量成果表(仮ＢＭ及び多角点の設置)</t>
    <rPh sb="8" eb="9">
      <t>カリ</t>
    </rPh>
    <rPh sb="11" eb="12">
      <t>オヨ</t>
    </rPh>
    <rPh sb="13" eb="15">
      <t>タカク</t>
    </rPh>
    <rPh sb="15" eb="16">
      <t>テン</t>
    </rPh>
    <rPh sb="17" eb="19">
      <t>セッチ</t>
    </rPh>
    <phoneticPr fontId="3"/>
  </si>
  <si>
    <t>共1-1-1-37-1</t>
    <rPh sb="0" eb="1">
      <t>トモ</t>
    </rPh>
    <phoneticPr fontId="3"/>
  </si>
  <si>
    <t>○</t>
    <phoneticPr fontId="3"/>
  </si>
  <si>
    <t>工事測量結果(設計図書との照合)
(設計図書と差異有り)</t>
    <rPh sb="4" eb="6">
      <t>ケッカ</t>
    </rPh>
    <rPh sb="7" eb="9">
      <t>セッケイ</t>
    </rPh>
    <rPh sb="9" eb="11">
      <t>トショ</t>
    </rPh>
    <rPh sb="13" eb="15">
      <t>ショウゴウ</t>
    </rPh>
    <rPh sb="18" eb="20">
      <t>セッケイ</t>
    </rPh>
    <rPh sb="20" eb="22">
      <t>トショ</t>
    </rPh>
    <rPh sb="23" eb="25">
      <t>サイ</t>
    </rPh>
    <rPh sb="25" eb="26">
      <t>ア</t>
    </rPh>
    <phoneticPr fontId="3"/>
  </si>
  <si>
    <t>○</t>
    <phoneticPr fontId="3"/>
  </si>
  <si>
    <t>設計図書と差異があった場合</t>
    <phoneticPr fontId="3"/>
  </si>
  <si>
    <t>施工体制</t>
    <rPh sb="0" eb="2">
      <t>セコウ</t>
    </rPh>
    <rPh sb="2" eb="4">
      <t>タイセイ</t>
    </rPh>
    <phoneticPr fontId="48"/>
  </si>
  <si>
    <t>施工体制台帳</t>
    <phoneticPr fontId="48"/>
  </si>
  <si>
    <t>共1-1-1-10-1</t>
    <rPh sb="0" eb="1">
      <t>トモ</t>
    </rPh>
    <phoneticPr fontId="3"/>
  </si>
  <si>
    <t>□</t>
    <phoneticPr fontId="48"/>
  </si>
  <si>
    <t>下請契約を締結する全ての工事で提出する。</t>
    <rPh sb="0" eb="2">
      <t>シタウ</t>
    </rPh>
    <rPh sb="2" eb="4">
      <t>ケイヤク</t>
    </rPh>
    <rPh sb="5" eb="7">
      <t>テイケツ</t>
    </rPh>
    <rPh sb="9" eb="10">
      <t>スベ</t>
    </rPh>
    <rPh sb="12" eb="14">
      <t>コウジ</t>
    </rPh>
    <rPh sb="15" eb="17">
      <t>テイシュツ</t>
    </rPh>
    <phoneticPr fontId="3"/>
  </si>
  <si>
    <t>施工体系図</t>
    <phoneticPr fontId="3"/>
  </si>
  <si>
    <t>共1-1-1-10-2</t>
    <rPh sb="0" eb="1">
      <t>トモ</t>
    </rPh>
    <phoneticPr fontId="3"/>
  </si>
  <si>
    <t>○</t>
    <phoneticPr fontId="3"/>
  </si>
  <si>
    <t>施　工　中</t>
    <rPh sb="0" eb="1">
      <t>シ</t>
    </rPh>
    <rPh sb="2" eb="3">
      <t>コウ</t>
    </rPh>
    <rPh sb="4" eb="5">
      <t>ナカ</t>
    </rPh>
    <phoneticPr fontId="48"/>
  </si>
  <si>
    <t>施工状況</t>
    <rPh sb="0" eb="2">
      <t>セコウ</t>
    </rPh>
    <rPh sb="2" eb="4">
      <t>ジョウキョウ</t>
    </rPh>
    <phoneticPr fontId="48"/>
  </si>
  <si>
    <t>共1-1-1-2-
13,14,15,17,18</t>
    <rPh sb="0" eb="1">
      <t>トモ</t>
    </rPh>
    <phoneticPr fontId="3"/>
  </si>
  <si>
    <t>関係機関協議資料
(許可後の資料)</t>
    <rPh sb="0" eb="2">
      <t>カンケイ</t>
    </rPh>
    <rPh sb="2" eb="4">
      <t>キカン</t>
    </rPh>
    <rPh sb="4" eb="6">
      <t>キョウギ</t>
    </rPh>
    <rPh sb="6" eb="8">
      <t>シリョウ</t>
    </rPh>
    <rPh sb="10" eb="12">
      <t>キョカ</t>
    </rPh>
    <rPh sb="12" eb="13">
      <t>ゴ</t>
    </rPh>
    <rPh sb="14" eb="16">
      <t>シリョウ</t>
    </rPh>
    <phoneticPr fontId="3"/>
  </si>
  <si>
    <r>
      <t>共1-1-1-35</t>
    </r>
    <r>
      <rPr>
        <b/>
        <sz val="18"/>
        <rFont val="HGｺﾞｼｯｸM"/>
        <family val="3"/>
        <charset val="128"/>
      </rPr>
      <t>-</t>
    </r>
    <r>
      <rPr>
        <sz val="18"/>
        <rFont val="HGｺﾞｼｯｸM"/>
        <family val="3"/>
        <charset val="128"/>
      </rPr>
      <t>3</t>
    </r>
    <rPh sb="0" eb="1">
      <t>トモ</t>
    </rPh>
    <phoneticPr fontId="3"/>
  </si>
  <si>
    <t>-</t>
    <phoneticPr fontId="48"/>
  </si>
  <si>
    <t>許可後の資料については提示とする。
ただし、監督職員から請求があった場合は提出する。</t>
    <rPh sb="0" eb="2">
      <t>キョカ</t>
    </rPh>
    <rPh sb="2" eb="3">
      <t>ゴ</t>
    </rPh>
    <rPh sb="4" eb="6">
      <t>シリョウ</t>
    </rPh>
    <rPh sb="11" eb="13">
      <t>テイジ</t>
    </rPh>
    <rPh sb="22" eb="24">
      <t>カントク</t>
    </rPh>
    <rPh sb="24" eb="26">
      <t>ショクイン</t>
    </rPh>
    <rPh sb="28" eb="30">
      <t>セイキュウ</t>
    </rPh>
    <rPh sb="34" eb="36">
      <t>バアイ</t>
    </rPh>
    <rPh sb="37" eb="39">
      <t>テイシュツ</t>
    </rPh>
    <phoneticPr fontId="3"/>
  </si>
  <si>
    <t>近隣協議資料</t>
    <rPh sb="0" eb="2">
      <t>キンリン</t>
    </rPh>
    <rPh sb="2" eb="4">
      <t>キョウギ</t>
    </rPh>
    <rPh sb="4" eb="6">
      <t>シリョウ</t>
    </rPh>
    <phoneticPr fontId="3"/>
  </si>
  <si>
    <t>共1-1-1-35</t>
    <rPh sb="0" eb="1">
      <t>トモ</t>
    </rPh>
    <phoneticPr fontId="3"/>
  </si>
  <si>
    <t>-</t>
    <phoneticPr fontId="48"/>
  </si>
  <si>
    <t>監督職員から請求があった場合は提出する。</t>
    <phoneticPr fontId="3"/>
  </si>
  <si>
    <t>材料使用承認願い</t>
    <rPh sb="0" eb="2">
      <t>ザイリョウ</t>
    </rPh>
    <rPh sb="2" eb="4">
      <t>シヨウ</t>
    </rPh>
    <rPh sb="4" eb="6">
      <t>ショウニン</t>
    </rPh>
    <rPh sb="6" eb="7">
      <t>ネガ</t>
    </rPh>
    <phoneticPr fontId="3"/>
  </si>
  <si>
    <t>特記仕様書</t>
    <rPh sb="0" eb="2">
      <t>トッキ</t>
    </rPh>
    <rPh sb="2" eb="5">
      <t>シヨウショ</t>
    </rPh>
    <phoneticPr fontId="3"/>
  </si>
  <si>
    <t>○</t>
    <phoneticPr fontId="48"/>
  </si>
  <si>
    <t>試験成績表等の資料の添付
請負金額2,000万円以上の補助事業又は災害復旧次号の工事。ただしJIS製品の資料は不要。</t>
    <rPh sb="0" eb="2">
      <t>シケン</t>
    </rPh>
    <rPh sb="2" eb="5">
      <t>セイセキヒョウ</t>
    </rPh>
    <rPh sb="5" eb="6">
      <t>トウ</t>
    </rPh>
    <rPh sb="7" eb="9">
      <t>シリョウ</t>
    </rPh>
    <rPh sb="10" eb="12">
      <t>テンプ</t>
    </rPh>
    <rPh sb="13" eb="15">
      <t>ウケオイ</t>
    </rPh>
    <rPh sb="15" eb="17">
      <t>キンガク</t>
    </rPh>
    <rPh sb="22" eb="24">
      <t>マンエン</t>
    </rPh>
    <rPh sb="24" eb="26">
      <t>イジョウ</t>
    </rPh>
    <rPh sb="27" eb="29">
      <t>ホジョ</t>
    </rPh>
    <rPh sb="29" eb="31">
      <t>ジギョウ</t>
    </rPh>
    <rPh sb="31" eb="32">
      <t>マタ</t>
    </rPh>
    <rPh sb="33" eb="35">
      <t>サイガイ</t>
    </rPh>
    <rPh sb="35" eb="37">
      <t>フッキュウ</t>
    </rPh>
    <rPh sb="37" eb="39">
      <t>ジゴウ</t>
    </rPh>
    <rPh sb="40" eb="42">
      <t>コウジ</t>
    </rPh>
    <rPh sb="49" eb="51">
      <t>セイヒン</t>
    </rPh>
    <rPh sb="52" eb="54">
      <t>シリョウ</t>
    </rPh>
    <rPh sb="55" eb="57">
      <t>フヨウ</t>
    </rPh>
    <phoneticPr fontId="48"/>
  </si>
  <si>
    <t>材料品質証明書</t>
    <phoneticPr fontId="3"/>
  </si>
  <si>
    <t>共2-1-2-1-4</t>
    <rPh sb="0" eb="1">
      <t>トモ</t>
    </rPh>
    <phoneticPr fontId="3"/>
  </si>
  <si>
    <t>-</t>
    <phoneticPr fontId="48"/>
  </si>
  <si>
    <t>設計図書で指定した材料がある場合に提出する。</t>
    <rPh sb="14" eb="16">
      <t>バアイ</t>
    </rPh>
    <rPh sb="17" eb="19">
      <t>テイシュツ</t>
    </rPh>
    <phoneticPr fontId="3"/>
  </si>
  <si>
    <t>材料納入伝票</t>
    <rPh sb="0" eb="2">
      <t>ザイリョウ</t>
    </rPh>
    <rPh sb="2" eb="4">
      <t>ノウニュウ</t>
    </rPh>
    <rPh sb="4" eb="6">
      <t>デンピョウ</t>
    </rPh>
    <phoneticPr fontId="3"/>
  </si>
  <si>
    <t>共2-1-2-1-1</t>
    <rPh sb="0" eb="1">
      <t>トモ</t>
    </rPh>
    <phoneticPr fontId="3"/>
  </si>
  <si>
    <t>設計図書で指定した材料や監督職員から請求があった場合は提出する。</t>
    <phoneticPr fontId="3"/>
  </si>
  <si>
    <t>立会依頼書(工事打合簿)</t>
    <rPh sb="0" eb="2">
      <t>タチアイ</t>
    </rPh>
    <rPh sb="2" eb="5">
      <t>イライショ</t>
    </rPh>
    <rPh sb="6" eb="8">
      <t>コウジ</t>
    </rPh>
    <rPh sb="8" eb="10">
      <t>ウチアワ</t>
    </rPh>
    <rPh sb="10" eb="11">
      <t>ボ</t>
    </rPh>
    <phoneticPr fontId="48"/>
  </si>
  <si>
    <t>共3-1-1-6-1</t>
    <phoneticPr fontId="48"/>
  </si>
  <si>
    <t>-</t>
    <phoneticPr fontId="48"/>
  </si>
  <si>
    <t>○</t>
    <phoneticPr fontId="48"/>
  </si>
  <si>
    <t>打合せ簿にて対応</t>
    <rPh sb="0" eb="2">
      <t>ウチアワ</t>
    </rPh>
    <rPh sb="3" eb="4">
      <t>ボ</t>
    </rPh>
    <rPh sb="6" eb="8">
      <t>タイオウ</t>
    </rPh>
    <phoneticPr fontId="48"/>
  </si>
  <si>
    <t>段階確認書</t>
    <phoneticPr fontId="48"/>
  </si>
  <si>
    <t>共3-1-1-6-(2)</t>
    <rPh sb="0" eb="1">
      <t>トモ</t>
    </rPh>
    <phoneticPr fontId="3"/>
  </si>
  <si>
    <t>休日・夜間作業届</t>
    <rPh sb="0" eb="2">
      <t>キュウジツ</t>
    </rPh>
    <rPh sb="3" eb="5">
      <t>ヤカン</t>
    </rPh>
    <rPh sb="5" eb="7">
      <t>サギョウ</t>
    </rPh>
    <rPh sb="7" eb="8">
      <t>トド</t>
    </rPh>
    <phoneticPr fontId="3"/>
  </si>
  <si>
    <t>共1-1-1-36-2</t>
    <rPh sb="0" eb="1">
      <t>トモ</t>
    </rPh>
    <phoneticPr fontId="3"/>
  </si>
  <si>
    <t>口頭、ファクシミリ、電子メールなどにより連絡する。
ただし、現道上の工事を行う場合は提出する。</t>
    <rPh sb="0" eb="2">
      <t>コウトウ</t>
    </rPh>
    <rPh sb="10" eb="12">
      <t>デンシ</t>
    </rPh>
    <rPh sb="20" eb="22">
      <t>レンラク</t>
    </rPh>
    <rPh sb="30" eb="32">
      <t>ゲンドウ</t>
    </rPh>
    <rPh sb="32" eb="33">
      <t>ウエ</t>
    </rPh>
    <rPh sb="34" eb="36">
      <t>コウジ</t>
    </rPh>
    <rPh sb="37" eb="38">
      <t>オコナ</t>
    </rPh>
    <rPh sb="39" eb="41">
      <t>バアイ</t>
    </rPh>
    <rPh sb="42" eb="44">
      <t>テイシュツ</t>
    </rPh>
    <phoneticPr fontId="3"/>
  </si>
  <si>
    <t>安全教育・訓練等の記録</t>
    <rPh sb="0" eb="2">
      <t>アンゼン</t>
    </rPh>
    <rPh sb="2" eb="4">
      <t>キョウイク</t>
    </rPh>
    <rPh sb="5" eb="7">
      <t>クンレン</t>
    </rPh>
    <rPh sb="7" eb="8">
      <t>トウ</t>
    </rPh>
    <rPh sb="9" eb="11">
      <t>キロク</t>
    </rPh>
    <phoneticPr fontId="3"/>
  </si>
  <si>
    <t>共1-1-1-26-10</t>
    <rPh sb="0" eb="1">
      <t>トモ</t>
    </rPh>
    <phoneticPr fontId="3"/>
  </si>
  <si>
    <t>□</t>
    <phoneticPr fontId="48"/>
  </si>
  <si>
    <t>監督職員の請求があった場合に提示する。
完成時に実施状況写真を添付し提出する。</t>
    <rPh sb="0" eb="2">
      <t>カントク</t>
    </rPh>
    <rPh sb="2" eb="4">
      <t>ショクイン</t>
    </rPh>
    <rPh sb="5" eb="7">
      <t>セイキュウ</t>
    </rPh>
    <rPh sb="11" eb="13">
      <t>バアイ</t>
    </rPh>
    <rPh sb="14" eb="16">
      <t>テイジ</t>
    </rPh>
    <rPh sb="20" eb="23">
      <t>カンセイジ</t>
    </rPh>
    <rPh sb="24" eb="26">
      <t>ジッシ</t>
    </rPh>
    <rPh sb="26" eb="28">
      <t>ジョウキョウ</t>
    </rPh>
    <rPh sb="28" eb="30">
      <t>シャシン</t>
    </rPh>
    <rPh sb="31" eb="33">
      <t>テンプ</t>
    </rPh>
    <rPh sb="34" eb="36">
      <t>テイシュツ</t>
    </rPh>
    <phoneticPr fontId="3"/>
  </si>
  <si>
    <t>工事事故報告書</t>
    <rPh sb="0" eb="2">
      <t>コウジ</t>
    </rPh>
    <rPh sb="4" eb="7">
      <t>ホウコクショ</t>
    </rPh>
    <phoneticPr fontId="3"/>
  </si>
  <si>
    <t>共1-1-1-29</t>
    <rPh sb="0" eb="1">
      <t>トモ</t>
    </rPh>
    <phoneticPr fontId="3"/>
  </si>
  <si>
    <r>
      <t>事故が発生した場合、直ちに連絡するとともに、事故の概要を書面により速やかに提出</t>
    </r>
    <r>
      <rPr>
        <sz val="18"/>
        <rFont val="HGｺﾞｼｯｸM"/>
        <family val="3"/>
        <charset val="128"/>
      </rPr>
      <t>する。</t>
    </r>
    <rPh sb="0" eb="2">
      <t>ジコ</t>
    </rPh>
    <rPh sb="3" eb="5">
      <t>ハッセイ</t>
    </rPh>
    <rPh sb="7" eb="9">
      <t>バアイ</t>
    </rPh>
    <rPh sb="10" eb="11">
      <t>タダ</t>
    </rPh>
    <rPh sb="13" eb="15">
      <t>レンラク</t>
    </rPh>
    <rPh sb="22" eb="24">
      <t>ジコ</t>
    </rPh>
    <rPh sb="25" eb="27">
      <t>ガイヨウ</t>
    </rPh>
    <rPh sb="28" eb="30">
      <t>ショメン</t>
    </rPh>
    <rPh sb="37" eb="39">
      <t>テイシュツ</t>
    </rPh>
    <phoneticPr fontId="3"/>
  </si>
  <si>
    <t>工事履行報告書</t>
    <phoneticPr fontId="48"/>
  </si>
  <si>
    <t>契第11条
共1-1-1-24</t>
    <rPh sb="0" eb="1">
      <t>チギリ</t>
    </rPh>
    <rPh sb="1" eb="2">
      <t>ダイ</t>
    </rPh>
    <rPh sb="4" eb="5">
      <t>ジョウ</t>
    </rPh>
    <rPh sb="6" eb="7">
      <t>トモ</t>
    </rPh>
    <phoneticPr fontId="3"/>
  </si>
  <si>
    <t>※様式については，
　□：県様式，■：参考様式，-：任意様式</t>
    <rPh sb="1" eb="3">
      <t>ヨウシキ</t>
    </rPh>
    <rPh sb="13" eb="14">
      <t>ケン</t>
    </rPh>
    <rPh sb="14" eb="16">
      <t>ヨウシキ</t>
    </rPh>
    <rPh sb="19" eb="21">
      <t>サンコウ</t>
    </rPh>
    <rPh sb="21" eb="23">
      <t>ヨウシキ</t>
    </rPh>
    <rPh sb="26" eb="28">
      <t>ニンイ</t>
    </rPh>
    <rPh sb="28" eb="30">
      <t>ヨウシキ</t>
    </rPh>
    <phoneticPr fontId="3"/>
  </si>
  <si>
    <t>施　工　中</t>
    <phoneticPr fontId="48"/>
  </si>
  <si>
    <t>契約関係書類</t>
    <phoneticPr fontId="48"/>
  </si>
  <si>
    <t>中間前払金認定請求書</t>
    <rPh sb="0" eb="2">
      <t>チュウカン</t>
    </rPh>
    <rPh sb="2" eb="4">
      <t>マエバラ</t>
    </rPh>
    <rPh sb="4" eb="5">
      <t>キン</t>
    </rPh>
    <phoneticPr fontId="3"/>
  </si>
  <si>
    <t>○</t>
  </si>
  <si>
    <t>請求書(中間前払金)</t>
  </si>
  <si>
    <t>□</t>
    <phoneticPr fontId="48"/>
  </si>
  <si>
    <t>指定部分完成通知書</t>
    <rPh sb="6" eb="9">
      <t>ツウチショ</t>
    </rPh>
    <phoneticPr fontId="3"/>
  </si>
  <si>
    <t>指定部分引渡書</t>
    <phoneticPr fontId="3"/>
  </si>
  <si>
    <t>◎</t>
    <phoneticPr fontId="3"/>
  </si>
  <si>
    <t>請求書(指定部分完済払金)</t>
    <rPh sb="8" eb="10">
      <t>カンサイ</t>
    </rPh>
    <phoneticPr fontId="3"/>
  </si>
  <si>
    <t>請負工事既済部分検査請求書</t>
    <rPh sb="0" eb="2">
      <t>ウケオイ</t>
    </rPh>
    <rPh sb="2" eb="4">
      <t>コウジ</t>
    </rPh>
    <rPh sb="10" eb="12">
      <t>セイキュウ</t>
    </rPh>
    <phoneticPr fontId="3"/>
  </si>
  <si>
    <t>―</t>
    <phoneticPr fontId="3"/>
  </si>
  <si>
    <t>請求書(部分払金)</t>
  </si>
  <si>
    <t>―</t>
    <phoneticPr fontId="3"/>
  </si>
  <si>
    <t>出来高内訳書</t>
    <rPh sb="2" eb="3">
      <t>タカ</t>
    </rPh>
    <phoneticPr fontId="3"/>
  </si>
  <si>
    <t>■</t>
    <phoneticPr fontId="48"/>
  </si>
  <si>
    <t>契第21条1項</t>
    <rPh sb="0" eb="1">
      <t>チギリ</t>
    </rPh>
    <rPh sb="1" eb="2">
      <t>ダイ</t>
    </rPh>
    <rPh sb="4" eb="5">
      <t>ジョウ</t>
    </rPh>
    <rPh sb="6" eb="7">
      <t>コウ</t>
    </rPh>
    <phoneticPr fontId="3"/>
  </si>
  <si>
    <t>工期の延長を請求する場合に提出する。</t>
    <rPh sb="0" eb="2">
      <t>コウキ</t>
    </rPh>
    <rPh sb="3" eb="5">
      <t>エンチョウ</t>
    </rPh>
    <rPh sb="6" eb="8">
      <t>セイキュウ</t>
    </rPh>
    <rPh sb="10" eb="12">
      <t>バアイ</t>
    </rPh>
    <rPh sb="13" eb="15">
      <t>テイシュツ</t>
    </rPh>
    <phoneticPr fontId="3"/>
  </si>
  <si>
    <t>修補</t>
    <rPh sb="0" eb="2">
      <t>シュウホ</t>
    </rPh>
    <phoneticPr fontId="48"/>
  </si>
  <si>
    <t>修補完了報告書</t>
    <phoneticPr fontId="3"/>
  </si>
  <si>
    <t>■</t>
    <phoneticPr fontId="48"/>
  </si>
  <si>
    <t>修補完了届</t>
    <phoneticPr fontId="3"/>
  </si>
  <si>
    <t>部分使用</t>
    <rPh sb="0" eb="2">
      <t>ブブン</t>
    </rPh>
    <rPh sb="2" eb="4">
      <t>シヨウ</t>
    </rPh>
    <phoneticPr fontId="48"/>
  </si>
  <si>
    <t>契第33条1項</t>
    <rPh sb="0" eb="1">
      <t>チギリ</t>
    </rPh>
    <rPh sb="1" eb="2">
      <t>ダイ</t>
    </rPh>
    <rPh sb="4" eb="5">
      <t>ジョウ</t>
    </rPh>
    <rPh sb="6" eb="7">
      <t>コウ</t>
    </rPh>
    <phoneticPr fontId="3"/>
  </si>
  <si>
    <t>部分使用がある場合に提出する。</t>
    <rPh sb="0" eb="2">
      <t>ブブン</t>
    </rPh>
    <rPh sb="2" eb="4">
      <t>シヨウ</t>
    </rPh>
    <rPh sb="7" eb="9">
      <t>バアイ</t>
    </rPh>
    <rPh sb="10" eb="12">
      <t>テイシュツ</t>
    </rPh>
    <phoneticPr fontId="3"/>
  </si>
  <si>
    <t>支給品
現場発生品</t>
    <rPh sb="0" eb="3">
      <t>シキュウヒン</t>
    </rPh>
    <rPh sb="4" eb="6">
      <t>ゲンバ</t>
    </rPh>
    <rPh sb="6" eb="8">
      <t>ハッセイ</t>
    </rPh>
    <rPh sb="8" eb="9">
      <t>ヒン</t>
    </rPh>
    <phoneticPr fontId="48"/>
  </si>
  <si>
    <t>契第15条3項</t>
    <rPh sb="0" eb="1">
      <t>チギリ</t>
    </rPh>
    <rPh sb="1" eb="2">
      <t>ダイ</t>
    </rPh>
    <rPh sb="4" eb="5">
      <t>ジョウ</t>
    </rPh>
    <rPh sb="6" eb="7">
      <t>コウ</t>
    </rPh>
    <phoneticPr fontId="3"/>
  </si>
  <si>
    <t>―</t>
    <phoneticPr fontId="3"/>
  </si>
  <si>
    <t>支給品を受領した場合に提出する。</t>
    <rPh sb="4" eb="6">
      <t>ジュリョウ</t>
    </rPh>
    <rPh sb="8" eb="10">
      <t>バアイ</t>
    </rPh>
    <rPh sb="11" eb="13">
      <t>テイシュツ</t>
    </rPh>
    <phoneticPr fontId="3"/>
  </si>
  <si>
    <t>支給品精算書</t>
    <phoneticPr fontId="48"/>
  </si>
  <si>
    <t>共1-1-1-16-3</t>
    <rPh sb="0" eb="1">
      <t>トモ</t>
    </rPh>
    <phoneticPr fontId="3"/>
  </si>
  <si>
    <t>◎</t>
    <phoneticPr fontId="3"/>
  </si>
  <si>
    <t>現場発生品調書</t>
    <rPh sb="0" eb="2">
      <t>ゲンバ</t>
    </rPh>
    <rPh sb="2" eb="4">
      <t>ハッセイ</t>
    </rPh>
    <rPh sb="4" eb="5">
      <t>ヒン</t>
    </rPh>
    <rPh sb="5" eb="7">
      <t>チョウショ</t>
    </rPh>
    <phoneticPr fontId="3"/>
  </si>
  <si>
    <t>共1-1-1-17-1</t>
    <rPh sb="0" eb="1">
      <t>トモ</t>
    </rPh>
    <phoneticPr fontId="3"/>
  </si>
  <si>
    <t>現場発生品がある場合に提出する。</t>
    <rPh sb="0" eb="2">
      <t>ゲンバ</t>
    </rPh>
    <rPh sb="2" eb="4">
      <t>ハッセイ</t>
    </rPh>
    <rPh sb="4" eb="5">
      <t>ヒン</t>
    </rPh>
    <rPh sb="8" eb="10">
      <t>バアイ</t>
    </rPh>
    <rPh sb="11" eb="13">
      <t>テイシュツ</t>
    </rPh>
    <phoneticPr fontId="3"/>
  </si>
  <si>
    <t>出来高報告書
(数量内訳書、出来高図)</t>
    <rPh sb="2" eb="3">
      <t>タカ</t>
    </rPh>
    <rPh sb="3" eb="6">
      <t>ホウコクショ</t>
    </rPh>
    <rPh sb="8" eb="10">
      <t>スウリョウ</t>
    </rPh>
    <rPh sb="10" eb="13">
      <t>ウチワケショ</t>
    </rPh>
    <rPh sb="14" eb="16">
      <t>デキ</t>
    </rPh>
    <rPh sb="16" eb="17">
      <t>タカ</t>
    </rPh>
    <rPh sb="17" eb="18">
      <t>ズ</t>
    </rPh>
    <phoneticPr fontId="3"/>
  </si>
  <si>
    <t>共3-1-1-6-3</t>
    <rPh sb="0" eb="1">
      <t>トモ</t>
    </rPh>
    <phoneticPr fontId="3"/>
  </si>
  <si>
    <t>中間技術検査、既済部分検査等の際に提出する。</t>
    <rPh sb="0" eb="2">
      <t>チュウカン</t>
    </rPh>
    <rPh sb="2" eb="4">
      <t>ギジュツ</t>
    </rPh>
    <rPh sb="4" eb="6">
      <t>ケンサ</t>
    </rPh>
    <rPh sb="7" eb="9">
      <t>キサイ</t>
    </rPh>
    <rPh sb="9" eb="11">
      <t>ブブン</t>
    </rPh>
    <rPh sb="11" eb="13">
      <t>ケンサ</t>
    </rPh>
    <rPh sb="13" eb="14">
      <t>ナド</t>
    </rPh>
    <rPh sb="15" eb="16">
      <t>サイ</t>
    </rPh>
    <rPh sb="17" eb="19">
      <t>テイシュツ</t>
    </rPh>
    <phoneticPr fontId="3"/>
  </si>
  <si>
    <t>共1-1-1-18-2
特記仕様書</t>
    <rPh sb="12" eb="14">
      <t>トッキ</t>
    </rPh>
    <rPh sb="14" eb="17">
      <t>シヨウショ</t>
    </rPh>
    <phoneticPr fontId="48"/>
  </si>
  <si>
    <t>〇</t>
    <phoneticPr fontId="48"/>
  </si>
  <si>
    <t>産業廃棄物を搬出した場合に提示する。
工事完成図書にE票の写し及び産業廃棄物管理表(マニフェスト)総括票を添付</t>
    <rPh sb="6" eb="8">
      <t>ハンシュツ</t>
    </rPh>
    <rPh sb="19" eb="21">
      <t>コウジ</t>
    </rPh>
    <rPh sb="21" eb="23">
      <t>カンセイ</t>
    </rPh>
    <rPh sb="23" eb="25">
      <t>トショ</t>
    </rPh>
    <rPh sb="27" eb="28">
      <t>ヒョウ</t>
    </rPh>
    <rPh sb="29" eb="30">
      <t>ウツ</t>
    </rPh>
    <rPh sb="31" eb="32">
      <t>オヨ</t>
    </rPh>
    <rPh sb="33" eb="35">
      <t>サンギョウ</t>
    </rPh>
    <rPh sb="35" eb="38">
      <t>ハイキブツ</t>
    </rPh>
    <rPh sb="38" eb="40">
      <t>カンリ</t>
    </rPh>
    <rPh sb="40" eb="41">
      <t>ヒョウ</t>
    </rPh>
    <rPh sb="49" eb="51">
      <t>ソウカツ</t>
    </rPh>
    <rPh sb="51" eb="52">
      <t>ヒョウ</t>
    </rPh>
    <rPh sb="53" eb="55">
      <t>テンプ</t>
    </rPh>
    <phoneticPr fontId="3"/>
  </si>
  <si>
    <t>工　事　完　成　時</t>
    <rPh sb="0" eb="1">
      <t>コウ</t>
    </rPh>
    <rPh sb="2" eb="3">
      <t>コト</t>
    </rPh>
    <rPh sb="4" eb="5">
      <t>カン</t>
    </rPh>
    <rPh sb="6" eb="7">
      <t>シゲル</t>
    </rPh>
    <rPh sb="8" eb="9">
      <t>ジ</t>
    </rPh>
    <phoneticPr fontId="3"/>
  </si>
  <si>
    <t>完成通知書</t>
    <rPh sb="0" eb="2">
      <t>カンセイ</t>
    </rPh>
    <rPh sb="2" eb="4">
      <t>ツウチ</t>
    </rPh>
    <rPh sb="4" eb="5">
      <t>ショ</t>
    </rPh>
    <phoneticPr fontId="3"/>
  </si>
  <si>
    <t>工事目的物引渡書</t>
    <rPh sb="0" eb="2">
      <t>コウジ</t>
    </rPh>
    <rPh sb="2" eb="5">
      <t>モクテキブツ</t>
    </rPh>
    <phoneticPr fontId="3"/>
  </si>
  <si>
    <t>◎</t>
    <phoneticPr fontId="3"/>
  </si>
  <si>
    <t>請求書</t>
    <phoneticPr fontId="3"/>
  </si>
  <si>
    <t>契第32条1項</t>
    <rPh sb="0" eb="1">
      <t>チギリ</t>
    </rPh>
    <rPh sb="1" eb="2">
      <t>ダイ</t>
    </rPh>
    <rPh sb="4" eb="5">
      <t>ジョウ</t>
    </rPh>
    <rPh sb="6" eb="7">
      <t>コウ</t>
    </rPh>
    <phoneticPr fontId="3"/>
  </si>
  <si>
    <t>共1-1-1-23-8</t>
    <rPh sb="0" eb="1">
      <t>トモ</t>
    </rPh>
    <phoneticPr fontId="3"/>
  </si>
  <si>
    <t>施工中は提示とし、工事完成時に提出とする。</t>
    <rPh sb="0" eb="2">
      <t>シコウ</t>
    </rPh>
    <phoneticPr fontId="3"/>
  </si>
  <si>
    <t>○</t>
    <phoneticPr fontId="48"/>
  </si>
  <si>
    <t>品質証明書</t>
    <rPh sb="4" eb="5">
      <t>ショ</t>
    </rPh>
    <phoneticPr fontId="3"/>
  </si>
  <si>
    <t>共3-1-1-8-(1)
特記仕様書</t>
    <rPh sb="0" eb="1">
      <t>トモ</t>
    </rPh>
    <rPh sb="13" eb="15">
      <t>トッキ</t>
    </rPh>
    <rPh sb="15" eb="18">
      <t>シヨウショ</t>
    </rPh>
    <phoneticPr fontId="3"/>
  </si>
  <si>
    <t>契約図書で規定された場合に提出する。</t>
    <phoneticPr fontId="3"/>
  </si>
  <si>
    <t>現場環境改善の実施状況</t>
    <rPh sb="0" eb="2">
      <t>ゲンバ</t>
    </rPh>
    <rPh sb="2" eb="4">
      <t>カンキョウ</t>
    </rPh>
    <rPh sb="4" eb="6">
      <t>カイゼン</t>
    </rPh>
    <rPh sb="7" eb="9">
      <t>ジッシ</t>
    </rPh>
    <rPh sb="9" eb="11">
      <t>ジョウキョウ</t>
    </rPh>
    <phoneticPr fontId="3"/>
  </si>
  <si>
    <t>現場環境改善対象工事の場合、具体的な内容、実施時期について施工計画書に含め提出するとともに、工事完了時には実施状況について工事写真に含め提出する。</t>
    <rPh sb="0" eb="2">
      <t>ゲンバ</t>
    </rPh>
    <rPh sb="2" eb="4">
      <t>カンキョウ</t>
    </rPh>
    <rPh sb="4" eb="6">
      <t>カイゼン</t>
    </rPh>
    <rPh sb="14" eb="17">
      <t>グタイテキ</t>
    </rPh>
    <rPh sb="18" eb="20">
      <t>ナイヨウ</t>
    </rPh>
    <rPh sb="21" eb="23">
      <t>ジッシ</t>
    </rPh>
    <rPh sb="23" eb="25">
      <t>ジキ</t>
    </rPh>
    <rPh sb="29" eb="31">
      <t>セコウ</t>
    </rPh>
    <rPh sb="31" eb="34">
      <t>ケイカクショ</t>
    </rPh>
    <rPh sb="35" eb="36">
      <t>フク</t>
    </rPh>
    <rPh sb="37" eb="39">
      <t>テイシュツ</t>
    </rPh>
    <rPh sb="46" eb="48">
      <t>コウジ</t>
    </rPh>
    <rPh sb="48" eb="51">
      <t>カンリョウジ</t>
    </rPh>
    <rPh sb="61" eb="63">
      <t>コウジ</t>
    </rPh>
    <rPh sb="66" eb="67">
      <t>フク</t>
    </rPh>
    <phoneticPr fontId="3"/>
  </si>
  <si>
    <t>共3-1-1-16</t>
    <phoneticPr fontId="3"/>
  </si>
  <si>
    <t>創意工夫、地域社会への貢献等を実施した場合に提出する。</t>
    <rPh sb="0" eb="4">
      <t>ソウイクフウ</t>
    </rPh>
    <rPh sb="5" eb="7">
      <t>チイキ</t>
    </rPh>
    <rPh sb="7" eb="9">
      <t>シャカイ</t>
    </rPh>
    <rPh sb="11" eb="13">
      <t>コウケン</t>
    </rPh>
    <rPh sb="13" eb="14">
      <t>トウ</t>
    </rPh>
    <rPh sb="15" eb="17">
      <t>ジッシ</t>
    </rPh>
    <rPh sb="19" eb="21">
      <t>バアイ</t>
    </rPh>
    <rPh sb="22" eb="24">
      <t>テイシュツ</t>
    </rPh>
    <phoneticPr fontId="3"/>
  </si>
  <si>
    <t>工事完成図</t>
    <phoneticPr fontId="3"/>
  </si>
  <si>
    <t>共1-1-1-１9
共3-1-1-9</t>
    <phoneticPr fontId="3"/>
  </si>
  <si>
    <t>☆</t>
    <phoneticPr fontId="3"/>
  </si>
  <si>
    <t>電子納品等運用ガイドライン(案)【土木工事編】に基づき、電子成果品及び紙の成果品で納品する。</t>
    <rPh sb="0" eb="2">
      <t>デンシ</t>
    </rPh>
    <rPh sb="2" eb="4">
      <t>ノウヒン</t>
    </rPh>
    <rPh sb="4" eb="5">
      <t>トウ</t>
    </rPh>
    <rPh sb="5" eb="7">
      <t>ウンヨウ</t>
    </rPh>
    <rPh sb="14" eb="15">
      <t>アン</t>
    </rPh>
    <rPh sb="17" eb="19">
      <t>ドボク</t>
    </rPh>
    <rPh sb="19" eb="21">
      <t>コウジ</t>
    </rPh>
    <rPh sb="21" eb="22">
      <t>ヘン</t>
    </rPh>
    <rPh sb="24" eb="25">
      <t>モト</t>
    </rPh>
    <rPh sb="28" eb="30">
      <t>デンシ</t>
    </rPh>
    <rPh sb="30" eb="33">
      <t>セイカヒン</t>
    </rPh>
    <rPh sb="33" eb="34">
      <t>オヨ</t>
    </rPh>
    <rPh sb="35" eb="36">
      <t>カミ</t>
    </rPh>
    <rPh sb="37" eb="39">
      <t>セイカ</t>
    </rPh>
    <rPh sb="39" eb="40">
      <t>ヒン</t>
    </rPh>
    <rPh sb="41" eb="43">
      <t>ノウヒン</t>
    </rPh>
    <phoneticPr fontId="3"/>
  </si>
  <si>
    <t>再生資源利用実施書
-建設資材搬入工事用-</t>
    <rPh sb="0" eb="2">
      <t>サイセイ</t>
    </rPh>
    <rPh sb="2" eb="4">
      <t>シゲン</t>
    </rPh>
    <rPh sb="4" eb="6">
      <t>リヨウ</t>
    </rPh>
    <rPh sb="6" eb="8">
      <t>ジッシ</t>
    </rPh>
    <rPh sb="8" eb="9">
      <t>ショ</t>
    </rPh>
    <phoneticPr fontId="3"/>
  </si>
  <si>
    <t>共1-1-1-18-6
鹿児島県における再生資源活用工事実施要領(土木)</t>
    <rPh sb="0" eb="1">
      <t>トモ</t>
    </rPh>
    <phoneticPr fontId="3"/>
  </si>
  <si>
    <t>該当する建設資材を搬入した場合、建設副産物情報交換システム(COBRIS)等により作成して提出する。</t>
    <rPh sb="0" eb="2">
      <t>ガイトウ</t>
    </rPh>
    <rPh sb="4" eb="6">
      <t>ケンセツ</t>
    </rPh>
    <rPh sb="6" eb="8">
      <t>シザイ</t>
    </rPh>
    <rPh sb="9" eb="11">
      <t>ハンニュウ</t>
    </rPh>
    <rPh sb="13" eb="15">
      <t>バアイ</t>
    </rPh>
    <rPh sb="37" eb="38">
      <t>トウ</t>
    </rPh>
    <rPh sb="45" eb="47">
      <t>テイシュツ</t>
    </rPh>
    <phoneticPr fontId="3"/>
  </si>
  <si>
    <t>再生資源利用促進実施書
-建設副産物搬出工事用-</t>
    <rPh sb="0" eb="2">
      <t>サイセイ</t>
    </rPh>
    <rPh sb="2" eb="4">
      <t>シゲン</t>
    </rPh>
    <rPh sb="4" eb="6">
      <t>リヨウ</t>
    </rPh>
    <rPh sb="6" eb="8">
      <t>ソクシン</t>
    </rPh>
    <rPh sb="8" eb="10">
      <t>ジッシ</t>
    </rPh>
    <rPh sb="10" eb="11">
      <t>ショ</t>
    </rPh>
    <phoneticPr fontId="3"/>
  </si>
  <si>
    <t>該当する建設副産物を搬出した場合、建設副産物情報交換システム(COBRIS)等により作成して提出する。</t>
    <rPh sb="0" eb="2">
      <t>ガイトウ</t>
    </rPh>
    <rPh sb="14" eb="16">
      <t>バアイ</t>
    </rPh>
    <rPh sb="38" eb="39">
      <t>トウ</t>
    </rPh>
    <rPh sb="46" eb="48">
      <t>テイシュツ</t>
    </rPh>
    <phoneticPr fontId="3"/>
  </si>
  <si>
    <t>工事関係書類 様式一覧</t>
    <rPh sb="4" eb="6">
      <t>ショルイ</t>
    </rPh>
    <rPh sb="7" eb="9">
      <t>ヨウシキ</t>
    </rPh>
    <rPh sb="9" eb="11">
      <t>イチラン</t>
    </rPh>
    <phoneticPr fontId="3"/>
  </si>
  <si>
    <t>部分使用同意書</t>
    <rPh sb="4" eb="7">
      <t>ドウイショ</t>
    </rPh>
    <phoneticPr fontId="48"/>
  </si>
  <si>
    <t>※　下記工事について，平成　 　年 　　月 　　日完成したので，通知します。</t>
    <phoneticPr fontId="3"/>
  </si>
  <si>
    <t>国統一 
様式</t>
    <rPh sb="0" eb="1">
      <t>クニ</t>
    </rPh>
    <rPh sb="1" eb="3">
      <t>トウイツ</t>
    </rPh>
    <rPh sb="5" eb="7">
      <t>ヨウシキ</t>
    </rPh>
    <phoneticPr fontId="48"/>
  </si>
  <si>
    <t>○</t>
    <phoneticPr fontId="1"/>
  </si>
  <si>
    <t>○</t>
    <phoneticPr fontId="1"/>
  </si>
  <si>
    <t>○</t>
    <phoneticPr fontId="1"/>
  </si>
  <si>
    <t>様式－３(1)</t>
    <rPh sb="0" eb="2">
      <t>ヨウシキ</t>
    </rPh>
    <phoneticPr fontId="18"/>
  </si>
  <si>
    <t>工　　程　　表</t>
    <rPh sb="0" eb="1">
      <t>コウ</t>
    </rPh>
    <rPh sb="3" eb="4">
      <t>ホド</t>
    </rPh>
    <rPh sb="6" eb="7">
      <t>ヒョウ</t>
    </rPh>
    <phoneticPr fontId="18"/>
  </si>
  <si>
    <t>（発注者）</t>
    <rPh sb="1" eb="4">
      <t>ハッチュウシャ</t>
    </rPh>
    <phoneticPr fontId="18"/>
  </si>
  <si>
    <t>工事場所</t>
    <rPh sb="0" eb="2">
      <t>コウジ</t>
    </rPh>
    <rPh sb="2" eb="4">
      <t>バショ</t>
    </rPh>
    <phoneticPr fontId="18"/>
  </si>
  <si>
    <t>自</t>
    <rPh sb="0" eb="1">
      <t>ジ</t>
    </rPh>
    <phoneticPr fontId="18"/>
  </si>
  <si>
    <t>至</t>
    <rPh sb="0" eb="1">
      <t>イタル</t>
    </rPh>
    <phoneticPr fontId="18"/>
  </si>
  <si>
    <t>月</t>
    <rPh sb="0" eb="1">
      <t>ツキ</t>
    </rPh>
    <phoneticPr fontId="18"/>
  </si>
  <si>
    <t>備 考</t>
    <rPh sb="0" eb="1">
      <t>ビ</t>
    </rPh>
    <rPh sb="2" eb="3">
      <t>コウ</t>
    </rPh>
    <phoneticPr fontId="81"/>
  </si>
  <si>
    <t>日</t>
    <rPh sb="0" eb="1">
      <t>ニチ</t>
    </rPh>
    <phoneticPr fontId="18"/>
  </si>
  <si>
    <t>記載要領</t>
    <rPh sb="0" eb="2">
      <t>キサイ</t>
    </rPh>
    <rPh sb="2" eb="4">
      <t>ヨウリョウ</t>
    </rPh>
    <phoneticPr fontId="17"/>
  </si>
  <si>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17"/>
  </si>
  <si>
    <t>　2　予定工程は黒実線をもって表示する。</t>
    <rPh sb="3" eb="5">
      <t>ヨテイ</t>
    </rPh>
    <rPh sb="5" eb="7">
      <t>コウテイ</t>
    </rPh>
    <rPh sb="8" eb="9">
      <t>クロ</t>
    </rPh>
    <rPh sb="9" eb="11">
      <t>ジッセン</t>
    </rPh>
    <rPh sb="15" eb="17">
      <t>ヒョウジ</t>
    </rPh>
    <phoneticPr fontId="17"/>
  </si>
  <si>
    <t>様式－３(2)</t>
    <rPh sb="0" eb="2">
      <t>ヨウシキ</t>
    </rPh>
    <phoneticPr fontId="18"/>
  </si>
  <si>
    <t>変　　更　　工　　程　　表</t>
    <rPh sb="0" eb="1">
      <t>ヘン</t>
    </rPh>
    <rPh sb="3" eb="4">
      <t>サラ</t>
    </rPh>
    <rPh sb="6" eb="7">
      <t>コウ</t>
    </rPh>
    <rPh sb="9" eb="10">
      <t>ホド</t>
    </rPh>
    <rPh sb="12" eb="13">
      <t>ヒョウ</t>
    </rPh>
    <phoneticPr fontId="18"/>
  </si>
  <si>
    <t>変更工期</t>
    <rPh sb="0" eb="2">
      <t>ヘンコウ</t>
    </rPh>
    <rPh sb="2" eb="3">
      <t>コウ</t>
    </rPh>
    <rPh sb="3" eb="4">
      <t>キ</t>
    </rPh>
    <phoneticPr fontId="18"/>
  </si>
  <si>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17"/>
  </si>
  <si>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</si>
  <si>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</si>
  <si>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</si>
  <si>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</si>
  <si>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</si>
  <si>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</si>
  <si>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</si>
  <si>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</si>
  <si>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</si>
  <si>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</si>
  <si>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</si>
  <si>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</si>
  <si>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</si>
  <si>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様式－７</t>
    <rPh sb="0" eb="2">
      <t>ヨウシキ</t>
    </rPh>
    <phoneticPr fontId="3"/>
  </si>
  <si>
    <t>様式－９</t>
    <rPh sb="0" eb="2">
      <t>ヨウシキ</t>
    </rPh>
    <phoneticPr fontId="3"/>
  </si>
  <si>
    <t>工 事 打 合 せ 簿</t>
    <rPh sb="0" eb="1">
      <t>コウ</t>
    </rPh>
    <rPh sb="2" eb="3">
      <t>コト</t>
    </rPh>
    <rPh sb="4" eb="5">
      <t>ダ</t>
    </rPh>
    <rPh sb="6" eb="7">
      <t>ゴウ</t>
    </rPh>
    <rPh sb="10" eb="11">
      <t>ボ</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</si>
  <si>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</si>
  <si>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</si>
  <si>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</si>
  <si>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　□指示　　　□協議　　　□通知　　　□承諾　　　□報告　　　□提出</t>
    <rPh sb="2" eb="4">
      <t>シジ</t>
    </rPh>
    <rPh sb="8" eb="10">
      <t>キョウギ</t>
    </rPh>
    <rPh sb="14" eb="16">
      <t>ツウチ</t>
    </rPh>
    <rPh sb="20" eb="22">
      <t>ショウダク</t>
    </rPh>
    <rPh sb="26" eb="28">
      <t>ホウコク</t>
    </rPh>
    <rPh sb="32" eb="34">
      <t>テイシュツ</t>
    </rPh>
    <phoneticPr fontId="3"/>
  </si>
  <si>
    <t>□その他</t>
    <rPh sb="3" eb="4">
      <t>タ</t>
    </rPh>
    <phoneticPr fontId="3"/>
  </si>
  <si>
    <t>（</t>
    <phoneticPr fontId="3"/>
  </si>
  <si>
    <t>）</t>
    <phoneticPr fontId="3"/>
  </si>
  <si>
    <t>請負者名</t>
    <rPh sb="0" eb="3">
      <t>ウケオイシャ</t>
    </rPh>
    <rPh sb="3" eb="4">
      <t>メイ</t>
    </rPh>
    <phoneticPr fontId="81"/>
  </si>
  <si>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</si>
  <si>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</si>
  <si>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</si>
  <si>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上記について</t>
    <rPh sb="0" eb="2">
      <t>ジョウキ</t>
    </rPh>
    <phoneticPr fontId="3"/>
  </si>
  <si>
    <t>□指示</t>
    <rPh sb="1" eb="3">
      <t>シジ</t>
    </rPh>
    <phoneticPr fontId="3"/>
  </si>
  <si>
    <t>□承諾</t>
    <rPh sb="1" eb="3">
      <t>ショウダク</t>
    </rPh>
    <phoneticPr fontId="3"/>
  </si>
  <si>
    <t>□協議</t>
    <rPh sb="1" eb="3">
      <t>キョウギ</t>
    </rPh>
    <phoneticPr fontId="3"/>
  </si>
  <si>
    <t>□提出</t>
    <rPh sb="1" eb="3">
      <t>テイシュツ</t>
    </rPh>
    <phoneticPr fontId="3"/>
  </si>
  <si>
    <t>□受理</t>
    <rPh sb="1" eb="3">
      <t>ジュリ</t>
    </rPh>
    <phoneticPr fontId="3"/>
  </si>
  <si>
    <t>します。</t>
    <phoneticPr fontId="3"/>
  </si>
  <si>
    <t>処理</t>
    <rPh sb="0" eb="2">
      <t>ショリ</t>
    </rPh>
    <phoneticPr fontId="3"/>
  </si>
  <si>
    <t>□変更契約の対象となるので，別途変更指示書にて通知します。</t>
    <rPh sb="1" eb="3">
      <t>ヘンコウ</t>
    </rPh>
    <rPh sb="3" eb="5">
      <t>ケイヤク</t>
    </rPh>
    <rPh sb="6" eb="8">
      <t>タイショウ</t>
    </rPh>
    <rPh sb="14" eb="16">
      <t>ベット</t>
    </rPh>
    <rPh sb="16" eb="18">
      <t>ヘンコウ</t>
    </rPh>
    <rPh sb="18" eb="21">
      <t>シジショ</t>
    </rPh>
    <rPh sb="23" eb="25">
      <t>ツウチ</t>
    </rPh>
    <phoneticPr fontId="81"/>
  </si>
  <si>
    <t>□緊急を要するものであるため，工事打合簿により指示します。</t>
    <rPh sb="1" eb="3">
      <t>キンキュウ</t>
    </rPh>
    <rPh sb="4" eb="5">
      <t>ヨウ</t>
    </rPh>
    <rPh sb="15" eb="17">
      <t>コウジ</t>
    </rPh>
    <rPh sb="17" eb="19">
      <t>ウチアワ</t>
    </rPh>
    <rPh sb="19" eb="20">
      <t>ボ</t>
    </rPh>
    <rPh sb="23" eb="25">
      <t>シジ</t>
    </rPh>
    <phoneticPr fontId="81"/>
  </si>
  <si>
    <t>　 併せて，変更契約の対象となるので，別途変更指示書にて通知します。</t>
    <rPh sb="2" eb="3">
      <t>アワ</t>
    </rPh>
    <rPh sb="6" eb="8">
      <t>ヘンコウ</t>
    </rPh>
    <rPh sb="8" eb="10">
      <t>ケイヤク</t>
    </rPh>
    <rPh sb="11" eb="13">
      <t>タイショウ</t>
    </rPh>
    <rPh sb="19" eb="21">
      <t>ベット</t>
    </rPh>
    <rPh sb="21" eb="23">
      <t>ヘンコウ</t>
    </rPh>
    <rPh sb="23" eb="26">
      <t>シジショ</t>
    </rPh>
    <rPh sb="28" eb="30">
      <t>ツウチ</t>
    </rPh>
    <phoneticPr fontId="81"/>
  </si>
  <si>
    <t>・</t>
    <phoneticPr fontId="3"/>
  </si>
  <si>
    <t>受注者</t>
    <rPh sb="0" eb="3">
      <t>ジュチュウシャシャ</t>
    </rPh>
    <phoneticPr fontId="3"/>
  </si>
  <si>
    <t>□報告</t>
    <rPh sb="1" eb="3">
      <t>ホウコク</t>
    </rPh>
    <phoneticPr fontId="3"/>
  </si>
  <si>
    <t>回答</t>
    <rPh sb="0" eb="2">
      <t>カイトウ</t>
    </rPh>
    <phoneticPr fontId="3"/>
  </si>
  <si>
    <t>□その他</t>
    <phoneticPr fontId="3"/>
  </si>
  <si>
    <t>課　長</t>
    <rPh sb="0" eb="1">
      <t>カ</t>
    </rPh>
    <rPh sb="2" eb="3">
      <t>オサ</t>
    </rPh>
    <phoneticPr fontId="3"/>
  </si>
  <si>
    <t>係　長</t>
  </si>
  <si>
    <t>総   括
監督員</t>
    <rPh sb="0" eb="1">
      <t>ソウ</t>
    </rPh>
    <rPh sb="4" eb="5">
      <t>カツ</t>
    </rPh>
    <rPh sb="6" eb="9">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</si>
  <si>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</si>
  <si>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</si>
  <si>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</si>
  <si>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様式－１４</t>
    <rPh sb="0" eb="2">
      <t>ヨウシキ</t>
    </rPh>
    <phoneticPr fontId="18"/>
  </si>
  <si>
    <t>工　事　履　行　報　告　書</t>
    <rPh sb="0" eb="1">
      <t>コウ</t>
    </rPh>
    <rPh sb="2" eb="3">
      <t>コト</t>
    </rPh>
    <rPh sb="4" eb="5">
      <t>クツ</t>
    </rPh>
    <rPh sb="6" eb="7">
      <t>ギョウ</t>
    </rPh>
    <rPh sb="8" eb="9">
      <t>ホウ</t>
    </rPh>
    <rPh sb="10" eb="11">
      <t>コク</t>
    </rPh>
    <rPh sb="12" eb="13">
      <t>ショ</t>
    </rPh>
    <phoneticPr fontId="18"/>
  </si>
  <si>
    <t>請負者</t>
    <rPh sb="0" eb="3">
      <t>ウケオイシャ</t>
    </rPh>
    <phoneticPr fontId="18"/>
  </si>
  <si>
    <t>工期</t>
    <rPh sb="0" eb="1">
      <t>コウ</t>
    </rPh>
    <rPh sb="1" eb="2">
      <t>キ</t>
    </rPh>
    <phoneticPr fontId="18"/>
  </si>
  <si>
    <t>～</t>
    <phoneticPr fontId="18"/>
  </si>
  <si>
    <t>日付</t>
    <rPh sb="0" eb="1">
      <t>ヒ</t>
    </rPh>
    <rPh sb="1" eb="2">
      <t>ヅケ</t>
    </rPh>
    <phoneticPr fontId="18"/>
  </si>
  <si>
    <t>（</t>
    <phoneticPr fontId="18"/>
  </si>
  <si>
    <t>月分）</t>
    <rPh sb="0" eb="1">
      <t>ツキ</t>
    </rPh>
    <rPh sb="1" eb="2">
      <t>ブン</t>
    </rPh>
    <phoneticPr fontId="18"/>
  </si>
  <si>
    <t>月　　別</t>
    <rPh sb="0" eb="1">
      <t>ツキ</t>
    </rPh>
    <rPh sb="3" eb="4">
      <t>ベツ</t>
    </rPh>
    <phoneticPr fontId="18"/>
  </si>
  <si>
    <t>予定工程　％
（　）は工程変更後</t>
    <rPh sb="0" eb="2">
      <t>ヨテイ</t>
    </rPh>
    <rPh sb="2" eb="4">
      <t>コウテイ</t>
    </rPh>
    <rPh sb="11" eb="13">
      <t>コウテイ</t>
    </rPh>
    <rPh sb="13" eb="15">
      <t>ヘンコウ</t>
    </rPh>
    <rPh sb="15" eb="16">
      <t>ゴ</t>
    </rPh>
    <phoneticPr fontId="18"/>
  </si>
  <si>
    <t>実施工程　％</t>
    <rPh sb="0" eb="2">
      <t>ジッシ</t>
    </rPh>
    <rPh sb="2" eb="4">
      <t>コウテイ</t>
    </rPh>
    <phoneticPr fontId="18"/>
  </si>
  <si>
    <t>備　　考</t>
    <rPh sb="0" eb="1">
      <t>ソナエ</t>
    </rPh>
    <rPh sb="3" eb="4">
      <t>コウ</t>
    </rPh>
    <phoneticPr fontId="18"/>
  </si>
  <si>
    <t>（記事欄）</t>
    <rPh sb="1" eb="3">
      <t>キジ</t>
    </rPh>
    <rPh sb="3" eb="4">
      <t>ラン</t>
    </rPh>
    <phoneticPr fontId="18"/>
  </si>
  <si>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</si>
  <si>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</si>
  <si>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様式－２４</t>
    <rPh sb="0" eb="2">
      <t>ヨウシキ</t>
    </rPh>
    <phoneticPr fontId="66"/>
  </si>
  <si>
    <t>支　　給　　品　　受　　領　　書</t>
  </si>
  <si>
    <r>
      <t>契約担当者</t>
    </r>
    <r>
      <rPr>
        <strike/>
        <sz val="11"/>
        <color rgb="FFFF0000"/>
        <rFont val="明朝"/>
        <family val="1"/>
        <charset val="128"/>
      </rPr>
      <t/>
    </r>
    <rPh sb="0" eb="2">
      <t>ケイヤク</t>
    </rPh>
    <rPh sb="2" eb="5">
      <t>タントウシャ</t>
    </rPh>
    <phoneticPr fontId="66"/>
  </si>
  <si>
    <t>（現場代理人氏名）</t>
    <rPh sb="1" eb="3">
      <t>ゲンバ</t>
    </rPh>
    <rPh sb="3" eb="5">
      <t>ダイリ</t>
    </rPh>
    <rPh sb="5" eb="6">
      <t>ニン</t>
    </rPh>
    <rPh sb="6" eb="8">
      <t>シメイ</t>
    </rPh>
    <phoneticPr fontId="66"/>
  </si>
  <si>
    <t>　　　下記のとおり支給品を受領しました。</t>
  </si>
  <si>
    <t>工 事 名</t>
  </si>
  <si>
    <t>品　　　目</t>
  </si>
  <si>
    <t>規　格</t>
  </si>
  <si>
    <t>単　位</t>
  </si>
  <si>
    <t>数　　　　　　　　量</t>
  </si>
  <si>
    <t>備　　　　考</t>
  </si>
  <si>
    <t>前回まで</t>
    <phoneticPr fontId="66"/>
  </si>
  <si>
    <t>今　回</t>
  </si>
  <si>
    <t>累　計</t>
  </si>
  <si>
    <t>様式－２５</t>
    <rPh sb="0" eb="2">
      <t>ヨウシキ</t>
    </rPh>
    <phoneticPr fontId="66"/>
  </si>
  <si>
    <t>※物品管理簿登記</t>
    <phoneticPr fontId="66"/>
  </si>
  <si>
    <t>摘　　　　　　要</t>
  </si>
  <si>
    <t>数　　　　量</t>
  </si>
  <si>
    <t>規　　　　格</t>
  </si>
  <si>
    <t>品　　　　名</t>
  </si>
  <si>
    <t>現　場　発　生　品　調　書</t>
  </si>
  <si>
    <t>（現場代理人氏名）</t>
    <rPh sb="6" eb="8">
      <t>シメイ</t>
    </rPh>
    <phoneticPr fontId="66"/>
  </si>
  <si>
    <t>契約担当者</t>
    <rPh sb="0" eb="2">
      <t>ケイヤク</t>
    </rPh>
    <rPh sb="2" eb="5">
      <t>タントウシャ</t>
    </rPh>
    <phoneticPr fontId="66"/>
  </si>
  <si>
    <t>様式－２８</t>
    <rPh sb="0" eb="2">
      <t>ヨウシキ</t>
    </rPh>
    <phoneticPr fontId="66"/>
  </si>
  <si>
    <t>様式－３１</t>
    <rPh sb="0" eb="2">
      <t>ヨウシキ</t>
    </rPh>
    <phoneticPr fontId="3"/>
  </si>
  <si>
    <t>出　来　形　管　理　図　表</t>
    <phoneticPr fontId="3"/>
  </si>
  <si>
    <t>工　種</t>
  </si>
  <si>
    <t>種　別</t>
  </si>
  <si>
    <t>測定者</t>
  </si>
  <si>
    <t>印</t>
  </si>
  <si>
    <t>略　　　　　　　図</t>
  </si>
  <si>
    <t>測定項目</t>
  </si>
  <si>
    <t>規 格 値</t>
  </si>
  <si>
    <t>測点又は区別</t>
  </si>
  <si>
    <t>設計値</t>
  </si>
  <si>
    <t>実測値</t>
  </si>
  <si>
    <t>差</t>
  </si>
  <si>
    <t>平 均 値</t>
  </si>
  <si>
    <t>最 大 値</t>
  </si>
  <si>
    <t>最 小 値</t>
  </si>
  <si>
    <t>最 多 値</t>
  </si>
  <si>
    <t>データ数</t>
  </si>
  <si>
    <t>標準偏差</t>
  </si>
  <si>
    <t>様式－３２</t>
    <rPh sb="0" eb="2">
      <t>ヨウシキ</t>
    </rPh>
    <phoneticPr fontId="3"/>
  </si>
  <si>
    <t>品　質　管　理　図　表</t>
    <rPh sb="0" eb="1">
      <t>ヒン</t>
    </rPh>
    <rPh sb="2" eb="3">
      <t>シツ</t>
    </rPh>
    <phoneticPr fontId="3"/>
  </si>
  <si>
    <t>様式－３３</t>
    <rPh sb="0" eb="2">
      <t>ヨウシキ</t>
    </rPh>
    <phoneticPr fontId="3"/>
  </si>
  <si>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3"/>
  </si>
  <si>
    <t>様式－３４(1)</t>
    <rPh sb="0" eb="2">
      <t>ヨウシキ</t>
    </rPh>
    <phoneticPr fontId="3"/>
  </si>
  <si>
    <t>項　　　目</t>
    <phoneticPr fontId="3"/>
  </si>
  <si>
    <t>評価内容</t>
    <phoneticPr fontId="3"/>
  </si>
  <si>
    <t>実施内容</t>
    <phoneticPr fontId="3"/>
  </si>
  <si>
    <t xml:space="preserve"> 自ら立案実施した創意工夫や技術力</t>
    <phoneticPr fontId="3"/>
  </si>
  <si>
    <t>様式－３４(2)</t>
    <rPh sb="0" eb="2">
      <t>ヨウシキ</t>
    </rPh>
    <phoneticPr fontId="3"/>
  </si>
  <si>
    <t>工　事　名</t>
    <phoneticPr fontId="3"/>
  </si>
  <si>
    <t>項　　　目</t>
    <phoneticPr fontId="3"/>
  </si>
  <si>
    <t>評価内容</t>
    <phoneticPr fontId="3"/>
  </si>
  <si>
    <t>国様式番号</t>
    <rPh sb="0" eb="1">
      <t>クニ</t>
    </rPh>
    <rPh sb="1" eb="3">
      <t>ヨウシキ</t>
    </rPh>
    <rPh sb="3" eb="5">
      <t>バンゴウ</t>
    </rPh>
    <phoneticPr fontId="1"/>
  </si>
  <si>
    <t>様式-4</t>
    <rPh sb="0" eb="2">
      <t>ヨウシキ</t>
    </rPh>
    <phoneticPr fontId="1"/>
  </si>
  <si>
    <t>建設業退職金共済制度の掛金収納書</t>
    <rPh sb="0" eb="3">
      <t>ケンセツギョウ</t>
    </rPh>
    <rPh sb="3" eb="5">
      <t>タイショク</t>
    </rPh>
    <rPh sb="5" eb="6">
      <t>キン</t>
    </rPh>
    <rPh sb="6" eb="8">
      <t>キョウサイ</t>
    </rPh>
    <rPh sb="8" eb="10">
      <t>セイド</t>
    </rPh>
    <rPh sb="11" eb="13">
      <t>カケキン</t>
    </rPh>
    <rPh sb="13" eb="15">
      <t>シュウノウ</t>
    </rPh>
    <rPh sb="15" eb="16">
      <t>ショ</t>
    </rPh>
    <phoneticPr fontId="1"/>
  </si>
  <si>
    <t>様式-7</t>
    <rPh sb="0" eb="2">
      <t>ヨウシキ</t>
    </rPh>
    <phoneticPr fontId="1"/>
  </si>
  <si>
    <t>品質証明員通知書</t>
    <phoneticPr fontId="1"/>
  </si>
  <si>
    <t>様式-9</t>
    <rPh sb="0" eb="2">
      <t>ヨウシキ</t>
    </rPh>
    <phoneticPr fontId="1"/>
  </si>
  <si>
    <t>様式-14</t>
    <rPh sb="0" eb="2">
      <t>ヨウシキ</t>
    </rPh>
    <phoneticPr fontId="1"/>
  </si>
  <si>
    <t>様式-25</t>
    <rPh sb="0" eb="2">
      <t>ヨウシキ</t>
    </rPh>
    <phoneticPr fontId="1"/>
  </si>
  <si>
    <t>支給品精算書</t>
    <rPh sb="0" eb="3">
      <t>シキュウヒン</t>
    </rPh>
    <rPh sb="3" eb="6">
      <t>セイサンショ</t>
    </rPh>
    <phoneticPr fontId="1"/>
  </si>
  <si>
    <t>様式-28</t>
    <rPh sb="0" eb="2">
      <t>ヨウシキ</t>
    </rPh>
    <phoneticPr fontId="1"/>
  </si>
  <si>
    <t>様式-33</t>
    <rPh sb="0" eb="2">
      <t>ヨウシキ</t>
    </rPh>
    <phoneticPr fontId="1"/>
  </si>
  <si>
    <t>創意工夫・社会性等に関する実施状況</t>
    <rPh sb="0" eb="4">
      <t>ソウイクフウ</t>
    </rPh>
    <rPh sb="5" eb="7">
      <t>シャカイ</t>
    </rPh>
    <rPh sb="7" eb="8">
      <t>セイ</t>
    </rPh>
    <rPh sb="8" eb="9">
      <t>トウ</t>
    </rPh>
    <rPh sb="10" eb="11">
      <t>カン</t>
    </rPh>
    <rPh sb="13" eb="15">
      <t>ジッシ</t>
    </rPh>
    <rPh sb="15" eb="17">
      <t>ジョウキョウ</t>
    </rPh>
    <phoneticPr fontId="1"/>
  </si>
  <si>
    <t>様式-34(1),(2)</t>
    <rPh sb="0" eb="2">
      <t>ヨウシキ</t>
    </rPh>
    <phoneticPr fontId="1"/>
  </si>
  <si>
    <t>様式-31,32</t>
    <rPh sb="0" eb="2">
      <t>ヨウシキ</t>
    </rPh>
    <phoneticPr fontId="1"/>
  </si>
  <si>
    <t>様式-3(1),(2)</t>
    <rPh sb="0" eb="2">
      <t>ヨウシキ</t>
    </rPh>
    <phoneticPr fontId="1"/>
  </si>
  <si>
    <t>工程表（変更工程表）</t>
    <rPh sb="4" eb="6">
      <t>ヘンコウ</t>
    </rPh>
    <rPh sb="6" eb="9">
      <t>コウテイヒョウ</t>
    </rPh>
    <phoneticPr fontId="1"/>
  </si>
  <si>
    <t>出来形管理図表，品質管理図表</t>
    <rPh sb="0" eb="2">
      <t>デキ</t>
    </rPh>
    <rPh sb="2" eb="3">
      <t>ガタ</t>
    </rPh>
    <rPh sb="3" eb="5">
      <t>カンリ</t>
    </rPh>
    <rPh sb="5" eb="7">
      <t>ズヒョウ</t>
    </rPh>
    <rPh sb="8" eb="10">
      <t>ヒンシツ</t>
    </rPh>
    <rPh sb="10" eb="12">
      <t>カンリ</t>
    </rPh>
    <rPh sb="12" eb="14">
      <t>ズヒョウ</t>
    </rPh>
    <phoneticPr fontId="1"/>
  </si>
  <si>
    <t>品質証明書</t>
    <phoneticPr fontId="1"/>
  </si>
  <si>
    <t>様式-24</t>
    <rPh sb="0" eb="2">
      <t>ヨウシキ</t>
    </rPh>
    <phoneticPr fontId="1"/>
  </si>
  <si>
    <t>支給品受領書</t>
    <phoneticPr fontId="3"/>
  </si>
  <si>
    <t>工程表（変更行程表）</t>
    <rPh sb="4" eb="6">
      <t>ヘンコウ</t>
    </rPh>
    <rPh sb="6" eb="9">
      <t>コウテイヒョウ</t>
    </rPh>
    <phoneticPr fontId="3"/>
  </si>
  <si>
    <t>工事打合せ簿
(協議，承諾，提出，報告，通知)</t>
    <rPh sb="11" eb="13">
      <t>ショウダク</t>
    </rPh>
    <rPh sb="14" eb="16">
      <t>テイシュツ</t>
    </rPh>
    <rPh sb="17" eb="19">
      <t>ホウコク</t>
    </rPh>
    <rPh sb="20" eb="22">
      <t>ツウチ</t>
    </rPh>
    <phoneticPr fontId="3"/>
  </si>
  <si>
    <t>建設業退職金共済制度の掛金収納書</t>
    <rPh sb="0" eb="3">
      <t>ケンセツギョウ</t>
    </rPh>
    <rPh sb="3" eb="6">
      <t>タイショクキン</t>
    </rPh>
    <rPh sb="6" eb="8">
      <t>キョウサイ</t>
    </rPh>
    <rPh sb="8" eb="10">
      <t>セイド</t>
    </rPh>
    <rPh sb="11" eb="13">
      <t>カケキン</t>
    </rPh>
    <rPh sb="13" eb="15">
      <t>シュウノウ</t>
    </rPh>
    <rPh sb="15" eb="16">
      <t>ショ</t>
    </rPh>
    <phoneticPr fontId="3"/>
  </si>
  <si>
    <t>出来形管理図表，品質管理図表</t>
    <rPh sb="0" eb="2">
      <t>デキ</t>
    </rPh>
    <rPh sb="2" eb="3">
      <t>ガタ</t>
    </rPh>
    <rPh sb="3" eb="5">
      <t>カンリ</t>
    </rPh>
    <rPh sb="5" eb="7">
      <t>ズヒョウ</t>
    </rPh>
    <rPh sb="8" eb="10">
      <t>ヒンシツ</t>
    </rPh>
    <rPh sb="10" eb="12">
      <t>カンリ</t>
    </rPh>
    <rPh sb="12" eb="14">
      <t>ズヒョウ</t>
    </rPh>
    <phoneticPr fontId="3"/>
  </si>
  <si>
    <t>創意工夫・社会性等に関する実施状況</t>
    <rPh sb="0" eb="2">
      <t>ソウイ</t>
    </rPh>
    <rPh sb="2" eb="4">
      <t>クフウ</t>
    </rPh>
    <rPh sb="5" eb="8">
      <t>シャカイセイ</t>
    </rPh>
    <rPh sb="8" eb="9">
      <t>トウ</t>
    </rPh>
    <rPh sb="10" eb="11">
      <t>カン</t>
    </rPh>
    <rPh sb="13" eb="15">
      <t>ジッシ</t>
    </rPh>
    <rPh sb="15" eb="17">
      <t>ジョウキョウ</t>
    </rPh>
    <phoneticPr fontId="3"/>
  </si>
  <si>
    <t>様式－１７</t>
    <rPh sb="0" eb="2">
      <t>ヨウシキ</t>
    </rPh>
    <phoneticPr fontId="18"/>
  </si>
  <si>
    <t>支出又は分任支出負担行為担当官（官職氏名）</t>
    <phoneticPr fontId="18"/>
  </si>
  <si>
    <t>（受注者）</t>
    <rPh sb="1" eb="3">
      <t>ジュチュウ</t>
    </rPh>
    <phoneticPr fontId="18"/>
  </si>
  <si>
    <t>指　定　部　分　引　渡　書</t>
    <phoneticPr fontId="18"/>
  </si>
  <si>
    <t>工　　 事　　 名</t>
    <phoneticPr fontId="18"/>
  </si>
  <si>
    <t>指　定　部　分</t>
    <phoneticPr fontId="18"/>
  </si>
  <si>
    <t>全　体　工　期</t>
    <phoneticPr fontId="18"/>
  </si>
  <si>
    <t>指定部分に係る工期</t>
    <phoneticPr fontId="18"/>
  </si>
  <si>
    <t>請　負　代　金　額</t>
    <phoneticPr fontId="18"/>
  </si>
  <si>
    <t>￥</t>
    <phoneticPr fontId="18"/>
  </si>
  <si>
    <t>指定部分に係る請負代金額</t>
    <phoneticPr fontId="18"/>
  </si>
  <si>
    <t>指定部分に係る検査年月日</t>
    <phoneticPr fontId="18"/>
  </si>
  <si>
    <t>下記工事の指定部分を工事請負契約書第39条第1項に基づき引渡します。</t>
    <phoneticPr fontId="81"/>
  </si>
  <si>
    <t>様式－５(2)</t>
    <rPh sb="0" eb="2">
      <t>ヨウシキ</t>
    </rPh>
    <phoneticPr fontId="18"/>
  </si>
  <si>
    <t>（部分払の場合）</t>
    <rPh sb="1" eb="3">
      <t>ブブン</t>
    </rPh>
    <rPh sb="3" eb="4">
      <t>バラ</t>
    </rPh>
    <rPh sb="5" eb="7">
      <t>バアイ</t>
    </rPh>
    <phoneticPr fontId="18"/>
  </si>
  <si>
    <t>請　　求　　内　　訳　　書</t>
    <phoneticPr fontId="18"/>
  </si>
  <si>
    <t>1.</t>
    <phoneticPr fontId="18"/>
  </si>
  <si>
    <t>請負代金額</t>
  </si>
  <si>
    <t>（A）</t>
    <phoneticPr fontId="17"/>
  </si>
  <si>
    <t>2.</t>
    <phoneticPr fontId="18"/>
  </si>
  <si>
    <t>前払金額</t>
  </si>
  <si>
    <t>（B）</t>
    <phoneticPr fontId="17"/>
  </si>
  <si>
    <t>3.</t>
    <phoneticPr fontId="18"/>
  </si>
  <si>
    <t>出来高金額</t>
    <phoneticPr fontId="18"/>
  </si>
  <si>
    <t>（C）</t>
    <phoneticPr fontId="17"/>
  </si>
  <si>
    <t>4.</t>
    <phoneticPr fontId="18"/>
  </si>
  <si>
    <t>前回までの出来高金額</t>
    <rPh sb="0" eb="2">
      <t>ゼンカイ</t>
    </rPh>
    <rPh sb="5" eb="8">
      <t>デキダカ</t>
    </rPh>
    <rPh sb="8" eb="10">
      <t>キンガク</t>
    </rPh>
    <phoneticPr fontId="18"/>
  </si>
  <si>
    <t>（D）</t>
    <phoneticPr fontId="17"/>
  </si>
  <si>
    <t>5.</t>
    <phoneticPr fontId="18"/>
  </si>
  <si>
    <t>今回の出来高金額</t>
    <rPh sb="0" eb="2">
      <t>コンカイ</t>
    </rPh>
    <rPh sb="3" eb="6">
      <t>デキダカ</t>
    </rPh>
    <rPh sb="6" eb="8">
      <t>キンガク</t>
    </rPh>
    <phoneticPr fontId="3"/>
  </si>
  <si>
    <t>（E=C-D）</t>
    <phoneticPr fontId="17"/>
  </si>
  <si>
    <t>6.</t>
    <phoneticPr fontId="18"/>
  </si>
  <si>
    <t>請求し得る金額</t>
  </si>
  <si>
    <t>(E×(9/10-B/A))</t>
    <phoneticPr fontId="17"/>
  </si>
  <si>
    <t>B/A=</t>
    <phoneticPr fontId="18"/>
  </si>
  <si>
    <t>％</t>
    <phoneticPr fontId="18"/>
  </si>
  <si>
    <t>≒</t>
    <phoneticPr fontId="18"/>
  </si>
  <si>
    <t>7.</t>
    <phoneticPr fontId="18"/>
  </si>
  <si>
    <t>今回請求する金額</t>
  </si>
  <si>
    <t>（注）</t>
  </si>
  <si>
    <t>（6）欄の末尾にはB/Aの割合を記入すること。ただし、B/Aの率は1％未満は切上げること。</t>
    <phoneticPr fontId="18"/>
  </si>
  <si>
    <t>工事請負契約書第38条第6項及び第7項により算出</t>
    <rPh sb="14" eb="15">
      <t>オヨ</t>
    </rPh>
    <rPh sb="16" eb="17">
      <t>ダイ</t>
    </rPh>
    <rPh sb="18" eb="19">
      <t>コウ</t>
    </rPh>
    <phoneticPr fontId="18"/>
  </si>
  <si>
    <t>様式－５(3)</t>
    <rPh sb="0" eb="2">
      <t>ヨウシキ</t>
    </rPh>
    <phoneticPr fontId="18"/>
  </si>
  <si>
    <t>（国債部分払の場合）</t>
    <phoneticPr fontId="18"/>
  </si>
  <si>
    <t>区　　　　分</t>
    <phoneticPr fontId="18"/>
  </si>
  <si>
    <t>金　　額</t>
    <phoneticPr fontId="18"/>
  </si>
  <si>
    <t>備　　　考</t>
    <phoneticPr fontId="18"/>
  </si>
  <si>
    <t>請負代金相当額</t>
    <rPh sb="4" eb="6">
      <t>ソウトウ</t>
    </rPh>
    <phoneticPr fontId="18"/>
  </si>
  <si>
    <t>A</t>
    <phoneticPr fontId="18"/>
  </si>
  <si>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8"/>
  </si>
  <si>
    <t>B</t>
    <phoneticPr fontId="18"/>
  </si>
  <si>
    <t>A×9/10</t>
    <phoneticPr fontId="18"/>
  </si>
  <si>
    <t>C</t>
    <phoneticPr fontId="18"/>
  </si>
  <si>
    <t>前回までの受領済額</t>
    <rPh sb="0" eb="2">
      <t>ゼンカイ</t>
    </rPh>
    <rPh sb="5" eb="7">
      <t>ジュリョウ</t>
    </rPh>
    <rPh sb="7" eb="8">
      <t>ズ</t>
    </rPh>
    <rPh sb="8" eb="9">
      <t>ガク</t>
    </rPh>
    <phoneticPr fontId="18"/>
  </si>
  <si>
    <t>D</t>
    <phoneticPr fontId="18"/>
  </si>
  <si>
    <t>（前会計年度までの支払金額＋当該会計年度の部分払金額)</t>
    <rPh sb="9" eb="11">
      <t>シハラ</t>
    </rPh>
    <rPh sb="11" eb="13">
      <t>キンガク</t>
    </rPh>
    <phoneticPr fontId="18"/>
  </si>
  <si>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8"/>
  </si>
  <si>
    <t>E</t>
    <phoneticPr fontId="18"/>
  </si>
  <si>
    <t>前会計年度までの出来高予定額</t>
    <rPh sb="1" eb="3">
      <t>カイケイ</t>
    </rPh>
    <phoneticPr fontId="18"/>
  </si>
  <si>
    <t>\</t>
    <phoneticPr fontId="18"/>
  </si>
  <si>
    <t>出来高超過</t>
    <phoneticPr fontId="18"/>
  </si>
  <si>
    <t>当該会計年度前払金額/
当該会計年度の出来高予定額</t>
    <rPh sb="2" eb="4">
      <t>カイケイ</t>
    </rPh>
    <rPh sb="14" eb="16">
      <t>カイケイ</t>
    </rPh>
    <phoneticPr fontId="18"/>
  </si>
  <si>
    <t>F</t>
    <phoneticPr fontId="18"/>
  </si>
  <si>
    <t>%</t>
    <phoneticPr fontId="18"/>
  </si>
  <si>
    <t>請求し得る金額
C－D-（A－E）×F</t>
    <phoneticPr fontId="18"/>
  </si>
  <si>
    <t>G</t>
    <phoneticPr fontId="18"/>
  </si>
  <si>
    <t>今回請求する金額</t>
    <phoneticPr fontId="18"/>
  </si>
  <si>
    <t>（注）</t>
    <phoneticPr fontId="18"/>
  </si>
  <si>
    <t>A≧Bの場合は、C～Gまでは記入しない。</t>
  </si>
  <si>
    <t>2.</t>
  </si>
  <si>
    <t>C欄の金額は、円以下銭まで算出すること。</t>
  </si>
  <si>
    <t>3.</t>
  </si>
  <si>
    <t>F欄の率は、小数点以下は切り上げること。</t>
  </si>
  <si>
    <t>4.</t>
    <phoneticPr fontId="81"/>
  </si>
  <si>
    <t>5.</t>
    <phoneticPr fontId="81"/>
  </si>
  <si>
    <t>イ</t>
  </si>
  <si>
    <t>D欄については「前会計年度までの受領金額」とする。</t>
    <phoneticPr fontId="81"/>
  </si>
  <si>
    <t>ロ</t>
  </si>
  <si>
    <t>E欄については「前会計年度までの出来高予定額」とする。</t>
    <rPh sb="9" eb="11">
      <t>カイケイ</t>
    </rPh>
    <phoneticPr fontId="18"/>
  </si>
  <si>
    <t>ハ</t>
  </si>
  <si>
    <t>F欄については「</t>
  </si>
  <si>
    <t>当該会計年度の前払金＋当該会計年度の中間前払金</t>
    <phoneticPr fontId="18"/>
  </si>
  <si>
    <t>」</t>
    <phoneticPr fontId="18"/>
  </si>
  <si>
    <t>当該会計年度の出来高予定額</t>
    <phoneticPr fontId="18"/>
  </si>
  <si>
    <t>6.</t>
    <phoneticPr fontId="81"/>
  </si>
  <si>
    <t>工事請負契約書第42条第2項（a）により算出する。</t>
    <phoneticPr fontId="81"/>
  </si>
  <si>
    <t>工事請負契約書第42条第2項（b）を採用した場合（中間前払金）は、次のとおり読み替えるものとする。</t>
    <phoneticPr fontId="81"/>
  </si>
  <si>
    <t>請負代金相当額は出来高金額（工事請負契約書第38条第2項に基づく既済部分検査後の協議済額）とする。</t>
    <phoneticPr fontId="81"/>
  </si>
  <si>
    <t>請求内訳書（部分払の場合）</t>
    <rPh sb="0" eb="2">
      <t>セイキュウ</t>
    </rPh>
    <rPh sb="2" eb="5">
      <t>ウチワケショ</t>
    </rPh>
    <rPh sb="6" eb="8">
      <t>ブブン</t>
    </rPh>
    <rPh sb="8" eb="9">
      <t>バライ</t>
    </rPh>
    <rPh sb="10" eb="12">
      <t>バアイ</t>
    </rPh>
    <phoneticPr fontId="1"/>
  </si>
  <si>
    <t>請求内訳書（国債部分払の場合）</t>
    <rPh sb="0" eb="2">
      <t>セイキュウ</t>
    </rPh>
    <rPh sb="2" eb="5">
      <t>ウチワケショ</t>
    </rPh>
    <rPh sb="6" eb="8">
      <t>コクサイ</t>
    </rPh>
    <rPh sb="8" eb="10">
      <t>ブブン</t>
    </rPh>
    <rPh sb="10" eb="11">
      <t>バライ</t>
    </rPh>
    <rPh sb="12" eb="14">
      <t>バアイ</t>
    </rPh>
    <phoneticPr fontId="1"/>
  </si>
  <si>
    <t>様式-17</t>
    <rPh sb="0" eb="2">
      <t>ヨウシキ</t>
    </rPh>
    <phoneticPr fontId="1"/>
  </si>
  <si>
    <t>指定部分引渡書</t>
    <rPh sb="0" eb="2">
      <t>シテイ</t>
    </rPh>
    <rPh sb="2" eb="4">
      <t>ブブン</t>
    </rPh>
    <rPh sb="4" eb="6">
      <t>ヒキワタシ</t>
    </rPh>
    <rPh sb="6" eb="7">
      <t>ショ</t>
    </rPh>
    <phoneticPr fontId="1"/>
  </si>
  <si>
    <t>下請業者使用実績報告書</t>
    <rPh sb="0" eb="2">
      <t>シタウ</t>
    </rPh>
    <rPh sb="2" eb="4">
      <t>ギョウシャ</t>
    </rPh>
    <rPh sb="4" eb="6">
      <t>シヨウ</t>
    </rPh>
    <rPh sb="6" eb="8">
      <t>ジッセキ</t>
    </rPh>
    <rPh sb="8" eb="11">
      <t>ホウコクショ</t>
    </rPh>
    <phoneticPr fontId="3"/>
  </si>
  <si>
    <t>特記仕様書</t>
    <rPh sb="0" eb="5">
      <t>トッキシヨウショ</t>
    </rPh>
    <phoneticPr fontId="3"/>
  </si>
  <si>
    <t>完成時に電子納品等運用ガイドライン(案)に基づき、電子納品する。（監督員に指示された場合も別途提出。）</t>
    <rPh sb="4" eb="6">
      <t>デンシ</t>
    </rPh>
    <rPh sb="6" eb="8">
      <t>ノウヒン</t>
    </rPh>
    <rPh sb="8" eb="9">
      <t>トウ</t>
    </rPh>
    <rPh sb="9" eb="11">
      <t>ウンヨウ</t>
    </rPh>
    <rPh sb="18" eb="19">
      <t>アン</t>
    </rPh>
    <rPh sb="21" eb="22">
      <t>モト</t>
    </rPh>
    <rPh sb="25" eb="27">
      <t>デンシ</t>
    </rPh>
    <rPh sb="27" eb="29">
      <t>ノウヒン</t>
    </rPh>
    <rPh sb="33" eb="35">
      <t>カントク</t>
    </rPh>
    <rPh sb="35" eb="36">
      <t>イン</t>
    </rPh>
    <rPh sb="37" eb="39">
      <t>シジ</t>
    </rPh>
    <rPh sb="42" eb="44">
      <t>バアイ</t>
    </rPh>
    <rPh sb="45" eb="47">
      <t>ベット</t>
    </rPh>
    <rPh sb="47" eb="49">
      <t>テイシュツ</t>
    </rPh>
    <phoneticPr fontId="3"/>
  </si>
  <si>
    <t>県産資材使用実績報告書</t>
    <rPh sb="0" eb="2">
      <t>ケンサン</t>
    </rPh>
    <rPh sb="2" eb="4">
      <t>シザイ</t>
    </rPh>
    <rPh sb="4" eb="6">
      <t>シヨウ</t>
    </rPh>
    <rPh sb="6" eb="8">
      <t>ジッセキ</t>
    </rPh>
    <rPh sb="8" eb="11">
      <t>ホウコクショ</t>
    </rPh>
    <phoneticPr fontId="3"/>
  </si>
  <si>
    <t>下請工事における管内建設業者等不活用状況報告書</t>
    <rPh sb="0" eb="2">
      <t>シタウ</t>
    </rPh>
    <rPh sb="2" eb="4">
      <t>コウジ</t>
    </rPh>
    <rPh sb="8" eb="10">
      <t>カンナイ</t>
    </rPh>
    <rPh sb="10" eb="13">
      <t>ケンセツギョウ</t>
    </rPh>
    <rPh sb="13" eb="14">
      <t>シャ</t>
    </rPh>
    <rPh sb="14" eb="15">
      <t>トウ</t>
    </rPh>
    <rPh sb="15" eb="16">
      <t>フ</t>
    </rPh>
    <rPh sb="16" eb="18">
      <t>カツヨウ</t>
    </rPh>
    <rPh sb="18" eb="20">
      <t>ジョウキョウ</t>
    </rPh>
    <rPh sb="20" eb="23">
      <t>ホウコクショ</t>
    </rPh>
    <phoneticPr fontId="3"/>
  </si>
  <si>
    <t>該当する場合，特記仕様書に基づき，監督職員に提出する。</t>
    <rPh sb="0" eb="2">
      <t>ガイトウ</t>
    </rPh>
    <rPh sb="4" eb="6">
      <t>バアイ</t>
    </rPh>
    <rPh sb="7" eb="9">
      <t>トッキ</t>
    </rPh>
    <rPh sb="9" eb="12">
      <t>シヨウショ</t>
    </rPh>
    <rPh sb="13" eb="14">
      <t>モト</t>
    </rPh>
    <rPh sb="17" eb="20">
      <t>カントクショク</t>
    </rPh>
    <rPh sb="20" eb="21">
      <t>イン</t>
    </rPh>
    <rPh sb="22" eb="24">
      <t>テイシュツ</t>
    </rPh>
    <phoneticPr fontId="3"/>
  </si>
  <si>
    <t>県産資材等不使用状況報告書</t>
    <rPh sb="0" eb="2">
      <t>ケンサン</t>
    </rPh>
    <rPh sb="2" eb="4">
      <t>シザイ</t>
    </rPh>
    <rPh sb="4" eb="5">
      <t>トウ</t>
    </rPh>
    <rPh sb="5" eb="8">
      <t>フシヨウ</t>
    </rPh>
    <rPh sb="8" eb="10">
      <t>ジョウキョウ</t>
    </rPh>
    <rPh sb="10" eb="13">
      <t>ホウコクショ</t>
    </rPh>
    <phoneticPr fontId="3"/>
  </si>
  <si>
    <t>-</t>
    <phoneticPr fontId="1"/>
  </si>
  <si>
    <t>下請工事における管内建設業者等不活用状況報告書</t>
    <rPh sb="0" eb="2">
      <t>シタウケ</t>
    </rPh>
    <rPh sb="2" eb="4">
      <t>コウジ</t>
    </rPh>
    <rPh sb="8" eb="10">
      <t>カンナイ</t>
    </rPh>
    <rPh sb="10" eb="12">
      <t>ケンセツ</t>
    </rPh>
    <rPh sb="12" eb="14">
      <t>ギョウシャ</t>
    </rPh>
    <rPh sb="14" eb="15">
      <t>トウ</t>
    </rPh>
    <rPh sb="15" eb="16">
      <t>フ</t>
    </rPh>
    <rPh sb="16" eb="18">
      <t>カツヨウ</t>
    </rPh>
    <rPh sb="18" eb="20">
      <t>ジョウキョウ</t>
    </rPh>
    <rPh sb="20" eb="23">
      <t>ホウコクショ</t>
    </rPh>
    <phoneticPr fontId="48"/>
  </si>
  <si>
    <t>工　事　名：</t>
    <rPh sb="0" eb="1">
      <t>タクミ</t>
    </rPh>
    <rPh sb="2" eb="3">
      <t>コト</t>
    </rPh>
    <rPh sb="4" eb="5">
      <t>メイ</t>
    </rPh>
    <phoneticPr fontId="48"/>
  </si>
  <si>
    <t>請負業者名：</t>
    <rPh sb="0" eb="2">
      <t>ウケオイ</t>
    </rPh>
    <rPh sb="2" eb="4">
      <t>ギョウシャ</t>
    </rPh>
    <rPh sb="4" eb="5">
      <t>メイ</t>
    </rPh>
    <phoneticPr fontId="48"/>
  </si>
  <si>
    <t>下請工事における管内建設業者等の不活用理由</t>
    <rPh sb="0" eb="2">
      <t>シタウケ</t>
    </rPh>
    <rPh sb="2" eb="4">
      <t>コウジ</t>
    </rPh>
    <rPh sb="8" eb="10">
      <t>カンナイ</t>
    </rPh>
    <rPh sb="10" eb="12">
      <t>ケンセツ</t>
    </rPh>
    <rPh sb="12" eb="14">
      <t>ギョウシャ</t>
    </rPh>
    <rPh sb="14" eb="15">
      <t>トウ</t>
    </rPh>
    <rPh sb="16" eb="17">
      <t>フ</t>
    </rPh>
    <rPh sb="17" eb="19">
      <t>カツヨウ</t>
    </rPh>
    <rPh sb="19" eb="21">
      <t>リユウ</t>
    </rPh>
    <phoneticPr fontId="48"/>
  </si>
  <si>
    <t>下請階層</t>
    <rPh sb="0" eb="2">
      <t>シタウケ</t>
    </rPh>
    <rPh sb="2" eb="4">
      <t>カイソウ</t>
    </rPh>
    <phoneticPr fontId="48"/>
  </si>
  <si>
    <t>建設業者名</t>
    <rPh sb="0" eb="2">
      <t>ケンセツ</t>
    </rPh>
    <rPh sb="2" eb="5">
      <t>ギョウシャメイ</t>
    </rPh>
    <phoneticPr fontId="39"/>
  </si>
  <si>
    <t>住所
（県・市町村名）</t>
    <rPh sb="0" eb="2">
      <t>ジュウショ</t>
    </rPh>
    <rPh sb="4" eb="5">
      <t>ケン</t>
    </rPh>
    <rPh sb="6" eb="9">
      <t>シチョウソン</t>
    </rPh>
    <rPh sb="9" eb="10">
      <t>メイ</t>
    </rPh>
    <phoneticPr fontId="48"/>
  </si>
  <si>
    <t>区分</t>
    <rPh sb="0" eb="2">
      <t>クブン</t>
    </rPh>
    <phoneticPr fontId="39"/>
  </si>
  <si>
    <t>下請工事
概　　要</t>
    <rPh sb="0" eb="2">
      <t>シタウ</t>
    </rPh>
    <rPh sb="2" eb="4">
      <t>コウジ</t>
    </rPh>
    <rPh sb="5" eb="6">
      <t>オオム</t>
    </rPh>
    <rPh sb="8" eb="9">
      <t>ヨウ</t>
    </rPh>
    <phoneticPr fontId="39"/>
  </si>
  <si>
    <t>不活用理由</t>
    <rPh sb="0" eb="1">
      <t>フ</t>
    </rPh>
    <rPh sb="1" eb="3">
      <t>カツヨウ</t>
    </rPh>
    <rPh sb="3" eb="5">
      <t>リユウ</t>
    </rPh>
    <phoneticPr fontId="39"/>
  </si>
  <si>
    <t>番号</t>
    <rPh sb="0" eb="2">
      <t>バンゴウ</t>
    </rPh>
    <phoneticPr fontId="39"/>
  </si>
  <si>
    <t>具体的理由</t>
    <rPh sb="0" eb="3">
      <t>グタイテキ</t>
    </rPh>
    <rPh sb="3" eb="5">
      <t>リユウ</t>
    </rPh>
    <phoneticPr fontId="39"/>
  </si>
  <si>
    <t>一次</t>
  </si>
  <si>
    <t>（株）○○建設</t>
    <rPh sb="0" eb="3">
      <t>カブ</t>
    </rPh>
    <rPh sb="5" eb="7">
      <t>ケンセツ</t>
    </rPh>
    <phoneticPr fontId="39"/>
  </si>
  <si>
    <t>○○○市○○町</t>
    <rPh sb="3" eb="4">
      <t>シ</t>
    </rPh>
    <rPh sb="6" eb="7">
      <t>チョウ</t>
    </rPh>
    <phoneticPr fontId="39"/>
  </si>
  <si>
    <t>県内</t>
  </si>
  <si>
    <t>コンクリート工　鉄筋工
型枠工</t>
    <rPh sb="6" eb="7">
      <t>コウ</t>
    </rPh>
    <rPh sb="8" eb="10">
      <t>テッキン</t>
    </rPh>
    <rPh sb="10" eb="11">
      <t>コウ</t>
    </rPh>
    <rPh sb="12" eb="14">
      <t>カタワク</t>
    </rPh>
    <rPh sb="14" eb="15">
      <t>コウ</t>
    </rPh>
    <phoneticPr fontId="39"/>
  </si>
  <si>
    <t>②</t>
  </si>
  <si>
    <t>二次</t>
  </si>
  <si>
    <t>△△建設（株）</t>
    <rPh sb="2" eb="4">
      <t>ケンセツ</t>
    </rPh>
    <rPh sb="4" eb="7">
      <t>カブ</t>
    </rPh>
    <phoneticPr fontId="39"/>
  </si>
  <si>
    <t>△△△県△△市</t>
    <rPh sb="3" eb="4">
      <t>ケン</t>
    </rPh>
    <rPh sb="6" eb="7">
      <t>シ</t>
    </rPh>
    <phoneticPr fontId="39"/>
  </si>
  <si>
    <t>県外</t>
  </si>
  <si>
    <t>照明設備</t>
    <rPh sb="0" eb="2">
      <t>ショウメイ</t>
    </rPh>
    <rPh sb="2" eb="4">
      <t>セツビ</t>
    </rPh>
    <phoneticPr fontId="39"/>
  </si>
  <si>
    <t>①</t>
  </si>
  <si>
    <t>三次</t>
  </si>
  <si>
    <t>（有）□□建設</t>
    <rPh sb="0" eb="3">
      <t>ユウ</t>
    </rPh>
    <rPh sb="5" eb="7">
      <t>ケンセツ</t>
    </rPh>
    <phoneticPr fontId="39"/>
  </si>
  <si>
    <t>□□□市□□町</t>
    <rPh sb="3" eb="4">
      <t>シ</t>
    </rPh>
    <rPh sb="6" eb="7">
      <t>チョウ</t>
    </rPh>
    <phoneticPr fontId="39"/>
  </si>
  <si>
    <t>鉄筋工</t>
    <rPh sb="0" eb="3">
      <t>テッキンコウ</t>
    </rPh>
    <phoneticPr fontId="39"/>
  </si>
  <si>
    <t>③</t>
  </si>
  <si>
    <t xml:space="preserve">（記載要領）
　１）管外及び県外は，当該業者の主たる営業所の所在地で判断し，
　　住所・区分を記載する。
　２）記載する建設業者は，H27.4.1施行の施工体制台帳作成範囲に該当
　　する全ての管外業者とする。
　３）工事概要は，施工体系図中の「工事の具体的内容」を記載する。
　４）理由欄は，管内業者を活用できない理由を明確に記載する。
　※理由番号：①　施工能力又は実績を有する業者が存在しない。
　　　　　　　②　施工時期が合致する業者が存在しない。
　　　　　　　③　契約金額で合意できる業者が存在しない。
　　　　　　　④　その他
</t>
    <rPh sb="1" eb="3">
      <t>キサイ</t>
    </rPh>
    <rPh sb="3" eb="5">
      <t>ヨウリョウ</t>
    </rPh>
    <rPh sb="11" eb="12">
      <t>ガイ</t>
    </rPh>
    <rPh sb="12" eb="13">
      <t>オヨ</t>
    </rPh>
    <rPh sb="18" eb="20">
      <t>トウガイ</t>
    </rPh>
    <rPh sb="20" eb="22">
      <t>ギョウシャ</t>
    </rPh>
    <rPh sb="23" eb="24">
      <t>シュ</t>
    </rPh>
    <rPh sb="26" eb="29">
      <t>エイギョウショ</t>
    </rPh>
    <rPh sb="30" eb="33">
      <t>ショザイチ</t>
    </rPh>
    <rPh sb="41" eb="43">
      <t>ジュウショ</t>
    </rPh>
    <rPh sb="44" eb="46">
      <t>クブン</t>
    </rPh>
    <rPh sb="47" eb="49">
      <t>キサイ</t>
    </rPh>
    <rPh sb="56" eb="58">
      <t>キサイ</t>
    </rPh>
    <rPh sb="60" eb="62">
      <t>ケンセツ</t>
    </rPh>
    <rPh sb="62" eb="64">
      <t>ギョウシャ</t>
    </rPh>
    <rPh sb="94" eb="95">
      <t>スベ</t>
    </rPh>
    <rPh sb="97" eb="99">
      <t>カンガイ</t>
    </rPh>
    <rPh sb="99" eb="101">
      <t>ギョウシャ</t>
    </rPh>
    <rPh sb="109" eb="111">
      <t>コウジ</t>
    </rPh>
    <rPh sb="111" eb="113">
      <t>ガイヨウ</t>
    </rPh>
    <rPh sb="115" eb="117">
      <t>セコウ</t>
    </rPh>
    <rPh sb="117" eb="120">
      <t>タイケイズ</t>
    </rPh>
    <rPh sb="120" eb="121">
      <t>チュウ</t>
    </rPh>
    <rPh sb="123" eb="125">
      <t>コウジ</t>
    </rPh>
    <rPh sb="126" eb="129">
      <t>グタイテキ</t>
    </rPh>
    <rPh sb="129" eb="131">
      <t>ナイヨウ</t>
    </rPh>
    <rPh sb="133" eb="135">
      <t>キサイ</t>
    </rPh>
    <rPh sb="142" eb="144">
      <t>リユウ</t>
    </rPh>
    <rPh sb="144" eb="145">
      <t>ラン</t>
    </rPh>
    <rPh sb="147" eb="149">
      <t>カンナイ</t>
    </rPh>
    <rPh sb="149" eb="151">
      <t>ギョウシャ</t>
    </rPh>
    <rPh sb="152" eb="154">
      <t>カツヨウ</t>
    </rPh>
    <rPh sb="158" eb="160">
      <t>リユウ</t>
    </rPh>
    <rPh sb="161" eb="163">
      <t>メイカク</t>
    </rPh>
    <rPh sb="164" eb="166">
      <t>キサイ</t>
    </rPh>
    <rPh sb="173" eb="175">
      <t>リユウ</t>
    </rPh>
    <rPh sb="175" eb="177">
      <t>バンゴウ</t>
    </rPh>
    <rPh sb="180" eb="182">
      <t>セコウ</t>
    </rPh>
    <rPh sb="182" eb="184">
      <t>ノウリョク</t>
    </rPh>
    <rPh sb="184" eb="185">
      <t>マタ</t>
    </rPh>
    <rPh sb="186" eb="188">
      <t>ジッセキ</t>
    </rPh>
    <rPh sb="189" eb="190">
      <t>ユウ</t>
    </rPh>
    <rPh sb="192" eb="194">
      <t>ギョウシャ</t>
    </rPh>
    <rPh sb="195" eb="197">
      <t>ソンザイ</t>
    </rPh>
    <rPh sb="211" eb="213">
      <t>セコウ</t>
    </rPh>
    <rPh sb="213" eb="215">
      <t>ジキ</t>
    </rPh>
    <rPh sb="216" eb="218">
      <t>ガッチ</t>
    </rPh>
    <rPh sb="220" eb="222">
      <t>ギョウシャ</t>
    </rPh>
    <rPh sb="223" eb="225">
      <t>ソンザイ</t>
    </rPh>
    <rPh sb="239" eb="241">
      <t>ケイヤク</t>
    </rPh>
    <rPh sb="241" eb="243">
      <t>キンガク</t>
    </rPh>
    <rPh sb="244" eb="246">
      <t>ゴウイ</t>
    </rPh>
    <rPh sb="249" eb="251">
      <t>ギョウシャ</t>
    </rPh>
    <rPh sb="252" eb="254">
      <t>ソンザイ</t>
    </rPh>
    <rPh sb="270" eb="271">
      <t>タ</t>
    </rPh>
    <phoneticPr fontId="39"/>
  </si>
  <si>
    <t>県産資材等不使用状況報告書</t>
    <rPh sb="0" eb="2">
      <t>ケンサン</t>
    </rPh>
    <rPh sb="2" eb="4">
      <t>シザイ</t>
    </rPh>
    <rPh sb="4" eb="5">
      <t>トウ</t>
    </rPh>
    <rPh sb="5" eb="8">
      <t>フシヨウ</t>
    </rPh>
    <rPh sb="8" eb="10">
      <t>ジョウキョウ</t>
    </rPh>
    <rPh sb="10" eb="13">
      <t>ホウコクショ</t>
    </rPh>
    <phoneticPr fontId="48"/>
  </si>
  <si>
    <t>材料名</t>
    <rPh sb="0" eb="3">
      <t>ザイリョウメイ</t>
    </rPh>
    <phoneticPr fontId="48"/>
  </si>
  <si>
    <t>規格</t>
    <rPh sb="0" eb="2">
      <t>キカク</t>
    </rPh>
    <phoneticPr fontId="48"/>
  </si>
  <si>
    <t>予定
数量</t>
    <rPh sb="0" eb="2">
      <t>ヨテイ</t>
    </rPh>
    <rPh sb="3" eb="5">
      <t>スウリョウ</t>
    </rPh>
    <phoneticPr fontId="48"/>
  </si>
  <si>
    <t>製造工場名</t>
    <rPh sb="0" eb="2">
      <t>セイゾウ</t>
    </rPh>
    <rPh sb="2" eb="4">
      <t>コウジョウ</t>
    </rPh>
    <rPh sb="4" eb="5">
      <t>メイ</t>
    </rPh>
    <phoneticPr fontId="48"/>
  </si>
  <si>
    <t>理由番号</t>
    <rPh sb="0" eb="2">
      <t>リユウ</t>
    </rPh>
    <rPh sb="2" eb="4">
      <t>バンゴウ</t>
    </rPh>
    <phoneticPr fontId="48"/>
  </si>
  <si>
    <t>調達業者名（本店名）</t>
    <rPh sb="0" eb="2">
      <t>チョウタツ</t>
    </rPh>
    <rPh sb="2" eb="4">
      <t>ギョウシャ</t>
    </rPh>
    <rPh sb="4" eb="5">
      <t>メイ</t>
    </rPh>
    <rPh sb="6" eb="8">
      <t>ホンテン</t>
    </rPh>
    <rPh sb="8" eb="9">
      <t>メイ</t>
    </rPh>
    <phoneticPr fontId="48"/>
  </si>
  <si>
    <t>県内
本支店</t>
    <rPh sb="0" eb="2">
      <t>ケンナイ</t>
    </rPh>
    <rPh sb="3" eb="6">
      <t>ホンシテン</t>
    </rPh>
    <phoneticPr fontId="39"/>
  </si>
  <si>
    <t>不使用理由</t>
    <rPh sb="0" eb="3">
      <t>フシヨウ</t>
    </rPh>
    <rPh sb="3" eb="5">
      <t>リユウ</t>
    </rPh>
    <phoneticPr fontId="39"/>
  </si>
  <si>
    <t>所　在　地</t>
  </si>
  <si>
    <t>根拠資料</t>
    <rPh sb="0" eb="2">
      <t>コンキョ</t>
    </rPh>
    <rPh sb="2" eb="4">
      <t>シリョウ</t>
    </rPh>
    <phoneticPr fontId="48"/>
  </si>
  <si>
    <t>支店名</t>
    <rPh sb="0" eb="3">
      <t>シテンメイ</t>
    </rPh>
    <phoneticPr fontId="48"/>
  </si>
  <si>
    <t>Ｌ形側溝</t>
    <phoneticPr fontId="39"/>
  </si>
  <si>
    <t>250A</t>
    <phoneticPr fontId="39"/>
  </si>
  <si>
    <t>ｍ</t>
  </si>
  <si>
    <t>○○○（株）　○○工場</t>
    <phoneticPr fontId="39"/>
  </si>
  <si>
    <t>（株）○○</t>
    <rPh sb="0" eb="3">
      <t>カブ</t>
    </rPh>
    <phoneticPr fontId="39"/>
  </si>
  <si>
    <t>－</t>
    <phoneticPr fontId="39"/>
  </si>
  <si>
    <t>○○○県○○○市○○町○○</t>
    <phoneticPr fontId="39"/>
  </si>
  <si>
    <t>証明書</t>
  </si>
  <si>
    <t>蓋版</t>
    <phoneticPr fontId="39"/>
  </si>
  <si>
    <t>300用</t>
    <phoneticPr fontId="39"/>
  </si>
  <si>
    <t>枚</t>
    <rPh sb="0" eb="1">
      <t>マイ</t>
    </rPh>
    <phoneticPr fontId="39"/>
  </si>
  <si>
    <t>△△△（株）　△△工場</t>
  </si>
  <si>
    <t>④</t>
  </si>
  <si>
    <t>△△△（株）</t>
    <rPh sb="3" eb="6">
      <t>カブ</t>
    </rPh>
    <phoneticPr fontId="39"/>
  </si>
  <si>
    <t>×</t>
  </si>
  <si>
    <t>（理由を記載）</t>
    <rPh sb="1" eb="3">
      <t>リユウ</t>
    </rPh>
    <rPh sb="4" eb="6">
      <t>キサイ</t>
    </rPh>
    <phoneticPr fontId="39"/>
  </si>
  <si>
    <t>△△△県△△△市△△町△△</t>
  </si>
  <si>
    <t>見積書</t>
  </si>
  <si>
    <t>鹿児島支店</t>
    <rPh sb="0" eb="3">
      <t>カゴシマ</t>
    </rPh>
    <rPh sb="3" eb="5">
      <t>シテン</t>
    </rPh>
    <phoneticPr fontId="39"/>
  </si>
  <si>
    <t>砕石</t>
    <phoneticPr fontId="39"/>
  </si>
  <si>
    <t>40mm</t>
    <phoneticPr fontId="39"/>
  </si>
  <si>
    <t>m3</t>
    <phoneticPr fontId="39"/>
  </si>
  <si>
    <t>◎◎◎（株）　◎◎工場</t>
    <phoneticPr fontId="39"/>
  </si>
  <si>
    <t>⑤</t>
  </si>
  <si>
    <t>◎◎◎（株）</t>
    <rPh sb="3" eb="6">
      <t>カブ</t>
    </rPh>
    <phoneticPr fontId="39"/>
  </si>
  <si>
    <t>◎◎◎県◎◎◎市◎◎町◎◎</t>
    <phoneticPr fontId="39"/>
  </si>
  <si>
    <t>理由書</t>
  </si>
  <si>
    <t>◎◎◎営業所</t>
    <rPh sb="3" eb="6">
      <t>エイギョウショ</t>
    </rPh>
    <phoneticPr fontId="39"/>
  </si>
  <si>
    <t>(記載要領)</t>
    <rPh sb="1" eb="3">
      <t>キサイ</t>
    </rPh>
    <rPh sb="3" eb="5">
      <t>ヨウリョウ</t>
    </rPh>
    <phoneticPr fontId="48"/>
  </si>
  <si>
    <t>１；</t>
    <phoneticPr fontId="48"/>
  </si>
  <si>
    <t>県産資材を使用できない理由は，次の①～⑤のいずれかの区分とし，根拠資料を添付する。</t>
    <rPh sb="26" eb="28">
      <t>クブン</t>
    </rPh>
    <rPh sb="31" eb="33">
      <t>コンキョ</t>
    </rPh>
    <rPh sb="33" eb="35">
      <t>シリョウ</t>
    </rPh>
    <rPh sb="36" eb="38">
      <t>テンプ</t>
    </rPh>
    <phoneticPr fontId="48"/>
  </si>
  <si>
    <t>① 県産資材として製造・流通していない。（証明書）</t>
    <rPh sb="2" eb="4">
      <t>ケンサン</t>
    </rPh>
    <rPh sb="4" eb="6">
      <t>シザイ</t>
    </rPh>
    <rPh sb="9" eb="11">
      <t>セイゾウ</t>
    </rPh>
    <rPh sb="12" eb="14">
      <t>リュウツウ</t>
    </rPh>
    <rPh sb="21" eb="24">
      <t>ショウメイショ</t>
    </rPh>
    <phoneticPr fontId="48"/>
  </si>
  <si>
    <t>② 県産資材では品質が確保できない。（証明書）</t>
    <rPh sb="2" eb="4">
      <t>ケンサン</t>
    </rPh>
    <rPh sb="4" eb="6">
      <t>シザイ</t>
    </rPh>
    <rPh sb="8" eb="10">
      <t>ヒンシツ</t>
    </rPh>
    <rPh sb="11" eb="13">
      <t>カクホ</t>
    </rPh>
    <rPh sb="19" eb="22">
      <t>ショウメイショ</t>
    </rPh>
    <phoneticPr fontId="48"/>
  </si>
  <si>
    <t>③ 県産資材では必要数量を確保できず，工期・納期に支障がある。（証明書）</t>
    <rPh sb="2" eb="4">
      <t>ケンサン</t>
    </rPh>
    <rPh sb="4" eb="6">
      <t>シザイ</t>
    </rPh>
    <rPh sb="8" eb="10">
      <t>ヒツヨウ</t>
    </rPh>
    <rPh sb="10" eb="12">
      <t>スウリョウ</t>
    </rPh>
    <rPh sb="13" eb="15">
      <t>カクホ</t>
    </rPh>
    <rPh sb="19" eb="21">
      <t>コウキ</t>
    </rPh>
    <rPh sb="22" eb="24">
      <t>ノウキ</t>
    </rPh>
    <rPh sb="25" eb="27">
      <t>シショウ</t>
    </rPh>
    <rPh sb="32" eb="35">
      <t>ショウメイショ</t>
    </rPh>
    <phoneticPr fontId="48"/>
  </si>
  <si>
    <t>④ 県産資材の価格が高い。（見積書）</t>
    <rPh sb="2" eb="4">
      <t>ケンサン</t>
    </rPh>
    <rPh sb="4" eb="6">
      <t>シザイ</t>
    </rPh>
    <rPh sb="7" eb="9">
      <t>カカク</t>
    </rPh>
    <rPh sb="10" eb="11">
      <t>タカ</t>
    </rPh>
    <rPh sb="14" eb="17">
      <t>ミツモリショ</t>
    </rPh>
    <phoneticPr fontId="48"/>
  </si>
  <si>
    <t>⑤ その他（使用できない具体的な理由を記載した理由書）</t>
    <rPh sb="6" eb="8">
      <t>シヨウ</t>
    </rPh>
    <rPh sb="23" eb="26">
      <t>リユウショ</t>
    </rPh>
    <phoneticPr fontId="48"/>
  </si>
  <si>
    <t>２；</t>
    <phoneticPr fontId="48"/>
  </si>
  <si>
    <t>根拠資料は，県内の製造又は資材業者２社以上，あるいは県内の組合(協会)からの証明書又は見積書を添付する。</t>
    <rPh sb="0" eb="2">
      <t>コンキョ</t>
    </rPh>
    <rPh sb="2" eb="4">
      <t>シリョウ</t>
    </rPh>
    <rPh sb="6" eb="8">
      <t>ケンナイ</t>
    </rPh>
    <rPh sb="9" eb="11">
      <t>セイゾウ</t>
    </rPh>
    <rPh sb="11" eb="12">
      <t>マタ</t>
    </rPh>
    <rPh sb="13" eb="15">
      <t>シザイ</t>
    </rPh>
    <rPh sb="15" eb="17">
      <t>ギョウシャ</t>
    </rPh>
    <rPh sb="18" eb="19">
      <t>シャ</t>
    </rPh>
    <rPh sb="19" eb="21">
      <t>イジョウ</t>
    </rPh>
    <rPh sb="26" eb="28">
      <t>ケンナイ</t>
    </rPh>
    <rPh sb="29" eb="31">
      <t>クミアイ</t>
    </rPh>
    <rPh sb="32" eb="34">
      <t>キョウカイ</t>
    </rPh>
    <rPh sb="38" eb="41">
      <t>ショウメイショ</t>
    </rPh>
    <rPh sb="41" eb="42">
      <t>マタ</t>
    </rPh>
    <rPh sb="43" eb="46">
      <t>ミツモリショ</t>
    </rPh>
    <rPh sb="47" eb="49">
      <t>テンプ</t>
    </rPh>
    <phoneticPr fontId="39"/>
  </si>
  <si>
    <t>３；</t>
    <phoneticPr fontId="48"/>
  </si>
  <si>
    <t>資材業者は，調達(契約)の相手方の本店を記載し，県外の場合は支店(営業所)まで記載する。</t>
    <rPh sb="0" eb="2">
      <t>シザイ</t>
    </rPh>
    <rPh sb="2" eb="4">
      <t>ギョウシャ</t>
    </rPh>
    <rPh sb="6" eb="8">
      <t>チョウタツ</t>
    </rPh>
    <rPh sb="9" eb="11">
      <t>ケイヤク</t>
    </rPh>
    <rPh sb="13" eb="16">
      <t>アイテカタ</t>
    </rPh>
    <rPh sb="17" eb="19">
      <t>ホンテン</t>
    </rPh>
    <rPh sb="20" eb="22">
      <t>キサイ</t>
    </rPh>
    <rPh sb="24" eb="26">
      <t>ケンガイ</t>
    </rPh>
    <rPh sb="27" eb="29">
      <t>バアイ</t>
    </rPh>
    <rPh sb="30" eb="32">
      <t>シテン</t>
    </rPh>
    <rPh sb="33" eb="36">
      <t>エイギョウショ</t>
    </rPh>
    <rPh sb="39" eb="41">
      <t>キサイ</t>
    </rPh>
    <phoneticPr fontId="48"/>
  </si>
  <si>
    <t>調達先が，県内本店以外の場合は不使用理由まで記載する。</t>
    <rPh sb="0" eb="2">
      <t>チョウタツ</t>
    </rPh>
    <rPh sb="2" eb="3">
      <t>サキ</t>
    </rPh>
    <rPh sb="5" eb="7">
      <t>ケンナイ</t>
    </rPh>
    <rPh sb="7" eb="9">
      <t>ホンテン</t>
    </rPh>
    <rPh sb="9" eb="11">
      <t>イガイ</t>
    </rPh>
    <rPh sb="12" eb="14">
      <t>バアイ</t>
    </rPh>
    <rPh sb="15" eb="18">
      <t>フシヨウ</t>
    </rPh>
    <rPh sb="18" eb="20">
      <t>リユウ</t>
    </rPh>
    <rPh sb="22" eb="24">
      <t>キサイ</t>
    </rPh>
    <phoneticPr fontId="39"/>
  </si>
  <si>
    <t>下請業者使用実績報告書</t>
    <rPh sb="0" eb="2">
      <t>シタウケ</t>
    </rPh>
    <rPh sb="2" eb="4">
      <t>ギョウシャ</t>
    </rPh>
    <rPh sb="4" eb="6">
      <t>シヨウ</t>
    </rPh>
    <rPh sb="6" eb="8">
      <t>ジッセキ</t>
    </rPh>
    <rPh sb="8" eb="11">
      <t>ホウコクショ</t>
    </rPh>
    <phoneticPr fontId="48"/>
  </si>
  <si>
    <t>元請
業者
区分</t>
    <rPh sb="0" eb="2">
      <t>モトウ</t>
    </rPh>
    <rPh sb="3" eb="5">
      <t>ギョウシャ</t>
    </rPh>
    <rPh sb="6" eb="8">
      <t>クブン</t>
    </rPh>
    <phoneticPr fontId="39"/>
  </si>
  <si>
    <t>最終請負
金額
（千円）</t>
    <rPh sb="0" eb="2">
      <t>サイシュウ</t>
    </rPh>
    <rPh sb="2" eb="4">
      <t>ウケオイ</t>
    </rPh>
    <rPh sb="5" eb="7">
      <t>キンガク</t>
    </rPh>
    <rPh sb="9" eb="11">
      <t>センエン</t>
    </rPh>
    <phoneticPr fontId="48"/>
  </si>
  <si>
    <t>全下請業者使用状況</t>
    <rPh sb="0" eb="1">
      <t>ゼン</t>
    </rPh>
    <rPh sb="1" eb="3">
      <t>シタウケ</t>
    </rPh>
    <rPh sb="3" eb="5">
      <t>ギョウシャ</t>
    </rPh>
    <rPh sb="5" eb="7">
      <t>シヨウ</t>
    </rPh>
    <rPh sb="7" eb="9">
      <t>ジョウキョウ</t>
    </rPh>
    <phoneticPr fontId="39"/>
  </si>
  <si>
    <t>階層別下請使用状況</t>
    <rPh sb="0" eb="2">
      <t>カイソウ</t>
    </rPh>
    <rPh sb="2" eb="3">
      <t>ベツ</t>
    </rPh>
    <rPh sb="3" eb="5">
      <t>シタウケ</t>
    </rPh>
    <rPh sb="5" eb="7">
      <t>シヨウ</t>
    </rPh>
    <rPh sb="7" eb="9">
      <t>ジョウキョウ</t>
    </rPh>
    <phoneticPr fontId="39"/>
  </si>
  <si>
    <t>総数</t>
    <rPh sb="0" eb="2">
      <t>ソウスウ</t>
    </rPh>
    <phoneticPr fontId="39"/>
  </si>
  <si>
    <t>下請業者内訳</t>
    <rPh sb="0" eb="2">
      <t>シタウケ</t>
    </rPh>
    <rPh sb="2" eb="4">
      <t>ギョウシャ</t>
    </rPh>
    <rPh sb="4" eb="6">
      <t>ウチワケ</t>
    </rPh>
    <phoneticPr fontId="48"/>
  </si>
  <si>
    <t>下請
階層</t>
    <rPh sb="0" eb="2">
      <t>シタウ</t>
    </rPh>
    <rPh sb="3" eb="5">
      <t>カイソウ</t>
    </rPh>
    <phoneticPr fontId="39"/>
  </si>
  <si>
    <t>管内</t>
    <rPh sb="0" eb="2">
      <t>カンナイ</t>
    </rPh>
    <phoneticPr fontId="39"/>
  </si>
  <si>
    <t>管外（県内）</t>
    <rPh sb="0" eb="2">
      <t>カンガイ</t>
    </rPh>
    <rPh sb="3" eb="5">
      <t>ケンナイ</t>
    </rPh>
    <phoneticPr fontId="39"/>
  </si>
  <si>
    <t>県外</t>
    <rPh sb="0" eb="2">
      <t>ケンガイ</t>
    </rPh>
    <phoneticPr fontId="39"/>
  </si>
  <si>
    <t>管外
(県内)</t>
    <rPh sb="0" eb="2">
      <t>カンガイ</t>
    </rPh>
    <rPh sb="4" eb="6">
      <t>ケンナイ</t>
    </rPh>
    <phoneticPr fontId="39"/>
  </si>
  <si>
    <t>業者数</t>
    <rPh sb="0" eb="3">
      <t>ギョウシャスウ</t>
    </rPh>
    <phoneticPr fontId="39"/>
  </si>
  <si>
    <t>契約金額</t>
    <rPh sb="0" eb="2">
      <t>ケイヤク</t>
    </rPh>
    <rPh sb="2" eb="4">
      <t>キンガク</t>
    </rPh>
    <phoneticPr fontId="39"/>
  </si>
  <si>
    <t>①</t>
    <phoneticPr fontId="39"/>
  </si>
  <si>
    <t>②</t>
    <phoneticPr fontId="39"/>
  </si>
  <si>
    <t>③</t>
    <phoneticPr fontId="39"/>
  </si>
  <si>
    <t>④</t>
    <phoneticPr fontId="39"/>
  </si>
  <si>
    <t>一次</t>
    <rPh sb="0" eb="2">
      <t>イチジ</t>
    </rPh>
    <phoneticPr fontId="39"/>
  </si>
  <si>
    <t>二次</t>
    <rPh sb="0" eb="2">
      <t>ニジ</t>
    </rPh>
    <phoneticPr fontId="39"/>
  </si>
  <si>
    <t>三次</t>
    <rPh sb="0" eb="2">
      <t>サンジ</t>
    </rPh>
    <phoneticPr fontId="39"/>
  </si>
  <si>
    <t>四次</t>
    <rPh sb="0" eb="1">
      <t>ヨ</t>
    </rPh>
    <rPh sb="1" eb="2">
      <t>ジ</t>
    </rPh>
    <phoneticPr fontId="39"/>
  </si>
  <si>
    <t>五次</t>
    <rPh sb="0" eb="1">
      <t>ゴ</t>
    </rPh>
    <rPh sb="1" eb="2">
      <t>ジ</t>
    </rPh>
    <phoneticPr fontId="39"/>
  </si>
  <si>
    <t>小計</t>
    <rPh sb="0" eb="2">
      <t>ショウケイ</t>
    </rPh>
    <phoneticPr fontId="39"/>
  </si>
  <si>
    <t>（記載要領）
　１）元請業者の区分は，次のとおりとする。
　　　管内：１　管外(県内)：２　県外：３
　２）契約金額の集計は次のとおりとする。
　　・一次下請業者の金額は，各下請系列において二次下請との契約
　　　金額を引いた額とする。
　　・二次下請業者の金額は，各下請系列において三次下請との契約
　　　金額を引いた額とする。
　　・以下同様とする。
　　・上記により算出された金額を階層毎に集計する。
　３）不活用理由欄は，状況報告書で選択した番号に，該当する業者
　　数を記載する。</t>
    <rPh sb="1" eb="3">
      <t>キサイ</t>
    </rPh>
    <rPh sb="3" eb="5">
      <t>ヨウリョウ</t>
    </rPh>
    <rPh sb="10" eb="12">
      <t>モトウ</t>
    </rPh>
    <rPh sb="12" eb="14">
      <t>ギョウシャ</t>
    </rPh>
    <rPh sb="15" eb="17">
      <t>クブン</t>
    </rPh>
    <rPh sb="19" eb="20">
      <t>ツギ</t>
    </rPh>
    <rPh sb="32" eb="34">
      <t>カンナイ</t>
    </rPh>
    <rPh sb="37" eb="39">
      <t>カンガイ</t>
    </rPh>
    <rPh sb="40" eb="42">
      <t>ケンナイ</t>
    </rPh>
    <rPh sb="46" eb="48">
      <t>ケンガイ</t>
    </rPh>
    <rPh sb="54" eb="56">
      <t>ケイヤク</t>
    </rPh>
    <rPh sb="56" eb="58">
      <t>キンガク</t>
    </rPh>
    <rPh sb="59" eb="61">
      <t>シュウケイ</t>
    </rPh>
    <rPh sb="62" eb="63">
      <t>ツギ</t>
    </rPh>
    <rPh sb="75" eb="77">
      <t>イチジ</t>
    </rPh>
    <rPh sb="77" eb="79">
      <t>シタウ</t>
    </rPh>
    <rPh sb="79" eb="81">
      <t>ギョウシャ</t>
    </rPh>
    <rPh sb="82" eb="84">
      <t>キンガク</t>
    </rPh>
    <rPh sb="86" eb="87">
      <t>カク</t>
    </rPh>
    <rPh sb="87" eb="89">
      <t>シタウ</t>
    </rPh>
    <rPh sb="89" eb="91">
      <t>ケイレツ</t>
    </rPh>
    <rPh sb="95" eb="97">
      <t>ニジ</t>
    </rPh>
    <rPh sb="97" eb="99">
      <t>シタウ</t>
    </rPh>
    <rPh sb="101" eb="103">
      <t>ケイヤク</t>
    </rPh>
    <rPh sb="107" eb="109">
      <t>キンガク</t>
    </rPh>
    <rPh sb="110" eb="111">
      <t>ヒ</t>
    </rPh>
    <rPh sb="122" eb="124">
      <t>ニジ</t>
    </rPh>
    <rPh sb="124" eb="126">
      <t>シタウ</t>
    </rPh>
    <rPh sb="126" eb="128">
      <t>ギョウシャ</t>
    </rPh>
    <rPh sb="129" eb="131">
      <t>キンガク</t>
    </rPh>
    <rPh sb="142" eb="143">
      <t>サン</t>
    </rPh>
    <rPh sb="169" eb="171">
      <t>イカ</t>
    </rPh>
    <rPh sb="171" eb="173">
      <t>ドウヨウ</t>
    </rPh>
    <rPh sb="181" eb="183">
      <t>ジョウキ</t>
    </rPh>
    <rPh sb="186" eb="188">
      <t>サンシュツ</t>
    </rPh>
    <rPh sb="191" eb="193">
      <t>キンガク</t>
    </rPh>
    <rPh sb="194" eb="196">
      <t>カイソウ</t>
    </rPh>
    <rPh sb="196" eb="197">
      <t>ゴト</t>
    </rPh>
    <rPh sb="198" eb="200">
      <t>シュウケイ</t>
    </rPh>
    <rPh sb="210" eb="212">
      <t>リユウ</t>
    </rPh>
    <rPh sb="212" eb="213">
      <t>ラン</t>
    </rPh>
    <rPh sb="215" eb="217">
      <t>ジョウキョウ</t>
    </rPh>
    <rPh sb="217" eb="220">
      <t>ホウコクショ</t>
    </rPh>
    <rPh sb="221" eb="223">
      <t>センタク</t>
    </rPh>
    <rPh sb="225" eb="227">
      <t>バンゴウ</t>
    </rPh>
    <rPh sb="229" eb="231">
      <t>ガイトウ</t>
    </rPh>
    <rPh sb="233" eb="235">
      <t>ギョウシャ</t>
    </rPh>
    <rPh sb="238" eb="239">
      <t>スウ</t>
    </rPh>
    <rPh sb="240" eb="242">
      <t>キサイ</t>
    </rPh>
    <phoneticPr fontId="39"/>
  </si>
  <si>
    <t>（計算例）管内一次：9,000＝（8,000-4,000）＋（10,000-5,000）</t>
    <rPh sb="1" eb="4">
      <t>ケイサンレイ</t>
    </rPh>
    <rPh sb="5" eb="7">
      <t>カンナイ</t>
    </rPh>
    <rPh sb="7" eb="9">
      <t>イチジ</t>
    </rPh>
    <phoneticPr fontId="39"/>
  </si>
  <si>
    <t>記入例</t>
    <rPh sb="0" eb="2">
      <t>キニュウ</t>
    </rPh>
    <rPh sb="2" eb="3">
      <t>レイ</t>
    </rPh>
    <phoneticPr fontId="39"/>
  </si>
  <si>
    <t>　※黄色着色部分は編集不可。</t>
    <phoneticPr fontId="39"/>
  </si>
  <si>
    <t>生コン「1]，ｺﾝｸﾘｰﾄ二次製品「2],石材類「3],ｱｽﾌｧﾙﾄ合材「4」，
木材「5」,樹木「6」，野芝「7」，その他「8」を選択</t>
    <rPh sb="0" eb="1">
      <t>ナマ</t>
    </rPh>
    <rPh sb="13" eb="15">
      <t>ニジ</t>
    </rPh>
    <rPh sb="15" eb="17">
      <t>セイヒン</t>
    </rPh>
    <rPh sb="21" eb="23">
      <t>セキザイ</t>
    </rPh>
    <rPh sb="23" eb="24">
      <t>ルイ</t>
    </rPh>
    <rPh sb="34" eb="36">
      <t>ゴウザイ</t>
    </rPh>
    <rPh sb="41" eb="43">
      <t>モクザイ</t>
    </rPh>
    <rPh sb="47" eb="49">
      <t>ジュモク</t>
    </rPh>
    <rPh sb="53" eb="54">
      <t>ノ</t>
    </rPh>
    <rPh sb="54" eb="55">
      <t>シバ</t>
    </rPh>
    <rPh sb="61" eb="62">
      <t>タ</t>
    </rPh>
    <rPh sb="66" eb="68">
      <t>センタク</t>
    </rPh>
    <phoneticPr fontId="39"/>
  </si>
  <si>
    <t>材料名・規格欄</t>
    <rPh sb="0" eb="3">
      <t>ザイリョウメイ</t>
    </rPh>
    <rPh sb="4" eb="6">
      <t>キカク</t>
    </rPh>
    <rPh sb="6" eb="7">
      <t>ラン</t>
    </rPh>
    <phoneticPr fontId="39"/>
  </si>
  <si>
    <t>材料使用承認願の記載と同様</t>
    <rPh sb="0" eb="2">
      <t>ザイリョウ</t>
    </rPh>
    <rPh sb="2" eb="4">
      <t>シヨウ</t>
    </rPh>
    <rPh sb="4" eb="6">
      <t>ショウニン</t>
    </rPh>
    <rPh sb="6" eb="7">
      <t>ネガ</t>
    </rPh>
    <rPh sb="8" eb="10">
      <t>キサイ</t>
    </rPh>
    <rPh sb="11" eb="13">
      <t>ドウヨウ</t>
    </rPh>
    <phoneticPr fontId="39"/>
  </si>
  <si>
    <t>Ｕ形側溝</t>
    <phoneticPr fontId="39"/>
  </si>
  <si>
    <t>300x300x200</t>
    <phoneticPr fontId="39"/>
  </si>
  <si>
    <t>ｍ</t>
    <phoneticPr fontId="39"/>
  </si>
  <si>
    <t>－</t>
  </si>
  <si>
    <t>県産資材欄</t>
    <rPh sb="0" eb="2">
      <t>ケンサン</t>
    </rPh>
    <rPh sb="2" eb="4">
      <t>シザイ</t>
    </rPh>
    <rPh sb="4" eb="5">
      <t>ラン</t>
    </rPh>
    <phoneticPr fontId="39"/>
  </si>
  <si>
    <t>　材料使用承認願の記載と同様の記号をリストから選択</t>
    <rPh sb="1" eb="3">
      <t>ザイリョウ</t>
    </rPh>
    <rPh sb="3" eb="5">
      <t>シヨウ</t>
    </rPh>
    <rPh sb="5" eb="7">
      <t>ショウニン</t>
    </rPh>
    <rPh sb="7" eb="8">
      <t>ネガ</t>
    </rPh>
    <rPh sb="9" eb="11">
      <t>キサイ</t>
    </rPh>
    <rPh sb="12" eb="14">
      <t>ドウヨウ</t>
    </rPh>
    <rPh sb="15" eb="17">
      <t>キゴウ</t>
    </rPh>
    <rPh sb="23" eb="25">
      <t>センタク</t>
    </rPh>
    <phoneticPr fontId="39"/>
  </si>
  <si>
    <t>コンクリート積ブロック</t>
    <phoneticPr fontId="39"/>
  </si>
  <si>
    <t>300x400x350</t>
    <phoneticPr fontId="39"/>
  </si>
  <si>
    <t>m2</t>
    <phoneticPr fontId="39"/>
  </si>
  <si>
    <t>落蓋側溝Ａ型・ＣＧ型</t>
    <phoneticPr fontId="39"/>
  </si>
  <si>
    <t>300x300x2000</t>
    <phoneticPr fontId="39"/>
  </si>
  <si>
    <t>数量・金額欄</t>
    <rPh sb="0" eb="2">
      <t>スウリョウ</t>
    </rPh>
    <rPh sb="3" eb="5">
      <t>キンガク</t>
    </rPh>
    <rPh sb="5" eb="6">
      <t>ラン</t>
    </rPh>
    <phoneticPr fontId="39"/>
  </si>
  <si>
    <t>　設計数量（金額）を原則とするが，使用数量（支払金額）でも可</t>
    <rPh sb="1" eb="3">
      <t>セッケイ</t>
    </rPh>
    <rPh sb="3" eb="5">
      <t>スウリョウ</t>
    </rPh>
    <rPh sb="6" eb="8">
      <t>キンガク</t>
    </rPh>
    <rPh sb="10" eb="12">
      <t>ゲンソク</t>
    </rPh>
    <rPh sb="17" eb="19">
      <t>シヨウ</t>
    </rPh>
    <rPh sb="19" eb="21">
      <t>スウリョウ</t>
    </rPh>
    <rPh sb="22" eb="24">
      <t>シハラ</t>
    </rPh>
    <rPh sb="24" eb="26">
      <t>キンガク</t>
    </rPh>
    <rPh sb="29" eb="30">
      <t>カ</t>
    </rPh>
    <phoneticPr fontId="39"/>
  </si>
  <si>
    <t>△</t>
  </si>
  <si>
    <t>レディミクストコンクリート</t>
    <phoneticPr fontId="39"/>
  </si>
  <si>
    <t>18-8-20</t>
    <phoneticPr fontId="39"/>
  </si>
  <si>
    <t>ｔ</t>
    <phoneticPr fontId="39"/>
  </si>
  <si>
    <t>調達業者欄</t>
    <rPh sb="0" eb="2">
      <t>チョウタツ</t>
    </rPh>
    <rPh sb="2" eb="4">
      <t>ギョウシャ</t>
    </rPh>
    <rPh sb="4" eb="5">
      <t>ラン</t>
    </rPh>
    <phoneticPr fontId="39"/>
  </si>
  <si>
    <t>・県産資材欄が「○」の場合　
　→「－」　　　　　　　　　　</t>
    <rPh sb="5" eb="6">
      <t>ラン</t>
    </rPh>
    <phoneticPr fontId="39"/>
  </si>
  <si>
    <t>・県産資材欄が「×」の場合
　不使用報告書の県内本支店欄が
　　「○」の場合は　　　→「○」
　　「×」「○」の場合は→「△」
　　「×」「×」の場合は→「×」</t>
    <phoneticPr fontId="39"/>
  </si>
  <si>
    <t>　※数量･金額･業者欄は「その他資材」は対象外</t>
    <rPh sb="15" eb="16">
      <t>タ</t>
    </rPh>
    <rPh sb="16" eb="18">
      <t>シザイ</t>
    </rPh>
    <rPh sb="22" eb="23">
      <t>ガイ</t>
    </rPh>
    <phoneticPr fontId="39"/>
  </si>
  <si>
    <t>鋼管杭</t>
    <phoneticPr fontId="39"/>
  </si>
  <si>
    <t>SKK400</t>
    <phoneticPr fontId="39"/>
  </si>
  <si>
    <t>【様式－1】下請工事における管内（県内）建設業者の不使用状況調査</t>
    <rPh sb="1" eb="3">
      <t>ヨウシキ</t>
    </rPh>
    <rPh sb="6" eb="8">
      <t>シタウケ</t>
    </rPh>
    <rPh sb="8" eb="10">
      <t>コウジ</t>
    </rPh>
    <rPh sb="14" eb="16">
      <t>カンナイ</t>
    </rPh>
    <rPh sb="17" eb="19">
      <t>ケンナイ</t>
    </rPh>
    <rPh sb="20" eb="22">
      <t>ケンセツ</t>
    </rPh>
    <rPh sb="22" eb="24">
      <t>ギョウシャ</t>
    </rPh>
    <rPh sb="25" eb="28">
      <t>フシヨウ</t>
    </rPh>
    <rPh sb="28" eb="30">
      <t>ジョウキョウ</t>
    </rPh>
    <rPh sb="30" eb="32">
      <t>チョウサ</t>
    </rPh>
    <phoneticPr fontId="3"/>
  </si>
  <si>
    <t>箇所
番号</t>
    <rPh sb="0" eb="2">
      <t>カショ</t>
    </rPh>
    <rPh sb="3" eb="5">
      <t>バンゴウ</t>
    </rPh>
    <phoneticPr fontId="3"/>
  </si>
  <si>
    <t>振興局・駐在機関名
（支庁･支所・事務所等名）</t>
    <rPh sb="0" eb="2">
      <t>シンコウ</t>
    </rPh>
    <rPh sb="2" eb="3">
      <t>キョク</t>
    </rPh>
    <rPh sb="4" eb="6">
      <t>チュウザイ</t>
    </rPh>
    <rPh sb="6" eb="8">
      <t>キカン</t>
    </rPh>
    <rPh sb="8" eb="9">
      <t>メイ</t>
    </rPh>
    <rPh sb="11" eb="13">
      <t>シチョウ</t>
    </rPh>
    <rPh sb="14" eb="16">
      <t>シショ</t>
    </rPh>
    <rPh sb="17" eb="20">
      <t>ジムショ</t>
    </rPh>
    <rPh sb="20" eb="21">
      <t>トウ</t>
    </rPh>
    <rPh sb="21" eb="22">
      <t>メイ</t>
    </rPh>
    <phoneticPr fontId="3"/>
  </si>
  <si>
    <t>予算区分
土木部:1
　他部：2</t>
    <rPh sb="0" eb="2">
      <t>ヨサン</t>
    </rPh>
    <rPh sb="2" eb="4">
      <t>クブン</t>
    </rPh>
    <rPh sb="6" eb="9">
      <t>ドボクブ</t>
    </rPh>
    <rPh sb="13" eb="15">
      <t>タブ</t>
    </rPh>
    <phoneticPr fontId="3"/>
  </si>
  <si>
    <t>主務課名</t>
    <rPh sb="0" eb="3">
      <t>シュムカ</t>
    </rPh>
    <rPh sb="3" eb="4">
      <t>メイ</t>
    </rPh>
    <phoneticPr fontId="3"/>
  </si>
  <si>
    <t>工事箇所</t>
    <rPh sb="0" eb="2">
      <t>コウジ</t>
    </rPh>
    <rPh sb="2" eb="4">
      <t>カショ</t>
    </rPh>
    <phoneticPr fontId="3"/>
  </si>
  <si>
    <t>請負者</t>
    <rPh sb="0" eb="3">
      <t>ウケオイシャ</t>
    </rPh>
    <phoneticPr fontId="3"/>
  </si>
  <si>
    <t>元請業者
の
管内外，
県内外別
管内：１
管外県内：２
管外県外：３</t>
    <rPh sb="0" eb="2">
      <t>モトウケ</t>
    </rPh>
    <rPh sb="2" eb="4">
      <t>ギョウシャ</t>
    </rPh>
    <rPh sb="7" eb="10">
      <t>カンナイガイ</t>
    </rPh>
    <rPh sb="12" eb="15">
      <t>ケンナイガイ</t>
    </rPh>
    <rPh sb="15" eb="16">
      <t>ベツ</t>
    </rPh>
    <rPh sb="18" eb="20">
      <t>カンナイ</t>
    </rPh>
    <rPh sb="23" eb="25">
      <t>カンガイ</t>
    </rPh>
    <rPh sb="25" eb="27">
      <t>ケンナイ</t>
    </rPh>
    <rPh sb="30" eb="32">
      <t>カンガイ</t>
    </rPh>
    <rPh sb="32" eb="34">
      <t>ケンガイ</t>
    </rPh>
    <phoneticPr fontId="3"/>
  </si>
  <si>
    <t>最終請負額
（千円）</t>
    <rPh sb="0" eb="2">
      <t>サイシュウ</t>
    </rPh>
    <rPh sb="2" eb="5">
      <t>ウケオイガク</t>
    </rPh>
    <rPh sb="7" eb="9">
      <t>センエン</t>
    </rPh>
    <phoneticPr fontId="3"/>
  </si>
  <si>
    <t>下請業者状況調査　　（下請業者使用実績報告書より）</t>
    <rPh sb="2" eb="4">
      <t>ギョウシャ</t>
    </rPh>
    <rPh sb="4" eb="6">
      <t>ジョウキョウ</t>
    </rPh>
    <rPh sb="6" eb="8">
      <t>チョウサ</t>
    </rPh>
    <rPh sb="11" eb="13">
      <t>シタウ</t>
    </rPh>
    <rPh sb="13" eb="15">
      <t>ギョウシャ</t>
    </rPh>
    <rPh sb="15" eb="17">
      <t>シヨウ</t>
    </rPh>
    <rPh sb="17" eb="19">
      <t>ジッセキ</t>
    </rPh>
    <rPh sb="19" eb="22">
      <t>ホウコクショ</t>
    </rPh>
    <phoneticPr fontId="3"/>
  </si>
  <si>
    <t>使用材料調査　（県産資材使用実績報告書・県産資材不使用状況報告書）</t>
    <rPh sb="0" eb="2">
      <t>シヨウ</t>
    </rPh>
    <rPh sb="2" eb="4">
      <t>ザイリョウ</t>
    </rPh>
    <rPh sb="4" eb="6">
      <t>チョウサ</t>
    </rPh>
    <rPh sb="8" eb="10">
      <t>ケンサン</t>
    </rPh>
    <rPh sb="10" eb="12">
      <t>シザイ</t>
    </rPh>
    <rPh sb="12" eb="14">
      <t>シヨウ</t>
    </rPh>
    <rPh sb="14" eb="16">
      <t>ジッセキ</t>
    </rPh>
    <rPh sb="16" eb="19">
      <t>ホウコクショ</t>
    </rPh>
    <rPh sb="20" eb="22">
      <t>ケンサン</t>
    </rPh>
    <rPh sb="22" eb="24">
      <t>シザイ</t>
    </rPh>
    <rPh sb="24" eb="27">
      <t>フシヨウ</t>
    </rPh>
    <rPh sb="27" eb="29">
      <t>ジョウキョウ</t>
    </rPh>
    <rPh sb="29" eb="32">
      <t>ホウコクショ</t>
    </rPh>
    <phoneticPr fontId="3"/>
  </si>
  <si>
    <t>担当者名
(監督員)</t>
    <rPh sb="0" eb="4">
      <t>タントウシャメイ</t>
    </rPh>
    <rPh sb="6" eb="8">
      <t>カントク</t>
    </rPh>
    <phoneticPr fontId="3"/>
  </si>
  <si>
    <t>全下請
業者数</t>
    <rPh sb="0" eb="1">
      <t>ゼン</t>
    </rPh>
    <rPh sb="1" eb="3">
      <t>シタウケ</t>
    </rPh>
    <rPh sb="4" eb="7">
      <t>ギョウシャスウ</t>
    </rPh>
    <phoneticPr fontId="3"/>
  </si>
  <si>
    <t>全下請
契約額
（千円）</t>
    <rPh sb="0" eb="1">
      <t>ゼン</t>
    </rPh>
    <rPh sb="1" eb="3">
      <t>シタウケ</t>
    </rPh>
    <rPh sb="4" eb="7">
      <t>ケイヤクガク</t>
    </rPh>
    <rPh sb="9" eb="11">
      <t>センエン</t>
    </rPh>
    <phoneticPr fontId="3"/>
  </si>
  <si>
    <t>管内</t>
    <rPh sb="0" eb="2">
      <t>カンナイ</t>
    </rPh>
    <phoneticPr fontId="3"/>
  </si>
  <si>
    <t>管外（県内）</t>
    <rPh sb="0" eb="2">
      <t>カンガイ</t>
    </rPh>
    <rPh sb="3" eb="5">
      <t>ケンナイ</t>
    </rPh>
    <phoneticPr fontId="3"/>
  </si>
  <si>
    <t>県外</t>
    <rPh sb="0" eb="2">
      <t>ケンガイ</t>
    </rPh>
    <phoneticPr fontId="3"/>
  </si>
  <si>
    <t>指定主要資材</t>
    <rPh sb="0" eb="2">
      <t>シテイ</t>
    </rPh>
    <rPh sb="2" eb="4">
      <t>シュヨウ</t>
    </rPh>
    <rPh sb="4" eb="6">
      <t>シザイ</t>
    </rPh>
    <phoneticPr fontId="3"/>
  </si>
  <si>
    <t>その他資材</t>
    <rPh sb="2" eb="3">
      <t>タ</t>
    </rPh>
    <rPh sb="3" eb="5">
      <t>シザイ</t>
    </rPh>
    <phoneticPr fontId="3"/>
  </si>
  <si>
    <t>資材数</t>
    <rPh sb="0" eb="2">
      <t>シザイ</t>
    </rPh>
    <rPh sb="2" eb="3">
      <t>スウ</t>
    </rPh>
    <phoneticPr fontId="3"/>
  </si>
  <si>
    <t>指定主要資材金額(千円)</t>
    <rPh sb="0" eb="2">
      <t>シテイ</t>
    </rPh>
    <rPh sb="2" eb="4">
      <t>シュヨウ</t>
    </rPh>
    <rPh sb="4" eb="6">
      <t>シザイ</t>
    </rPh>
    <rPh sb="6" eb="8">
      <t>キンガク</t>
    </rPh>
    <rPh sb="9" eb="11">
      <t>センエン</t>
    </rPh>
    <phoneticPr fontId="3"/>
  </si>
  <si>
    <t>県産
資材数</t>
    <rPh sb="0" eb="2">
      <t>ケンサン</t>
    </rPh>
    <rPh sb="3" eb="5">
      <t>シザイ</t>
    </rPh>
    <rPh sb="5" eb="6">
      <t>スウ</t>
    </rPh>
    <phoneticPr fontId="3"/>
  </si>
  <si>
    <t>県産
資材金額
(千円)</t>
    <rPh sb="0" eb="1">
      <t>ケン</t>
    </rPh>
    <rPh sb="1" eb="2">
      <t>サン</t>
    </rPh>
    <rPh sb="3" eb="5">
      <t>シザイ</t>
    </rPh>
    <rPh sb="5" eb="7">
      <t>キンガク</t>
    </rPh>
    <rPh sb="9" eb="11">
      <t>センエン</t>
    </rPh>
    <phoneticPr fontId="3"/>
  </si>
  <si>
    <t>県外資材数</t>
    <rPh sb="0" eb="2">
      <t>ケンガイ</t>
    </rPh>
    <rPh sb="2" eb="4">
      <t>シザイ</t>
    </rPh>
    <rPh sb="4" eb="5">
      <t>スウ</t>
    </rPh>
    <phoneticPr fontId="3"/>
  </si>
  <si>
    <t>下請
業者数</t>
    <rPh sb="0" eb="2">
      <t>シタウケ</t>
    </rPh>
    <rPh sb="3" eb="6">
      <t>ギョウシャスウ</t>
    </rPh>
    <phoneticPr fontId="3"/>
  </si>
  <si>
    <t>下請業者
契約額
（千円）</t>
    <rPh sb="0" eb="2">
      <t>シタウケ</t>
    </rPh>
    <rPh sb="2" eb="4">
      <t>ギョウシャ</t>
    </rPh>
    <rPh sb="5" eb="8">
      <t>ケイヤクガク</t>
    </rPh>
    <rPh sb="10" eb="12">
      <t>センエン</t>
    </rPh>
    <phoneticPr fontId="3"/>
  </si>
  <si>
    <t>不使用理由数【 A欄 】</t>
    <rPh sb="0" eb="1">
      <t>フ</t>
    </rPh>
    <rPh sb="1" eb="3">
      <t>シヨウ</t>
    </rPh>
    <rPh sb="3" eb="5">
      <t>リユウ</t>
    </rPh>
    <rPh sb="5" eb="6">
      <t>スウ</t>
    </rPh>
    <rPh sb="9" eb="10">
      <t>ラン</t>
    </rPh>
    <phoneticPr fontId="3"/>
  </si>
  <si>
    <t>不使用理由数【 B欄 】</t>
    <rPh sb="0" eb="1">
      <t>フ</t>
    </rPh>
    <rPh sb="1" eb="3">
      <t>シヨウ</t>
    </rPh>
    <rPh sb="3" eb="5">
      <t>リユウ</t>
    </rPh>
    <rPh sb="5" eb="6">
      <t>スウ</t>
    </rPh>
    <rPh sb="9" eb="10">
      <t>ラン</t>
    </rPh>
    <phoneticPr fontId="3"/>
  </si>
  <si>
    <t>調達先【 C欄 】
(調達業者)</t>
    <rPh sb="0" eb="3">
      <t>チョウタツサキ</t>
    </rPh>
    <rPh sb="6" eb="7">
      <t>ラン</t>
    </rPh>
    <phoneticPr fontId="3"/>
  </si>
  <si>
    <t>不使用理由数【 D欄 】</t>
    <rPh sb="0" eb="3">
      <t>フシヨウ</t>
    </rPh>
    <rPh sb="3" eb="5">
      <t>リユウ</t>
    </rPh>
    <rPh sb="5" eb="6">
      <t>スウ</t>
    </rPh>
    <rPh sb="9" eb="10">
      <t>ラン</t>
    </rPh>
    <phoneticPr fontId="3"/>
  </si>
  <si>
    <t>①</t>
    <phoneticPr fontId="3"/>
  </si>
  <si>
    <t>②</t>
    <phoneticPr fontId="3"/>
  </si>
  <si>
    <t>③</t>
    <phoneticPr fontId="3"/>
  </si>
  <si>
    <t>④</t>
    <phoneticPr fontId="3"/>
  </si>
  <si>
    <t>△</t>
    <phoneticPr fontId="3"/>
  </si>
  <si>
    <t>×</t>
    <phoneticPr fontId="3"/>
  </si>
  <si>
    <t>⑤</t>
    <phoneticPr fontId="3"/>
  </si>
  <si>
    <t>⑤その他（具体的な理由）※注</t>
    <rPh sb="3" eb="4">
      <t>タ</t>
    </rPh>
    <rPh sb="5" eb="8">
      <t>グタイテキ</t>
    </rPh>
    <rPh sb="9" eb="11">
      <t>リユウ</t>
    </rPh>
    <rPh sb="13" eb="14">
      <t>チュウ</t>
    </rPh>
    <phoneticPr fontId="3"/>
  </si>
  <si>
    <t>１欄</t>
    <rPh sb="1" eb="2">
      <t>ラン</t>
    </rPh>
    <phoneticPr fontId="3"/>
  </si>
  <si>
    <t>２欄</t>
    <rPh sb="1" eb="2">
      <t>ラン</t>
    </rPh>
    <phoneticPr fontId="3"/>
  </si>
  <si>
    <t>３欄</t>
    <rPh sb="1" eb="2">
      <t>ラン</t>
    </rPh>
    <phoneticPr fontId="3"/>
  </si>
  <si>
    <t>４欄</t>
    <rPh sb="1" eb="2">
      <t>ラン</t>
    </rPh>
    <phoneticPr fontId="3"/>
  </si>
  <si>
    <t>５欄</t>
    <rPh sb="1" eb="2">
      <t>ラン</t>
    </rPh>
    <phoneticPr fontId="3"/>
  </si>
  <si>
    <t>６欄</t>
    <rPh sb="1" eb="2">
      <t>ラン</t>
    </rPh>
    <phoneticPr fontId="3"/>
  </si>
  <si>
    <t>７欄</t>
    <rPh sb="1" eb="2">
      <t>ラン</t>
    </rPh>
    <phoneticPr fontId="3"/>
  </si>
  <si>
    <t>８欄</t>
    <rPh sb="1" eb="2">
      <t>ラン</t>
    </rPh>
    <phoneticPr fontId="3"/>
  </si>
  <si>
    <t>９欄</t>
    <rPh sb="1" eb="2">
      <t>ラン</t>
    </rPh>
    <phoneticPr fontId="3"/>
  </si>
  <si>
    <t>１０欄</t>
    <rPh sb="2" eb="3">
      <t>ラン</t>
    </rPh>
    <phoneticPr fontId="3"/>
  </si>
  <si>
    <t>１１欄</t>
    <rPh sb="2" eb="3">
      <t>ラン</t>
    </rPh>
    <phoneticPr fontId="3"/>
  </si>
  <si>
    <t>１２欄</t>
    <rPh sb="2" eb="3">
      <t>ラン</t>
    </rPh>
    <phoneticPr fontId="3"/>
  </si>
  <si>
    <t>１３欄</t>
    <rPh sb="2" eb="3">
      <t>ラン</t>
    </rPh>
    <phoneticPr fontId="3"/>
  </si>
  <si>
    <t>１４欄</t>
    <rPh sb="2" eb="3">
      <t>ラン</t>
    </rPh>
    <phoneticPr fontId="3"/>
  </si>
  <si>
    <t>１５欄</t>
    <rPh sb="2" eb="3">
      <t>ラン</t>
    </rPh>
    <phoneticPr fontId="3"/>
  </si>
  <si>
    <t>１６欄</t>
    <rPh sb="2" eb="3">
      <t>ラン</t>
    </rPh>
    <phoneticPr fontId="3"/>
  </si>
  <si>
    <t>１７欄</t>
    <rPh sb="2" eb="3">
      <t>ラン</t>
    </rPh>
    <phoneticPr fontId="3"/>
  </si>
  <si>
    <t>１８欄</t>
    <rPh sb="2" eb="3">
      <t>ラン</t>
    </rPh>
    <phoneticPr fontId="3"/>
  </si>
  <si>
    <t>１９欄</t>
    <rPh sb="2" eb="3">
      <t>ラン</t>
    </rPh>
    <phoneticPr fontId="3"/>
  </si>
  <si>
    <t>２０欄</t>
    <rPh sb="2" eb="3">
      <t>ラン</t>
    </rPh>
    <phoneticPr fontId="3"/>
  </si>
  <si>
    <t>２１欄</t>
    <rPh sb="2" eb="3">
      <t>ラン</t>
    </rPh>
    <phoneticPr fontId="3"/>
  </si>
  <si>
    <t>２２欄</t>
    <rPh sb="2" eb="3">
      <t>ラン</t>
    </rPh>
    <phoneticPr fontId="3"/>
  </si>
  <si>
    <t>２３欄</t>
    <rPh sb="2" eb="3">
      <t>ラン</t>
    </rPh>
    <phoneticPr fontId="3"/>
  </si>
  <si>
    <t>２４欄</t>
    <rPh sb="2" eb="3">
      <t>ラン</t>
    </rPh>
    <phoneticPr fontId="3"/>
  </si>
  <si>
    <t>２５欄</t>
    <rPh sb="2" eb="3">
      <t>ラン</t>
    </rPh>
    <phoneticPr fontId="3"/>
  </si>
  <si>
    <t>２６欄</t>
    <rPh sb="2" eb="3">
      <t>ラン</t>
    </rPh>
    <phoneticPr fontId="3"/>
  </si>
  <si>
    <t>２７欄</t>
    <rPh sb="2" eb="3">
      <t>ラン</t>
    </rPh>
    <phoneticPr fontId="3"/>
  </si>
  <si>
    <t>２８欄</t>
    <rPh sb="2" eb="3">
      <t>ラン</t>
    </rPh>
    <phoneticPr fontId="3"/>
  </si>
  <si>
    <t>２９欄</t>
    <rPh sb="2" eb="3">
      <t>ラン</t>
    </rPh>
    <phoneticPr fontId="3"/>
  </si>
  <si>
    <t>３０欄</t>
    <rPh sb="2" eb="3">
      <t>ラン</t>
    </rPh>
    <phoneticPr fontId="3"/>
  </si>
  <si>
    <t>３１欄</t>
    <rPh sb="2" eb="3">
      <t>ラン</t>
    </rPh>
    <phoneticPr fontId="3"/>
  </si>
  <si>
    <t>３２欄</t>
    <rPh sb="2" eb="3">
      <t>ラン</t>
    </rPh>
    <phoneticPr fontId="3"/>
  </si>
  <si>
    <t>３３欄</t>
    <rPh sb="2" eb="3">
      <t>ラン</t>
    </rPh>
    <phoneticPr fontId="3"/>
  </si>
  <si>
    <t>３４欄</t>
    <rPh sb="2" eb="3">
      <t>ラン</t>
    </rPh>
    <phoneticPr fontId="3"/>
  </si>
  <si>
    <t>３５欄</t>
    <rPh sb="2" eb="3">
      <t>ラン</t>
    </rPh>
    <phoneticPr fontId="3"/>
  </si>
  <si>
    <t>３６欄</t>
    <rPh sb="2" eb="3">
      <t>ラン</t>
    </rPh>
    <phoneticPr fontId="3"/>
  </si>
  <si>
    <t>３７欄</t>
    <rPh sb="2" eb="3">
      <t>ラン</t>
    </rPh>
    <phoneticPr fontId="3"/>
  </si>
  <si>
    <t>３８欄</t>
    <rPh sb="2" eb="3">
      <t>ラン</t>
    </rPh>
    <phoneticPr fontId="3"/>
  </si>
  <si>
    <t>３９欄</t>
    <rPh sb="2" eb="3">
      <t>ラン</t>
    </rPh>
    <phoneticPr fontId="3"/>
  </si>
  <si>
    <t>４０欄</t>
    <rPh sb="2" eb="3">
      <t>ラン</t>
    </rPh>
    <phoneticPr fontId="3"/>
  </si>
  <si>
    <t>記載例→</t>
    <rPh sb="0" eb="3">
      <t>キサイレイ</t>
    </rPh>
    <phoneticPr fontId="39"/>
  </si>
  <si>
    <t>道路建設課</t>
    <rPh sb="0" eb="2">
      <t>ドウロ</t>
    </rPh>
    <rPh sb="2" eb="5">
      <t>ケンセツカ</t>
    </rPh>
    <phoneticPr fontId="3"/>
  </si>
  <si>
    <t>道路改築工事(○○工区)</t>
    <rPh sb="0" eb="2">
      <t>ドウロ</t>
    </rPh>
    <rPh sb="2" eb="4">
      <t>カイチク</t>
    </rPh>
    <rPh sb="4" eb="6">
      <t>コウジ</t>
    </rPh>
    <rPh sb="9" eb="11">
      <t>コウク</t>
    </rPh>
    <phoneticPr fontId="3"/>
  </si>
  <si>
    <t>○○市○○地内</t>
    <rPh sb="2" eb="3">
      <t>シ</t>
    </rPh>
    <rPh sb="5" eb="7">
      <t>チナイ</t>
    </rPh>
    <phoneticPr fontId="3"/>
  </si>
  <si>
    <t>○○建設㈱</t>
    <rPh sb="2" eb="4">
      <t>ケンセツ</t>
    </rPh>
    <phoneticPr fontId="3"/>
  </si>
  <si>
    <t>県外業者と長年の取引がある。</t>
    <rPh sb="0" eb="2">
      <t>ケンガイ</t>
    </rPh>
    <rPh sb="2" eb="4">
      <t>ギョウシャ</t>
    </rPh>
    <rPh sb="5" eb="7">
      <t>ナガネン</t>
    </rPh>
    <rPh sb="8" eb="10">
      <t>トリヒキ</t>
    </rPh>
    <phoneticPr fontId="3"/>
  </si>
  <si>
    <t>報告書とリンク→</t>
    <rPh sb="0" eb="3">
      <t>ホウコクショ</t>
    </rPh>
    <phoneticPr fontId="39"/>
  </si>
  <si>
    <t>手入力</t>
    <rPh sb="0" eb="3">
      <t>テニュウリョク</t>
    </rPh>
    <phoneticPr fontId="39"/>
  </si>
  <si>
    <t>【記入要領】</t>
    <rPh sb="1" eb="3">
      <t>キニュウ</t>
    </rPh>
    <rPh sb="3" eb="5">
      <t>ヨウリョウ</t>
    </rPh>
    <phoneticPr fontId="3"/>
  </si>
  <si>
    <t>【A欄】・【B欄】コード</t>
    <rPh sb="2" eb="3">
      <t>ラン</t>
    </rPh>
    <rPh sb="7" eb="8">
      <t>ラン</t>
    </rPh>
    <phoneticPr fontId="3"/>
  </si>
  <si>
    <t>【D欄】コード</t>
    <rPh sb="2" eb="3">
      <t>ラン</t>
    </rPh>
    <phoneticPr fontId="3"/>
  </si>
  <si>
    <t>１．調査対象工事は，H31.4.1～R02.3.31完成の全ての工事を記入下さい。（H30繰越工事を含む。）</t>
    <rPh sb="2" eb="4">
      <t>チョウサ</t>
    </rPh>
    <rPh sb="4" eb="6">
      <t>タイショウ</t>
    </rPh>
    <rPh sb="6" eb="8">
      <t>コウジ</t>
    </rPh>
    <rPh sb="45" eb="47">
      <t>クリコシ</t>
    </rPh>
    <rPh sb="47" eb="49">
      <t>コウジ</t>
    </rPh>
    <rPh sb="50" eb="51">
      <t>フク</t>
    </rPh>
    <phoneticPr fontId="3"/>
  </si>
  <si>
    <t>施工能力又は実績を有する業者が存在しない。</t>
    <phoneticPr fontId="3"/>
  </si>
  <si>
    <t>県内に本店がある。</t>
    <rPh sb="0" eb="2">
      <t>ケンナイ</t>
    </rPh>
    <rPh sb="3" eb="5">
      <t>ホンテン</t>
    </rPh>
    <phoneticPr fontId="3"/>
  </si>
  <si>
    <t>県産資材として製造・流通していない。</t>
    <phoneticPr fontId="3"/>
  </si>
  <si>
    <t>２．下請無し及び材料承認不要工事については，１～8欄までを記入下さい。</t>
    <rPh sb="2" eb="4">
      <t>シタウケ</t>
    </rPh>
    <rPh sb="4" eb="5">
      <t>ナ</t>
    </rPh>
    <rPh sb="6" eb="7">
      <t>オヨ</t>
    </rPh>
    <rPh sb="8" eb="10">
      <t>ザイリョウ</t>
    </rPh>
    <rPh sb="10" eb="12">
      <t>ショウニン</t>
    </rPh>
    <rPh sb="12" eb="14">
      <t>フヨウ</t>
    </rPh>
    <rPh sb="14" eb="16">
      <t>コウジ</t>
    </rPh>
    <rPh sb="25" eb="26">
      <t>ラン</t>
    </rPh>
    <rPh sb="29" eb="31">
      <t>キニュウ</t>
    </rPh>
    <rPh sb="31" eb="32">
      <t>クダ</t>
    </rPh>
    <phoneticPr fontId="3"/>
  </si>
  <si>
    <t>施工時期が合致する業者が存在しない。</t>
    <phoneticPr fontId="3"/>
  </si>
  <si>
    <t>県外に本店がある県内支店・営業所を利用。</t>
    <rPh sb="0" eb="2">
      <t>ケンガイ</t>
    </rPh>
    <rPh sb="3" eb="5">
      <t>ホンテン</t>
    </rPh>
    <rPh sb="8" eb="10">
      <t>ケンナイ</t>
    </rPh>
    <rPh sb="10" eb="12">
      <t>シテン</t>
    </rPh>
    <rPh sb="13" eb="16">
      <t>エイギョウショ</t>
    </rPh>
    <rPh sb="17" eb="19">
      <t>リヨウ</t>
    </rPh>
    <phoneticPr fontId="3"/>
  </si>
  <si>
    <t>県産資材では品質が確保できない。</t>
    <phoneticPr fontId="3"/>
  </si>
  <si>
    <t>３．下請業者については，1次下請けまでを調査対象とします。</t>
    <rPh sb="2" eb="4">
      <t>シタウケ</t>
    </rPh>
    <rPh sb="4" eb="6">
      <t>ギョウシャ</t>
    </rPh>
    <rPh sb="13" eb="14">
      <t>ジ</t>
    </rPh>
    <rPh sb="14" eb="16">
      <t>シタウ</t>
    </rPh>
    <rPh sb="20" eb="22">
      <t>チョウサ</t>
    </rPh>
    <rPh sb="22" eb="24">
      <t>タイショウ</t>
    </rPh>
    <phoneticPr fontId="3"/>
  </si>
  <si>
    <t>契約金額で合意できる業者が存在しない。</t>
    <phoneticPr fontId="3"/>
  </si>
  <si>
    <t>県外の本店，支店・営業所を利用。</t>
    <rPh sb="0" eb="2">
      <t>ケンガイ</t>
    </rPh>
    <rPh sb="3" eb="5">
      <t>ホンテン</t>
    </rPh>
    <rPh sb="6" eb="8">
      <t>シテン</t>
    </rPh>
    <rPh sb="9" eb="12">
      <t>エイギョウショ</t>
    </rPh>
    <rPh sb="13" eb="15">
      <t>リヨウ</t>
    </rPh>
    <phoneticPr fontId="3"/>
  </si>
  <si>
    <t>県産資材では必要数量を確保できず，工期・納期に支障がある。</t>
    <phoneticPr fontId="3"/>
  </si>
  <si>
    <t>４．着色されたセルは記入しないで下さい。</t>
    <rPh sb="2" eb="4">
      <t>チャクショク</t>
    </rPh>
    <rPh sb="10" eb="12">
      <t>キニュウ</t>
    </rPh>
    <rPh sb="16" eb="17">
      <t>クダ</t>
    </rPh>
    <phoneticPr fontId="3"/>
  </si>
  <si>
    <t>その他</t>
    <phoneticPr fontId="3"/>
  </si>
  <si>
    <t>県産資材の価格が高い。</t>
    <phoneticPr fontId="3"/>
  </si>
  <si>
    <t>（注）⑤に該当がある場合は，具体的な不使用理由（最も多い理由）を記載して下さい。</t>
    <rPh sb="1" eb="2">
      <t>チュウ</t>
    </rPh>
    <rPh sb="5" eb="7">
      <t>ガイトウ</t>
    </rPh>
    <rPh sb="10" eb="12">
      <t>バアイ</t>
    </rPh>
    <rPh sb="14" eb="17">
      <t>グタイテキ</t>
    </rPh>
    <rPh sb="18" eb="21">
      <t>フシヨウ</t>
    </rPh>
    <rPh sb="21" eb="23">
      <t>リユウ</t>
    </rPh>
    <rPh sb="24" eb="25">
      <t>モット</t>
    </rPh>
    <rPh sb="26" eb="27">
      <t>オオ</t>
    </rPh>
    <rPh sb="28" eb="30">
      <t>リユウ</t>
    </rPh>
    <rPh sb="32" eb="34">
      <t>キサイ</t>
    </rPh>
    <rPh sb="36" eb="37">
      <t>クダ</t>
    </rPh>
    <phoneticPr fontId="3"/>
  </si>
  <si>
    <t>【様式－２】　建設資材使用実績調査　一覧</t>
    <rPh sb="15" eb="17">
      <t>チョウサ</t>
    </rPh>
    <phoneticPr fontId="3"/>
  </si>
  <si>
    <t>工事名</t>
    <phoneticPr fontId="3"/>
  </si>
  <si>
    <t>工事箇所</t>
    <phoneticPr fontId="3"/>
  </si>
  <si>
    <t>県単道路整備(改良)工事（○○工区）</t>
    <rPh sb="0" eb="2">
      <t>ケンタン</t>
    </rPh>
    <rPh sb="2" eb="4">
      <t>ドウロ</t>
    </rPh>
    <rPh sb="4" eb="6">
      <t>セイビ</t>
    </rPh>
    <rPh sb="7" eb="9">
      <t>カイリョウ</t>
    </rPh>
    <rPh sb="10" eb="12">
      <t>コウジ</t>
    </rPh>
    <rPh sb="15" eb="17">
      <t>コウク</t>
    </rPh>
    <phoneticPr fontId="3"/>
  </si>
  <si>
    <t>○○町○○地内</t>
    <rPh sb="2" eb="3">
      <t>チョウ</t>
    </rPh>
    <rPh sb="5" eb="7">
      <t>チナイ</t>
    </rPh>
    <phoneticPr fontId="3"/>
  </si>
  <si>
    <t>区画線</t>
    <rPh sb="0" eb="2">
      <t>クカク</t>
    </rPh>
    <rPh sb="2" eb="3">
      <t>セン</t>
    </rPh>
    <phoneticPr fontId="3"/>
  </si>
  <si>
    <t>ﾀﾞｸﾀｲﾙ製高欄</t>
    <rPh sb="6" eb="7">
      <t>セイ</t>
    </rPh>
    <rPh sb="7" eb="9">
      <t>コウラン</t>
    </rPh>
    <phoneticPr fontId="3"/>
  </si>
  <si>
    <t>○○○○○○○○○○○○○○○○工事</t>
  </si>
  <si>
    <t>令和〇年〇月〇日</t>
  </si>
  <si>
    <t>令和〇年〇月〇日付けをもって請負契約を締結した ○○○○○○○○○○○○○○○○工事 の品質証明員を下記のとおり定めたので資格及び経歴を添えて通知します。</t>
  </si>
  <si>
    <t>令和〇年〇月〇日 付けをもって請負契約を締結した○○○○○○○○○○○○○○○○工事 における下記の発生品を引き渡します。</t>
  </si>
  <si>
    <t>○</t>
    <phoneticPr fontId="1"/>
  </si>
  <si>
    <t>※移行期間</t>
    <rPh sb="1" eb="3">
      <t>イコウ</t>
    </rPh>
    <rPh sb="3" eb="5">
      <t>キカン</t>
    </rPh>
    <phoneticPr fontId="1"/>
  </si>
  <si>
    <t>指定資材における県産資材等不使用理由</t>
    <rPh sb="0" eb="2">
      <t>シテイ</t>
    </rPh>
    <rPh sb="2" eb="4">
      <t>シザイ</t>
    </rPh>
    <rPh sb="8" eb="10">
      <t>ケンサン</t>
    </rPh>
    <rPh sb="10" eb="12">
      <t>シザイ</t>
    </rPh>
    <rPh sb="12" eb="13">
      <t>トウ</t>
    </rPh>
    <rPh sb="13" eb="16">
      <t>フシヨウ</t>
    </rPh>
    <rPh sb="16" eb="18">
      <t>リユウ</t>
    </rPh>
    <phoneticPr fontId="48"/>
  </si>
  <si>
    <t>指定資材</t>
    <rPh sb="0" eb="2">
      <t>シテイ</t>
    </rPh>
    <rPh sb="2" eb="4">
      <t>シザイ</t>
    </rPh>
    <phoneticPr fontId="39"/>
  </si>
  <si>
    <t>下請工事における管内建設業者等不活用状況報告書</t>
    <phoneticPr fontId="1"/>
  </si>
  <si>
    <t>県産資材等不使用状況報告書</t>
    <phoneticPr fontId="1"/>
  </si>
  <si>
    <t>下請業者使用実績報告書</t>
    <rPh sb="0" eb="2">
      <t>シタウ</t>
    </rPh>
    <rPh sb="2" eb="4">
      <t>ギョウシャ</t>
    </rPh>
    <rPh sb="4" eb="6">
      <t>シヨウ</t>
    </rPh>
    <rPh sb="6" eb="8">
      <t>ジッセキ</t>
    </rPh>
    <rPh sb="8" eb="11">
      <t>ホウコクショ</t>
    </rPh>
    <phoneticPr fontId="1"/>
  </si>
  <si>
    <t>県産資材使用実績報告書</t>
    <rPh sb="0" eb="2">
      <t>ケンサン</t>
    </rPh>
    <rPh sb="2" eb="4">
      <t>シザイ</t>
    </rPh>
    <rPh sb="4" eb="6">
      <t>シヨウ</t>
    </rPh>
    <rPh sb="6" eb="8">
      <t>ジッセキ</t>
    </rPh>
    <rPh sb="8" eb="11">
      <t>ホウコクショ</t>
    </rPh>
    <phoneticPr fontId="1"/>
  </si>
  <si>
    <t>土木　一郎</t>
    <rPh sb="0" eb="2">
      <t>ドボク</t>
    </rPh>
    <rPh sb="3" eb="5">
      <t>イチロウ</t>
    </rPh>
    <phoneticPr fontId="48"/>
  </si>
  <si>
    <t>様式-5(2)</t>
    <rPh sb="0" eb="2">
      <t>ヨウシキ</t>
    </rPh>
    <phoneticPr fontId="1"/>
  </si>
  <si>
    <t>様式-5(3)</t>
    <rPh sb="0" eb="2">
      <t>ヨウシキ</t>
    </rPh>
    <phoneticPr fontId="1"/>
  </si>
  <si>
    <t>請求内訳書（部分払）</t>
    <rPh sb="0" eb="2">
      <t>セイキュウ</t>
    </rPh>
    <rPh sb="2" eb="5">
      <t>ウチワケショ</t>
    </rPh>
    <rPh sb="6" eb="8">
      <t>ブブン</t>
    </rPh>
    <rPh sb="8" eb="9">
      <t>バライ</t>
    </rPh>
    <phoneticPr fontId="1"/>
  </si>
  <si>
    <t>請求内訳書（国債部分払）</t>
    <rPh sb="0" eb="2">
      <t>セイキュウ</t>
    </rPh>
    <rPh sb="2" eb="5">
      <t>ウチワケショ</t>
    </rPh>
    <rPh sb="6" eb="8">
      <t>コクサイ</t>
    </rPh>
    <rPh sb="8" eb="10">
      <t>ブブン</t>
    </rPh>
    <rPh sb="10" eb="11">
      <t>バライ</t>
    </rPh>
    <phoneticPr fontId="1"/>
  </si>
  <si>
    <t>支給品受領書</t>
    <phoneticPr fontId="1"/>
  </si>
  <si>
    <t>第４号様式</t>
  </si>
  <si>
    <t>令和　　年　　月　　日</t>
    <rPh sb="0" eb="2">
      <t>レイワ</t>
    </rPh>
    <phoneticPr fontId="3"/>
  </si>
  <si>
    <t>契約担当者　職・氏名</t>
  </si>
  <si>
    <t>請負者</t>
  </si>
  <si>
    <t>　商号又は名称</t>
  </si>
  <si>
    <t>　代表者 職・氏名</t>
  </si>
  <si>
    <t>現場代理人等選任（変更）通知書</t>
  </si>
  <si>
    <t>下記のとおり現場代理人等を定めた（変更した）ので通知します。</t>
  </si>
  <si>
    <t>工   事   名</t>
  </si>
  <si>
    <t>工 事 場 所</t>
  </si>
  <si>
    <t>契 約 工 期</t>
  </si>
  <si>
    <t>自</t>
  </si>
  <si>
    <t>日間</t>
  </si>
  <si>
    <t>至</t>
  </si>
  <si>
    <t>契 約 金 額</t>
  </si>
  <si>
    <t>一金　　　　　　　　　　　　円也</t>
  </si>
  <si>
    <t xml:space="preserve"> </t>
  </si>
  <si>
    <t>名　　　称</t>
  </si>
  <si>
    <t>氏　　名</t>
  </si>
  <si>
    <t>生　　年　　月　　日</t>
  </si>
  <si>
    <t>従　　事　　期　　間</t>
  </si>
  <si>
    <t>監　理　技　術　者</t>
  </si>
  <si>
    <t>カナ</t>
  </si>
  <si>
    <t>漢　　字</t>
  </si>
  <si>
    <t>元号</t>
  </si>
  <si>
    <t>年</t>
  </si>
  <si>
    <t>月</t>
  </si>
  <si>
    <t>日</t>
  </si>
  <si>
    <t>資格者証交付番号</t>
  </si>
  <si>
    <t>監理技術者</t>
  </si>
  <si>
    <t>令和</t>
    <rPh sb="0" eb="2">
      <t>レイワ</t>
    </rPh>
    <phoneticPr fontId="3"/>
  </si>
  <si>
    <t>　監理技術者
　補佐</t>
    <rPh sb="1" eb="3">
      <t>カンリ</t>
    </rPh>
    <rPh sb="3" eb="6">
      <t>ギジュツシャ</t>
    </rPh>
    <rPh sb="8" eb="10">
      <t>ホサ</t>
    </rPh>
    <phoneticPr fontId="3"/>
  </si>
  <si>
    <t>主任技術者</t>
  </si>
  <si>
    <t>専門技術者</t>
  </si>
  <si>
    <t>現場代理人</t>
  </si>
  <si>
    <t>注）</t>
  </si>
  <si>
    <t>１　現場代理人等を変更する場合は、上段に新任者、下段に前任者を記入する。</t>
  </si>
  <si>
    <t>２　氏名カナは、最初の２文字だけ記入する。その際、濁点及び半濁点は１文字とする。</t>
  </si>
  <si>
    <t>【参考】</t>
  </si>
  <si>
    <t>営業所の名称</t>
  </si>
  <si>
    <t>専任技術者</t>
  </si>
  <si>
    <t>１　建設業許可において届出を行っている全ての営業所の専任技術者について記入する。</t>
  </si>
  <si>
    <t>2　専任技術者が３名以上となる場合には，適宜，様式に追加して記入すること。</t>
  </si>
  <si>
    <t>3　営業所の専任技術者は，「専任」を要する主任技術者若しくは監理技術者，監理技術者補佐，現場代理人</t>
    <rPh sb="36" eb="38">
      <t>カンリ</t>
    </rPh>
    <rPh sb="38" eb="41">
      <t>ギジュツシャ</t>
    </rPh>
    <rPh sb="41" eb="43">
      <t>ホサ</t>
    </rPh>
    <phoneticPr fontId="3"/>
  </si>
  <si>
    <t xml:space="preserve">  　との兼任はできない。</t>
    <phoneticPr fontId="3"/>
  </si>
  <si>
    <t>令和３年度における「工事関係書類の統一化」の対象書類</t>
    <rPh sb="0" eb="2">
      <t>レイワ</t>
    </rPh>
    <rPh sb="3" eb="5">
      <t>ネンド</t>
    </rPh>
    <rPh sb="14" eb="16">
      <t>ショルイ</t>
    </rPh>
    <rPh sb="17" eb="20">
      <t>トウイツカ</t>
    </rPh>
    <rPh sb="22" eb="24">
      <t>タイショウ</t>
    </rPh>
    <rPh sb="24" eb="26">
      <t>ショルイ</t>
    </rPh>
    <phoneticPr fontId="3"/>
  </si>
  <si>
    <t>契約工期延長願</t>
    <rPh sb="0" eb="2">
      <t>ケイヤク</t>
    </rPh>
    <rPh sb="3" eb="4">
      <t>キ</t>
    </rPh>
    <rPh sb="4" eb="6">
      <t>エンチョウ</t>
    </rPh>
    <rPh sb="6" eb="7">
      <t>ネガイ</t>
    </rPh>
    <phoneticPr fontId="3"/>
  </si>
  <si>
    <t>契第35条1項</t>
    <rPh sb="0" eb="1">
      <t>チギリ</t>
    </rPh>
    <rPh sb="1" eb="2">
      <t>ダイ</t>
    </rPh>
    <rPh sb="4" eb="5">
      <t>ジョウ</t>
    </rPh>
    <rPh sb="6" eb="7">
      <t>コウ</t>
    </rPh>
    <phoneticPr fontId="3"/>
  </si>
  <si>
    <t>契第35条4項</t>
    <rPh sb="0" eb="1">
      <t>チギリ</t>
    </rPh>
    <rPh sb="1" eb="2">
      <t>ダイ</t>
    </rPh>
    <rPh sb="4" eb="5">
      <t>ジョウ</t>
    </rPh>
    <rPh sb="6" eb="7">
      <t>コウ</t>
    </rPh>
    <phoneticPr fontId="3"/>
  </si>
  <si>
    <t>契第35条3項
共1-1-1-21-7</t>
    <rPh sb="0" eb="1">
      <t>チギリ</t>
    </rPh>
    <rPh sb="1" eb="2">
      <t>ダイ</t>
    </rPh>
    <rPh sb="4" eb="5">
      <t>ジョウ</t>
    </rPh>
    <rPh sb="6" eb="7">
      <t>コウ</t>
    </rPh>
    <rPh sb="8" eb="9">
      <t>トモ</t>
    </rPh>
    <phoneticPr fontId="3"/>
  </si>
  <si>
    <t>契第39条1項</t>
    <rPh sb="0" eb="1">
      <t>チギリ</t>
    </rPh>
    <rPh sb="1" eb="2">
      <t>ダイ</t>
    </rPh>
    <rPh sb="4" eb="5">
      <t>ジョウ</t>
    </rPh>
    <rPh sb="6" eb="7">
      <t>コウ</t>
    </rPh>
    <phoneticPr fontId="3"/>
  </si>
  <si>
    <t>契第38条5項
共1-1-1-21-2</t>
    <rPh sb="0" eb="1">
      <t>チギリ</t>
    </rPh>
    <rPh sb="1" eb="2">
      <t>ダイ</t>
    </rPh>
    <rPh sb="4" eb="5">
      <t>ジョウ</t>
    </rPh>
    <rPh sb="6" eb="7">
      <t>コウ</t>
    </rPh>
    <rPh sb="8" eb="9">
      <t>トモ</t>
    </rPh>
    <phoneticPr fontId="3"/>
  </si>
  <si>
    <t>契第38条2項</t>
    <rPh sb="0" eb="1">
      <t>チギリ</t>
    </rPh>
    <rPh sb="1" eb="2">
      <t>ダイ</t>
    </rPh>
    <rPh sb="4" eb="5">
      <t>ジョウ</t>
    </rPh>
    <rPh sb="6" eb="7">
      <t>コウ</t>
    </rPh>
    <phoneticPr fontId="3"/>
  </si>
  <si>
    <t>契第38条5項
共1-1-1-21-2</t>
    <phoneticPr fontId="1"/>
  </si>
  <si>
    <t>○</t>
    <phoneticPr fontId="1"/>
  </si>
  <si>
    <t>契第38条2項
共1-1-1-21ｰ2</t>
    <phoneticPr fontId="3"/>
  </si>
  <si>
    <t>契第32条6項</t>
    <rPh sb="0" eb="1">
      <t>チギリ</t>
    </rPh>
    <rPh sb="1" eb="2">
      <t>ダイ</t>
    </rPh>
    <rPh sb="4" eb="5">
      <t>ジョウ</t>
    </rPh>
    <rPh sb="6" eb="7">
      <t>コウ</t>
    </rPh>
    <phoneticPr fontId="3"/>
  </si>
  <si>
    <t>契第32条1項
共1-1-1-20-1</t>
    <rPh sb="0" eb="1">
      <t>チギリ</t>
    </rPh>
    <rPh sb="1" eb="2">
      <t>ダイ</t>
    </rPh>
    <rPh sb="4" eb="5">
      <t>ジョウ</t>
    </rPh>
    <rPh sb="6" eb="7">
      <t>コウ</t>
    </rPh>
    <rPh sb="8" eb="9">
      <t>トモ</t>
    </rPh>
    <phoneticPr fontId="3"/>
  </si>
  <si>
    <t>契第32条4項</t>
    <rPh sb="0" eb="1">
      <t>チギリ</t>
    </rPh>
    <rPh sb="1" eb="2">
      <t>ダイ</t>
    </rPh>
    <rPh sb="4" eb="5">
      <t>ジョウ</t>
    </rPh>
    <rPh sb="6" eb="7">
      <t>コウ</t>
    </rPh>
    <phoneticPr fontId="3"/>
  </si>
  <si>
    <t>契約工期延長願</t>
    <rPh sb="4" eb="7">
      <t>エンチョウネガイ</t>
    </rPh>
    <phoneticPr fontId="1"/>
  </si>
  <si>
    <t>産業廃棄物管理票(マニフェスト)総括表</t>
    <rPh sb="0" eb="2">
      <t>サンギョウ</t>
    </rPh>
    <rPh sb="2" eb="5">
      <t>ハイキブツ</t>
    </rPh>
    <rPh sb="5" eb="7">
      <t>カンリ</t>
    </rPh>
    <rPh sb="7" eb="8">
      <t>ヒョウ</t>
    </rPh>
    <rPh sb="16" eb="19">
      <t>ソウカツヒョウ</t>
    </rPh>
    <phoneticPr fontId="3"/>
  </si>
  <si>
    <t>移行期間</t>
    <rPh sb="0" eb="2">
      <t>イコウ</t>
    </rPh>
    <rPh sb="2" eb="4">
      <t>キカン</t>
    </rPh>
    <phoneticPr fontId="1"/>
  </si>
  <si>
    <t>建設工事請負契約書第３４条による部分使用については同意します。</t>
    <rPh sb="0" eb="2">
      <t>ケンセツ</t>
    </rPh>
    <rPh sb="2" eb="4">
      <t>コウジ</t>
    </rPh>
    <rPh sb="4" eb="6">
      <t>ウケオイ</t>
    </rPh>
    <rPh sb="6" eb="9">
      <t>ケイヤクショ</t>
    </rPh>
    <rPh sb="9" eb="10">
      <t>ダイ</t>
    </rPh>
    <rPh sb="12" eb="13">
      <t>ジョウ</t>
    </rPh>
    <rPh sb="16" eb="18">
      <t>ブブン</t>
    </rPh>
    <rPh sb="18" eb="20">
      <t>シヨウ</t>
    </rPh>
    <rPh sb="25" eb="27">
      <t>ドウイ</t>
    </rPh>
    <phoneticPr fontId="1"/>
  </si>
  <si>
    <t>令和　 　年 　　月 　　日</t>
    <rPh sb="0" eb="2">
      <t>レイワ</t>
    </rPh>
    <phoneticPr fontId="3"/>
  </si>
  <si>
    <t>令和    年    月    日</t>
    <rPh sb="0" eb="2">
      <t>レイワ</t>
    </rPh>
    <rPh sb="6" eb="7">
      <t>ネン</t>
    </rPh>
    <rPh sb="11" eb="12">
      <t>ガツ</t>
    </rPh>
    <rPh sb="16" eb="17">
      <t>ニチ</t>
    </rPh>
    <phoneticPr fontId="3"/>
  </si>
  <si>
    <t>令和    年    月    日</t>
    <rPh sb="0" eb="2">
      <t>レイワ</t>
    </rPh>
    <phoneticPr fontId="3"/>
  </si>
  <si>
    <t>令和　　年　　月　　日</t>
    <rPh sb="0" eb="2">
      <t>レイワ</t>
    </rPh>
    <rPh sb="4" eb="5">
      <t>ネン</t>
    </rPh>
    <rPh sb="7" eb="8">
      <t>ツキ</t>
    </rPh>
    <rPh sb="10" eb="11">
      <t>ヒ</t>
    </rPh>
    <phoneticPr fontId="3"/>
  </si>
  <si>
    <t>令和　　年　　月　　日</t>
    <rPh sb="0" eb="2">
      <t>レイワ</t>
    </rPh>
    <rPh sb="4" eb="5">
      <t>ネン</t>
    </rPh>
    <rPh sb="7" eb="8">
      <t>ガツ</t>
    </rPh>
    <rPh sb="10" eb="11">
      <t>ニチ</t>
    </rPh>
    <phoneticPr fontId="3"/>
  </si>
  <si>
    <t>　自　　令和　　　年　　　月　　　日</t>
    <rPh sb="1" eb="2">
      <t>ジ</t>
    </rPh>
    <rPh sb="4" eb="6">
      <t>レイワ</t>
    </rPh>
    <rPh sb="9" eb="10">
      <t>トシ</t>
    </rPh>
    <rPh sb="13" eb="14">
      <t>ツキ</t>
    </rPh>
    <rPh sb="17" eb="18">
      <t>ヒ</t>
    </rPh>
    <phoneticPr fontId="3"/>
  </si>
  <si>
    <t>　至　　令和　　　年　　　月　　　日</t>
    <rPh sb="1" eb="2">
      <t>イタ</t>
    </rPh>
    <rPh sb="4" eb="6">
      <t>レイワ</t>
    </rPh>
    <rPh sb="9" eb="10">
      <t>ネン</t>
    </rPh>
    <rPh sb="13" eb="14">
      <t>ツキ</t>
    </rPh>
    <rPh sb="17" eb="18">
      <t>ニチ</t>
    </rPh>
    <phoneticPr fontId="3"/>
  </si>
  <si>
    <t>　　令和　　　年　　　月　　　日</t>
    <rPh sb="2" eb="4">
      <t>レイワ</t>
    </rPh>
    <rPh sb="7" eb="8">
      <t>ネン</t>
    </rPh>
    <rPh sb="11" eb="12">
      <t>ツキ</t>
    </rPh>
    <rPh sb="15" eb="16">
      <t>ニチ</t>
    </rPh>
    <phoneticPr fontId="3"/>
  </si>
  <si>
    <t>令和　　　年　　　月　　　日</t>
    <rPh sb="0" eb="2">
      <t>レイワ</t>
    </rPh>
    <rPh sb="5" eb="6">
      <t>ネン</t>
    </rPh>
    <rPh sb="9" eb="10">
      <t>ツキ</t>
    </rPh>
    <rPh sb="13" eb="14">
      <t>ヒ</t>
    </rPh>
    <phoneticPr fontId="3"/>
  </si>
  <si>
    <t>令和　　　　年　　　　月　　　　日</t>
    <rPh sb="0" eb="2">
      <t>レイワ</t>
    </rPh>
    <rPh sb="6" eb="7">
      <t>ネン</t>
    </rPh>
    <rPh sb="11" eb="12">
      <t>ツキ</t>
    </rPh>
    <rPh sb="16" eb="17">
      <t>ニチ</t>
    </rPh>
    <phoneticPr fontId="3"/>
  </si>
  <si>
    <t>令和〇〇年〇〇月〇〇日　</t>
    <rPh sb="0" eb="2">
      <t>レイワ</t>
    </rPh>
    <rPh sb="4" eb="5">
      <t>ネン</t>
    </rPh>
    <rPh sb="7" eb="8">
      <t>ガツ</t>
    </rPh>
    <rPh sb="10" eb="11">
      <t>ニチ</t>
    </rPh>
    <phoneticPr fontId="1"/>
  </si>
  <si>
    <t>施工体制台帳（作成例）</t>
    <rPh sb="0" eb="1">
      <t>シ</t>
    </rPh>
    <rPh sb="1" eb="2">
      <t>コウ</t>
    </rPh>
    <rPh sb="2" eb="3">
      <t>カラダ</t>
    </rPh>
    <rPh sb="3" eb="4">
      <t>セイ</t>
    </rPh>
    <rPh sb="4" eb="6">
      <t>ダイチョウ</t>
    </rPh>
    <rPh sb="7" eb="9">
      <t>サクセイ</t>
    </rPh>
    <rPh sb="9" eb="10">
      <t>レイ</t>
    </rPh>
    <phoneticPr fontId="3"/>
  </si>
  <si>
    <t>［会社名・事業者ID］</t>
    <rPh sb="1" eb="4">
      <t>カイシャメイ</t>
    </rPh>
    <rPh sb="5" eb="7">
      <t>ジギョウ</t>
    </rPh>
    <rPh sb="7" eb="8">
      <t>シャ</t>
    </rPh>
    <phoneticPr fontId="3"/>
  </si>
  <si>
    <t>会社名・
事業者ID</t>
    <rPh sb="0" eb="3">
      <t>カイシャメイ</t>
    </rPh>
    <rPh sb="5" eb="8">
      <t>ジギョウシャ</t>
    </rPh>
    <phoneticPr fontId="3"/>
  </si>
  <si>
    <t>［事業所名・現場ID］</t>
    <rPh sb="1" eb="4">
      <t>ジギョウショ</t>
    </rPh>
    <rPh sb="4" eb="5">
      <t>カイシャメイ</t>
    </rPh>
    <rPh sb="6" eb="8">
      <t>ゲンバ</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</si>
  <si>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</si>
  <si>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</si>
  <si>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</si>
  <si>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監理技術者補佐名</t>
    <rPh sb="0" eb="2">
      <t>カンリ</t>
    </rPh>
    <rPh sb="2" eb="5">
      <t>ギジュツシャ</t>
    </rPh>
    <rPh sb="5" eb="7">
      <t>ホサ</t>
    </rPh>
    <rPh sb="7" eb="8">
      <t>ナ</t>
    </rPh>
    <phoneticPr fontId="3"/>
  </si>
  <si>
    <t>外国人建設就労者の従事の状況(有無)</t>
    <rPh sb="12" eb="13">
      <t>ジョウ</t>
    </rPh>
    <phoneticPr fontId="3"/>
  </si>
  <si>
    <t>施工体系図（作成例）</t>
    <rPh sb="6" eb="9">
      <t>サクセイレイ</t>
    </rPh>
    <phoneticPr fontId="3"/>
  </si>
  <si>
    <t>元請名・事業者ID</t>
    <rPh sb="0" eb="1">
      <t>モト</t>
    </rPh>
    <rPh sb="1" eb="2">
      <t>ウ</t>
    </rPh>
    <rPh sb="2" eb="3">
      <t>メイ</t>
    </rPh>
    <rPh sb="4" eb="6">
      <t>ジギョウ</t>
    </rPh>
    <rPh sb="6" eb="7">
      <t>シャ</t>
    </rPh>
    <phoneticPr fontId="3"/>
  </si>
  <si>
    <t>会社名・事業者ID</t>
    <rPh sb="0" eb="3">
      <t>カイシャメイ</t>
    </rPh>
    <rPh sb="4" eb="7">
      <t>ジギョウシャ</t>
    </rPh>
    <phoneticPr fontId="3"/>
  </si>
  <si>
    <t>代表者名</t>
    <rPh sb="0" eb="3">
      <t>ダイヒョウシャ</t>
    </rPh>
    <rPh sb="3" eb="4">
      <t>メイ</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</si>
  <si>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</si>
  <si>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</si>
  <si>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</si>
  <si>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</si>
  <si>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</si>
  <si>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</si>
  <si>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工期</t>
    <rPh sb="1" eb="3">
      <t>コウキ</t>
    </rPh>
    <phoneticPr fontId="3"/>
  </si>
  <si>
    <t>安全衛生責任者</t>
    <rPh sb="0" eb="2">
      <t>アンゼン</t>
    </rPh>
    <rPh sb="2" eb="4">
      <t>エイセイ</t>
    </rPh>
    <rPh sb="4" eb="6">
      <t>セキニン</t>
    </rPh>
    <rPh sb="6" eb="7">
      <t>シャ</t>
    </rPh>
    <phoneticPr fontId="3"/>
  </si>
  <si>
    <t>工事作業所災害防止協議会兼施工体系図（作成例）</t>
    <rPh sb="0" eb="2">
      <t>コウジ</t>
    </rPh>
    <rPh sb="2" eb="4">
      <t>サギョウ</t>
    </rPh>
    <rPh sb="4" eb="5">
      <t>ジョ</t>
    </rPh>
    <rPh sb="5" eb="7">
      <t>サイガイ</t>
    </rPh>
    <rPh sb="7" eb="9">
      <t>ボウシ</t>
    </rPh>
    <rPh sb="9" eb="12">
      <t>キョウギカイ</t>
    </rPh>
    <rPh sb="12" eb="13">
      <t>ケン</t>
    </rPh>
    <rPh sb="19" eb="22">
      <t>サクセイレイ</t>
    </rPh>
    <phoneticPr fontId="3"/>
  </si>
  <si>
    <t>道路メンテナンスに係る新技術等報告様式（点検）</t>
    <rPh sb="0" eb="2">
      <t>ドウロ</t>
    </rPh>
    <rPh sb="9" eb="10">
      <t>カカ</t>
    </rPh>
    <rPh sb="11" eb="14">
      <t>シンギジュツ</t>
    </rPh>
    <rPh sb="14" eb="15">
      <t>トウ</t>
    </rPh>
    <rPh sb="15" eb="17">
      <t>ホウコク</t>
    </rPh>
    <rPh sb="17" eb="19">
      <t>ヨウシキ</t>
    </rPh>
    <rPh sb="20" eb="22">
      <t>テンケン</t>
    </rPh>
    <phoneticPr fontId="1"/>
  </si>
  <si>
    <t>道路メンテナンスに係る新技術等報告様式
（点検）</t>
    <rPh sb="0" eb="2">
      <t>ドウロ</t>
    </rPh>
    <rPh sb="9" eb="10">
      <t>カカ</t>
    </rPh>
    <rPh sb="11" eb="14">
      <t>シンギジュツ</t>
    </rPh>
    <rPh sb="14" eb="15">
      <t>トウ</t>
    </rPh>
    <rPh sb="15" eb="17">
      <t>ホウコク</t>
    </rPh>
    <rPh sb="17" eb="19">
      <t>ヨウシキ</t>
    </rPh>
    <rPh sb="21" eb="23">
      <t>テンケン</t>
    </rPh>
    <phoneticPr fontId="1"/>
  </si>
  <si>
    <t>道路メンテナンスに係る新技術等報告様式
（設計）</t>
    <rPh sb="0" eb="2">
      <t>ドウロ</t>
    </rPh>
    <rPh sb="9" eb="10">
      <t>カカ</t>
    </rPh>
    <rPh sb="11" eb="14">
      <t>シンギジュツ</t>
    </rPh>
    <rPh sb="14" eb="15">
      <t>トウ</t>
    </rPh>
    <rPh sb="15" eb="17">
      <t>ホウコク</t>
    </rPh>
    <rPh sb="17" eb="19">
      <t>ヨウシキ</t>
    </rPh>
    <rPh sb="21" eb="23">
      <t>セッケイ</t>
    </rPh>
    <phoneticPr fontId="1"/>
  </si>
  <si>
    <t>特記仕様書</t>
    <rPh sb="0" eb="2">
      <t>トッキ</t>
    </rPh>
    <rPh sb="2" eb="5">
      <t>シヨウショ</t>
    </rPh>
    <phoneticPr fontId="1"/>
  </si>
  <si>
    <t>□</t>
    <phoneticPr fontId="1"/>
  </si>
  <si>
    <t>○</t>
    <phoneticPr fontId="1"/>
  </si>
  <si>
    <t>業務計画書提出時及び業務完了前の２回提出。</t>
    <phoneticPr fontId="1"/>
  </si>
  <si>
    <t>業務完了前に提出。</t>
    <phoneticPr fontId="1"/>
  </si>
  <si>
    <t>道路メンテナンスに係る新技術等報告様式（設計）</t>
    <rPh sb="0" eb="2">
      <t>ドウロ</t>
    </rPh>
    <rPh sb="9" eb="10">
      <t>カカ</t>
    </rPh>
    <rPh sb="11" eb="14">
      <t>シンギジュツ</t>
    </rPh>
    <rPh sb="14" eb="15">
      <t>トウ</t>
    </rPh>
    <rPh sb="15" eb="17">
      <t>ホウコク</t>
    </rPh>
    <rPh sb="17" eb="19">
      <t>ヨウシキ</t>
    </rPh>
    <rPh sb="20" eb="22">
      <t>セッケイ</t>
    </rPh>
    <phoneticPr fontId="1"/>
  </si>
  <si>
    <t>道路メンテナンスに係る新技術等報告様式（点検）</t>
    <rPh sb="0" eb="2">
      <t>ドウロ</t>
    </rPh>
    <rPh sb="9" eb="10">
      <t>カカ</t>
    </rPh>
    <rPh sb="11" eb="14">
      <t>シンギジュツ</t>
    </rPh>
    <rPh sb="14" eb="15">
      <t>トウ</t>
    </rPh>
    <rPh sb="15" eb="17">
      <t>ホウコク</t>
    </rPh>
    <rPh sb="17" eb="19">
      <t>ヨウシキ</t>
    </rPh>
    <rPh sb="20" eb="22">
      <t>テンケン</t>
    </rPh>
    <phoneticPr fontId="1"/>
  </si>
  <si>
    <t>活用した技術が3つ以上ある場合は17～23列をコピーして列の挿入を行ってください</t>
    <rPh sb="0" eb="2">
      <t>カツヨウ</t>
    </rPh>
    <rPh sb="4" eb="6">
      <t>ギジュツ</t>
    </rPh>
    <rPh sb="9" eb="11">
      <t>イジョウ</t>
    </rPh>
    <rPh sb="13" eb="15">
      <t>バアイ</t>
    </rPh>
    <rPh sb="28" eb="29">
      <t>レツ</t>
    </rPh>
    <rPh sb="30" eb="32">
      <t>ソウニュウ</t>
    </rPh>
    <rPh sb="33" eb="34">
      <t>オコナ</t>
    </rPh>
    <phoneticPr fontId="1"/>
  </si>
  <si>
    <t>1列</t>
    <rPh sb="1" eb="2">
      <t>レツ</t>
    </rPh>
    <phoneticPr fontId="1"/>
  </si>
  <si>
    <t>2列</t>
    <rPh sb="1" eb="2">
      <t>レツ</t>
    </rPh>
    <phoneticPr fontId="1"/>
  </si>
  <si>
    <t>3列</t>
    <rPh sb="1" eb="2">
      <t>レツ</t>
    </rPh>
    <phoneticPr fontId="1"/>
  </si>
  <si>
    <t>4列</t>
    <rPh sb="1" eb="2">
      <t>レツ</t>
    </rPh>
    <phoneticPr fontId="1"/>
  </si>
  <si>
    <t>5列</t>
    <rPh sb="1" eb="2">
      <t>レツ</t>
    </rPh>
    <phoneticPr fontId="1"/>
  </si>
  <si>
    <t>6列</t>
    <rPh sb="1" eb="2">
      <t>レツ</t>
    </rPh>
    <phoneticPr fontId="1"/>
  </si>
  <si>
    <t>7列</t>
    <rPh sb="1" eb="2">
      <t>レツ</t>
    </rPh>
    <phoneticPr fontId="1"/>
  </si>
  <si>
    <t>8列</t>
    <rPh sb="1" eb="2">
      <t>レツ</t>
    </rPh>
    <phoneticPr fontId="1"/>
  </si>
  <si>
    <t>9列</t>
    <rPh sb="1" eb="2">
      <t>レツ</t>
    </rPh>
    <phoneticPr fontId="1"/>
  </si>
  <si>
    <t>10列</t>
    <rPh sb="2" eb="3">
      <t>レツ</t>
    </rPh>
    <phoneticPr fontId="1"/>
  </si>
  <si>
    <t>11列</t>
    <rPh sb="2" eb="3">
      <t>レツ</t>
    </rPh>
    <phoneticPr fontId="1"/>
  </si>
  <si>
    <t>12列</t>
    <rPh sb="2" eb="3">
      <t>レツ</t>
    </rPh>
    <phoneticPr fontId="1"/>
  </si>
  <si>
    <t>13列</t>
    <rPh sb="2" eb="3">
      <t>レツ</t>
    </rPh>
    <phoneticPr fontId="1"/>
  </si>
  <si>
    <t>14列</t>
    <rPh sb="2" eb="3">
      <t>レツ</t>
    </rPh>
    <phoneticPr fontId="1"/>
  </si>
  <si>
    <t>15列</t>
    <rPh sb="2" eb="3">
      <t>レツ</t>
    </rPh>
    <phoneticPr fontId="1"/>
  </si>
  <si>
    <t>16列</t>
    <rPh sb="2" eb="3">
      <t>レツ</t>
    </rPh>
    <phoneticPr fontId="1"/>
  </si>
  <si>
    <t>17列</t>
    <rPh sb="2" eb="3">
      <t>レツ</t>
    </rPh>
    <phoneticPr fontId="1"/>
  </si>
  <si>
    <t>18列</t>
    <rPh sb="2" eb="3">
      <t>レツ</t>
    </rPh>
    <phoneticPr fontId="1"/>
  </si>
  <si>
    <t>19列</t>
    <rPh sb="2" eb="3">
      <t>レツ</t>
    </rPh>
    <phoneticPr fontId="1"/>
  </si>
  <si>
    <t>20列</t>
    <rPh sb="2" eb="3">
      <t>レツ</t>
    </rPh>
    <phoneticPr fontId="1"/>
  </si>
  <si>
    <t>21列</t>
    <rPh sb="2" eb="3">
      <t>レツ</t>
    </rPh>
    <phoneticPr fontId="1"/>
  </si>
  <si>
    <t>22列</t>
    <rPh sb="2" eb="3">
      <t>レツ</t>
    </rPh>
    <phoneticPr fontId="1"/>
  </si>
  <si>
    <t>23列</t>
    <rPh sb="2" eb="3">
      <t>レツ</t>
    </rPh>
    <phoneticPr fontId="1"/>
  </si>
  <si>
    <t>24列</t>
    <rPh sb="2" eb="3">
      <t>レツ</t>
    </rPh>
    <phoneticPr fontId="1"/>
  </si>
  <si>
    <t>25列</t>
    <rPh sb="2" eb="3">
      <t>レツ</t>
    </rPh>
    <phoneticPr fontId="1"/>
  </si>
  <si>
    <t>26列</t>
    <rPh sb="2" eb="3">
      <t>レツ</t>
    </rPh>
    <phoneticPr fontId="1"/>
  </si>
  <si>
    <t>27列</t>
    <rPh sb="2" eb="3">
      <t>レツ</t>
    </rPh>
    <phoneticPr fontId="1"/>
  </si>
  <si>
    <t>28列</t>
    <rPh sb="2" eb="3">
      <t>レツ</t>
    </rPh>
    <phoneticPr fontId="1"/>
  </si>
  <si>
    <t>29列</t>
    <rPh sb="2" eb="3">
      <t>レツ</t>
    </rPh>
    <phoneticPr fontId="1"/>
  </si>
  <si>
    <t>30列</t>
    <rPh sb="2" eb="3">
      <t>レツ</t>
    </rPh>
    <phoneticPr fontId="1"/>
  </si>
  <si>
    <t>31列</t>
    <rPh sb="2" eb="3">
      <t>レツ</t>
    </rPh>
    <phoneticPr fontId="1"/>
  </si>
  <si>
    <t>32列</t>
    <rPh sb="2" eb="3">
      <t>レツ</t>
    </rPh>
    <phoneticPr fontId="1"/>
  </si>
  <si>
    <t>作業用番号</t>
    <rPh sb="0" eb="3">
      <t>サギョウヨウ</t>
    </rPh>
    <rPh sb="3" eb="5">
      <t>バンゴウ</t>
    </rPh>
    <phoneticPr fontId="1"/>
  </si>
  <si>
    <t>所管</t>
    <rPh sb="0" eb="2">
      <t>ショカン</t>
    </rPh>
    <phoneticPr fontId="1"/>
  </si>
  <si>
    <t>施設
種類</t>
    <rPh sb="0" eb="2">
      <t>シセツ</t>
    </rPh>
    <rPh sb="3" eb="5">
      <t>シュルイ</t>
    </rPh>
    <phoneticPr fontId="1"/>
  </si>
  <si>
    <t>施設名</t>
    <rPh sb="0" eb="3">
      <t>シセツメイ</t>
    </rPh>
    <phoneticPr fontId="1"/>
  </si>
  <si>
    <t>道路
種別</t>
    <rPh sb="0" eb="2">
      <t>ドウロ</t>
    </rPh>
    <rPh sb="3" eb="5">
      <t>シュベツ</t>
    </rPh>
    <phoneticPr fontId="1"/>
  </si>
  <si>
    <t>路線名</t>
    <rPh sb="0" eb="3">
      <t>ロセンメイ</t>
    </rPh>
    <phoneticPr fontId="1"/>
  </si>
  <si>
    <t>市町村名</t>
    <rPh sb="0" eb="4">
      <t>シチョウソンメイ</t>
    </rPh>
    <phoneticPr fontId="1"/>
  </si>
  <si>
    <t>施設
延長
（ｍ）</t>
    <rPh sb="0" eb="2">
      <t>シセツ</t>
    </rPh>
    <rPh sb="3" eb="5">
      <t>エンチョウ</t>
    </rPh>
    <phoneticPr fontId="1"/>
  </si>
  <si>
    <t>前回点検</t>
    <rPh sb="2" eb="4">
      <t>テンケン</t>
    </rPh>
    <phoneticPr fontId="1"/>
  </si>
  <si>
    <t>今回点検</t>
    <rPh sb="0" eb="2">
      <t>コンカイ</t>
    </rPh>
    <rPh sb="2" eb="4">
      <t>テンケン</t>
    </rPh>
    <phoneticPr fontId="1"/>
  </si>
  <si>
    <t>点検実施
における
新技術
活用の
有無</t>
    <rPh sb="0" eb="2">
      <t>テンケン</t>
    </rPh>
    <rPh sb="2" eb="4">
      <t>ジッシ</t>
    </rPh>
    <rPh sb="10" eb="13">
      <t>シンギジュツ</t>
    </rPh>
    <rPh sb="14" eb="16">
      <t>カツヨウ</t>
    </rPh>
    <rPh sb="18" eb="20">
      <t>ウム</t>
    </rPh>
    <phoneticPr fontId="1"/>
  </si>
  <si>
    <t>新技術を活用できない理由</t>
    <rPh sb="0" eb="3">
      <t>シンギジュツ</t>
    </rPh>
    <rPh sb="4" eb="6">
      <t>カツヨウ</t>
    </rPh>
    <rPh sb="10" eb="12">
      <t>リユウ</t>
    </rPh>
    <phoneticPr fontId="1"/>
  </si>
  <si>
    <r>
      <t>活用した主な新技術①　（</t>
    </r>
    <r>
      <rPr>
        <sz val="11"/>
        <color rgb="FFFF0000"/>
        <rFont val="HGPｺﾞｼｯｸM"/>
        <family val="3"/>
        <charset val="128"/>
      </rPr>
      <t>活用した場合のみ記載</t>
    </r>
    <r>
      <rPr>
        <sz val="11"/>
        <color theme="1"/>
        <rFont val="HGPｺﾞｼｯｸM"/>
        <family val="3"/>
        <charset val="128"/>
      </rPr>
      <t>）</t>
    </r>
    <rPh sb="0" eb="2">
      <t>カツヨウ</t>
    </rPh>
    <rPh sb="4" eb="5">
      <t>オモ</t>
    </rPh>
    <rPh sb="6" eb="9">
      <t>シンギジュツ</t>
    </rPh>
    <rPh sb="12" eb="14">
      <t>カツヨウ</t>
    </rPh>
    <rPh sb="16" eb="18">
      <t>バアイ</t>
    </rPh>
    <rPh sb="20" eb="22">
      <t>キサイ</t>
    </rPh>
    <phoneticPr fontId="1"/>
  </si>
  <si>
    <r>
      <t>活用した主な新技術②　（</t>
    </r>
    <r>
      <rPr>
        <sz val="11"/>
        <color rgb="FFFF0000"/>
        <rFont val="HGPｺﾞｼｯｸM"/>
        <family val="3"/>
        <charset val="128"/>
      </rPr>
      <t>活用した場合のみ記載</t>
    </r>
    <r>
      <rPr>
        <sz val="11"/>
        <color theme="1"/>
        <rFont val="HGPｺﾞｼｯｸM"/>
        <family val="3"/>
        <charset val="128"/>
      </rPr>
      <t>）</t>
    </r>
    <rPh sb="0" eb="2">
      <t>カツヨウ</t>
    </rPh>
    <rPh sb="4" eb="5">
      <t>オモ</t>
    </rPh>
    <rPh sb="6" eb="9">
      <t>シンギジュツ</t>
    </rPh>
    <phoneticPr fontId="1"/>
  </si>
  <si>
    <t>受注者情報</t>
    <rPh sb="0" eb="3">
      <t>ジュチュウシャ</t>
    </rPh>
    <rPh sb="3" eb="5">
      <t>ジョウホウ</t>
    </rPh>
    <phoneticPr fontId="1"/>
  </si>
  <si>
    <t>分類</t>
    <rPh sb="0" eb="2">
      <t>ブンルイ</t>
    </rPh>
    <phoneticPr fontId="1"/>
  </si>
  <si>
    <t>技術名称</t>
    <rPh sb="0" eb="2">
      <t>ギジュツ</t>
    </rPh>
    <rPh sb="2" eb="4">
      <t>メイショウ</t>
    </rPh>
    <phoneticPr fontId="1"/>
  </si>
  <si>
    <t>登録番号</t>
    <rPh sb="0" eb="2">
      <t>トウロク</t>
    </rPh>
    <rPh sb="2" eb="4">
      <t>バンゴウ</t>
    </rPh>
    <phoneticPr fontId="1"/>
  </si>
  <si>
    <t>活用効果</t>
    <phoneticPr fontId="1"/>
  </si>
  <si>
    <t>社名</t>
    <rPh sb="0" eb="2">
      <t>シャメイ</t>
    </rPh>
    <phoneticPr fontId="1"/>
  </si>
  <si>
    <t>担当者名</t>
    <rPh sb="0" eb="4">
      <t>タントウシャメイ</t>
    </rPh>
    <phoneticPr fontId="1"/>
  </si>
  <si>
    <t>年度</t>
    <rPh sb="0" eb="2">
      <t>ネンド</t>
    </rPh>
    <phoneticPr fontId="1"/>
  </si>
  <si>
    <t>判定
区分</t>
    <rPh sb="0" eb="2">
      <t>ハンテイ</t>
    </rPh>
    <rPh sb="3" eb="5">
      <t>クブン</t>
    </rPh>
    <phoneticPr fontId="1"/>
  </si>
  <si>
    <t>前回点検
に対する
措置状況</t>
    <rPh sb="0" eb="2">
      <t>ゼンカイ</t>
    </rPh>
    <rPh sb="2" eb="4">
      <t>テンケン</t>
    </rPh>
    <rPh sb="6" eb="7">
      <t>タイ</t>
    </rPh>
    <rPh sb="10" eb="12">
      <t>ソチ</t>
    </rPh>
    <rPh sb="12" eb="14">
      <t>ジョウキョウ</t>
    </rPh>
    <phoneticPr fontId="1"/>
  </si>
  <si>
    <t>前回点検からの判定区分の変化理由</t>
    <rPh sb="0" eb="2">
      <t>ゼンカイ</t>
    </rPh>
    <rPh sb="2" eb="4">
      <t>テンケン</t>
    </rPh>
    <rPh sb="7" eb="9">
      <t>ハンテイ</t>
    </rPh>
    <rPh sb="9" eb="11">
      <t>クブン</t>
    </rPh>
    <rPh sb="12" eb="14">
      <t>ヘンカ</t>
    </rPh>
    <rPh sb="14" eb="16">
      <t>リユウ</t>
    </rPh>
    <phoneticPr fontId="1"/>
  </si>
  <si>
    <t>コスト
縮減効果</t>
    <rPh sb="4" eb="6">
      <t>シュクゲン</t>
    </rPh>
    <rPh sb="6" eb="8">
      <t>コウカ</t>
    </rPh>
    <phoneticPr fontId="1"/>
  </si>
  <si>
    <t>縮減額
（百万円/橋）</t>
    <rPh sb="0" eb="2">
      <t>シュクゲン</t>
    </rPh>
    <rPh sb="2" eb="3">
      <t>ガク</t>
    </rPh>
    <rPh sb="5" eb="7">
      <t>ヒャクマン</t>
    </rPh>
    <rPh sb="7" eb="8">
      <t>エン</t>
    </rPh>
    <rPh sb="9" eb="10">
      <t>ハシ</t>
    </rPh>
    <phoneticPr fontId="1"/>
  </si>
  <si>
    <t>作業日数
縮減効果</t>
    <rPh sb="0" eb="2">
      <t>サギョウ</t>
    </rPh>
    <rPh sb="2" eb="4">
      <t>ニッスウ</t>
    </rPh>
    <rPh sb="5" eb="7">
      <t>シュクゲン</t>
    </rPh>
    <rPh sb="7" eb="9">
      <t>コウカ</t>
    </rPh>
    <phoneticPr fontId="1"/>
  </si>
  <si>
    <t>縮減日数
（日/橋）</t>
    <rPh sb="2" eb="4">
      <t>ニッスウ</t>
    </rPh>
    <rPh sb="6" eb="7">
      <t>ニチ</t>
    </rPh>
    <rPh sb="8" eb="9">
      <t>ハシ</t>
    </rPh>
    <phoneticPr fontId="1"/>
  </si>
  <si>
    <t>47行目以降の作業用番号一覧から記載
※記載の無いものは空欄で可</t>
    <rPh sb="2" eb="4">
      <t>ギョウメ</t>
    </rPh>
    <rPh sb="4" eb="6">
      <t>イコウ</t>
    </rPh>
    <rPh sb="7" eb="10">
      <t>サギョウヨウ</t>
    </rPh>
    <rPh sb="10" eb="12">
      <t>バンゴウ</t>
    </rPh>
    <rPh sb="12" eb="14">
      <t>イチラン</t>
    </rPh>
    <rPh sb="16" eb="18">
      <t>キサイ</t>
    </rPh>
    <rPh sb="20" eb="22">
      <t>キサイ</t>
    </rPh>
    <rPh sb="23" eb="24">
      <t>ナ</t>
    </rPh>
    <rPh sb="28" eb="30">
      <t>クウラン</t>
    </rPh>
    <rPh sb="31" eb="32">
      <t>カ</t>
    </rPh>
    <phoneticPr fontId="1"/>
  </si>
  <si>
    <t>ﾌﾟﾙﾀﾞｳﾝから選択</t>
    <rPh sb="9" eb="11">
      <t>センタク</t>
    </rPh>
    <phoneticPr fontId="1"/>
  </si>
  <si>
    <t>今回点検時の状況をﾌﾟﾙﾀﾞｳﾝから選択
※措置は工事とする。</t>
    <rPh sb="0" eb="2">
      <t>コンカイ</t>
    </rPh>
    <rPh sb="2" eb="4">
      <t>テンケン</t>
    </rPh>
    <rPh sb="4" eb="5">
      <t>ジ</t>
    </rPh>
    <rPh sb="6" eb="8">
      <t>ジョウキョウ</t>
    </rPh>
    <rPh sb="18" eb="20">
      <t>センタク</t>
    </rPh>
    <rPh sb="22" eb="24">
      <t>ソチ</t>
    </rPh>
    <rPh sb="25" eb="27">
      <t>コウジ</t>
    </rPh>
    <phoneticPr fontId="1"/>
  </si>
  <si>
    <t>判定区分の変化理由を簡潔に記載。
※変化が無い場合は記載不要。</t>
    <rPh sb="0" eb="2">
      <t>ハンテイ</t>
    </rPh>
    <rPh sb="2" eb="4">
      <t>クブン</t>
    </rPh>
    <rPh sb="5" eb="7">
      <t>ヘンカ</t>
    </rPh>
    <rPh sb="7" eb="9">
      <t>リユウ</t>
    </rPh>
    <rPh sb="10" eb="12">
      <t>カンケツ</t>
    </rPh>
    <rPh sb="13" eb="15">
      <t>キサイ</t>
    </rPh>
    <rPh sb="18" eb="20">
      <t>ヘンカ</t>
    </rPh>
    <rPh sb="21" eb="22">
      <t>ナ</t>
    </rPh>
    <rPh sb="23" eb="25">
      <t>バアイ</t>
    </rPh>
    <rPh sb="26" eb="28">
      <t>キサイ</t>
    </rPh>
    <rPh sb="28" eb="30">
      <t>フヨウ</t>
    </rPh>
    <phoneticPr fontId="1"/>
  </si>
  <si>
    <t>新技術を活用できない場合のみ記載
・現場制約
・適切な判定が困難　等</t>
    <rPh sb="0" eb="3">
      <t>シンギジュツ</t>
    </rPh>
    <rPh sb="4" eb="6">
      <t>カツヨウ</t>
    </rPh>
    <rPh sb="10" eb="12">
      <t>バアイ</t>
    </rPh>
    <rPh sb="14" eb="16">
      <t>キサイ</t>
    </rPh>
    <rPh sb="18" eb="20">
      <t>ゲンバ</t>
    </rPh>
    <rPh sb="20" eb="22">
      <t>セイヤク</t>
    </rPh>
    <rPh sb="24" eb="26">
      <t>テキセツ</t>
    </rPh>
    <rPh sb="27" eb="29">
      <t>ハンテイ</t>
    </rPh>
    <rPh sb="30" eb="32">
      <t>コンナン</t>
    </rPh>
    <rPh sb="33" eb="34">
      <t>トウ</t>
    </rPh>
    <phoneticPr fontId="1"/>
  </si>
  <si>
    <t>性能カタログ又はNETIS登録技術の場合記載</t>
    <rPh sb="0" eb="2">
      <t>セイノウ</t>
    </rPh>
    <rPh sb="6" eb="7">
      <t>マタ</t>
    </rPh>
    <rPh sb="13" eb="15">
      <t>トウロク</t>
    </rPh>
    <rPh sb="15" eb="17">
      <t>ギジュツ</t>
    </rPh>
    <rPh sb="18" eb="20">
      <t>バアイ</t>
    </rPh>
    <rPh sb="20" eb="22">
      <t>キサイ</t>
    </rPh>
    <phoneticPr fontId="1"/>
  </si>
  <si>
    <t>従来技術との比較等による縮減額
※効果有の場合のみ記載。</t>
    <rPh sb="0" eb="2">
      <t>ジュウライ</t>
    </rPh>
    <rPh sb="2" eb="4">
      <t>ギジュツ</t>
    </rPh>
    <rPh sb="6" eb="8">
      <t>ヒカク</t>
    </rPh>
    <rPh sb="8" eb="9">
      <t>トウ</t>
    </rPh>
    <rPh sb="12" eb="14">
      <t>シュクゲン</t>
    </rPh>
    <rPh sb="14" eb="15">
      <t>ガク</t>
    </rPh>
    <rPh sb="17" eb="19">
      <t>コウカ</t>
    </rPh>
    <rPh sb="19" eb="20">
      <t>ア</t>
    </rPh>
    <rPh sb="21" eb="23">
      <t>バアイ</t>
    </rPh>
    <rPh sb="25" eb="27">
      <t>キサイ</t>
    </rPh>
    <phoneticPr fontId="1"/>
  </si>
  <si>
    <t>従来技術との比較等による縮減日数
※効果有の場合のみ記載。</t>
    <rPh sb="0" eb="2">
      <t>ジュウライ</t>
    </rPh>
    <rPh sb="2" eb="4">
      <t>ギジュツ</t>
    </rPh>
    <rPh sb="6" eb="8">
      <t>ヒカク</t>
    </rPh>
    <rPh sb="8" eb="9">
      <t>トウ</t>
    </rPh>
    <rPh sb="12" eb="14">
      <t>シュクゲン</t>
    </rPh>
    <rPh sb="14" eb="16">
      <t>ニッスウ</t>
    </rPh>
    <phoneticPr fontId="1"/>
  </si>
  <si>
    <t>（例）</t>
    <rPh sb="1" eb="2">
      <t>レイ</t>
    </rPh>
    <phoneticPr fontId="1"/>
  </si>
  <si>
    <t>BR0-460001-00000</t>
    <phoneticPr fontId="1"/>
  </si>
  <si>
    <t>01鹿児島地域振興局</t>
  </si>
  <si>
    <t>橋梁</t>
  </si>
  <si>
    <t>○○橋</t>
    <rPh sb="2" eb="3">
      <t>ハシ</t>
    </rPh>
    <phoneticPr fontId="1"/>
  </si>
  <si>
    <t>主</t>
  </si>
  <si>
    <t>○○線</t>
    <rPh sb="2" eb="3">
      <t>セン</t>
    </rPh>
    <phoneticPr fontId="1"/>
  </si>
  <si>
    <t>01鹿児島市</t>
  </si>
  <si>
    <t>○○.○</t>
    <phoneticPr fontId="1"/>
  </si>
  <si>
    <t>H30</t>
    <phoneticPr fontId="1"/>
  </si>
  <si>
    <t>Ⅱ</t>
  </si>
  <si>
    <t>R3</t>
    <phoneticPr fontId="1"/>
  </si>
  <si>
    <t>Ⅲ</t>
  </si>
  <si>
    <t>未措置</t>
  </si>
  <si>
    <t>主桁の損傷に進行が見られたため</t>
    <rPh sb="0" eb="1">
      <t>シュ</t>
    </rPh>
    <rPh sb="1" eb="2">
      <t>ゲタ</t>
    </rPh>
    <rPh sb="3" eb="5">
      <t>ソンショウ</t>
    </rPh>
    <rPh sb="6" eb="8">
      <t>シンコウ</t>
    </rPh>
    <rPh sb="9" eb="10">
      <t>ミ</t>
    </rPh>
    <phoneticPr fontId="1"/>
  </si>
  <si>
    <t>活用有</t>
  </si>
  <si>
    <t>性能カタログ</t>
  </si>
  <si>
    <t>○○○</t>
    <phoneticPr fontId="1"/>
  </si>
  <si>
    <t>有</t>
  </si>
  <si>
    <t>NETIS</t>
  </si>
  <si>
    <t>無</t>
  </si>
  <si>
    <t>㈱○○コンサルタンツ</t>
    <phoneticPr fontId="1"/>
  </si>
  <si>
    <t>○○</t>
    <phoneticPr fontId="1"/>
  </si>
  <si>
    <t>作業用番号確認用</t>
    <rPh sb="0" eb="3">
      <t>サギョウヨウ</t>
    </rPh>
    <rPh sb="3" eb="5">
      <t>バンゴウ</t>
    </rPh>
    <rPh sb="5" eb="7">
      <t>カクニン</t>
    </rPh>
    <rPh sb="7" eb="8">
      <t>ヨウ</t>
    </rPh>
    <phoneticPr fontId="1"/>
  </si>
  <si>
    <t>作業用番号</t>
    <phoneticPr fontId="1"/>
  </si>
  <si>
    <t>所管</t>
    <phoneticPr fontId="1"/>
  </si>
  <si>
    <t>施設種類</t>
    <phoneticPr fontId="1"/>
  </si>
  <si>
    <t>施設名</t>
    <phoneticPr fontId="1"/>
  </si>
  <si>
    <t>道路種別</t>
    <phoneticPr fontId="1"/>
  </si>
  <si>
    <t>路線名</t>
    <phoneticPr fontId="1"/>
  </si>
  <si>
    <t>市町村名</t>
    <phoneticPr fontId="1"/>
  </si>
  <si>
    <t>延長（ｍ）</t>
    <phoneticPr fontId="1"/>
  </si>
  <si>
    <t>BR0-460001-00001</t>
  </si>
  <si>
    <t>鹿児島地域振興局</t>
  </si>
  <si>
    <t>橋梁</t>
    <rPh sb="0" eb="2">
      <t>キョウリョウ</t>
    </rPh>
    <phoneticPr fontId="1"/>
  </si>
  <si>
    <t>第二小山田橋</t>
  </si>
  <si>
    <t>国</t>
  </si>
  <si>
    <t>328号</t>
  </si>
  <si>
    <t>鹿児島市</t>
  </si>
  <si>
    <t>BR0-460001-00002</t>
  </si>
  <si>
    <t>第一郡山橋</t>
  </si>
  <si>
    <t>BR0-460001-00003</t>
  </si>
  <si>
    <t>小山田橋</t>
  </si>
  <si>
    <t>02鹿屋市</t>
  </si>
  <si>
    <t>BR0-460001-00004</t>
  </si>
  <si>
    <t>第二郡山橋</t>
  </si>
  <si>
    <t>03枕崎市</t>
  </si>
  <si>
    <t>BR0-460001-00005</t>
  </si>
  <si>
    <t>油須木橋</t>
  </si>
  <si>
    <t>04阿久根市</t>
  </si>
  <si>
    <t>BR0-460001-00006</t>
  </si>
  <si>
    <t>峠大橋</t>
  </si>
  <si>
    <t>05出水市</t>
  </si>
  <si>
    <t>BR0-460001-00007</t>
  </si>
  <si>
    <t>峠ニ号橋</t>
  </si>
  <si>
    <t>06指宿市</t>
  </si>
  <si>
    <t>BR0-460001-00008</t>
  </si>
  <si>
    <t>峠三号橋</t>
  </si>
  <si>
    <t>07西之表市</t>
  </si>
  <si>
    <t>BR0-460001-00009</t>
  </si>
  <si>
    <t>峠一号橋</t>
  </si>
  <si>
    <t>08垂水市</t>
  </si>
  <si>
    <t>BR0-460001-00010</t>
  </si>
  <si>
    <t>棈木橋</t>
  </si>
  <si>
    <t>鹿児島吉田</t>
  </si>
  <si>
    <t>09薩摩川内市</t>
  </si>
  <si>
    <t>BR0-460001-00011</t>
  </si>
  <si>
    <t>後中橋</t>
  </si>
  <si>
    <t>10日置市</t>
  </si>
  <si>
    <t>BR0-460001-00012</t>
  </si>
  <si>
    <t>本吉田橋</t>
  </si>
  <si>
    <t>11曽於市</t>
  </si>
  <si>
    <t>BR0-460001-00013</t>
  </si>
  <si>
    <t>鳥越陸橋第一号橋</t>
  </si>
  <si>
    <t>12霧島市</t>
  </si>
  <si>
    <t>BR0-460001-00014</t>
  </si>
  <si>
    <t>鳥越陸橋第二号橋</t>
  </si>
  <si>
    <t>13いちき串木野市</t>
  </si>
  <si>
    <t>BR0-460001-00015</t>
  </si>
  <si>
    <t>本吉田側道橋（旧道）</t>
  </si>
  <si>
    <t>14南さつま市</t>
  </si>
  <si>
    <t>BR0-460001-00016</t>
  </si>
  <si>
    <t>谷山インター橋</t>
  </si>
  <si>
    <t>指宿鹿児島ｲﾝﾀｰ</t>
  </si>
  <si>
    <t>15志布志市</t>
  </si>
  <si>
    <t>BR0-460001-00017</t>
  </si>
  <si>
    <t>中山インター橋（上り）</t>
  </si>
  <si>
    <t>16奄美市</t>
  </si>
  <si>
    <t>BR0-460001-00018</t>
  </si>
  <si>
    <t>中山インター橋（下り）</t>
  </si>
  <si>
    <t>17南九州市</t>
  </si>
  <si>
    <t>BR0-460001-00019</t>
  </si>
  <si>
    <t>中山橋（下り）</t>
  </si>
  <si>
    <t>18伊佐市</t>
  </si>
  <si>
    <t>BR0-460001-00020</t>
  </si>
  <si>
    <t>中山橋（上り）</t>
  </si>
  <si>
    <t>19姶良市</t>
  </si>
  <si>
    <t>BR0-460001-00021</t>
  </si>
  <si>
    <t>大滝橋（下り）</t>
  </si>
  <si>
    <t>20三島村</t>
  </si>
  <si>
    <t>BR0-460001-00022</t>
  </si>
  <si>
    <t>大滝橋（上り）</t>
  </si>
  <si>
    <t>21十島村</t>
  </si>
  <si>
    <t>BR0-460001-00023</t>
  </si>
  <si>
    <t>城ノ丘橋（上り）</t>
  </si>
  <si>
    <t>22さつま町</t>
  </si>
  <si>
    <t>BR0-460001-00024</t>
  </si>
  <si>
    <t>城ノ丘橋（下り）</t>
  </si>
  <si>
    <t>23長島町</t>
  </si>
  <si>
    <t>BR0-460001-00025</t>
  </si>
  <si>
    <t>立迫橋（上り）</t>
  </si>
  <si>
    <t>24湧水町</t>
  </si>
  <si>
    <t>BR0-460001-00026</t>
  </si>
  <si>
    <t>立迫橋（下り）</t>
  </si>
  <si>
    <t>25大崎町</t>
  </si>
  <si>
    <t>BR0-460001-00027</t>
  </si>
  <si>
    <t>梅ヶ淵橋</t>
  </si>
  <si>
    <t>鹿児島北ｲﾝﾀｰ</t>
  </si>
  <si>
    <t>26東串良町</t>
  </si>
  <si>
    <t>BR0-460001-00028</t>
  </si>
  <si>
    <t>第２北松ヶ野橋</t>
  </si>
  <si>
    <t>鹿児島川辺</t>
  </si>
  <si>
    <t>27肝付町</t>
  </si>
  <si>
    <t>BR0-460001-00029</t>
  </si>
  <si>
    <t>第１南松ヶ野橋</t>
  </si>
  <si>
    <t>28錦江町</t>
  </si>
  <si>
    <t>BR0-460001-00030</t>
  </si>
  <si>
    <t>第１北松ヶ野橋</t>
  </si>
  <si>
    <t>29南大隅町</t>
  </si>
  <si>
    <t>BR0-460001-00031</t>
  </si>
  <si>
    <t>芝橋</t>
  </si>
  <si>
    <t>30中種子町</t>
  </si>
  <si>
    <t>BR0-460001-00032</t>
  </si>
  <si>
    <t>稚児の滝大橋</t>
  </si>
  <si>
    <t>31南種子町</t>
  </si>
  <si>
    <t>BR0-460001-00033</t>
  </si>
  <si>
    <t>地福橋</t>
  </si>
  <si>
    <t>32屋久島町</t>
  </si>
  <si>
    <t>BR0-460001-00034</t>
  </si>
  <si>
    <t>城水橋</t>
  </si>
  <si>
    <t>33大和村</t>
  </si>
  <si>
    <t>BR0-460001-00035</t>
  </si>
  <si>
    <t>岩屋大橋</t>
  </si>
  <si>
    <t>34宇検村</t>
  </si>
  <si>
    <t>BR0-460001-00036</t>
  </si>
  <si>
    <t>立神大橋</t>
  </si>
  <si>
    <t>35瀬戸内町</t>
  </si>
  <si>
    <t>BR0-460001-00037</t>
  </si>
  <si>
    <t>第２南松ヶ野橋</t>
  </si>
  <si>
    <t>36龍郷町</t>
  </si>
  <si>
    <t>BR0-460001-00038</t>
  </si>
  <si>
    <t>八丈橋</t>
  </si>
  <si>
    <t>37喜界町</t>
  </si>
  <si>
    <t>BR0-460001-00039</t>
  </si>
  <si>
    <t>桜川橋</t>
  </si>
  <si>
    <t>鹿児島加世田</t>
  </si>
  <si>
    <t>38徳之島町</t>
  </si>
  <si>
    <t>BR0-460001-00041</t>
  </si>
  <si>
    <t>武之橋</t>
  </si>
  <si>
    <t>39天城町</t>
  </si>
  <si>
    <t>BR0-460001-00042</t>
  </si>
  <si>
    <t>錫山１号橋</t>
  </si>
  <si>
    <t>40伊仙町</t>
  </si>
  <si>
    <t>BR0-460001-00043</t>
  </si>
  <si>
    <t>笹貫跨線橋</t>
  </si>
  <si>
    <t>41和泊町</t>
  </si>
  <si>
    <t>BR0-460001-00044</t>
  </si>
  <si>
    <t>錫山３号橋</t>
  </si>
  <si>
    <t>42知名町</t>
  </si>
  <si>
    <t>BR0-460001-00045</t>
  </si>
  <si>
    <t>新永田橋</t>
  </si>
  <si>
    <t>43与論町</t>
  </si>
  <si>
    <t>BR0-460001-00046</t>
  </si>
  <si>
    <t>新八幡橋</t>
  </si>
  <si>
    <t>BR0-460001-00047</t>
  </si>
  <si>
    <t>郡元橋（上り）</t>
  </si>
  <si>
    <t>BR0-460001-00048</t>
  </si>
  <si>
    <t>郡元橋（下り）</t>
  </si>
  <si>
    <t>BR0-460001-00049</t>
  </si>
  <si>
    <t>三官橋</t>
  </si>
  <si>
    <t>BR0-460001-00050</t>
  </si>
  <si>
    <t>岩観橋</t>
  </si>
  <si>
    <t>BR0-460001-00051</t>
  </si>
  <si>
    <t>郡元跨線橋</t>
  </si>
  <si>
    <t>BR0-460001-00052</t>
  </si>
  <si>
    <t>勘場橋</t>
  </si>
  <si>
    <t>BR0-460001-00053</t>
  </si>
  <si>
    <t>錫山２号橋</t>
  </si>
  <si>
    <t>BR0-460001-00054</t>
  </si>
  <si>
    <t>郡元橋（市電部）</t>
  </si>
  <si>
    <t>BR0-460001-00055</t>
  </si>
  <si>
    <t>鴨池橋</t>
  </si>
  <si>
    <t>BR0-460001-00056</t>
  </si>
  <si>
    <t>高見橋</t>
  </si>
  <si>
    <t>鹿児島中央停車場</t>
  </si>
  <si>
    <t>BR0-460001-00057</t>
  </si>
  <si>
    <t>平川橋</t>
  </si>
  <si>
    <t>谷山知覧</t>
  </si>
  <si>
    <t>BR0-460001-00058</t>
  </si>
  <si>
    <t>中園橋</t>
  </si>
  <si>
    <t>鹿児島東市来</t>
  </si>
  <si>
    <t>BR0-460001-00059</t>
  </si>
  <si>
    <t>曙陸橋</t>
  </si>
  <si>
    <t>BR0-460001-00060</t>
  </si>
  <si>
    <t>中州隧道</t>
  </si>
  <si>
    <t>BR0-460001-00061</t>
  </si>
  <si>
    <t>西田橋</t>
  </si>
  <si>
    <t>BR0-460001-00062</t>
  </si>
  <si>
    <t>大峯橋</t>
  </si>
  <si>
    <t>BR0-460001-00063</t>
  </si>
  <si>
    <t>五反田橋</t>
  </si>
  <si>
    <t>鹿児島蒲生</t>
  </si>
  <si>
    <t>BR0-460001-00064</t>
  </si>
  <si>
    <t>城内橋</t>
  </si>
  <si>
    <t>BR0-460001-00065</t>
  </si>
  <si>
    <t>内門橋</t>
  </si>
  <si>
    <t>BR0-460001-00066</t>
  </si>
  <si>
    <t>川上橋</t>
  </si>
  <si>
    <t>BR0-460001-00067</t>
  </si>
  <si>
    <t>郷之原橋</t>
  </si>
  <si>
    <t>BR0-460001-00068</t>
  </si>
  <si>
    <t>長隆寺橋</t>
  </si>
  <si>
    <t>BR0-460001-00069</t>
  </si>
  <si>
    <t>井手橋</t>
  </si>
  <si>
    <t>BR0-460001-00070</t>
  </si>
  <si>
    <t>藤野橋</t>
  </si>
  <si>
    <t>桜島港黒神</t>
  </si>
  <si>
    <t>BR0-460001-00071</t>
  </si>
  <si>
    <t>西道橋</t>
  </si>
  <si>
    <t>BR0-460001-00072</t>
  </si>
  <si>
    <t>阿弥田橋</t>
  </si>
  <si>
    <t>BR0-460001-00073</t>
  </si>
  <si>
    <t>武橋</t>
  </si>
  <si>
    <t>BR0-460001-00074</t>
  </si>
  <si>
    <t>初崎橋</t>
  </si>
  <si>
    <t>BR0-460001-00075</t>
  </si>
  <si>
    <t>古河良川橋</t>
  </si>
  <si>
    <t>BR0-460001-00076</t>
  </si>
  <si>
    <t>第２黒神橋</t>
  </si>
  <si>
    <t>BR0-460001-00077</t>
  </si>
  <si>
    <t>第一深谷橋</t>
  </si>
  <si>
    <t>BR0-460001-00078</t>
  </si>
  <si>
    <t>金床橋</t>
  </si>
  <si>
    <t>BR0-460001-00080</t>
  </si>
  <si>
    <t>西元橋</t>
  </si>
  <si>
    <t>BR0-460001-00081</t>
  </si>
  <si>
    <t>第一黒神橋</t>
  </si>
  <si>
    <t>BR0-460001-00082</t>
  </si>
  <si>
    <t>浦之前１号橋</t>
  </si>
  <si>
    <t>BR0-460001-00083</t>
  </si>
  <si>
    <t>浦之前２号橋</t>
  </si>
  <si>
    <t>BR0-460001-00084</t>
  </si>
  <si>
    <t>第二松下橋</t>
  </si>
  <si>
    <t>永吉入佐鹿児島</t>
  </si>
  <si>
    <t>BR0-460001-00085</t>
  </si>
  <si>
    <t>城ヶ平歩道橋</t>
  </si>
  <si>
    <t>BR0-460001-00086</t>
  </si>
  <si>
    <t>境橋</t>
  </si>
  <si>
    <t>BR0-460001-00087</t>
  </si>
  <si>
    <t>小牧迫桟道橋</t>
  </si>
  <si>
    <t>BR0-460001-00088</t>
  </si>
  <si>
    <t>第2松下橋</t>
  </si>
  <si>
    <t>BR0-460001-00089</t>
  </si>
  <si>
    <t>六道橋</t>
  </si>
  <si>
    <t>BR0-460001-00090</t>
  </si>
  <si>
    <t>大川内橋</t>
  </si>
  <si>
    <t>BR0-460001-00091</t>
  </si>
  <si>
    <t>六道橋歩道橋</t>
  </si>
  <si>
    <t>BR0-460001-00092</t>
  </si>
  <si>
    <t>下原橋</t>
  </si>
  <si>
    <t>BR0-460001-00093</t>
  </si>
  <si>
    <t>仁仙山橋</t>
  </si>
  <si>
    <t>BR0-460001-00094</t>
  </si>
  <si>
    <t>城ヶ平橋</t>
  </si>
  <si>
    <t>BR0-460001-00095</t>
  </si>
  <si>
    <t>坪久田橋</t>
  </si>
  <si>
    <t>川内郡山</t>
  </si>
  <si>
    <t>BR0-460001-00096</t>
  </si>
  <si>
    <t>大久保橋</t>
  </si>
  <si>
    <t>BR0-460001-00097</t>
  </si>
  <si>
    <t>柴立橋</t>
  </si>
  <si>
    <t>BR0-460001-00099</t>
  </si>
  <si>
    <t>新賦合橋</t>
  </si>
  <si>
    <t>伊集院蒲生溝辺</t>
  </si>
  <si>
    <t>BR0-460001-00100</t>
  </si>
  <si>
    <t>知賀尾橋</t>
  </si>
  <si>
    <t>BR0-460001-00101</t>
  </si>
  <si>
    <t>西上大橋</t>
  </si>
  <si>
    <t>BR0-460001-00102</t>
  </si>
  <si>
    <t>東秀橋</t>
  </si>
  <si>
    <t>BR0-460001-00103</t>
  </si>
  <si>
    <t>慶田橋</t>
  </si>
  <si>
    <t>BR0-460001-00104</t>
  </si>
  <si>
    <t>桑之丸橋(架け替工事中)</t>
  </si>
  <si>
    <t>BR0-460001-00105</t>
  </si>
  <si>
    <t>六反田橋</t>
  </si>
  <si>
    <t>BR0-460001-00106</t>
  </si>
  <si>
    <t>提水流橋</t>
  </si>
  <si>
    <t>BR0-460001-00107</t>
  </si>
  <si>
    <t>鵜の木橋</t>
  </si>
  <si>
    <t>BR0-460001-00108</t>
  </si>
  <si>
    <t>松尾橋</t>
  </si>
  <si>
    <t>BR0-460001-00109</t>
  </si>
  <si>
    <t>新後浦橋</t>
  </si>
  <si>
    <t>BR0-460001-00110</t>
  </si>
  <si>
    <t>永山橋</t>
  </si>
  <si>
    <t>BR0-460001-00111</t>
  </si>
  <si>
    <t>荒落橋</t>
  </si>
  <si>
    <t>BR0-460001-00112</t>
  </si>
  <si>
    <t>川西橋</t>
  </si>
  <si>
    <t>BR0-460001-00113</t>
  </si>
  <si>
    <t>麓橋</t>
  </si>
  <si>
    <t>麓重富停車場</t>
  </si>
  <si>
    <t>BR0-460001-00114</t>
  </si>
  <si>
    <t>東麓上橋</t>
  </si>
  <si>
    <t>BR0-460001-00115</t>
  </si>
  <si>
    <t>滑川橋</t>
  </si>
  <si>
    <t>一</t>
  </si>
  <si>
    <t>鹿児島停車場</t>
  </si>
  <si>
    <t>BR0-460001-00116</t>
  </si>
  <si>
    <t>岩崎橋</t>
  </si>
  <si>
    <t>徳重横井鹿児島</t>
  </si>
  <si>
    <t>BR0-460001-00117</t>
  </si>
  <si>
    <t>犬迫橋</t>
  </si>
  <si>
    <t>BR0-460001-00118</t>
  </si>
  <si>
    <t>第一日当平橋</t>
  </si>
  <si>
    <t>坂元伊敷</t>
  </si>
  <si>
    <t>BR0-460001-00119</t>
  </si>
  <si>
    <t>第二日当平橋</t>
  </si>
  <si>
    <t>BR0-460001-00120</t>
  </si>
  <si>
    <t>新岩崎橋</t>
  </si>
  <si>
    <t>BR0-460001-00121</t>
  </si>
  <si>
    <t>下田橋</t>
  </si>
  <si>
    <t>帯迫下田</t>
  </si>
  <si>
    <t>BR0-460001-00122</t>
  </si>
  <si>
    <t>宮下橋</t>
  </si>
  <si>
    <t>小山田谷山</t>
  </si>
  <si>
    <t>BR0-460001-00123</t>
  </si>
  <si>
    <t>八房橋</t>
  </si>
  <si>
    <t>BR0-460001-00124</t>
  </si>
  <si>
    <t>大園橋</t>
  </si>
  <si>
    <t>BR0-460001-00125</t>
  </si>
  <si>
    <t>塚田橋</t>
  </si>
  <si>
    <t>BR0-460001-00126</t>
  </si>
  <si>
    <t>仁田尾大橋（上り）</t>
  </si>
  <si>
    <t>BR0-460001-00127</t>
  </si>
  <si>
    <t>仁田尾大橋（下り）</t>
  </si>
  <si>
    <t>BR0-460001-00128</t>
  </si>
  <si>
    <t>新宮下橋</t>
  </si>
  <si>
    <t>BR0-460001-00129</t>
  </si>
  <si>
    <t>仁田尾跨道橋</t>
  </si>
  <si>
    <t>BR0-460001-00130</t>
  </si>
  <si>
    <t>中山橋</t>
  </si>
  <si>
    <t>BR0-460001-00131</t>
  </si>
  <si>
    <t>BR0-460001-00132</t>
  </si>
  <si>
    <t>湯田橋</t>
  </si>
  <si>
    <t>小山田川田蒲生</t>
  </si>
  <si>
    <t>BR0-460001-00133</t>
  </si>
  <si>
    <t>宮田橋</t>
  </si>
  <si>
    <t>BR0-460001-00134</t>
  </si>
  <si>
    <t>南方橋（旧道）</t>
  </si>
  <si>
    <t>BR0-460001-00135</t>
  </si>
  <si>
    <t>岩戸橋</t>
  </si>
  <si>
    <t>BR0-460001-00136</t>
  </si>
  <si>
    <t>川田橋</t>
  </si>
  <si>
    <t>BR0-460001-00137</t>
  </si>
  <si>
    <t>南方橋</t>
  </si>
  <si>
    <t>BR0-460001-00138</t>
  </si>
  <si>
    <t>久保山橋</t>
  </si>
  <si>
    <t>BR0-460001-00139</t>
  </si>
  <si>
    <t>湯尾橋</t>
  </si>
  <si>
    <t>BR0-460001-00140</t>
  </si>
  <si>
    <t>南小前橋</t>
  </si>
  <si>
    <t>郡元鹿児島港</t>
  </si>
  <si>
    <t>BR0-460001-00141</t>
  </si>
  <si>
    <t>小松原橋</t>
  </si>
  <si>
    <t>BR0-460001-00142</t>
  </si>
  <si>
    <t>第２東郡元橋</t>
  </si>
  <si>
    <t>BR0-460001-00143</t>
  </si>
  <si>
    <t>第１東郡元橋</t>
  </si>
  <si>
    <t>BR0-460001-00144</t>
  </si>
  <si>
    <t>脇田浜橋</t>
  </si>
  <si>
    <t>BR0-460001-00145</t>
  </si>
  <si>
    <t>新地橋</t>
  </si>
  <si>
    <t>BR0-460001-00147</t>
  </si>
  <si>
    <t>東開橋</t>
  </si>
  <si>
    <t>BR0-460001-00148</t>
  </si>
  <si>
    <t>鴨池公園橋</t>
  </si>
  <si>
    <t>鹿児島港下荒田</t>
  </si>
  <si>
    <t>BR0-460001-00149</t>
  </si>
  <si>
    <t>本城橋(下り)</t>
  </si>
  <si>
    <t>玉取迫鹿児島港</t>
  </si>
  <si>
    <t>BR0-460001-00150</t>
  </si>
  <si>
    <t>谷山橋</t>
  </si>
  <si>
    <t>BR0-460001-00151</t>
  </si>
  <si>
    <t>慈眼寺大橋(下り)</t>
  </si>
  <si>
    <t>BR0-460001-00152</t>
  </si>
  <si>
    <t>八幡田橋(上り)</t>
  </si>
  <si>
    <t>BR0-460001-00153</t>
  </si>
  <si>
    <t>木之下大橋(上り)</t>
  </si>
  <si>
    <t>BR0-460001-00154</t>
  </si>
  <si>
    <t>木之下大橋(下り)</t>
  </si>
  <si>
    <t>BR0-460001-00155</t>
  </si>
  <si>
    <t>陣之平橋(上り)</t>
  </si>
  <si>
    <t>BR0-460001-00156</t>
  </si>
  <si>
    <t>八幡田橋(下り)</t>
  </si>
  <si>
    <t>BR0-460001-00157</t>
  </si>
  <si>
    <t>慈眼寺大橋(上り)</t>
  </si>
  <si>
    <t>BR0-460001-00158</t>
  </si>
  <si>
    <t>谷山インターランﾌﾟ橋</t>
  </si>
  <si>
    <t>BR0-460001-00159</t>
  </si>
  <si>
    <t>谷山インター本線橋（上り）</t>
  </si>
  <si>
    <t>BR0-460001-00160</t>
  </si>
  <si>
    <t>谷山インター本線橋（下り）</t>
  </si>
  <si>
    <t>BR0-460001-00161</t>
  </si>
  <si>
    <t>陣之平橋(下り)</t>
  </si>
  <si>
    <t>BR0-460001-00162</t>
  </si>
  <si>
    <t>本城橋(上り)</t>
  </si>
  <si>
    <t>BR0-460001-00163</t>
  </si>
  <si>
    <t>菖蒲橋</t>
  </si>
  <si>
    <t>寺山公園</t>
  </si>
  <si>
    <t>BR0-460001-00164</t>
  </si>
  <si>
    <t>知覧喜入</t>
  </si>
  <si>
    <t>BR0-460001-00165</t>
  </si>
  <si>
    <t>八幡橋側道橋(左)</t>
  </si>
  <si>
    <t>喜入停車場</t>
  </si>
  <si>
    <t>BR0-460001-00166</t>
  </si>
  <si>
    <t>八幡橋</t>
  </si>
  <si>
    <t>BR0-460001-00167</t>
  </si>
  <si>
    <t>八幡橋側道橋(右)</t>
  </si>
  <si>
    <t>BR0-460001-00168</t>
  </si>
  <si>
    <t>中原橋</t>
  </si>
  <si>
    <t>松元川辺</t>
  </si>
  <si>
    <t>BR0-460001-00169</t>
  </si>
  <si>
    <t>松元橋</t>
  </si>
  <si>
    <t>BR0-460001-00170</t>
  </si>
  <si>
    <t>角免橋（旧道）</t>
  </si>
  <si>
    <t>BR0-460001-00171</t>
  </si>
  <si>
    <t>柳ヶ谷橋</t>
  </si>
  <si>
    <t>BR0-460001-00172</t>
  </si>
  <si>
    <t>第２宮向橋</t>
  </si>
  <si>
    <t>片泊大里港</t>
  </si>
  <si>
    <t>三島村</t>
  </si>
  <si>
    <t>BR0-460001-00173</t>
  </si>
  <si>
    <t>中里橋</t>
  </si>
  <si>
    <t>BR0-460001-00174</t>
  </si>
  <si>
    <t>大里橋</t>
  </si>
  <si>
    <t>BR0-460001-00175</t>
  </si>
  <si>
    <t>宮向橋</t>
  </si>
  <si>
    <t>BR0-460001-00176</t>
  </si>
  <si>
    <t>日置市駐在</t>
  </si>
  <si>
    <t>薩摩渡瀬橋</t>
  </si>
  <si>
    <t>270号</t>
  </si>
  <si>
    <t>いちき串木野市</t>
  </si>
  <si>
    <t>BR0-460001-00177</t>
  </si>
  <si>
    <t>新迫田橋</t>
  </si>
  <si>
    <t>BR0-460001-00178</t>
  </si>
  <si>
    <t>流川橋</t>
  </si>
  <si>
    <t>串木野港</t>
  </si>
  <si>
    <t>BR0-460001-00179</t>
  </si>
  <si>
    <t>流川橋歩道橋</t>
  </si>
  <si>
    <t>BR0-460001-00180</t>
  </si>
  <si>
    <t>市口橋</t>
  </si>
  <si>
    <t>BR0-460001-00181</t>
  </si>
  <si>
    <t>春日橋</t>
  </si>
  <si>
    <t>BR0-460001-00182</t>
  </si>
  <si>
    <t>冠岳橋</t>
  </si>
  <si>
    <t>串木野樋脇</t>
  </si>
  <si>
    <t>BR0-460001-00183</t>
  </si>
  <si>
    <t>大原橋</t>
  </si>
  <si>
    <t>BR0-460001-00184</t>
  </si>
  <si>
    <t>岩下橋</t>
  </si>
  <si>
    <t>BR0-460001-00185</t>
  </si>
  <si>
    <t>坂下橋</t>
  </si>
  <si>
    <t>BR0-460001-00186</t>
  </si>
  <si>
    <t>吉村橋</t>
  </si>
  <si>
    <t>BR0-460001-00187</t>
  </si>
  <si>
    <t>大六野橋</t>
  </si>
  <si>
    <t>BR0-460001-00188</t>
  </si>
  <si>
    <t>大六野橋歩道橋</t>
  </si>
  <si>
    <t>BR0-460001-00189</t>
  </si>
  <si>
    <t>久木野橋</t>
  </si>
  <si>
    <t>BR0-460001-00190</t>
  </si>
  <si>
    <t>平江橋</t>
  </si>
  <si>
    <t>川内串木野</t>
  </si>
  <si>
    <t>BR0-460001-00191</t>
  </si>
  <si>
    <t>横須橋歩道橋</t>
  </si>
  <si>
    <t>BR0-460001-00193</t>
  </si>
  <si>
    <t>野元橋</t>
  </si>
  <si>
    <t>BR0-460001-00194</t>
  </si>
  <si>
    <t>鞘之元橋歩道橋</t>
  </si>
  <si>
    <t>BR0-460001-00195</t>
  </si>
  <si>
    <t>平身橋</t>
  </si>
  <si>
    <t>BR0-460001-00196</t>
  </si>
  <si>
    <t>羽島橋</t>
  </si>
  <si>
    <t>BR0-460001-00197</t>
  </si>
  <si>
    <t>横須橋</t>
  </si>
  <si>
    <t>BR0-460001-00198</t>
  </si>
  <si>
    <t>鞘之元橋</t>
  </si>
  <si>
    <t>BR0-460001-00199</t>
  </si>
  <si>
    <t>白浜橋（新道）</t>
  </si>
  <si>
    <t>BR0-460001-00200</t>
  </si>
  <si>
    <t>塩田橋</t>
  </si>
  <si>
    <t>BR0-460001-00201</t>
  </si>
  <si>
    <t>下山大橋</t>
  </si>
  <si>
    <t>BR0-460001-00202</t>
  </si>
  <si>
    <t>平山橋</t>
  </si>
  <si>
    <t>BR0-460001-00203</t>
  </si>
  <si>
    <t>木場橋</t>
  </si>
  <si>
    <t>郷戸市来</t>
  </si>
  <si>
    <t>BR0-460001-00204</t>
  </si>
  <si>
    <t>上舟川橋</t>
  </si>
  <si>
    <t>BR0-460001-00205</t>
  </si>
  <si>
    <t>上川上橋</t>
  </si>
  <si>
    <t>BR0-460001-00206</t>
  </si>
  <si>
    <t>BR0-460001-00207</t>
  </si>
  <si>
    <t>湊中央跨線橋</t>
  </si>
  <si>
    <t>BR0-460001-00208</t>
  </si>
  <si>
    <t>第一舟川橋</t>
  </si>
  <si>
    <t>BR0-460001-00209</t>
  </si>
  <si>
    <t>島平橋歩道橋</t>
  </si>
  <si>
    <t>島平酔尾</t>
  </si>
  <si>
    <t>BR0-460001-00210</t>
  </si>
  <si>
    <t>島平橋</t>
  </si>
  <si>
    <t>BR0-460001-00211</t>
  </si>
  <si>
    <t>丸内橋</t>
  </si>
  <si>
    <t>荒川川内</t>
  </si>
  <si>
    <t>BR0-460001-00212</t>
  </si>
  <si>
    <t>中向橋</t>
  </si>
  <si>
    <t>BR0-460001-00213</t>
  </si>
  <si>
    <t>拔水大橋</t>
  </si>
  <si>
    <t>薩摩川内市</t>
  </si>
  <si>
    <t>BR0-460001-00214</t>
  </si>
  <si>
    <t>仙名橋</t>
  </si>
  <si>
    <t>仙名伊集院</t>
  </si>
  <si>
    <t>日置市</t>
  </si>
  <si>
    <t>BR0-460001-00215</t>
  </si>
  <si>
    <t>第一塩入橋</t>
  </si>
  <si>
    <t>BR0-460001-00216</t>
  </si>
  <si>
    <t>江口橋</t>
  </si>
  <si>
    <t>BR0-460001-00217</t>
  </si>
  <si>
    <t>江口橋歩道橋</t>
  </si>
  <si>
    <t>BR0-460001-00218</t>
  </si>
  <si>
    <t>五等穴橋</t>
  </si>
  <si>
    <t>BR0-460001-00219</t>
  </si>
  <si>
    <t>遠見大橋</t>
  </si>
  <si>
    <t>BR0-460001-00220</t>
  </si>
  <si>
    <t>武者田橋</t>
  </si>
  <si>
    <t>BR0-460001-00221</t>
  </si>
  <si>
    <t>新江口橋</t>
  </si>
  <si>
    <t>BR0-460001-00222</t>
  </si>
  <si>
    <t>神之川橋</t>
  </si>
  <si>
    <t>BR0-460001-00223</t>
  </si>
  <si>
    <t>神之川歩道橋</t>
  </si>
  <si>
    <t>BR0-460001-00224</t>
  </si>
  <si>
    <t>郷戸穴橋</t>
  </si>
  <si>
    <t>BR0-460001-00225</t>
  </si>
  <si>
    <t>こも原橋</t>
  </si>
  <si>
    <t>BR0-460001-00226</t>
  </si>
  <si>
    <t>花見橋</t>
  </si>
  <si>
    <t>BR0-460001-00227</t>
  </si>
  <si>
    <t>花見橋（側道橋）</t>
  </si>
  <si>
    <t>BR0-460001-00228</t>
  </si>
  <si>
    <t>浜田橋</t>
  </si>
  <si>
    <t>BR0-460001-00229</t>
  </si>
  <si>
    <t>塩入橋</t>
  </si>
  <si>
    <t>BR0-460001-00230</t>
  </si>
  <si>
    <t>第一塩入橋歩道橋</t>
  </si>
  <si>
    <t>BR0-460001-00231</t>
  </si>
  <si>
    <t>楠元橋</t>
  </si>
  <si>
    <t>谷山伊作</t>
  </si>
  <si>
    <t>BR0-460001-00232</t>
  </si>
  <si>
    <t>赤仁田橋</t>
  </si>
  <si>
    <t>BR0-460001-00233</t>
  </si>
  <si>
    <t>藤元橋</t>
  </si>
  <si>
    <t>BR0-460001-00234</t>
  </si>
  <si>
    <t>日新橋</t>
  </si>
  <si>
    <t>BR0-460001-00235</t>
  </si>
  <si>
    <t>荒瀬橋</t>
  </si>
  <si>
    <t>BR0-460001-00236</t>
  </si>
  <si>
    <t>上方限跨線橋</t>
  </si>
  <si>
    <t>BR0-460001-00237</t>
  </si>
  <si>
    <t>朝日歩道橋</t>
  </si>
  <si>
    <t>BR0-460001-00239</t>
  </si>
  <si>
    <t>太田橋</t>
  </si>
  <si>
    <t>BR0-460001-00240</t>
  </si>
  <si>
    <t>長里こ線橋</t>
  </si>
  <si>
    <t>BR0-460001-00241</t>
  </si>
  <si>
    <t>朝日橋</t>
  </si>
  <si>
    <t>BR0-460001-00242</t>
  </si>
  <si>
    <t>朝日通跨線橋</t>
  </si>
  <si>
    <t>BR0-460001-00243</t>
  </si>
  <si>
    <t>永吉橋</t>
  </si>
  <si>
    <t>BR0-460001-00244</t>
  </si>
  <si>
    <t>安中橋</t>
  </si>
  <si>
    <t>BR0-460001-00245</t>
  </si>
  <si>
    <t>迫田橋</t>
  </si>
  <si>
    <t>伊集院日吉</t>
  </si>
  <si>
    <t>BR0-460001-00246</t>
  </si>
  <si>
    <t>猪鹿倉橋</t>
  </si>
  <si>
    <t>BR0-460001-00247</t>
  </si>
  <si>
    <t>飯牟礼大橋</t>
  </si>
  <si>
    <t>BR0-460001-00248</t>
  </si>
  <si>
    <t>長谷大橋</t>
  </si>
  <si>
    <t>BR0-460001-00249</t>
  </si>
  <si>
    <t>BR0-460001-00250</t>
  </si>
  <si>
    <t>大久保橋歩道橋（左）</t>
  </si>
  <si>
    <t>BR0-460001-00251</t>
  </si>
  <si>
    <t>大久保橋歩道橋（右）</t>
  </si>
  <si>
    <t>BR0-460001-00252</t>
  </si>
  <si>
    <t>帆ノ港橋</t>
  </si>
  <si>
    <t>加世田日吉自転車道</t>
  </si>
  <si>
    <t>BR0-460001-00253</t>
  </si>
  <si>
    <t>堀川橋</t>
  </si>
  <si>
    <t>BR0-460001-00254</t>
  </si>
  <si>
    <t>砂丘橋</t>
  </si>
  <si>
    <t>BR0-460001-00255</t>
  </si>
  <si>
    <t>上ノ浜橋</t>
  </si>
  <si>
    <t>BR0-460001-00256</t>
  </si>
  <si>
    <t>防護橋</t>
  </si>
  <si>
    <t>BR0-460001-00257</t>
  </si>
  <si>
    <t>しまだ橋</t>
  </si>
  <si>
    <t>BR0-460001-00259</t>
  </si>
  <si>
    <t>新清藤橋</t>
  </si>
  <si>
    <t>BR0-460001-00260</t>
  </si>
  <si>
    <t>樋掛橋</t>
  </si>
  <si>
    <t>BR0-460001-00261</t>
  </si>
  <si>
    <t>永平橋</t>
  </si>
  <si>
    <t>BR0-460001-00262</t>
  </si>
  <si>
    <t>下土橋橋</t>
  </si>
  <si>
    <t>BR0-460001-00263</t>
  </si>
  <si>
    <t>天神橋</t>
  </si>
  <si>
    <t>湯之浦伊作停車場</t>
  </si>
  <si>
    <t>BR0-460001-00264</t>
  </si>
  <si>
    <t>鶴田橋</t>
  </si>
  <si>
    <t>田之頭吹上</t>
  </si>
  <si>
    <t>BR0-460001-00265</t>
  </si>
  <si>
    <t>稚児橋</t>
  </si>
  <si>
    <t>BR0-460001-00266</t>
  </si>
  <si>
    <t>徳重橋</t>
  </si>
  <si>
    <t>伊集院停車場</t>
  </si>
  <si>
    <t>BR0-460001-00267</t>
  </si>
  <si>
    <t>平田橋</t>
  </si>
  <si>
    <t>江口長里</t>
  </si>
  <si>
    <t>BR0-460001-00268</t>
  </si>
  <si>
    <t>BR0-460001-00269</t>
  </si>
  <si>
    <t>梅木橋</t>
  </si>
  <si>
    <t>BR0-460001-00270</t>
  </si>
  <si>
    <t>下神殿橋</t>
  </si>
  <si>
    <t>BR0-460001-00271</t>
  </si>
  <si>
    <t>BR0-460001-00272</t>
  </si>
  <si>
    <t>小川橋</t>
  </si>
  <si>
    <t>養母長里</t>
  </si>
  <si>
    <t>BR0-460001-00273</t>
  </si>
  <si>
    <t>湯之元橋</t>
  </si>
  <si>
    <t>戸崎湯之元停車場</t>
  </si>
  <si>
    <t>BR0-460001-00274</t>
  </si>
  <si>
    <t>下郷戸橋</t>
  </si>
  <si>
    <t>BR0-460001-00275</t>
  </si>
  <si>
    <t>郷戸橋</t>
  </si>
  <si>
    <t>BR0-460001-00276</t>
  </si>
  <si>
    <t>白坂橋</t>
  </si>
  <si>
    <t>山田湯之元停車場</t>
  </si>
  <si>
    <t>BR0-460001-00277</t>
  </si>
  <si>
    <t>萩前田橋</t>
  </si>
  <si>
    <t>BR0-460001-00278</t>
  </si>
  <si>
    <t>下前田橋</t>
  </si>
  <si>
    <t>BR0-460001-00279</t>
  </si>
  <si>
    <t>油田尾橋</t>
  </si>
  <si>
    <t>BR0-460001-00280</t>
  </si>
  <si>
    <t>大川橋</t>
  </si>
  <si>
    <t>BR0-460001-00281</t>
  </si>
  <si>
    <t>萩中橋</t>
  </si>
  <si>
    <t>BR0-460001-00282</t>
  </si>
  <si>
    <t>観音ニ号橋</t>
  </si>
  <si>
    <t>BR0-460001-00283</t>
  </si>
  <si>
    <t>観音三号橋</t>
  </si>
  <si>
    <t>BR0-460001-00284</t>
  </si>
  <si>
    <t>観音一号橋</t>
  </si>
  <si>
    <t>BR0-460001-00285</t>
  </si>
  <si>
    <t>南薩地域振興局</t>
  </si>
  <si>
    <t>馬渡橋</t>
  </si>
  <si>
    <t>226号</t>
  </si>
  <si>
    <t>枕崎市</t>
  </si>
  <si>
    <t>BR0-460001-00286</t>
  </si>
  <si>
    <t>尻無橋</t>
  </si>
  <si>
    <t>BR0-460001-00287</t>
  </si>
  <si>
    <t>中央橋</t>
  </si>
  <si>
    <t>BR0-460001-00288</t>
  </si>
  <si>
    <t>白沢跨線橋</t>
  </si>
  <si>
    <t>BR0-460001-00289</t>
  </si>
  <si>
    <t>遠見橋</t>
  </si>
  <si>
    <t>BR0-460001-00290</t>
  </si>
  <si>
    <t>遠見跨線橋</t>
  </si>
  <si>
    <t>BR0-460001-00291</t>
  </si>
  <si>
    <t>花渡橋</t>
  </si>
  <si>
    <t>BR0-460001-00292</t>
  </si>
  <si>
    <t>金山橋</t>
  </si>
  <si>
    <t>BR0-460001-00293</t>
  </si>
  <si>
    <t>神浦橋</t>
  </si>
  <si>
    <t>BR0-460001-00294</t>
  </si>
  <si>
    <t>水流跨線橋</t>
  </si>
  <si>
    <t>BR0-460001-00295</t>
  </si>
  <si>
    <t>金山歩道橋</t>
  </si>
  <si>
    <t>BR0-460001-00296</t>
  </si>
  <si>
    <t>鹿籠陸橋</t>
  </si>
  <si>
    <t>BR0-460001-00297</t>
  </si>
  <si>
    <t>金山跨線橋</t>
  </si>
  <si>
    <t>BR0-460001-00298</t>
  </si>
  <si>
    <t>新花渡橋</t>
  </si>
  <si>
    <t>BR0-460001-00299</t>
  </si>
  <si>
    <t>川床橋</t>
  </si>
  <si>
    <t>BR0-460001-00300</t>
  </si>
  <si>
    <t>浜橋</t>
  </si>
  <si>
    <t>枕崎港</t>
  </si>
  <si>
    <t>BR0-460001-00301</t>
  </si>
  <si>
    <t>新木原橋</t>
  </si>
  <si>
    <t>枕崎知覧</t>
  </si>
  <si>
    <t>BR0-460001-00302</t>
  </si>
  <si>
    <t>集川橋</t>
  </si>
  <si>
    <t>南九州市</t>
  </si>
  <si>
    <t>BR0-460001-00303</t>
  </si>
  <si>
    <t>水成川橋</t>
  </si>
  <si>
    <t>BR0-460001-00304</t>
  </si>
  <si>
    <t>石垣橋</t>
  </si>
  <si>
    <t>BR0-460001-00305</t>
  </si>
  <si>
    <t>高取橋</t>
  </si>
  <si>
    <t>BR0-460001-00306</t>
  </si>
  <si>
    <t>BR0-460001-00307</t>
  </si>
  <si>
    <t>BR0-460001-00308</t>
  </si>
  <si>
    <t>高取跨線橋</t>
  </si>
  <si>
    <t>BR0-460001-00309</t>
  </si>
  <si>
    <t>瀬平橋</t>
  </si>
  <si>
    <t>BR0-460001-00310</t>
  </si>
  <si>
    <t>竹迫橋</t>
  </si>
  <si>
    <t>BR0-460001-00311</t>
  </si>
  <si>
    <t>両添歩道橋</t>
  </si>
  <si>
    <t>BR0-460001-00312</t>
  </si>
  <si>
    <t>九玉橋</t>
  </si>
  <si>
    <t>BR0-460001-00313</t>
  </si>
  <si>
    <t>両添橋</t>
  </si>
  <si>
    <t>BR0-460001-00315</t>
  </si>
  <si>
    <t>見合橋</t>
  </si>
  <si>
    <t>BR0-460001-00316</t>
  </si>
  <si>
    <t>山下橋</t>
  </si>
  <si>
    <t>BR0-460001-00317</t>
  </si>
  <si>
    <t>寺野橋</t>
  </si>
  <si>
    <t>BR0-460001-00318</t>
  </si>
  <si>
    <t>新八丈橋</t>
  </si>
  <si>
    <t>BR0-460001-00319</t>
  </si>
  <si>
    <t>中尾橋</t>
  </si>
  <si>
    <t>BR0-460001-00320</t>
  </si>
  <si>
    <t>第１板ヶ迫橋</t>
  </si>
  <si>
    <t>BR0-460001-00321</t>
  </si>
  <si>
    <t>第２板ヶ迫橋</t>
  </si>
  <si>
    <t>BR0-460001-00322</t>
  </si>
  <si>
    <t>宮ノ上橋</t>
  </si>
  <si>
    <t>BR0-460001-00323</t>
  </si>
  <si>
    <t>下里橋</t>
  </si>
  <si>
    <t>BR0-460001-00324</t>
  </si>
  <si>
    <t>加治屋敷跨道橋</t>
  </si>
  <si>
    <t>BR0-460001-00325</t>
  </si>
  <si>
    <t>法師原橋</t>
  </si>
  <si>
    <t>BR0-460001-00326</t>
  </si>
  <si>
    <t>野崎橋</t>
  </si>
  <si>
    <t>BR0-460001-00327</t>
  </si>
  <si>
    <t>古殿青空橋</t>
  </si>
  <si>
    <t>BR0-460001-00328</t>
  </si>
  <si>
    <t>古殿橋</t>
  </si>
  <si>
    <t>BR0-460001-00329</t>
  </si>
  <si>
    <t>穴瀧橋</t>
  </si>
  <si>
    <t>BR0-460001-00330</t>
  </si>
  <si>
    <t>瀬戸山大橋</t>
  </si>
  <si>
    <t>BR0-460001-00331</t>
  </si>
  <si>
    <t>風呂谷橋</t>
  </si>
  <si>
    <t>BR0-460001-00332</t>
  </si>
  <si>
    <t>宇都橋</t>
  </si>
  <si>
    <t>BR0-460001-00333</t>
  </si>
  <si>
    <t>河上橋</t>
  </si>
  <si>
    <t>BR0-460001-00334</t>
  </si>
  <si>
    <t>荒迫橋</t>
  </si>
  <si>
    <t>BR0-460001-00335</t>
  </si>
  <si>
    <t>永久橋</t>
  </si>
  <si>
    <t>BR0-460001-00336</t>
  </si>
  <si>
    <t>高嶺橋</t>
  </si>
  <si>
    <t>頴娃川辺</t>
  </si>
  <si>
    <t>BR0-460001-00337</t>
  </si>
  <si>
    <t>山脇橋</t>
  </si>
  <si>
    <t>BR0-460001-00338</t>
  </si>
  <si>
    <t>手斧橋</t>
  </si>
  <si>
    <t>BR0-460001-00339</t>
  </si>
  <si>
    <t>新青戸橋</t>
  </si>
  <si>
    <t>BR0-460001-00340</t>
  </si>
  <si>
    <t>西迫橋</t>
  </si>
  <si>
    <t>BR0-460001-00341</t>
  </si>
  <si>
    <t>湊橋</t>
  </si>
  <si>
    <t>BR0-460001-00342</t>
  </si>
  <si>
    <t>初穂橋</t>
  </si>
  <si>
    <t>BR0-460001-00343</t>
  </si>
  <si>
    <t>城谷橋</t>
  </si>
  <si>
    <t>BR0-460001-00344</t>
  </si>
  <si>
    <t>浮辺橋</t>
  </si>
  <si>
    <t>BR0-460001-00345</t>
  </si>
  <si>
    <t>加治佐橋</t>
  </si>
  <si>
    <t>BR0-460001-00346</t>
  </si>
  <si>
    <t>川畑橋</t>
  </si>
  <si>
    <t>BR0-460001-00347</t>
  </si>
  <si>
    <t>渕別府橋</t>
  </si>
  <si>
    <t>BR0-460001-00349</t>
  </si>
  <si>
    <t>深野木橋</t>
  </si>
  <si>
    <t>石垣加世田</t>
  </si>
  <si>
    <t>BR0-460001-00350</t>
  </si>
  <si>
    <t>池之谷橋（旧道）</t>
  </si>
  <si>
    <t>BR0-460001-00351</t>
  </si>
  <si>
    <t>頴知橋</t>
  </si>
  <si>
    <t>BR0-460001-00352</t>
  </si>
  <si>
    <t>池ノ谷橋</t>
  </si>
  <si>
    <t>BR0-460001-00353</t>
  </si>
  <si>
    <t>霜出橋</t>
  </si>
  <si>
    <t>BR0-460001-00354</t>
  </si>
  <si>
    <t>山仁田橋</t>
  </si>
  <si>
    <t>BR0-460001-00355</t>
  </si>
  <si>
    <t>新飯伏橋</t>
  </si>
  <si>
    <t>石垣喜入</t>
  </si>
  <si>
    <t>BR0-460001-00356</t>
  </si>
  <si>
    <t>福吉橋</t>
  </si>
  <si>
    <t>BR0-460001-00357</t>
  </si>
  <si>
    <t>吉崎橋</t>
  </si>
  <si>
    <t>BR0-460001-00358</t>
  </si>
  <si>
    <t>曲谷橋</t>
  </si>
  <si>
    <t>BR0-460001-00359</t>
  </si>
  <si>
    <t>谷場橋</t>
  </si>
  <si>
    <t>飯山喜入</t>
  </si>
  <si>
    <t>BR0-460001-00360</t>
  </si>
  <si>
    <t>松ヶ浦橋</t>
  </si>
  <si>
    <t>霜出南別府</t>
  </si>
  <si>
    <t>BR0-460001-00361</t>
  </si>
  <si>
    <t>松山橋</t>
  </si>
  <si>
    <t>BR0-460001-00362</t>
  </si>
  <si>
    <t>霜出川辺</t>
  </si>
  <si>
    <t>BR0-460001-00363</t>
  </si>
  <si>
    <t>刈川橋</t>
  </si>
  <si>
    <t>BR0-460001-00364</t>
  </si>
  <si>
    <t>山口橋</t>
  </si>
  <si>
    <t>BR0-460001-00365</t>
  </si>
  <si>
    <t>竹内橋</t>
  </si>
  <si>
    <t>打木谷白沢津</t>
  </si>
  <si>
    <t>BR0-460001-00366</t>
  </si>
  <si>
    <t>中福良橋</t>
  </si>
  <si>
    <t>BR0-460001-00367</t>
  </si>
  <si>
    <t>高崎山1号橋</t>
  </si>
  <si>
    <t>南さつま市</t>
  </si>
  <si>
    <t>BR0-460001-00368</t>
  </si>
  <si>
    <t>秋目橋</t>
  </si>
  <si>
    <t>BR0-460001-00369</t>
  </si>
  <si>
    <t>瑞穂橋</t>
  </si>
  <si>
    <t>BR0-460001-00370</t>
  </si>
  <si>
    <t>遠田橋</t>
  </si>
  <si>
    <t>BR0-460001-00371</t>
  </si>
  <si>
    <t>久志橋</t>
  </si>
  <si>
    <t>BR0-460001-00372</t>
  </si>
  <si>
    <t>新笠石橋</t>
  </si>
  <si>
    <t>BR0-460001-00373</t>
  </si>
  <si>
    <t>新大当橋</t>
  </si>
  <si>
    <t>BR0-460001-00374</t>
  </si>
  <si>
    <t>倉狩橋</t>
  </si>
  <si>
    <t>BR0-460001-00375</t>
  </si>
  <si>
    <t>大崎橋</t>
  </si>
  <si>
    <t>BR0-460001-00376</t>
  </si>
  <si>
    <t>姥橋</t>
  </si>
  <si>
    <t>BR0-460001-00377</t>
  </si>
  <si>
    <t>高崎山2号橋</t>
  </si>
  <si>
    <t>BR0-460001-00378</t>
  </si>
  <si>
    <t>新田橋</t>
  </si>
  <si>
    <t>BR0-460001-00379</t>
  </si>
  <si>
    <t>仁王崎橋</t>
  </si>
  <si>
    <t>BR0-460001-00380</t>
  </si>
  <si>
    <t>米山橋</t>
  </si>
  <si>
    <t>BR0-460001-00381</t>
  </si>
  <si>
    <t>大崩橋</t>
  </si>
  <si>
    <t>BR0-460001-00382</t>
  </si>
  <si>
    <t>清水橋</t>
  </si>
  <si>
    <t>BR0-460001-00383</t>
  </si>
  <si>
    <t>新祓川橋</t>
  </si>
  <si>
    <t>BR0-460001-00384</t>
  </si>
  <si>
    <t>赤生木橋</t>
  </si>
  <si>
    <t>BR0-460001-00385</t>
  </si>
  <si>
    <t>赤生木橋歩道橋（右）</t>
  </si>
  <si>
    <t>BR0-460001-00386</t>
  </si>
  <si>
    <t>赤生木橋歩道橋（左）</t>
  </si>
  <si>
    <t>BR0-460001-00387</t>
  </si>
  <si>
    <t>相星橋</t>
  </si>
  <si>
    <t>BR0-460001-00388</t>
  </si>
  <si>
    <t>谷ノ山橋</t>
  </si>
  <si>
    <t>BR0-460001-00389</t>
  </si>
  <si>
    <t>白亀陸橋</t>
  </si>
  <si>
    <t>BR0-460001-00390</t>
  </si>
  <si>
    <t>番所１号橋</t>
  </si>
  <si>
    <t>BR0-460001-00391</t>
  </si>
  <si>
    <t>番所2号橋</t>
  </si>
  <si>
    <t>BR0-460001-00392</t>
  </si>
  <si>
    <t>恋島橋</t>
  </si>
  <si>
    <t>BR0-460001-00393</t>
  </si>
  <si>
    <t>貝殻橋</t>
  </si>
  <si>
    <t>BR0-460001-00394</t>
  </si>
  <si>
    <t>貝殻橋歩道橋</t>
  </si>
  <si>
    <t>BR0-460001-00395</t>
  </si>
  <si>
    <t>金峰橋</t>
  </si>
  <si>
    <t>BR0-460001-00396</t>
  </si>
  <si>
    <t>津貫橋</t>
  </si>
  <si>
    <t>BR0-460001-00397</t>
  </si>
  <si>
    <t>内山田橋</t>
  </si>
  <si>
    <t>BR0-460001-00398</t>
  </si>
  <si>
    <t>武田橋</t>
  </si>
  <si>
    <t>BR0-460001-00399</t>
  </si>
  <si>
    <t>万之瀬橋</t>
  </si>
  <si>
    <t>BR0-460001-00400</t>
  </si>
  <si>
    <t>中間橋</t>
  </si>
  <si>
    <t>BR0-460001-00401</t>
  </si>
  <si>
    <t>小篭橋</t>
  </si>
  <si>
    <t>BR0-460001-00402</t>
  </si>
  <si>
    <t>武田橋歩道橋</t>
  </si>
  <si>
    <t>BR0-460001-00403</t>
  </si>
  <si>
    <t>BR0-460001-00404</t>
  </si>
  <si>
    <t>久木野地区橋（旧道）（仮称）</t>
  </si>
  <si>
    <t>BR0-460001-00405</t>
  </si>
  <si>
    <t>BR0-460001-00406</t>
  </si>
  <si>
    <t>市ノ瀬橋</t>
  </si>
  <si>
    <t>BR0-460001-00407</t>
  </si>
  <si>
    <t>上内山田橋</t>
  </si>
  <si>
    <t>BR0-460001-00408</t>
  </si>
  <si>
    <t>BR0-460001-00409</t>
  </si>
  <si>
    <t>第一新山橋</t>
  </si>
  <si>
    <t>BR0-460001-00410</t>
  </si>
  <si>
    <t>第二新山橋</t>
  </si>
  <si>
    <t>BR0-460001-00411</t>
  </si>
  <si>
    <t>浦之名2号橋</t>
  </si>
  <si>
    <t>BR0-460001-00412</t>
  </si>
  <si>
    <t>牛之河内橋</t>
  </si>
  <si>
    <t>BR0-460001-00413</t>
  </si>
  <si>
    <t>新堀切橋</t>
  </si>
  <si>
    <t>BR0-460001-00414</t>
  </si>
  <si>
    <t>新堂美木橋</t>
  </si>
  <si>
    <t>BR0-460001-00415</t>
  </si>
  <si>
    <t>第一浦之名橋</t>
  </si>
  <si>
    <t>BR0-460001-00416</t>
  </si>
  <si>
    <t>縦断溝橋</t>
  </si>
  <si>
    <t>BR0-460001-00417</t>
  </si>
  <si>
    <t>第二万之瀬橋</t>
  </si>
  <si>
    <t>BR0-460001-00418</t>
  </si>
  <si>
    <t>加世田大橋</t>
  </si>
  <si>
    <t>BR0-460001-00419</t>
  </si>
  <si>
    <t>新加世田大橋</t>
  </si>
  <si>
    <t>BR0-460001-00420</t>
  </si>
  <si>
    <t>河添橋</t>
  </si>
  <si>
    <t>加世田川辺</t>
  </si>
  <si>
    <t>BR0-460001-00421</t>
  </si>
  <si>
    <t>BR0-460001-00422</t>
  </si>
  <si>
    <t>新渡瀬橋</t>
  </si>
  <si>
    <t>BR0-460001-00423</t>
  </si>
  <si>
    <t>吹上浜サンセツトブリツジ</t>
  </si>
  <si>
    <t>BR0-460001-00424</t>
  </si>
  <si>
    <t>中之島橋</t>
  </si>
  <si>
    <t>BR0-460001-00425</t>
  </si>
  <si>
    <t>づくら橋</t>
  </si>
  <si>
    <t>BR0-460001-00426</t>
  </si>
  <si>
    <t>下浜橋</t>
  </si>
  <si>
    <t>寺ケ崎坊</t>
  </si>
  <si>
    <t>BR0-460001-00427</t>
  </si>
  <si>
    <t>倉浜橋</t>
  </si>
  <si>
    <t>BR0-460001-00428</t>
  </si>
  <si>
    <t>唐海橋</t>
  </si>
  <si>
    <t>坊津久木野</t>
  </si>
  <si>
    <t>BR0-460001-00429</t>
  </si>
  <si>
    <t>第二上野橋</t>
  </si>
  <si>
    <t>久志上津貫</t>
  </si>
  <si>
    <t>BR0-460001-00430</t>
  </si>
  <si>
    <t>BR0-460001-00431</t>
  </si>
  <si>
    <t>第一上野橋</t>
  </si>
  <si>
    <t>BR0-460001-00432</t>
  </si>
  <si>
    <t>第一浦口橋</t>
  </si>
  <si>
    <t>BR0-460001-00433</t>
  </si>
  <si>
    <t>有木橋</t>
  </si>
  <si>
    <t>秋目上津貫</t>
  </si>
  <si>
    <t>BR0-460001-00434</t>
  </si>
  <si>
    <t>第二浦口橋</t>
  </si>
  <si>
    <t>BR0-460001-00435</t>
  </si>
  <si>
    <t>第二秋目橋</t>
  </si>
  <si>
    <t>BR0-460001-00436</t>
  </si>
  <si>
    <t>大谷橋</t>
  </si>
  <si>
    <t>BR0-460001-00437</t>
  </si>
  <si>
    <t>福元橋</t>
  </si>
  <si>
    <t>BR0-460001-00438</t>
  </si>
  <si>
    <t>野下橋</t>
  </si>
  <si>
    <t>BR0-460001-00439</t>
  </si>
  <si>
    <t>磯間橋</t>
  </si>
  <si>
    <t>BR0-460001-00441</t>
  </si>
  <si>
    <t>第一秋目橋</t>
  </si>
  <si>
    <t>BR0-460001-00442</t>
  </si>
  <si>
    <t>大河平橋</t>
  </si>
  <si>
    <t>久志大浦</t>
  </si>
  <si>
    <t>BR0-460001-00443</t>
  </si>
  <si>
    <t>越路橋</t>
  </si>
  <si>
    <t>BR0-460001-00444</t>
  </si>
  <si>
    <t>榊橋</t>
  </si>
  <si>
    <t>BR0-460001-00445</t>
  </si>
  <si>
    <t>柴内橋</t>
  </si>
  <si>
    <t>BR0-460001-00446</t>
  </si>
  <si>
    <t>秋山橋</t>
  </si>
  <si>
    <t>BR0-460001-00447</t>
  </si>
  <si>
    <t>大浦橋</t>
  </si>
  <si>
    <t>BR0-460001-00448</t>
  </si>
  <si>
    <t>渡瀬橋</t>
  </si>
  <si>
    <t>BR0-460001-00449</t>
  </si>
  <si>
    <t>田之野橋</t>
  </si>
  <si>
    <t>松薗加世田</t>
  </si>
  <si>
    <t>BR0-460001-00450</t>
  </si>
  <si>
    <t>天文潟橋</t>
  </si>
  <si>
    <t>吹上浜公園</t>
  </si>
  <si>
    <t>BR0-460001-00451</t>
  </si>
  <si>
    <t>高札橋</t>
  </si>
  <si>
    <t>阿多川辺</t>
  </si>
  <si>
    <t>BR0-460001-00452</t>
  </si>
  <si>
    <t>南谷橋</t>
  </si>
  <si>
    <t>BR0-460001-00453</t>
  </si>
  <si>
    <t>轟本橋</t>
  </si>
  <si>
    <t>BR0-460001-00454</t>
  </si>
  <si>
    <t>堀山橋</t>
  </si>
  <si>
    <t>BR0-460001-00455</t>
  </si>
  <si>
    <t>堀田橋</t>
  </si>
  <si>
    <t>BR0-460001-00458</t>
  </si>
  <si>
    <t>指宿市駐在</t>
  </si>
  <si>
    <t>開聞橋</t>
  </si>
  <si>
    <t>指宿市</t>
  </si>
  <si>
    <t>BR0-460001-00459</t>
  </si>
  <si>
    <t>成川３号橋</t>
  </si>
  <si>
    <t>BR0-460001-00460</t>
  </si>
  <si>
    <t>成川一号橋</t>
  </si>
  <si>
    <t>BR0-460001-00461</t>
  </si>
  <si>
    <t>成川大橋</t>
  </si>
  <si>
    <t>BR0-460001-00462</t>
  </si>
  <si>
    <t>逆瀬川橋</t>
  </si>
  <si>
    <t>BR0-460001-00463</t>
  </si>
  <si>
    <t>新川橋</t>
  </si>
  <si>
    <t>BR0-460001-00464</t>
  </si>
  <si>
    <t>成川２号橋</t>
  </si>
  <si>
    <t>BR0-460001-00465</t>
  </si>
  <si>
    <t>鳴川歩道橋</t>
  </si>
  <si>
    <t>269号</t>
  </si>
  <si>
    <t>BR0-460001-00466</t>
  </si>
  <si>
    <t>鳴川橋</t>
  </si>
  <si>
    <t>BR0-460001-00467</t>
  </si>
  <si>
    <t>山川桟道橋</t>
  </si>
  <si>
    <t>BR0-460001-00468</t>
  </si>
  <si>
    <t>吉見橋</t>
  </si>
  <si>
    <t>BR0-460001-00469</t>
  </si>
  <si>
    <t>跨線橋（１号橋）</t>
  </si>
  <si>
    <t>BR0-460001-00470</t>
  </si>
  <si>
    <t>２号橋</t>
  </si>
  <si>
    <t>BR0-460001-00471</t>
  </si>
  <si>
    <t>岩本跨線橋</t>
  </si>
  <si>
    <t>岩本開聞</t>
  </si>
  <si>
    <t>BR0-460001-00472</t>
  </si>
  <si>
    <t>仮屋橋</t>
  </si>
  <si>
    <t>BR0-460001-00473</t>
  </si>
  <si>
    <t>BR0-460001-00475</t>
  </si>
  <si>
    <t>新狩集橋</t>
  </si>
  <si>
    <t>頴娃宮ケ浜</t>
  </si>
  <si>
    <t>BR0-460001-00476</t>
  </si>
  <si>
    <t>BR0-460001-00477</t>
  </si>
  <si>
    <t>幸屋橋</t>
  </si>
  <si>
    <t>BR0-460001-00478</t>
  </si>
  <si>
    <t>塩浜橋</t>
  </si>
  <si>
    <t>下里湊宮ケ浜</t>
  </si>
  <si>
    <t>BR0-460001-00479</t>
  </si>
  <si>
    <t>潟口第一橋</t>
  </si>
  <si>
    <t>BR0-460001-00480</t>
  </si>
  <si>
    <t>潟口第ニ橋</t>
  </si>
  <si>
    <t>BR0-460001-00481</t>
  </si>
  <si>
    <t>逆瀬橋</t>
  </si>
  <si>
    <t>BR0-460001-00482</t>
  </si>
  <si>
    <t>ニ反田橋</t>
  </si>
  <si>
    <t>BR0-460001-00483</t>
  </si>
  <si>
    <t>二反田橋歩道橋（右）</t>
  </si>
  <si>
    <t>BR0-460001-00484</t>
  </si>
  <si>
    <t>山王橋</t>
  </si>
  <si>
    <t>BR0-460001-00485</t>
  </si>
  <si>
    <t>吹越橋</t>
  </si>
  <si>
    <t>BR0-460001-00486</t>
  </si>
  <si>
    <t>摺ｹ浜橋</t>
  </si>
  <si>
    <t>BR0-460001-00487</t>
  </si>
  <si>
    <t>二反田橋歩道橋（左）</t>
  </si>
  <si>
    <t>BR0-460001-00488</t>
  </si>
  <si>
    <t>丹波橋</t>
  </si>
  <si>
    <t>BR0-460001-00490</t>
  </si>
  <si>
    <t>枚聞橋</t>
  </si>
  <si>
    <t>大山開聞</t>
  </si>
  <si>
    <t>BR0-460001-00491</t>
  </si>
  <si>
    <t>BR0-460001-00492</t>
  </si>
  <si>
    <t>大山跨線橋</t>
  </si>
  <si>
    <t>川尻浦山川</t>
  </si>
  <si>
    <t>BR0-460001-00493</t>
  </si>
  <si>
    <t>川尻橋</t>
  </si>
  <si>
    <t>BR0-460001-00494</t>
  </si>
  <si>
    <t>岳見橋</t>
  </si>
  <si>
    <t>長崎鼻公園開聞</t>
  </si>
  <si>
    <t>BR0-460001-00495</t>
  </si>
  <si>
    <t>松原田こ線橋</t>
  </si>
  <si>
    <t>BR0-460001-00496</t>
  </si>
  <si>
    <t>田神橋</t>
  </si>
  <si>
    <t>東方池田</t>
  </si>
  <si>
    <t>BR0-460001-00497</t>
  </si>
  <si>
    <t>池田湖大橋</t>
  </si>
  <si>
    <t>BR0-460001-00498</t>
  </si>
  <si>
    <t>生見橋</t>
  </si>
  <si>
    <t>BR0-460001-00499</t>
  </si>
  <si>
    <t>第５号橋</t>
  </si>
  <si>
    <t>BR0-460001-00500</t>
  </si>
  <si>
    <t>第４号橋</t>
  </si>
  <si>
    <t>BR0-460001-00501</t>
  </si>
  <si>
    <t>北薩地域振興局</t>
  </si>
  <si>
    <t>尾ノ口１号橋</t>
  </si>
  <si>
    <t>504号</t>
  </si>
  <si>
    <t>霧島市</t>
  </si>
  <si>
    <t>BR0-460001-00502</t>
  </si>
  <si>
    <t>田海橋</t>
  </si>
  <si>
    <t>267号</t>
  </si>
  <si>
    <t>BR0-460001-00503</t>
  </si>
  <si>
    <t>田代橋</t>
  </si>
  <si>
    <t>BR0-460001-00504</t>
  </si>
  <si>
    <t>下目橋</t>
  </si>
  <si>
    <t>BR0-460001-00505</t>
  </si>
  <si>
    <t>司野橋</t>
  </si>
  <si>
    <t>BR0-460001-00506</t>
  </si>
  <si>
    <t>前園橋</t>
  </si>
  <si>
    <t>BR0-460001-00507</t>
  </si>
  <si>
    <t>第二今村橋</t>
  </si>
  <si>
    <t>BR0-460001-00508</t>
  </si>
  <si>
    <t>内田橋</t>
  </si>
  <si>
    <t>BR0-460001-00509</t>
  </si>
  <si>
    <t>権現橋</t>
  </si>
  <si>
    <t>BR0-460001-00510</t>
  </si>
  <si>
    <t>瀬口橋</t>
  </si>
  <si>
    <t>BR0-460001-00511</t>
  </si>
  <si>
    <t>南瀬橋</t>
  </si>
  <si>
    <t>BR0-460001-00512</t>
  </si>
  <si>
    <t>斧渕橋</t>
  </si>
  <si>
    <t>BR0-460001-00513</t>
  </si>
  <si>
    <t>新山之口橋</t>
  </si>
  <si>
    <t>BR0-460001-00514</t>
  </si>
  <si>
    <t>若宮橋</t>
  </si>
  <si>
    <t>BR0-460001-00515</t>
  </si>
  <si>
    <t>栗下橋</t>
  </si>
  <si>
    <t>BR0-460001-00516</t>
  </si>
  <si>
    <t>清浦２号橋</t>
  </si>
  <si>
    <t>BR0-460001-00517</t>
  </si>
  <si>
    <t>清浦橋</t>
  </si>
  <si>
    <t>BR0-460001-00518</t>
  </si>
  <si>
    <t>釣尾橋</t>
  </si>
  <si>
    <t>BR0-460001-00519</t>
  </si>
  <si>
    <t>清浦１号橋</t>
  </si>
  <si>
    <t>BR0-460001-00520</t>
  </si>
  <si>
    <t>清浦３号橋</t>
  </si>
  <si>
    <t>BR0-460001-00521</t>
  </si>
  <si>
    <t>上手橋</t>
  </si>
  <si>
    <t>BR0-460001-00522</t>
  </si>
  <si>
    <t>山中橋</t>
  </si>
  <si>
    <t>BR0-460001-00523</t>
  </si>
  <si>
    <t>日暮橋</t>
  </si>
  <si>
    <t>BR0-460001-00524</t>
  </si>
  <si>
    <t>笹原橋</t>
  </si>
  <si>
    <t>BR0-460001-00525</t>
  </si>
  <si>
    <t>市比野橋</t>
  </si>
  <si>
    <t>BR0-460001-00526</t>
  </si>
  <si>
    <t>市比野橋歩道橋</t>
  </si>
  <si>
    <t>BR0-460001-00527</t>
  </si>
  <si>
    <t>ダイ３サザライシバシ</t>
  </si>
  <si>
    <t>川内加治木</t>
  </si>
  <si>
    <t>BR0-460001-00528</t>
  </si>
  <si>
    <t>ネコレイバシ</t>
  </si>
  <si>
    <t>BR0-460001-00529</t>
  </si>
  <si>
    <t>第一砂石橋</t>
  </si>
  <si>
    <t>BR0-460001-00530</t>
  </si>
  <si>
    <t>田崎橋</t>
  </si>
  <si>
    <t>BR0-460001-00531</t>
  </si>
  <si>
    <t>久木宇都橋</t>
  </si>
  <si>
    <t>BR0-460001-00532</t>
  </si>
  <si>
    <t>新山神橋</t>
  </si>
  <si>
    <t>BR0-460001-00533</t>
  </si>
  <si>
    <t>石坂橋</t>
  </si>
  <si>
    <t>BR0-460001-00534</t>
  </si>
  <si>
    <t>礫石橋</t>
  </si>
  <si>
    <t>BR0-460001-00535</t>
  </si>
  <si>
    <t>BR0-460001-00536</t>
  </si>
  <si>
    <t>日之丸橋</t>
  </si>
  <si>
    <t>BR0-460001-00537</t>
  </si>
  <si>
    <t>ダイ２サザライシバシ</t>
  </si>
  <si>
    <t>BR0-460001-00538</t>
  </si>
  <si>
    <t>櫛下橋</t>
  </si>
  <si>
    <t>BR0-460001-00539</t>
  </si>
  <si>
    <t>小野橋</t>
  </si>
  <si>
    <t>BR0-460001-00540</t>
  </si>
  <si>
    <t>布泊橋</t>
  </si>
  <si>
    <t>BR0-460001-00541</t>
  </si>
  <si>
    <t>平佐跨線橋</t>
  </si>
  <si>
    <t>BR0-460001-00542</t>
  </si>
  <si>
    <t>仮屋橋歩道橋</t>
  </si>
  <si>
    <t>BR0-460001-00543</t>
  </si>
  <si>
    <t>平良橋</t>
    <rPh sb="0" eb="1">
      <t>ヒラ</t>
    </rPh>
    <rPh sb="1" eb="2">
      <t>ヨ</t>
    </rPh>
    <rPh sb="2" eb="3">
      <t>ハシ</t>
    </rPh>
    <phoneticPr fontId="114"/>
  </si>
  <si>
    <t>BR0-460001-00544</t>
  </si>
  <si>
    <t>寄田橋</t>
  </si>
  <si>
    <t>BR0-460001-00545</t>
  </si>
  <si>
    <t>宮里橋</t>
  </si>
  <si>
    <t>BR0-460001-00546</t>
  </si>
  <si>
    <t>BR0-460001-00547</t>
  </si>
  <si>
    <t>轟橋</t>
  </si>
  <si>
    <t>BR0-460001-00548</t>
  </si>
  <si>
    <t>BR0-460001-00549</t>
  </si>
  <si>
    <t>小谷橋</t>
  </si>
  <si>
    <t>BR0-460001-00550</t>
  </si>
  <si>
    <t>BR0-460001-00551</t>
  </si>
  <si>
    <t>土川大橋</t>
  </si>
  <si>
    <t>BR0-460001-00552</t>
  </si>
  <si>
    <t>母合橋</t>
  </si>
  <si>
    <t>BR0-460001-00553</t>
  </si>
  <si>
    <t>BR0-460001-00554</t>
  </si>
  <si>
    <t>宮山池橋</t>
  </si>
  <si>
    <t>BR0-460001-00555</t>
  </si>
  <si>
    <t>須崎橋</t>
  </si>
  <si>
    <t>京泊大小路</t>
  </si>
  <si>
    <t>BR0-460001-00556</t>
  </si>
  <si>
    <t>堂階橋</t>
  </si>
  <si>
    <t>BR0-460001-00557</t>
  </si>
  <si>
    <t>臼江橋</t>
  </si>
  <si>
    <t>BR0-460001-00558</t>
  </si>
  <si>
    <t>亀首橋</t>
  </si>
  <si>
    <t>BR0-460001-00559</t>
  </si>
  <si>
    <t>宮内橋</t>
  </si>
  <si>
    <t>BR0-460001-00560</t>
  </si>
  <si>
    <t>瀬之口橋</t>
  </si>
  <si>
    <t>BR0-460001-00561</t>
  </si>
  <si>
    <t>御釣場橋</t>
  </si>
  <si>
    <t>BR0-460001-00562</t>
  </si>
  <si>
    <t>万徳橋</t>
  </si>
  <si>
    <t>BR0-460001-00563</t>
  </si>
  <si>
    <t>亀田橋</t>
  </si>
  <si>
    <t>阿久根東郷</t>
  </si>
  <si>
    <t>BR0-460001-00564</t>
  </si>
  <si>
    <t>上井川橋</t>
  </si>
  <si>
    <t>BR0-460001-00565</t>
  </si>
  <si>
    <t>藤川天神橋</t>
  </si>
  <si>
    <t>BR0-460001-00566</t>
  </si>
  <si>
    <t>柳橋歩道橋</t>
  </si>
  <si>
    <t>BR0-460001-00567</t>
  </si>
  <si>
    <t>井川橋</t>
  </si>
  <si>
    <t>BR0-460001-00568</t>
  </si>
  <si>
    <t>峯橋</t>
  </si>
  <si>
    <t>BR0-460001-00569</t>
  </si>
  <si>
    <t>鹿鳴橋</t>
  </si>
  <si>
    <t>BR0-460001-00570</t>
  </si>
  <si>
    <t>小鷹橋</t>
  </si>
  <si>
    <t>BR0-460001-00571</t>
  </si>
  <si>
    <t>藤川橋</t>
  </si>
  <si>
    <t>BR0-460001-00572</t>
  </si>
  <si>
    <t>柳橋</t>
  </si>
  <si>
    <t>BR0-460001-00573</t>
  </si>
  <si>
    <t>谷丸橋</t>
  </si>
  <si>
    <t>宮之城加治木</t>
  </si>
  <si>
    <t>BR0-460001-00574</t>
  </si>
  <si>
    <t>旭橋</t>
  </si>
  <si>
    <t>BR0-460001-00575</t>
  </si>
  <si>
    <t>蒲牟田橋</t>
  </si>
  <si>
    <t>BR0-460001-00576</t>
  </si>
  <si>
    <t>市之上橋</t>
  </si>
  <si>
    <t>BR0-460001-00577</t>
  </si>
  <si>
    <t>島田橋</t>
  </si>
  <si>
    <t>BR0-460001-00578</t>
  </si>
  <si>
    <t>青山橋</t>
  </si>
  <si>
    <t>BR0-460001-00579</t>
  </si>
  <si>
    <t>原口橋</t>
  </si>
  <si>
    <t>川内祁答院</t>
  </si>
  <si>
    <t>BR0-460001-00580</t>
  </si>
  <si>
    <t>BR0-460001-00581</t>
  </si>
  <si>
    <t>轟歩道橋</t>
  </si>
  <si>
    <t>BR0-460001-00582</t>
  </si>
  <si>
    <t>十文字橋</t>
  </si>
  <si>
    <t>BR0-460001-00583</t>
  </si>
  <si>
    <t>山田橋</t>
  </si>
  <si>
    <t>BR0-460001-00584</t>
  </si>
  <si>
    <t>山田山橋</t>
  </si>
  <si>
    <t>BR0-460001-00585</t>
  </si>
  <si>
    <t>BR0-460001-00586</t>
  </si>
  <si>
    <t>村子田橋歩道橋</t>
  </si>
  <si>
    <t>BR0-460001-00587</t>
  </si>
  <si>
    <t>BR0-460001-00588</t>
  </si>
  <si>
    <t>飛橋　</t>
  </si>
  <si>
    <t>BR0-460001-00589</t>
  </si>
  <si>
    <t>みだれ橋</t>
  </si>
  <si>
    <t>BR0-460001-00590</t>
  </si>
  <si>
    <t>菊地田橋</t>
  </si>
  <si>
    <t>BR0-460001-00591</t>
  </si>
  <si>
    <t>村子田橋</t>
  </si>
  <si>
    <t>BR0-460001-00592</t>
  </si>
  <si>
    <t>吉野山橋</t>
  </si>
  <si>
    <t>市比野東郷</t>
  </si>
  <si>
    <t>BR0-460001-00593</t>
  </si>
  <si>
    <t>樋掛橋歩道橋</t>
  </si>
  <si>
    <t>BR0-460001-00594</t>
  </si>
  <si>
    <t>下之湯橋</t>
  </si>
  <si>
    <t>BR0-460001-00595</t>
  </si>
  <si>
    <t>下之湯橋側道橋</t>
  </si>
  <si>
    <t>BR0-460001-00596</t>
  </si>
  <si>
    <t>東郷橋</t>
  </si>
  <si>
    <t>BR0-460001-00597</t>
  </si>
  <si>
    <t>BR0-460001-00598</t>
  </si>
  <si>
    <t>岡元橋</t>
  </si>
  <si>
    <t>BR0-460001-00599</t>
  </si>
  <si>
    <t>BR0-460001-00600</t>
  </si>
  <si>
    <t>佛生橋</t>
  </si>
  <si>
    <t>山田隈之城</t>
  </si>
  <si>
    <t>BR0-460001-00601</t>
  </si>
  <si>
    <t>佛生橋側道橋</t>
  </si>
  <si>
    <t>BR0-460001-00602</t>
  </si>
  <si>
    <t>草道跨線橋</t>
  </si>
  <si>
    <t>京泊草道</t>
  </si>
  <si>
    <t>BR0-460001-00603</t>
  </si>
  <si>
    <t>東郷西方港</t>
  </si>
  <si>
    <t>BR0-460001-00604</t>
  </si>
  <si>
    <t>下之段橋</t>
  </si>
  <si>
    <t>BR0-460001-00605</t>
  </si>
  <si>
    <t>吉川橋</t>
  </si>
  <si>
    <t>BR0-460001-00606</t>
  </si>
  <si>
    <t>五色橋</t>
  </si>
  <si>
    <t>BR0-460001-00607</t>
  </si>
  <si>
    <t>汐鶴橋</t>
  </si>
  <si>
    <t>BR0-460001-00608</t>
  </si>
  <si>
    <t>長野橋</t>
  </si>
  <si>
    <t>BR0-460001-00609</t>
  </si>
  <si>
    <t>裏迫橋</t>
  </si>
  <si>
    <t>BR0-460001-00610</t>
  </si>
  <si>
    <t>岩元橋</t>
  </si>
  <si>
    <t>湯之元佐目野</t>
  </si>
  <si>
    <t>BR0-460001-00611</t>
  </si>
  <si>
    <t>一条橋</t>
  </si>
  <si>
    <t>BR0-460001-00612</t>
  </si>
  <si>
    <t>都合橋</t>
  </si>
  <si>
    <t>BR0-460001-00613</t>
  </si>
  <si>
    <t>吉川川内</t>
  </si>
  <si>
    <t>BR0-460001-00614</t>
  </si>
  <si>
    <t>城上橋</t>
  </si>
  <si>
    <t>BR0-460001-00615</t>
  </si>
  <si>
    <t>城上橋側道橋</t>
  </si>
  <si>
    <t>BR0-460001-00616</t>
  </si>
  <si>
    <t>BR0-460001-00617</t>
  </si>
  <si>
    <t>妹背橋</t>
  </si>
  <si>
    <t>BR0-460001-00618</t>
  </si>
  <si>
    <t>今寺橋</t>
  </si>
  <si>
    <t>BR0-460001-00619</t>
  </si>
  <si>
    <t>上川内跨線橋</t>
  </si>
  <si>
    <t>BR0-460001-00620</t>
  </si>
  <si>
    <t>公船橋</t>
  </si>
  <si>
    <t>BR0-460001-00621</t>
  </si>
  <si>
    <t>BR0-460001-00622</t>
  </si>
  <si>
    <t>御陵下橋</t>
  </si>
  <si>
    <t>上川内停車場</t>
  </si>
  <si>
    <t>BR0-460001-00623</t>
  </si>
  <si>
    <t>浦田橋</t>
  </si>
  <si>
    <t>東郷山田宮之城</t>
  </si>
  <si>
    <t>BR0-460001-00624</t>
  </si>
  <si>
    <t>BR0-460001-00625</t>
  </si>
  <si>
    <t>石井手橋</t>
  </si>
  <si>
    <t>BR0-460001-00626</t>
  </si>
  <si>
    <t>鞘脇橋</t>
  </si>
  <si>
    <t>BR0-460001-00627</t>
  </si>
  <si>
    <t>BR0-460001-00628</t>
  </si>
  <si>
    <t>山之口橋</t>
  </si>
  <si>
    <t>BR0-460001-00629</t>
  </si>
  <si>
    <t>ミチヒラバシ</t>
  </si>
  <si>
    <t>下東郷阿久根</t>
  </si>
  <si>
    <t>BR0-460001-00630</t>
  </si>
  <si>
    <t>BR0-460001-00631</t>
  </si>
  <si>
    <t>鹿倉橋</t>
  </si>
  <si>
    <t>BR0-460001-00632</t>
  </si>
  <si>
    <t>第２下之段橋</t>
  </si>
  <si>
    <t>BR0-460001-00633</t>
  </si>
  <si>
    <t>小屋橋</t>
  </si>
  <si>
    <t>BR0-460001-00634</t>
  </si>
  <si>
    <t>前迫橋</t>
  </si>
  <si>
    <t>BR0-460001-00635</t>
  </si>
  <si>
    <t>竹田橋</t>
  </si>
  <si>
    <t>BR0-460001-00636</t>
  </si>
  <si>
    <t>倉野橋</t>
  </si>
  <si>
    <t>山田入来</t>
  </si>
  <si>
    <t>BR0-460001-00637</t>
  </si>
  <si>
    <t>諏訪橋</t>
  </si>
  <si>
    <t>BR0-460001-00638</t>
  </si>
  <si>
    <t>元村橋</t>
  </si>
  <si>
    <t>BR0-460001-00639</t>
  </si>
  <si>
    <t>清色橋</t>
  </si>
  <si>
    <t>BR0-460001-00640</t>
  </si>
  <si>
    <t>笹野橋</t>
  </si>
  <si>
    <t>BR0-460001-00641</t>
  </si>
  <si>
    <t>竹下橋</t>
  </si>
  <si>
    <t>BR0-460001-00643</t>
  </si>
  <si>
    <t>中島橋</t>
  </si>
  <si>
    <t>下手山田帖佐</t>
  </si>
  <si>
    <t>BR0-460001-00644</t>
  </si>
  <si>
    <t>鉄山橋</t>
  </si>
  <si>
    <t>BR0-460001-00645</t>
  </si>
  <si>
    <t>永安橋</t>
  </si>
  <si>
    <t>山崎川内</t>
  </si>
  <si>
    <t>BR0-460001-00646</t>
  </si>
  <si>
    <t>皿山橋</t>
  </si>
  <si>
    <t>BR0-460001-00647</t>
  </si>
  <si>
    <t>中村橋</t>
  </si>
  <si>
    <t>BR0-460001-00648</t>
  </si>
  <si>
    <t>BR0-460001-00649</t>
  </si>
  <si>
    <t>白浜橋</t>
  </si>
  <si>
    <t>BR0-460001-00650</t>
  </si>
  <si>
    <t>脇之山橋</t>
  </si>
  <si>
    <t>山之口真黒</t>
  </si>
  <si>
    <t>BR0-460001-00651</t>
  </si>
  <si>
    <t>猿子橋</t>
  </si>
  <si>
    <t>BR0-460001-00652</t>
  </si>
  <si>
    <t>薩摩田橋</t>
  </si>
  <si>
    <t>薩摩祁答院</t>
  </si>
  <si>
    <t>BR0-460001-00653</t>
  </si>
  <si>
    <t>成木田橋</t>
  </si>
  <si>
    <t>BR0-460001-00654</t>
  </si>
  <si>
    <t>園田橋</t>
  </si>
  <si>
    <t>BR0-460001-00655</t>
  </si>
  <si>
    <t>赤白木橋</t>
  </si>
  <si>
    <t>BR0-460001-00656</t>
  </si>
  <si>
    <t>大王橋</t>
  </si>
  <si>
    <t>BR0-460001-00657</t>
  </si>
  <si>
    <t>大王橋側道橋</t>
  </si>
  <si>
    <t>BR0-460001-00658</t>
  </si>
  <si>
    <t>新宇ヶ石橋</t>
  </si>
  <si>
    <t>宮之城祁答院</t>
  </si>
  <si>
    <t>BR0-460001-00659</t>
  </si>
  <si>
    <t>原田橋</t>
  </si>
  <si>
    <t>BR0-460001-00660</t>
  </si>
  <si>
    <t>井料橋</t>
  </si>
  <si>
    <t>BR0-460001-00661</t>
  </si>
  <si>
    <t>第１十二瀬橋</t>
  </si>
  <si>
    <t>堂山宮之城</t>
  </si>
  <si>
    <t>BR0-460001-00662</t>
  </si>
  <si>
    <t>矢立橋</t>
  </si>
  <si>
    <t>BR0-460001-00663</t>
  </si>
  <si>
    <t>浦川橋</t>
  </si>
  <si>
    <t>BR0-460001-00664</t>
  </si>
  <si>
    <t>カンマチバシ</t>
  </si>
  <si>
    <t>さつま町</t>
  </si>
  <si>
    <t>BR0-460001-00665</t>
  </si>
  <si>
    <t>BR0-460001-00666</t>
  </si>
  <si>
    <t>大道寺橋</t>
  </si>
  <si>
    <t>BR0-460001-00667</t>
  </si>
  <si>
    <t>境田橋</t>
  </si>
  <si>
    <t>BR0-460001-00668</t>
  </si>
  <si>
    <t>前川橋</t>
  </si>
  <si>
    <t>BR0-460001-00669</t>
  </si>
  <si>
    <t>大願寺橋</t>
  </si>
  <si>
    <t>BR0-460001-00670</t>
  </si>
  <si>
    <t>第２薩摩橋</t>
  </si>
  <si>
    <t>BR0-460001-00671</t>
  </si>
  <si>
    <t>BR0-460001-00672</t>
  </si>
  <si>
    <t>神崎橋</t>
  </si>
  <si>
    <t>BR0-460001-00673</t>
  </si>
  <si>
    <t>前川橋（歩道橋）</t>
  </si>
  <si>
    <t>BR0-460001-00674</t>
  </si>
  <si>
    <t>町頭橋</t>
  </si>
  <si>
    <t>BR0-460001-00675</t>
  </si>
  <si>
    <t>柏原橋</t>
  </si>
  <si>
    <t>BR0-460001-00676</t>
  </si>
  <si>
    <t>下手橋</t>
  </si>
  <si>
    <t>BR0-460001-00677</t>
  </si>
  <si>
    <t>宮都大橋</t>
  </si>
  <si>
    <t>BR0-460001-00678</t>
  </si>
  <si>
    <t>薩摩橋</t>
  </si>
  <si>
    <t>BR0-460001-00679</t>
  </si>
  <si>
    <t>山崎大橋</t>
  </si>
  <si>
    <t>BR0-460001-00680</t>
  </si>
  <si>
    <t>第２求名橋</t>
  </si>
  <si>
    <t>BR0-460001-00681</t>
  </si>
  <si>
    <t>夜星川橋</t>
  </si>
  <si>
    <t>BR0-460001-00682</t>
  </si>
  <si>
    <t>BR0-460001-00683</t>
  </si>
  <si>
    <t>堂下橋</t>
  </si>
  <si>
    <t>BR0-460001-00684</t>
  </si>
  <si>
    <t>平川陸橋</t>
  </si>
  <si>
    <t>BR0-460001-00685</t>
  </si>
  <si>
    <t>宮之城橋</t>
  </si>
  <si>
    <t>BR0-460001-00686</t>
  </si>
  <si>
    <t>古野橋</t>
  </si>
  <si>
    <t>BR0-460001-00687</t>
  </si>
  <si>
    <t>登尾橋</t>
  </si>
  <si>
    <t>BR0-460001-00688</t>
  </si>
  <si>
    <t>岩山橋</t>
  </si>
  <si>
    <t>BR0-460001-00689</t>
  </si>
  <si>
    <t>第二登尾橋</t>
  </si>
  <si>
    <t>BR0-460001-00690</t>
  </si>
  <si>
    <t>BR0-460001-00691</t>
  </si>
  <si>
    <t>下手上橋</t>
  </si>
  <si>
    <t>BR0-460001-00692</t>
  </si>
  <si>
    <t>大岩橋</t>
  </si>
  <si>
    <t>BR0-460001-00693</t>
  </si>
  <si>
    <t>白岩橋</t>
  </si>
  <si>
    <t>BR0-460001-00694</t>
  </si>
  <si>
    <t>庵山橋</t>
  </si>
  <si>
    <t>BR0-460001-00695</t>
  </si>
  <si>
    <t>下手下橋</t>
  </si>
  <si>
    <t>BR0-460001-00696</t>
  </si>
  <si>
    <t>熊渡橋</t>
  </si>
  <si>
    <t>BR0-460001-00697</t>
  </si>
  <si>
    <t>大正橋</t>
  </si>
  <si>
    <t>BR0-460001-00698</t>
  </si>
  <si>
    <t>楠八重橋</t>
  </si>
  <si>
    <t>BR0-460001-00699</t>
  </si>
  <si>
    <t>坂元橋</t>
  </si>
  <si>
    <t>BR0-460001-00700</t>
  </si>
  <si>
    <t>森渕１号橋</t>
  </si>
  <si>
    <t>BR0-460001-00701</t>
  </si>
  <si>
    <t>田平橋</t>
  </si>
  <si>
    <t>BR0-460001-00702</t>
  </si>
  <si>
    <t>とどろ大橋</t>
  </si>
  <si>
    <t>BR0-460001-00703</t>
  </si>
  <si>
    <t>宇都塚橋</t>
  </si>
  <si>
    <t>BR0-460001-00704</t>
  </si>
  <si>
    <t>庚申橋</t>
  </si>
  <si>
    <t>BR0-460001-00705</t>
  </si>
  <si>
    <t>森渕２号橋</t>
  </si>
  <si>
    <t>BR0-460001-00706</t>
  </si>
  <si>
    <t>大徳寺橋</t>
  </si>
  <si>
    <t>BR0-460001-00707</t>
  </si>
  <si>
    <t>BR0-460001-00708</t>
  </si>
  <si>
    <t>尾ノ口２号橋</t>
  </si>
  <si>
    <t>BR0-460001-00709</t>
  </si>
  <si>
    <t>薬師大橋</t>
  </si>
  <si>
    <t>BR0-460001-00710</t>
  </si>
  <si>
    <t>牧園薩摩</t>
  </si>
  <si>
    <t>BR0-460001-00711</t>
  </si>
  <si>
    <t>胡麻目橋</t>
  </si>
  <si>
    <t>BR0-460001-00712</t>
  </si>
  <si>
    <t>第２金山橋</t>
  </si>
  <si>
    <t>BR0-460001-00713</t>
  </si>
  <si>
    <t>平八重橋</t>
  </si>
  <si>
    <t>BR0-460001-00714</t>
  </si>
  <si>
    <t>永野橋</t>
  </si>
  <si>
    <t>BR0-460001-00715</t>
  </si>
  <si>
    <t>第１丸山橋</t>
  </si>
  <si>
    <t>BR0-460001-00716</t>
  </si>
  <si>
    <t>第２丸山橋</t>
  </si>
  <si>
    <t>BR0-460001-00717</t>
  </si>
  <si>
    <t>チョウババシ</t>
  </si>
  <si>
    <t>BR0-460001-00718</t>
  </si>
  <si>
    <t>佐志橋</t>
  </si>
  <si>
    <t>BR0-460001-00719</t>
  </si>
  <si>
    <t>琵琶橋</t>
  </si>
  <si>
    <t>BR0-460001-00720</t>
  </si>
  <si>
    <t>梅川橋</t>
  </si>
  <si>
    <t>BR0-460001-00721</t>
  </si>
  <si>
    <t>白男川橋</t>
  </si>
  <si>
    <t>BR0-460001-00722</t>
  </si>
  <si>
    <t>市之瀬橋</t>
  </si>
  <si>
    <t>BR0-460001-00723</t>
  </si>
  <si>
    <t>砂浦橋</t>
  </si>
  <si>
    <t>薩摩山崎停車場</t>
  </si>
  <si>
    <t>BR0-460001-00724</t>
  </si>
  <si>
    <t>山崎橋</t>
  </si>
  <si>
    <t>BR0-460001-00725</t>
  </si>
  <si>
    <t>山砥橋</t>
  </si>
  <si>
    <t>BR0-460001-00726</t>
  </si>
  <si>
    <t>原口薩摩山崎停車場</t>
  </si>
  <si>
    <t>BR0-460001-00727</t>
  </si>
  <si>
    <t>ワカミヤバシ</t>
  </si>
  <si>
    <t>BR0-460001-00728</t>
  </si>
  <si>
    <t>BR0-460001-00729</t>
  </si>
  <si>
    <t>東橋</t>
  </si>
  <si>
    <t>BR0-460001-00730</t>
  </si>
  <si>
    <t>戸子田橋</t>
  </si>
  <si>
    <t>BR0-460001-00731</t>
  </si>
  <si>
    <t>広橋橋</t>
  </si>
  <si>
    <t>BR0-460001-00732</t>
  </si>
  <si>
    <t>北南橋</t>
  </si>
  <si>
    <t>BR0-460001-00733</t>
  </si>
  <si>
    <t>BR0-460001-00734</t>
  </si>
  <si>
    <t>北方橋</t>
  </si>
  <si>
    <t>BR0-460001-00735</t>
  </si>
  <si>
    <t>紫尾桟道橋</t>
  </si>
  <si>
    <t>鶴田定之段</t>
  </si>
  <si>
    <t>BR0-460001-00736</t>
  </si>
  <si>
    <t>BR0-460001-00737</t>
  </si>
  <si>
    <t>大橋</t>
  </si>
  <si>
    <t>BR0-460001-00738</t>
  </si>
  <si>
    <t>柳野橋</t>
  </si>
  <si>
    <t>BR0-460001-00739</t>
  </si>
  <si>
    <t>神子橋</t>
  </si>
  <si>
    <t>BR0-460001-00740</t>
  </si>
  <si>
    <t>BR0-460001-00741</t>
  </si>
  <si>
    <t>種子田橋</t>
  </si>
  <si>
    <t>紫尾虎居</t>
  </si>
  <si>
    <t>BR0-460001-00742</t>
  </si>
  <si>
    <t>荒井手橋</t>
  </si>
  <si>
    <t>BR0-460001-00743</t>
  </si>
  <si>
    <t>新深瀬橋</t>
  </si>
  <si>
    <t>BR0-460001-00744</t>
  </si>
  <si>
    <t>求名橋</t>
  </si>
  <si>
    <t>求名小川田</t>
  </si>
  <si>
    <t>BR0-460001-00745</t>
  </si>
  <si>
    <t>黒木新地</t>
  </si>
  <si>
    <t>BR0-460001-00746</t>
  </si>
  <si>
    <t>BR0-460001-00747</t>
  </si>
  <si>
    <t>観音滝橋</t>
  </si>
  <si>
    <t>BR0-460001-00748</t>
  </si>
  <si>
    <t>株谷橋</t>
  </si>
  <si>
    <t>鶴田大口</t>
  </si>
  <si>
    <t>BR0-460001-00749</t>
  </si>
  <si>
    <t>石倉橋</t>
  </si>
  <si>
    <t>BR0-460001-00750</t>
  </si>
  <si>
    <t>川平橋</t>
  </si>
  <si>
    <t>BR0-460001-00751</t>
  </si>
  <si>
    <t>BR0-460001-00752</t>
  </si>
  <si>
    <t>禿野第２橋</t>
  </si>
  <si>
    <t>BR0-460001-00753</t>
  </si>
  <si>
    <t>禿野第３橋</t>
  </si>
  <si>
    <t>BR0-460001-00754</t>
  </si>
  <si>
    <t>BR0-460001-00755</t>
  </si>
  <si>
    <t>横谷橋</t>
  </si>
  <si>
    <t>BR0-460001-00756</t>
  </si>
  <si>
    <t>BR0-460001-00757</t>
  </si>
  <si>
    <t>禿野第１橋</t>
  </si>
  <si>
    <t>BR0-460001-00758</t>
  </si>
  <si>
    <t>禿野第４橋</t>
  </si>
  <si>
    <t>BR0-460001-00759</t>
  </si>
  <si>
    <t>大野橋</t>
  </si>
  <si>
    <t>久富木藺牟田</t>
  </si>
  <si>
    <t>BR0-460001-00760</t>
  </si>
  <si>
    <t>舟木跨線橋</t>
  </si>
  <si>
    <t>BR0-460001-00761</t>
  </si>
  <si>
    <t>辨天橋</t>
  </si>
  <si>
    <t>BR0-460001-00762</t>
  </si>
  <si>
    <t>滝川橋</t>
  </si>
  <si>
    <t>BR0-460001-00763</t>
  </si>
  <si>
    <t>出水市駐在</t>
  </si>
  <si>
    <t>折口２号橋</t>
  </si>
  <si>
    <t>389号</t>
  </si>
  <si>
    <t>阿久根市</t>
  </si>
  <si>
    <t>BR0-460001-00764</t>
  </si>
  <si>
    <t>脇本大橋</t>
  </si>
  <si>
    <t>BR0-460001-00765</t>
  </si>
  <si>
    <t>新槝之浦橋</t>
  </si>
  <si>
    <t>BR0-460001-00766</t>
  </si>
  <si>
    <t>折口１号橋</t>
  </si>
  <si>
    <t>BR0-460001-00767</t>
  </si>
  <si>
    <t>折口３号橋</t>
  </si>
  <si>
    <t>BR0-460001-00768</t>
  </si>
  <si>
    <t>折口跨線橋</t>
  </si>
  <si>
    <t>BR0-460001-00769</t>
  </si>
  <si>
    <t>尾原橋</t>
  </si>
  <si>
    <t>BR0-460001-00770</t>
  </si>
  <si>
    <t>BR0-460001-00771</t>
  </si>
  <si>
    <t>日当瀬橋</t>
  </si>
  <si>
    <t>BR0-460001-00772</t>
  </si>
  <si>
    <t>木屋代橋</t>
  </si>
  <si>
    <t>BR0-460001-00773</t>
  </si>
  <si>
    <t>永原橋</t>
  </si>
  <si>
    <t>BR0-460001-00774</t>
  </si>
  <si>
    <t>BR0-460001-00775</t>
  </si>
  <si>
    <t>新唐田橋</t>
  </si>
  <si>
    <t>BR0-460001-00776</t>
  </si>
  <si>
    <t>大茂橋</t>
  </si>
  <si>
    <t>BR0-460001-00777</t>
  </si>
  <si>
    <t>鷹首大橋</t>
  </si>
  <si>
    <t>BR0-460001-00778</t>
  </si>
  <si>
    <t>田代大橋</t>
  </si>
  <si>
    <t>BR0-460001-00779</t>
  </si>
  <si>
    <t>上野跨線橋</t>
  </si>
  <si>
    <t>BR0-460001-00780</t>
  </si>
  <si>
    <t>芝越橋</t>
  </si>
  <si>
    <t>BR0-460001-00781</t>
  </si>
  <si>
    <t>新尾原橋</t>
  </si>
  <si>
    <t>BR0-460001-00782</t>
  </si>
  <si>
    <t>二子石橋</t>
  </si>
  <si>
    <t>BR0-460001-00783</t>
  </si>
  <si>
    <t>米次橋</t>
  </si>
  <si>
    <t>BR0-460001-00784</t>
  </si>
  <si>
    <t>龍ノ谷橋</t>
  </si>
  <si>
    <t>BR0-460001-00785</t>
  </si>
  <si>
    <t>石井寺橋</t>
  </si>
  <si>
    <t>BR0-460001-00786</t>
  </si>
  <si>
    <t>新尾崎橋</t>
  </si>
  <si>
    <t>BR0-460001-00787</t>
  </si>
  <si>
    <t>新木場橋</t>
  </si>
  <si>
    <t>BR0-460001-00788</t>
  </si>
  <si>
    <t>馬場橋</t>
  </si>
  <si>
    <t>BR0-460001-00789</t>
  </si>
  <si>
    <t>久留須橋</t>
  </si>
  <si>
    <t>BR0-460001-00790</t>
  </si>
  <si>
    <t>小橋</t>
  </si>
  <si>
    <t>BR0-460001-00791</t>
  </si>
  <si>
    <t>尾崎橋</t>
  </si>
  <si>
    <t>BR0-460001-00792</t>
  </si>
  <si>
    <t>ホタル橋</t>
  </si>
  <si>
    <t>BR0-460001-00793</t>
  </si>
  <si>
    <t>薩摩大川停車場</t>
  </si>
  <si>
    <t>BR0-460001-00794</t>
  </si>
  <si>
    <t>愛宕橋</t>
    <rPh sb="0" eb="2">
      <t>アタゴ</t>
    </rPh>
    <phoneticPr fontId="114"/>
  </si>
  <si>
    <t>脇本赤瀬川</t>
  </si>
  <si>
    <t>BR0-460001-00795</t>
  </si>
  <si>
    <t>第一赤瀬橋</t>
  </si>
  <si>
    <t>BR0-460001-00796</t>
  </si>
  <si>
    <t>BR0-460001-00797</t>
  </si>
  <si>
    <t>槝之浦橋</t>
  </si>
  <si>
    <t>BR0-460001-00798</t>
  </si>
  <si>
    <t>赤瀬川橋</t>
  </si>
  <si>
    <t>BR0-460001-00799</t>
  </si>
  <si>
    <t>浦橋</t>
  </si>
  <si>
    <t>BR0-460001-00800</t>
  </si>
  <si>
    <t>脇本橋</t>
  </si>
  <si>
    <t>BR0-460001-00801</t>
  </si>
  <si>
    <t>折口橋</t>
  </si>
  <si>
    <t>BR0-460001-00802</t>
  </si>
  <si>
    <t>びしゃご橋</t>
  </si>
  <si>
    <t>脇本荘</t>
  </si>
  <si>
    <t>BR0-460001-00803</t>
  </si>
  <si>
    <t>中川原橋</t>
  </si>
  <si>
    <t>BR0-460001-00804</t>
  </si>
  <si>
    <t>堂之元橋</t>
  </si>
  <si>
    <t>BR0-460001-00805</t>
  </si>
  <si>
    <t>荒田橋</t>
  </si>
  <si>
    <t>BR0-460001-00807</t>
  </si>
  <si>
    <t>第２小漉橋</t>
  </si>
  <si>
    <t>荒崎黒之浜港</t>
  </si>
  <si>
    <t>BR0-460001-00809</t>
  </si>
  <si>
    <t>新八郷橋</t>
  </si>
  <si>
    <t>BR0-460001-00811</t>
  </si>
  <si>
    <t>新肥後谷橋</t>
  </si>
  <si>
    <t>BR0-460001-00812</t>
  </si>
  <si>
    <t>肥後谷橋</t>
  </si>
  <si>
    <t>BR0-460001-00813</t>
  </si>
  <si>
    <t>第２定之段橋</t>
  </si>
  <si>
    <t>出水市</t>
  </si>
  <si>
    <t>BR0-460001-00814</t>
  </si>
  <si>
    <t>定之段橋</t>
  </si>
  <si>
    <t>BR0-460001-00815</t>
  </si>
  <si>
    <t>向江跨線橋</t>
  </si>
  <si>
    <t>BR0-460001-00816</t>
  </si>
  <si>
    <t>第３定之段橋</t>
  </si>
  <si>
    <t>BR0-460001-00817</t>
  </si>
  <si>
    <t>第二流合橋</t>
  </si>
  <si>
    <t>BR0-460001-00818</t>
  </si>
  <si>
    <t>流合橋</t>
  </si>
  <si>
    <t>BR0-460001-00819</t>
  </si>
  <si>
    <t>新平良橋</t>
  </si>
  <si>
    <t>BR0-460001-00820</t>
  </si>
  <si>
    <t>新高柳橋</t>
  </si>
  <si>
    <t>447号</t>
  </si>
  <si>
    <t>BR0-460001-00821</t>
  </si>
  <si>
    <t>下平野橋</t>
  </si>
  <si>
    <t>BR0-460001-00822</t>
  </si>
  <si>
    <t>軸谷橋</t>
  </si>
  <si>
    <t>BR0-460001-00823</t>
  </si>
  <si>
    <t>射場元橋</t>
  </si>
  <si>
    <t>BR0-460001-00824</t>
  </si>
  <si>
    <t>相川橋</t>
  </si>
  <si>
    <t>BR0-460001-00825</t>
  </si>
  <si>
    <t>第二鮎川橋</t>
  </si>
  <si>
    <t>BR0-460001-00826</t>
  </si>
  <si>
    <t>田原橋</t>
  </si>
  <si>
    <t>BR0-460001-00827</t>
  </si>
  <si>
    <t>井之上橋</t>
  </si>
  <si>
    <t>BR0-460001-00828</t>
  </si>
  <si>
    <t>原橋</t>
  </si>
  <si>
    <t>BR0-460001-00829</t>
  </si>
  <si>
    <t>新馬流橋</t>
  </si>
  <si>
    <t>BR0-460001-00830</t>
  </si>
  <si>
    <t>鮎川橋</t>
  </si>
  <si>
    <t>BR0-460001-00831</t>
  </si>
  <si>
    <t>草下橋</t>
  </si>
  <si>
    <t>BR0-460001-00832</t>
  </si>
  <si>
    <t>BR0-460001-00833</t>
  </si>
  <si>
    <t>桜橋</t>
  </si>
  <si>
    <t>BR0-460001-00834</t>
  </si>
  <si>
    <t>野田橋（側道橋）</t>
  </si>
  <si>
    <t>BR0-460001-00835</t>
  </si>
  <si>
    <t>紫尾大橋</t>
  </si>
  <si>
    <t>BR0-460001-00836</t>
  </si>
  <si>
    <t>紫尾橋</t>
  </si>
  <si>
    <t>BR0-460001-00837</t>
  </si>
  <si>
    <t>BR0-460001-00838</t>
  </si>
  <si>
    <t>野田橋</t>
  </si>
  <si>
    <t>BR0-460001-00839</t>
  </si>
  <si>
    <t>尾塚橋</t>
  </si>
  <si>
    <t>BR0-460001-00840</t>
  </si>
  <si>
    <t>乙木之段橋</t>
  </si>
  <si>
    <t>BR0-460001-00841</t>
  </si>
  <si>
    <t>山神橋</t>
  </si>
  <si>
    <t>BR0-460001-00842</t>
  </si>
  <si>
    <t>BR0-460001-00843</t>
  </si>
  <si>
    <t>柴引橋</t>
  </si>
  <si>
    <t>BR0-460001-00844</t>
  </si>
  <si>
    <t>長尾橋</t>
  </si>
  <si>
    <t>BR0-460001-00845</t>
  </si>
  <si>
    <t>鳥越橋</t>
  </si>
  <si>
    <t>BR0-460001-00846</t>
  </si>
  <si>
    <t>日添橋</t>
  </si>
  <si>
    <t>BR0-460001-00847</t>
  </si>
  <si>
    <t>楓橋</t>
  </si>
  <si>
    <t>BR0-460001-00848</t>
  </si>
  <si>
    <t>BR0-460001-00849</t>
  </si>
  <si>
    <t>小畑橋</t>
  </si>
  <si>
    <t>出水菱刈</t>
  </si>
  <si>
    <t>BR0-460001-00850</t>
  </si>
  <si>
    <t>下山之口橋</t>
  </si>
  <si>
    <t>BR0-460001-00851</t>
  </si>
  <si>
    <t>上山之口橋</t>
  </si>
  <si>
    <t>BR0-460001-00852</t>
  </si>
  <si>
    <t>上大山之口橋</t>
  </si>
  <si>
    <t>BR0-460001-00853</t>
  </si>
  <si>
    <t>大山口橋</t>
  </si>
  <si>
    <t>BR0-460001-00854</t>
  </si>
  <si>
    <t>白木川内橋</t>
  </si>
  <si>
    <t>BR0-460001-00855</t>
  </si>
  <si>
    <t>片町橋</t>
  </si>
  <si>
    <t>BR0-460001-00856</t>
  </si>
  <si>
    <t>宇津良２号橋</t>
  </si>
  <si>
    <t>BR0-460001-00857</t>
  </si>
  <si>
    <t>宇津良一号橋</t>
  </si>
  <si>
    <t>BR0-460001-00858</t>
  </si>
  <si>
    <t>宇都川橋</t>
  </si>
  <si>
    <t>水俣出水</t>
  </si>
  <si>
    <t>BR0-460001-00859</t>
  </si>
  <si>
    <t>BR0-460001-00860</t>
  </si>
  <si>
    <t>上場第２橋</t>
  </si>
  <si>
    <t>湯出大口</t>
  </si>
  <si>
    <t>BR0-460001-00861</t>
  </si>
  <si>
    <t>上場第１橋</t>
  </si>
  <si>
    <t>BR0-460001-00862</t>
  </si>
  <si>
    <t>BR0-460001-00863</t>
  </si>
  <si>
    <t>浦窪橋</t>
  </si>
  <si>
    <t>BR0-460001-00864</t>
  </si>
  <si>
    <t>荒崎橋</t>
  </si>
  <si>
    <t>BR0-460001-00865</t>
  </si>
  <si>
    <t>荒崎小橋</t>
  </si>
  <si>
    <t>BR0-460001-00866</t>
  </si>
  <si>
    <t>小山橋</t>
  </si>
  <si>
    <t>BR0-460001-00867</t>
  </si>
  <si>
    <t>冷筋橋</t>
  </si>
  <si>
    <t>BR0-460001-00868</t>
  </si>
  <si>
    <t>荒崎田代</t>
  </si>
  <si>
    <t>BR0-460001-00869</t>
  </si>
  <si>
    <t>岩渕橋</t>
  </si>
  <si>
    <t>BR0-460001-00870</t>
  </si>
  <si>
    <t>堂目木橋</t>
  </si>
  <si>
    <t>BR0-460001-00871</t>
  </si>
  <si>
    <t>BR0-460001-00872</t>
  </si>
  <si>
    <t>武本橋</t>
  </si>
  <si>
    <t>西出水停車場</t>
  </si>
  <si>
    <t>BR0-460001-00873</t>
  </si>
  <si>
    <t>上村橋</t>
  </si>
  <si>
    <t>沖田新蔵</t>
  </si>
  <si>
    <t>BR0-460001-00874</t>
  </si>
  <si>
    <t>辻橋</t>
  </si>
  <si>
    <t>BR0-460001-00875</t>
  </si>
  <si>
    <t>上村上橋</t>
  </si>
  <si>
    <t>BR0-460001-00876</t>
  </si>
  <si>
    <t>BR0-460001-00877</t>
  </si>
  <si>
    <t>廣瀬橋</t>
  </si>
  <si>
    <t>荘上鯖淵</t>
  </si>
  <si>
    <t>BR0-460001-00878</t>
  </si>
  <si>
    <t>専修寺橋</t>
  </si>
  <si>
    <t>BR0-460001-00880</t>
  </si>
  <si>
    <t>古市橋</t>
  </si>
  <si>
    <t>BR0-460001-00881</t>
  </si>
  <si>
    <t>柴引２号橋</t>
  </si>
  <si>
    <t>出水高尾野</t>
  </si>
  <si>
    <t>BR0-460001-00882</t>
  </si>
  <si>
    <t>上水流小橋</t>
  </si>
  <si>
    <t>BR0-460001-00883</t>
  </si>
  <si>
    <t>柴引１号橋</t>
  </si>
  <si>
    <t>BR0-460001-00884</t>
  </si>
  <si>
    <t>柴引３号橋</t>
  </si>
  <si>
    <t>BR0-460001-00885</t>
  </si>
  <si>
    <t>上り立橋</t>
  </si>
  <si>
    <t>BR0-460001-00886</t>
  </si>
  <si>
    <t>上水流橋</t>
  </si>
  <si>
    <t>BR0-460001-00887</t>
  </si>
  <si>
    <t>上水流橋側道橋</t>
  </si>
  <si>
    <t>BR0-460001-00888</t>
  </si>
  <si>
    <t>BR0-460001-00889</t>
  </si>
  <si>
    <t>平良橋</t>
  </si>
  <si>
    <t>BR0-460001-00890</t>
  </si>
  <si>
    <t>矢房橋</t>
  </si>
  <si>
    <t>BR0-460001-00891</t>
  </si>
  <si>
    <t>五本松橋</t>
  </si>
  <si>
    <t>BR0-460001-00892</t>
  </si>
  <si>
    <t>BR0-460001-00893</t>
  </si>
  <si>
    <t>柳ヶ水橋</t>
  </si>
  <si>
    <t>BR0-460001-00894</t>
  </si>
  <si>
    <t>老松橋</t>
  </si>
  <si>
    <t>BR0-460001-00895</t>
  </si>
  <si>
    <t>打塞橋</t>
  </si>
  <si>
    <t>BR0-460001-00896</t>
  </si>
  <si>
    <t>油田川橋</t>
  </si>
  <si>
    <t>BR0-460001-00897</t>
  </si>
  <si>
    <t>尾野島橋</t>
  </si>
  <si>
    <t>BR0-460001-00899</t>
  </si>
  <si>
    <t>BR0-460001-00900</t>
  </si>
  <si>
    <t>千窯橋（側道橋）</t>
  </si>
  <si>
    <t>長島町</t>
  </si>
  <si>
    <t>BR0-460001-00901</t>
  </si>
  <si>
    <t>新唐隈橋</t>
  </si>
  <si>
    <t>BR0-460001-00902</t>
  </si>
  <si>
    <t>火ノ浦橋</t>
  </si>
  <si>
    <t>BR0-460001-00903</t>
  </si>
  <si>
    <t>汐見橋</t>
  </si>
  <si>
    <t>BR0-460001-00904</t>
  </si>
  <si>
    <t>城川内橋</t>
  </si>
  <si>
    <t>BR0-460001-00905</t>
  </si>
  <si>
    <t>新宮内橋</t>
  </si>
  <si>
    <t>BR0-460001-00906</t>
  </si>
  <si>
    <t>新指江橋</t>
  </si>
  <si>
    <t>BR0-460001-00907</t>
  </si>
  <si>
    <t>黒之瀬戸大橋</t>
  </si>
  <si>
    <t>BR0-460001-00908</t>
  </si>
  <si>
    <t>小浜橋</t>
  </si>
  <si>
    <t>BR0-460001-00909</t>
  </si>
  <si>
    <t>新城川内橋</t>
  </si>
  <si>
    <t>BR0-460001-00910</t>
  </si>
  <si>
    <t>千窯橋</t>
  </si>
  <si>
    <t>BR0-460001-00911</t>
  </si>
  <si>
    <t>上り浜橋</t>
  </si>
  <si>
    <t>BR0-460001-00912</t>
  </si>
  <si>
    <t>新指江橋（側道橋）</t>
  </si>
  <si>
    <t>BR0-460001-00913</t>
  </si>
  <si>
    <t>赤崎橋</t>
  </si>
  <si>
    <t>葛輪瀬戸</t>
  </si>
  <si>
    <t>BR0-460001-00914</t>
  </si>
  <si>
    <t>山門野橋</t>
  </si>
  <si>
    <t>BR0-460001-00915</t>
  </si>
  <si>
    <t>BR0-460001-00916</t>
  </si>
  <si>
    <t>乳之瀬橋</t>
  </si>
  <si>
    <t>BR0-460001-00917</t>
  </si>
  <si>
    <t>平尾橋</t>
  </si>
  <si>
    <t>長島宮之浦港</t>
  </si>
  <si>
    <t>BR0-460001-00918</t>
  </si>
  <si>
    <t>川内橋</t>
  </si>
  <si>
    <t>BR0-460001-00919</t>
  </si>
  <si>
    <t>倉三橋</t>
  </si>
  <si>
    <t>BR0-460001-00920</t>
  </si>
  <si>
    <t>小田平橋</t>
  </si>
  <si>
    <t>BR0-460001-00921</t>
  </si>
  <si>
    <t>浦底橋</t>
  </si>
  <si>
    <t>BR0-460001-00922</t>
  </si>
  <si>
    <t>第二鷹巣橋</t>
  </si>
  <si>
    <t>BR0-460001-00923</t>
  </si>
  <si>
    <t>踊石橋</t>
  </si>
  <si>
    <t>BR0-460001-00924</t>
  </si>
  <si>
    <t>小中尾橋</t>
  </si>
  <si>
    <t>BR0-460001-00925</t>
  </si>
  <si>
    <t>甑島支所</t>
  </si>
  <si>
    <t>中野橋</t>
  </si>
  <si>
    <t>桑之浦里港</t>
  </si>
  <si>
    <t>BR0-460001-00926</t>
  </si>
  <si>
    <t>BR0-460001-00927</t>
  </si>
  <si>
    <t>橋ヶ迫橋</t>
  </si>
  <si>
    <t>BR0-460001-00928</t>
  </si>
  <si>
    <t>志戸橋</t>
  </si>
  <si>
    <t>BR0-460001-00929</t>
  </si>
  <si>
    <t>中野橋（継ぎ足し部）</t>
  </si>
  <si>
    <t>BR0-460001-00930</t>
  </si>
  <si>
    <t>椎貝橋</t>
  </si>
  <si>
    <t>BR0-460001-00931</t>
  </si>
  <si>
    <t>宇佐川原橋</t>
  </si>
  <si>
    <t>BR0-460001-00932</t>
  </si>
  <si>
    <t>浦瀬橋</t>
  </si>
  <si>
    <t>BR0-460001-00933</t>
  </si>
  <si>
    <t>BR0-460001-00934</t>
  </si>
  <si>
    <t>戸田橋</t>
  </si>
  <si>
    <t>BR0-460001-00935</t>
  </si>
  <si>
    <t>御仮屋橋</t>
  </si>
  <si>
    <t>BR0-460001-00936</t>
  </si>
  <si>
    <t>新町橋</t>
  </si>
  <si>
    <t>BR0-460001-00937</t>
  </si>
  <si>
    <t>霧島橋</t>
  </si>
  <si>
    <t>BR0-460001-00938</t>
  </si>
  <si>
    <t>柳田橋</t>
  </si>
  <si>
    <t>BR0-460001-00939</t>
  </si>
  <si>
    <t>尾岳橋</t>
  </si>
  <si>
    <t>手打藺牟田港</t>
  </si>
  <si>
    <t>BR0-460001-00940</t>
  </si>
  <si>
    <t>青瀬橋</t>
  </si>
  <si>
    <t>BR0-460001-00941</t>
  </si>
  <si>
    <t>江崎大橋</t>
  </si>
  <si>
    <t>BR0-460001-00942</t>
  </si>
  <si>
    <t>瀬尾大橋</t>
  </si>
  <si>
    <t>BR0-460001-00943</t>
  </si>
  <si>
    <t>吹切橋</t>
  </si>
  <si>
    <t>BR0-460001-00944</t>
  </si>
  <si>
    <t>脇里橋</t>
  </si>
  <si>
    <t>BR0-460001-00945</t>
  </si>
  <si>
    <t>桟道</t>
  </si>
  <si>
    <t>BR0-460001-00946</t>
  </si>
  <si>
    <t>瀬尾橋</t>
  </si>
  <si>
    <t>BR0-460001-00947</t>
  </si>
  <si>
    <t>長浜橋</t>
  </si>
  <si>
    <t>BR0-460001-00948</t>
  </si>
  <si>
    <t>吹切大橋</t>
  </si>
  <si>
    <t>BR0-460001-00949</t>
  </si>
  <si>
    <t>加治屋橋</t>
  </si>
  <si>
    <t>BR0-460001-00950</t>
  </si>
  <si>
    <t>刈浜橋</t>
  </si>
  <si>
    <t>BR0-460001-00952</t>
  </si>
  <si>
    <t>港橋</t>
  </si>
  <si>
    <t>BR0-460001-00953</t>
  </si>
  <si>
    <t>一号橋</t>
  </si>
  <si>
    <t>長浜手打港</t>
  </si>
  <si>
    <t>BR0-460001-00954</t>
  </si>
  <si>
    <t>長川橋</t>
  </si>
  <si>
    <t>BR0-460001-00955</t>
  </si>
  <si>
    <t>二号橋</t>
  </si>
  <si>
    <t>BR0-460001-00956</t>
  </si>
  <si>
    <t>新一里橋</t>
  </si>
  <si>
    <t>BR0-460001-00957</t>
  </si>
  <si>
    <t>三号橋</t>
  </si>
  <si>
    <t>BR0-460001-00958</t>
  </si>
  <si>
    <t>城橋</t>
  </si>
  <si>
    <t>BR0-460001-00959</t>
  </si>
  <si>
    <t>松下橋</t>
  </si>
  <si>
    <t>BR0-460001-00960</t>
  </si>
  <si>
    <t>甑大明神橋</t>
  </si>
  <si>
    <t>鹿島上甑</t>
  </si>
  <si>
    <t>BR0-460001-00961</t>
  </si>
  <si>
    <t>鹿の子大橋</t>
  </si>
  <si>
    <t>BR0-460001-00962</t>
  </si>
  <si>
    <t>BR0-460001-00963</t>
  </si>
  <si>
    <t>鍬崎橋</t>
  </si>
  <si>
    <t>瀬上里</t>
  </si>
  <si>
    <t>BR0-460001-00964</t>
  </si>
  <si>
    <t>大うなぎ橋</t>
  </si>
  <si>
    <t>BR0-460001-00965</t>
  </si>
  <si>
    <t>大平良橋</t>
  </si>
  <si>
    <t>BR0-460001-00966</t>
  </si>
  <si>
    <t>垣内橋</t>
  </si>
  <si>
    <t>BR0-460001-00967</t>
  </si>
  <si>
    <t>純浦ヶ迫橋</t>
  </si>
  <si>
    <t>BR0-460001-00968</t>
  </si>
  <si>
    <t>姶良伊佐地域振興局</t>
  </si>
  <si>
    <t>蒲生橋</t>
  </si>
  <si>
    <t>姶良市</t>
  </si>
  <si>
    <t>BR0-460001-00969</t>
  </si>
  <si>
    <t>後田橋</t>
  </si>
  <si>
    <t>BR0-460001-00970</t>
  </si>
  <si>
    <t>上名橋(旧道)</t>
  </si>
  <si>
    <t>BR0-460001-00971</t>
  </si>
  <si>
    <t>上名橋(新道)</t>
  </si>
  <si>
    <t>BR0-460001-00972</t>
  </si>
  <si>
    <t>下名橋</t>
  </si>
  <si>
    <t>BR0-460001-00973</t>
  </si>
  <si>
    <t>奈良袂橋</t>
  </si>
  <si>
    <t>BR0-460001-00974</t>
  </si>
  <si>
    <t>第ニ板ノ口橋</t>
  </si>
  <si>
    <t>BR0-460001-00975</t>
  </si>
  <si>
    <t>雛場大橋</t>
  </si>
  <si>
    <t>BR0-460001-00976</t>
  </si>
  <si>
    <t>鶴原大橋</t>
  </si>
  <si>
    <t>BR0-460001-00977</t>
  </si>
  <si>
    <t>大谷大橋</t>
  </si>
  <si>
    <t>BR0-460001-00978</t>
  </si>
  <si>
    <t>BR0-460001-00979</t>
  </si>
  <si>
    <t>第一板ノ口橋</t>
  </si>
  <si>
    <t>BR0-460001-00980</t>
  </si>
  <si>
    <t>瀬戸段橋</t>
  </si>
  <si>
    <t>BR0-460001-00981</t>
  </si>
  <si>
    <t>八反田橋</t>
  </si>
  <si>
    <t>BR0-460001-00982</t>
  </si>
  <si>
    <t>豊留橋</t>
  </si>
  <si>
    <t>BR0-460001-00983</t>
  </si>
  <si>
    <t>北橋</t>
  </si>
  <si>
    <t>BR0-460001-00984</t>
  </si>
  <si>
    <t>永瀬橋</t>
  </si>
  <si>
    <t>BR0-460001-00985</t>
  </si>
  <si>
    <t>松川内橋</t>
  </si>
  <si>
    <t>BR0-460001-00986</t>
  </si>
  <si>
    <t>前之郷橋</t>
  </si>
  <si>
    <t>BR0-460001-00987</t>
  </si>
  <si>
    <t>寺師橋</t>
  </si>
  <si>
    <t>BR0-460001-00988</t>
  </si>
  <si>
    <t>BR0-460001-00989</t>
  </si>
  <si>
    <t>栗野加治木</t>
  </si>
  <si>
    <t>BR0-460001-00990</t>
  </si>
  <si>
    <t>縦断桟橋</t>
  </si>
  <si>
    <t>隼人加治木</t>
  </si>
  <si>
    <t>BR0-460001-00991</t>
  </si>
  <si>
    <t>触田橋</t>
  </si>
  <si>
    <t>BR0-460001-00992</t>
  </si>
  <si>
    <t>城瀬橋</t>
  </si>
  <si>
    <t>BR0-460001-00993</t>
  </si>
  <si>
    <t>新城瀬橋</t>
  </si>
  <si>
    <t>BR0-460001-00994</t>
  </si>
  <si>
    <t>山ノ口橋</t>
  </si>
  <si>
    <t>BR0-460001-00995</t>
  </si>
  <si>
    <t>BR0-460001-00996</t>
  </si>
  <si>
    <t>轟橋側道橋</t>
  </si>
  <si>
    <t>BR0-460001-00997</t>
  </si>
  <si>
    <t>狩川橋</t>
  </si>
  <si>
    <t>BR0-460001-00998</t>
  </si>
  <si>
    <t>BR0-460001-00999</t>
  </si>
  <si>
    <t>岩瀬戸橋</t>
  </si>
  <si>
    <t>BR0-460001-01000</t>
  </si>
  <si>
    <t>薄原橋</t>
  </si>
  <si>
    <t>BR0-460001-01001</t>
  </si>
  <si>
    <t>BR0-460001-01002</t>
  </si>
  <si>
    <t>BR0-460001-01003</t>
  </si>
  <si>
    <t>白男橋</t>
  </si>
  <si>
    <t>BR0-460001-01004</t>
  </si>
  <si>
    <t>川中島橋</t>
  </si>
  <si>
    <t>BR0-460001-01005</t>
  </si>
  <si>
    <t>公園橋</t>
  </si>
  <si>
    <t>BR0-460001-01006</t>
  </si>
  <si>
    <t>漆橋</t>
  </si>
  <si>
    <t>BR0-460001-01007</t>
  </si>
  <si>
    <t>堂園橋</t>
  </si>
  <si>
    <t>BR0-460001-01008</t>
  </si>
  <si>
    <t>BR0-460001-01010</t>
  </si>
  <si>
    <t>第２山田橋</t>
  </si>
  <si>
    <t>BR0-460001-01011</t>
  </si>
  <si>
    <t>帖佐橋</t>
  </si>
  <si>
    <t>BR0-460001-01012</t>
  </si>
  <si>
    <t>高樋橋</t>
  </si>
  <si>
    <t>BR0-460001-01013</t>
  </si>
  <si>
    <t>BR0-460001-01014</t>
  </si>
  <si>
    <t>第２高樋橋</t>
  </si>
  <si>
    <t>BR0-460001-01015</t>
  </si>
  <si>
    <t>向江橋</t>
  </si>
  <si>
    <t>BR0-460001-01016</t>
  </si>
  <si>
    <t>木津志橋</t>
  </si>
  <si>
    <t>BR0-460001-01017</t>
  </si>
  <si>
    <t>樫木橋</t>
  </si>
  <si>
    <t>BR0-460001-01018</t>
  </si>
  <si>
    <t>真黒橋</t>
  </si>
  <si>
    <t>BR0-460001-01019</t>
  </si>
  <si>
    <t>堂山橋</t>
  </si>
  <si>
    <t>十三谷重富</t>
  </si>
  <si>
    <t>BR0-460001-01020</t>
  </si>
  <si>
    <t>三船橋(新道)</t>
  </si>
  <si>
    <t>BR0-460001-01021</t>
  </si>
  <si>
    <t>新開橋</t>
  </si>
  <si>
    <t>BR0-460001-01022</t>
  </si>
  <si>
    <t>森山橋</t>
  </si>
  <si>
    <t>BR0-460001-01023</t>
  </si>
  <si>
    <t>BR0-460001-01024</t>
  </si>
  <si>
    <t>機落橋</t>
  </si>
  <si>
    <t>浦蒲生</t>
  </si>
  <si>
    <t>BR0-460001-01025</t>
  </si>
  <si>
    <t>二見橋</t>
  </si>
  <si>
    <t>BR0-460001-01026</t>
  </si>
  <si>
    <t>米丸上橋</t>
  </si>
  <si>
    <t>BR0-460001-01027</t>
  </si>
  <si>
    <t>愛宕橋</t>
  </si>
  <si>
    <t>BR0-460001-01028</t>
  </si>
  <si>
    <t>大迫橋</t>
  </si>
  <si>
    <t>BR0-460001-01029</t>
  </si>
  <si>
    <t>錦原跨線橋</t>
  </si>
  <si>
    <t>松原帖佐停車場</t>
  </si>
  <si>
    <t>BR0-460001-01030</t>
  </si>
  <si>
    <t>268号</t>
  </si>
  <si>
    <t>伊佐市</t>
  </si>
  <si>
    <t>BR0-460001-01031</t>
  </si>
  <si>
    <t>223号</t>
  </si>
  <si>
    <t>BR0-460001-01032</t>
  </si>
  <si>
    <t>ラムネ橋</t>
  </si>
  <si>
    <t>BR0-460001-01033</t>
  </si>
  <si>
    <t>見次跨線橋</t>
  </si>
  <si>
    <t>BR0-460001-01034</t>
  </si>
  <si>
    <t>見次橋</t>
  </si>
  <si>
    <t>BR0-460001-01035</t>
  </si>
  <si>
    <t>塩浸橋</t>
  </si>
  <si>
    <t>BR0-460001-01036</t>
  </si>
  <si>
    <t>BR0-460001-01037</t>
  </si>
  <si>
    <t>霧島大橋</t>
  </si>
  <si>
    <t>BR0-460001-01038</t>
  </si>
  <si>
    <t>高千穂峰橋</t>
  </si>
  <si>
    <t>BR0-460001-01039</t>
  </si>
  <si>
    <t>新燃岳橋</t>
  </si>
  <si>
    <t>BR0-460001-01040</t>
  </si>
  <si>
    <t>西光寺橋</t>
  </si>
  <si>
    <t>BR0-460001-01041</t>
  </si>
  <si>
    <t>韓国岳橋</t>
  </si>
  <si>
    <t>BR0-460001-01042</t>
  </si>
  <si>
    <t>河鹿橋</t>
  </si>
  <si>
    <t>BR0-460001-01043</t>
  </si>
  <si>
    <t>霧島温泉橋</t>
  </si>
  <si>
    <t>BR0-460001-01044</t>
  </si>
  <si>
    <t>川原橋</t>
  </si>
  <si>
    <t>BR0-460001-01045</t>
  </si>
  <si>
    <t>鶴之湯橋</t>
  </si>
  <si>
    <t>BR0-460001-01046</t>
  </si>
  <si>
    <t>新丸尾橋</t>
  </si>
  <si>
    <t>BR0-460001-01047</t>
  </si>
  <si>
    <t>中岳橋</t>
  </si>
  <si>
    <t>BR0-460001-01048</t>
  </si>
  <si>
    <t>獅子戸岳橋</t>
  </si>
  <si>
    <t>BR0-460001-01049</t>
  </si>
  <si>
    <t>妙見2号橋</t>
  </si>
  <si>
    <t>BR0-460001-01050</t>
  </si>
  <si>
    <t>妙見１号橋</t>
  </si>
  <si>
    <t>BR0-460001-01051</t>
  </si>
  <si>
    <t>福山１号橋</t>
  </si>
  <si>
    <t>BR0-460001-01052</t>
  </si>
  <si>
    <t>中須橋</t>
  </si>
  <si>
    <t>BR0-460001-01053</t>
  </si>
  <si>
    <t>新川一号橋</t>
  </si>
  <si>
    <t>BR0-460001-01054</t>
  </si>
  <si>
    <t>BR0-460001-01055</t>
  </si>
  <si>
    <t>丸尾橋</t>
  </si>
  <si>
    <t>BR0-460001-01056</t>
  </si>
  <si>
    <t>祝橋</t>
  </si>
  <si>
    <t>BR0-460001-01057</t>
  </si>
  <si>
    <t>牧園橋</t>
  </si>
  <si>
    <t>BR0-460001-01058</t>
  </si>
  <si>
    <t>安楽橋</t>
  </si>
  <si>
    <t>BR0-460001-01059</t>
  </si>
  <si>
    <t>殿湯橋</t>
  </si>
  <si>
    <t>BR0-460001-01060</t>
  </si>
  <si>
    <t>第七西光寺橋</t>
  </si>
  <si>
    <t>BR0-460001-01061</t>
  </si>
  <si>
    <t>福地橋</t>
  </si>
  <si>
    <t>BR0-460001-01062</t>
  </si>
  <si>
    <t>第四西光寺橋</t>
  </si>
  <si>
    <t>BR0-460001-01063</t>
  </si>
  <si>
    <t>第一西光寺橋</t>
  </si>
  <si>
    <t>BR0-460001-01064</t>
  </si>
  <si>
    <t>第六西光寺橋</t>
  </si>
  <si>
    <t>BR0-460001-01065</t>
  </si>
  <si>
    <t>野坂橋</t>
  </si>
  <si>
    <t>BR0-460001-01066</t>
  </si>
  <si>
    <t>第三西光寺橋</t>
  </si>
  <si>
    <t>BR0-460001-01067</t>
  </si>
  <si>
    <t>第五西光寺橋</t>
  </si>
  <si>
    <t>BR0-460001-01068</t>
  </si>
  <si>
    <t>第二西光寺橋</t>
  </si>
  <si>
    <t>BR0-460001-01069</t>
  </si>
  <si>
    <t>野坂１号橋</t>
  </si>
  <si>
    <t>BR0-460001-01070</t>
  </si>
  <si>
    <t>野坂２号橋</t>
  </si>
  <si>
    <t>BR0-460001-01071</t>
  </si>
  <si>
    <t>南川１号橋</t>
  </si>
  <si>
    <t>BR0-460001-01072</t>
  </si>
  <si>
    <t>地蔵橋</t>
  </si>
  <si>
    <t>小林えびの高原牧園</t>
  </si>
  <si>
    <t>BR0-460001-01073</t>
  </si>
  <si>
    <t>１号橋</t>
  </si>
  <si>
    <t>BR0-460001-01074</t>
  </si>
  <si>
    <t>３号橋</t>
  </si>
  <si>
    <t>BR0-460001-01075</t>
  </si>
  <si>
    <t>５号橋</t>
  </si>
  <si>
    <t>BR0-460001-01076</t>
  </si>
  <si>
    <t>６号橋</t>
  </si>
  <si>
    <t>BR0-460001-01077</t>
  </si>
  <si>
    <t>７号橋</t>
  </si>
  <si>
    <t>BR0-460001-01078</t>
  </si>
  <si>
    <t>９号橋</t>
  </si>
  <si>
    <t>BR0-460001-01079</t>
  </si>
  <si>
    <t>１０号橋</t>
  </si>
  <si>
    <t>BR0-460001-01080</t>
  </si>
  <si>
    <t>硫黄橋</t>
  </si>
  <si>
    <t>BR0-460001-01081</t>
  </si>
  <si>
    <t>夕霧橋</t>
  </si>
  <si>
    <t>BR0-460001-01082</t>
  </si>
  <si>
    <t>朝霧橋</t>
  </si>
  <si>
    <t>BR0-460001-01083</t>
  </si>
  <si>
    <t>明礬橋</t>
  </si>
  <si>
    <t>BR0-460001-01084</t>
  </si>
  <si>
    <t>栄之尾橋</t>
  </si>
  <si>
    <t>BR0-460001-01085</t>
  </si>
  <si>
    <t>霧立橋</t>
  </si>
  <si>
    <t>BR0-460001-01086</t>
  </si>
  <si>
    <t>BR0-460001-01087</t>
  </si>
  <si>
    <t>４号橋</t>
  </si>
  <si>
    <t>BR0-460001-01088</t>
  </si>
  <si>
    <t>８号橋</t>
  </si>
  <si>
    <t>BR0-460001-01089</t>
  </si>
  <si>
    <t>大浪橋</t>
  </si>
  <si>
    <t>BR0-460001-01090</t>
  </si>
  <si>
    <t>硫黄谷橋</t>
  </si>
  <si>
    <t>BR0-460001-01091</t>
  </si>
  <si>
    <t>重久橋</t>
  </si>
  <si>
    <t>都城隼人</t>
  </si>
  <si>
    <t>BR0-460001-01092</t>
  </si>
  <si>
    <t>入戸谷橋</t>
  </si>
  <si>
    <t>BR0-460001-01093</t>
  </si>
  <si>
    <t>篠ケ迫橋</t>
  </si>
  <si>
    <t>BR0-460001-01094</t>
  </si>
  <si>
    <t>第一道場口橋</t>
  </si>
  <si>
    <t>BR0-460001-01095</t>
  </si>
  <si>
    <t>第三道場口橋</t>
  </si>
  <si>
    <t>BR0-460001-01096</t>
  </si>
  <si>
    <t>松永用水橋</t>
  </si>
  <si>
    <t>BR0-460001-01097</t>
  </si>
  <si>
    <t>若鮎橋</t>
  </si>
  <si>
    <t>BR0-460001-01098</t>
  </si>
  <si>
    <t>関の坂2号橋</t>
  </si>
  <si>
    <t>BR0-460001-01099</t>
  </si>
  <si>
    <t>関の坂１号橋</t>
  </si>
  <si>
    <t>BR0-460001-01100</t>
  </si>
  <si>
    <t>関の坂3号橋</t>
  </si>
  <si>
    <t>BR0-460001-01101</t>
  </si>
  <si>
    <t>北永野田峠橋</t>
  </si>
  <si>
    <t>BR0-460001-01102</t>
  </si>
  <si>
    <t>永水峠橋</t>
  </si>
  <si>
    <t>BR0-460001-01103</t>
  </si>
  <si>
    <t>第二重久橋</t>
  </si>
  <si>
    <t>BR0-460001-01104</t>
  </si>
  <si>
    <t>入戸橋</t>
  </si>
  <si>
    <t>BR0-460001-01105</t>
  </si>
  <si>
    <t>第ニ道場口橋</t>
  </si>
  <si>
    <t>BR0-460001-01106</t>
  </si>
  <si>
    <t>重久用水橋</t>
  </si>
  <si>
    <t>BR0-460001-01107</t>
  </si>
  <si>
    <t>第二有川橋</t>
  </si>
  <si>
    <t>BR0-460001-01108</t>
  </si>
  <si>
    <t>石原橋歩道橋</t>
  </si>
  <si>
    <t>BR0-460001-01109</t>
  </si>
  <si>
    <t>第一有川橋</t>
  </si>
  <si>
    <t>BR0-460001-01110</t>
  </si>
  <si>
    <t>石原橋</t>
  </si>
  <si>
    <t>BR0-460001-01111</t>
  </si>
  <si>
    <t>片白橋</t>
  </si>
  <si>
    <t>BR0-460001-01112</t>
  </si>
  <si>
    <t>片白橋側道橋</t>
  </si>
  <si>
    <t>BR0-460001-01113</t>
  </si>
  <si>
    <t>紫尾田橋</t>
  </si>
  <si>
    <t>BR0-460001-01114</t>
  </si>
  <si>
    <t>万膳橋</t>
  </si>
  <si>
    <t>BR0-460001-01115</t>
  </si>
  <si>
    <t>万膳橋側道橋</t>
  </si>
  <si>
    <t>BR0-460001-01116</t>
  </si>
  <si>
    <t>紫尾田橋側道橋</t>
  </si>
  <si>
    <t>BR0-460001-01117</t>
  </si>
  <si>
    <t>新ニ石田橋</t>
  </si>
  <si>
    <t>BR0-460001-01118</t>
  </si>
  <si>
    <t>第二山之口橋</t>
  </si>
  <si>
    <t>菱刈横川</t>
  </si>
  <si>
    <t>BR0-460001-01119</t>
  </si>
  <si>
    <t>第三山之口橋</t>
  </si>
  <si>
    <t>BR0-460001-01120</t>
  </si>
  <si>
    <t>BR0-460001-01121</t>
  </si>
  <si>
    <t>久留味橋</t>
  </si>
  <si>
    <t>BR0-460001-01122</t>
  </si>
  <si>
    <t>新深川橋</t>
  </si>
  <si>
    <t>BR0-460001-01123</t>
  </si>
  <si>
    <t>BR0-460001-01124</t>
  </si>
  <si>
    <t>山ノ口橋側道橋</t>
  </si>
  <si>
    <t>BR0-460001-01125</t>
  </si>
  <si>
    <t>谷口橋</t>
  </si>
  <si>
    <t>BR0-460001-01126</t>
  </si>
  <si>
    <t>BR0-460001-01127</t>
  </si>
  <si>
    <t>第二嘉例川橋</t>
  </si>
  <si>
    <t>BR0-460001-01128</t>
  </si>
  <si>
    <t>第一嘉例川橋</t>
  </si>
  <si>
    <t>BR0-460001-01129</t>
  </si>
  <si>
    <t>梅北橋</t>
  </si>
  <si>
    <t>国分霧島</t>
  </si>
  <si>
    <t>BR0-460001-01130</t>
  </si>
  <si>
    <t>第2瀬戸川橋</t>
  </si>
  <si>
    <t>BR0-460001-01131</t>
  </si>
  <si>
    <t>弟子丸橋</t>
  </si>
  <si>
    <t>BR0-460001-01132</t>
  </si>
  <si>
    <t>神宮大橋</t>
  </si>
  <si>
    <t>BR0-460001-01133</t>
  </si>
  <si>
    <t>BR0-460001-01134</t>
  </si>
  <si>
    <t>田口橋</t>
  </si>
  <si>
    <t>BR0-460001-01135</t>
  </si>
  <si>
    <t>神楽橋</t>
  </si>
  <si>
    <t>BR0-460001-01136</t>
  </si>
  <si>
    <t>豊後迫跨線橋</t>
  </si>
  <si>
    <t>BR0-460001-01137</t>
  </si>
  <si>
    <t>用水橋</t>
  </si>
  <si>
    <t>BR0-460001-01138</t>
  </si>
  <si>
    <t>太鼓橋</t>
  </si>
  <si>
    <t>BR0-460001-01139</t>
  </si>
  <si>
    <t>獅子戸橋</t>
  </si>
  <si>
    <t>霧島公園小林</t>
  </si>
  <si>
    <t>BR0-460001-01140</t>
  </si>
  <si>
    <t>湯之野橋</t>
  </si>
  <si>
    <t>BR0-460001-01141</t>
  </si>
  <si>
    <t>新燃橋</t>
  </si>
  <si>
    <t>BR0-460001-01142</t>
  </si>
  <si>
    <t>烏帽子橋</t>
  </si>
  <si>
    <t>BR0-460001-01143</t>
  </si>
  <si>
    <t>天降橋</t>
  </si>
  <si>
    <t>BR0-460001-01144</t>
  </si>
  <si>
    <t>第一高千穂橋</t>
  </si>
  <si>
    <t>BR0-460001-01145</t>
  </si>
  <si>
    <t>第２高千穂橋</t>
  </si>
  <si>
    <t>BR0-460001-01146</t>
  </si>
  <si>
    <t>潜水橋２連</t>
  </si>
  <si>
    <t>BR0-460001-01147</t>
  </si>
  <si>
    <t>宮島橋</t>
  </si>
  <si>
    <t>BR0-460001-01148</t>
  </si>
  <si>
    <t>森橋</t>
  </si>
  <si>
    <t>BR0-460001-01149</t>
  </si>
  <si>
    <t>第一深川橋</t>
  </si>
  <si>
    <t>紫尾田牧園</t>
  </si>
  <si>
    <t>BR0-460001-01150</t>
  </si>
  <si>
    <t>第２柿木橋</t>
  </si>
  <si>
    <t>BR0-460001-01151</t>
  </si>
  <si>
    <t>小原橋</t>
  </si>
  <si>
    <t>BR0-460001-01152</t>
  </si>
  <si>
    <t>柿木橋</t>
  </si>
  <si>
    <t>BR0-460001-01153</t>
  </si>
  <si>
    <t>BR0-460001-01154</t>
  </si>
  <si>
    <t>第２深川橋</t>
  </si>
  <si>
    <t>BR0-460001-01155</t>
  </si>
  <si>
    <t>第三新深川橋</t>
  </si>
  <si>
    <t>BR0-460001-01156</t>
  </si>
  <si>
    <t>第２赤水橋</t>
  </si>
  <si>
    <t>BR0-460001-01157</t>
  </si>
  <si>
    <t>第１石坂橋</t>
  </si>
  <si>
    <t>BR0-460001-01158</t>
  </si>
  <si>
    <t>第２野坂橋</t>
  </si>
  <si>
    <t>BR0-460001-01159</t>
  </si>
  <si>
    <t>BR0-460001-01160</t>
  </si>
  <si>
    <t>ニ石田橋</t>
  </si>
  <si>
    <t>横川停車場</t>
  </si>
  <si>
    <t>BR0-460001-01161</t>
  </si>
  <si>
    <t>清水橋側道橋</t>
  </si>
  <si>
    <t>BR0-460001-01162</t>
  </si>
  <si>
    <t>BR0-460001-01163</t>
  </si>
  <si>
    <t>BR0-460001-01164</t>
  </si>
  <si>
    <t>川北橋</t>
  </si>
  <si>
    <t>犬飼霧島神宮停車場</t>
  </si>
  <si>
    <t>BR0-460001-01165</t>
  </si>
  <si>
    <t>中津川橋</t>
  </si>
  <si>
    <t>BR0-460001-01166</t>
  </si>
  <si>
    <t>第ニ犬飼橋</t>
  </si>
  <si>
    <t>BR0-460001-01167</t>
  </si>
  <si>
    <t>神宮駅橋</t>
  </si>
  <si>
    <t>BR0-460001-01168</t>
  </si>
  <si>
    <t>持松橋</t>
  </si>
  <si>
    <t>BR0-460001-01169</t>
  </si>
  <si>
    <t>第１犬飼橋</t>
  </si>
  <si>
    <t>BR0-460001-01170</t>
  </si>
  <si>
    <t>野久美田橋</t>
  </si>
  <si>
    <t>北永野田小浜</t>
  </si>
  <si>
    <t>BR0-460001-01171</t>
  </si>
  <si>
    <t>野口橋</t>
  </si>
  <si>
    <t>BR0-460001-01172</t>
  </si>
  <si>
    <t>西小田橋</t>
  </si>
  <si>
    <t>BR0-460001-01173</t>
  </si>
  <si>
    <t>毛梨野橋</t>
  </si>
  <si>
    <t>BR0-460001-01174</t>
  </si>
  <si>
    <t>BR0-460001-01175</t>
  </si>
  <si>
    <t>BR0-460001-01176</t>
  </si>
  <si>
    <t>北永野田橋</t>
  </si>
  <si>
    <t>BR0-460001-01177</t>
  </si>
  <si>
    <t>芦谷橋</t>
  </si>
  <si>
    <t>BR0-460001-01178</t>
  </si>
  <si>
    <t>シオイ橋</t>
  </si>
  <si>
    <t>BR0-460001-01179</t>
  </si>
  <si>
    <t>寺馬場橋</t>
  </si>
  <si>
    <t>BR0-460001-01181</t>
  </si>
  <si>
    <t>東小田橋</t>
  </si>
  <si>
    <t>BR0-460001-01182</t>
  </si>
  <si>
    <t>BR0-460001-01183</t>
  </si>
  <si>
    <t>泉橋</t>
  </si>
  <si>
    <t>BR0-460001-01184</t>
  </si>
  <si>
    <t>小田西橋</t>
  </si>
  <si>
    <t>BR0-460001-01185</t>
  </si>
  <si>
    <t>第二検校橋</t>
  </si>
  <si>
    <t>日当山敷根</t>
  </si>
  <si>
    <t>BR0-460001-01186</t>
  </si>
  <si>
    <t>鏡橋</t>
  </si>
  <si>
    <t>BR0-460001-01187</t>
  </si>
  <si>
    <t>敷根橋</t>
  </si>
  <si>
    <t>BR0-460001-01188</t>
  </si>
  <si>
    <t>泉帯橋</t>
  </si>
  <si>
    <t>BR0-460001-01189</t>
  </si>
  <si>
    <t>向花橋</t>
  </si>
  <si>
    <t>BR0-460001-01190</t>
  </si>
  <si>
    <t>鏡橋側道橋</t>
  </si>
  <si>
    <t>BR0-460001-01191</t>
  </si>
  <si>
    <t>下向花橋</t>
  </si>
  <si>
    <t>BR0-460001-01192</t>
  </si>
  <si>
    <t>BR0-460001-01193</t>
  </si>
  <si>
    <t>上小川橋</t>
  </si>
  <si>
    <t>BR0-460001-01194</t>
  </si>
  <si>
    <t>第一用水橋</t>
  </si>
  <si>
    <t>BR0-460001-01195</t>
  </si>
  <si>
    <t>第二用水橋</t>
  </si>
  <si>
    <t>BR0-460001-01196</t>
  </si>
  <si>
    <t>崎森橋</t>
  </si>
  <si>
    <t>崎森隼人</t>
  </si>
  <si>
    <t>BR0-460001-01197</t>
  </si>
  <si>
    <t>神田橋</t>
  </si>
  <si>
    <t>BR0-460001-01198</t>
  </si>
  <si>
    <t>第二臼崎橋</t>
  </si>
  <si>
    <t>豊後迫隼人</t>
  </si>
  <si>
    <t>BR0-460001-01199</t>
  </si>
  <si>
    <t>向田橋</t>
  </si>
  <si>
    <t>BR0-460001-01200</t>
  </si>
  <si>
    <t>滝ノ下橋</t>
  </si>
  <si>
    <t>BR0-460001-01201</t>
  </si>
  <si>
    <t>小原山橋</t>
  </si>
  <si>
    <t>BR0-460001-01202</t>
  </si>
  <si>
    <t>臼崎橋</t>
  </si>
  <si>
    <t>BR0-460001-01203</t>
  </si>
  <si>
    <t>第一小鹿野橋</t>
  </si>
  <si>
    <t>BR0-460001-01204</t>
  </si>
  <si>
    <t>津曲第一橋</t>
  </si>
  <si>
    <t>BR0-460001-01205</t>
  </si>
  <si>
    <t>隼人溝辺</t>
  </si>
  <si>
    <t>BR0-460001-01206</t>
  </si>
  <si>
    <t>迫間川橋</t>
  </si>
  <si>
    <t>BR0-460001-01207</t>
  </si>
  <si>
    <t>迫間橋</t>
  </si>
  <si>
    <t>BR0-460001-01208</t>
  </si>
  <si>
    <t>比曽木野福山港</t>
  </si>
  <si>
    <t>BR0-460001-01209</t>
  </si>
  <si>
    <t>宮之浦橋</t>
  </si>
  <si>
    <t>BR0-460001-01210</t>
  </si>
  <si>
    <t>赤水橋</t>
  </si>
  <si>
    <t>今別府牧園</t>
  </si>
  <si>
    <t>BR0-460001-01211</t>
  </si>
  <si>
    <t>塚脇財部</t>
  </si>
  <si>
    <t>BR0-460001-01212</t>
  </si>
  <si>
    <t>大橋（側道橋）</t>
  </si>
  <si>
    <t>大川原小村</t>
  </si>
  <si>
    <t>BR0-460001-01213</t>
  </si>
  <si>
    <t>BR0-460001-01214</t>
  </si>
  <si>
    <t>BR0-460001-01215</t>
  </si>
  <si>
    <t>長谷橋</t>
  </si>
  <si>
    <t>BR0-460001-01216</t>
  </si>
  <si>
    <t>和田ノ前橋</t>
  </si>
  <si>
    <t>BR0-460001-01217</t>
  </si>
  <si>
    <t>上川橋</t>
  </si>
  <si>
    <t>BR0-460001-01218</t>
  </si>
  <si>
    <t>下川内橋(上川橋側道橋)</t>
  </si>
  <si>
    <t>BR0-460001-01219</t>
  </si>
  <si>
    <t>新湊橋</t>
  </si>
  <si>
    <t>BR0-460001-01220</t>
  </si>
  <si>
    <t>BR0-460001-01221</t>
  </si>
  <si>
    <t>湊用水橋</t>
  </si>
  <si>
    <t>BR0-460001-01222</t>
  </si>
  <si>
    <t>BR0-460001-01223</t>
  </si>
  <si>
    <t>南川２号橋</t>
  </si>
  <si>
    <t>BR0-460001-01224</t>
  </si>
  <si>
    <t>湯ノ谷橋</t>
  </si>
  <si>
    <t>湧水町</t>
  </si>
  <si>
    <t>BR0-460001-01225</t>
  </si>
  <si>
    <t>BR0-460001-01226</t>
  </si>
  <si>
    <t>稲葉崎橋</t>
  </si>
  <si>
    <t>BR0-460001-01227</t>
  </si>
  <si>
    <t>BR0-460001-01228</t>
  </si>
  <si>
    <t>田尾原橋</t>
  </si>
  <si>
    <t>BR0-460001-01229</t>
  </si>
  <si>
    <t>城山橋</t>
  </si>
  <si>
    <t>BR0-460001-01230</t>
  </si>
  <si>
    <t>栗野橋</t>
  </si>
  <si>
    <t>BR0-460001-01231</t>
  </si>
  <si>
    <t>城山跨線橋</t>
  </si>
  <si>
    <t>BR0-460001-01232</t>
  </si>
  <si>
    <t>桶寄橋</t>
  </si>
  <si>
    <t>BR0-460001-01233</t>
  </si>
  <si>
    <t>新村橋</t>
  </si>
  <si>
    <t>BR0-460001-01234</t>
  </si>
  <si>
    <t>新村橋側道橋</t>
  </si>
  <si>
    <t>BR0-460001-01235</t>
  </si>
  <si>
    <t>BR0-460001-01236</t>
  </si>
  <si>
    <t>通山橋</t>
  </si>
  <si>
    <t>BR0-460001-01237</t>
  </si>
  <si>
    <t>綿打橋</t>
  </si>
  <si>
    <t>BR0-460001-01238</t>
  </si>
  <si>
    <t>第一坂元橋</t>
  </si>
  <si>
    <t>BR0-460001-01239</t>
  </si>
  <si>
    <t>下床並橋,(第2坂元橋)</t>
  </si>
  <si>
    <t>BR0-460001-01240</t>
  </si>
  <si>
    <t>勝栗橋</t>
  </si>
  <si>
    <t>BR0-460001-01241</t>
  </si>
  <si>
    <t>宮前橋</t>
  </si>
  <si>
    <t>BR0-460001-01242</t>
  </si>
  <si>
    <t>中溝橋</t>
  </si>
  <si>
    <t>木場吉松えびの</t>
  </si>
  <si>
    <t>BR0-460001-01243</t>
  </si>
  <si>
    <t>舟渡橋</t>
  </si>
  <si>
    <t>BR0-460001-01244</t>
  </si>
  <si>
    <t>堂元橋</t>
  </si>
  <si>
    <t>BR0-460001-01245</t>
  </si>
  <si>
    <t>BR0-460001-01246</t>
  </si>
  <si>
    <t>中溝側道橋</t>
  </si>
  <si>
    <t>BR0-460001-01247</t>
  </si>
  <si>
    <t>瀬久谷橋</t>
  </si>
  <si>
    <t>BR0-460001-01248</t>
  </si>
  <si>
    <t>第三栗野岳橋</t>
  </si>
  <si>
    <t>栗野停車場えびの高原</t>
  </si>
  <si>
    <t>BR0-460001-01249</t>
  </si>
  <si>
    <t>第三日添橋</t>
  </si>
  <si>
    <t>BR0-460001-01250</t>
  </si>
  <si>
    <t>第四日添橋</t>
  </si>
  <si>
    <t>BR0-460001-01251</t>
  </si>
  <si>
    <t>第二日添橋</t>
  </si>
  <si>
    <t>BR0-460001-01252</t>
  </si>
  <si>
    <t>栗野岳橋</t>
  </si>
  <si>
    <t>BR0-460001-01253</t>
  </si>
  <si>
    <t>第一長谷橋</t>
  </si>
  <si>
    <t>BR0-460001-01254</t>
  </si>
  <si>
    <t>彫刻の森橋</t>
  </si>
  <si>
    <t>BR0-460001-01255</t>
  </si>
  <si>
    <t>第二長谷橋</t>
  </si>
  <si>
    <t>BR0-460001-01256</t>
  </si>
  <si>
    <t>BR0-460001-01257</t>
  </si>
  <si>
    <t>湯谷橋</t>
  </si>
  <si>
    <t>BR0-460001-01258</t>
  </si>
  <si>
    <t>第一栗野岳橋</t>
  </si>
  <si>
    <t>BR0-460001-01259</t>
  </si>
  <si>
    <t>第二栗野岳橋</t>
  </si>
  <si>
    <t>BR0-460001-01260</t>
  </si>
  <si>
    <t>第一日添橋</t>
  </si>
  <si>
    <t>BR0-460001-01261</t>
  </si>
  <si>
    <t>第五日添橋</t>
  </si>
  <si>
    <t>BR0-460001-01262</t>
  </si>
  <si>
    <t>第六日添橋</t>
  </si>
  <si>
    <t>BR0-460001-01263</t>
  </si>
  <si>
    <t>吉松橋</t>
  </si>
  <si>
    <t>吉松停車場</t>
  </si>
  <si>
    <t>BR0-460001-01264</t>
  </si>
  <si>
    <t>吉松橋歩道橋</t>
  </si>
  <si>
    <t>BR0-460001-01265</t>
  </si>
  <si>
    <t>幸田栗野</t>
  </si>
  <si>
    <t>BR0-460001-01266</t>
  </si>
  <si>
    <t>幸田橋</t>
  </si>
  <si>
    <t>BR0-460001-01269</t>
  </si>
  <si>
    <t>伊佐市駐在</t>
  </si>
  <si>
    <t>第３陣之尾橋</t>
  </si>
  <si>
    <t>BR0-460001-01270</t>
  </si>
  <si>
    <t>大島２号橋</t>
  </si>
  <si>
    <t>BR0-460001-01271</t>
  </si>
  <si>
    <t>西太良橋</t>
  </si>
  <si>
    <t>BR0-460001-01272</t>
  </si>
  <si>
    <t>BR0-460001-01273</t>
  </si>
  <si>
    <t>大島１号橋</t>
  </si>
  <si>
    <t>BR0-460001-01274</t>
  </si>
  <si>
    <t>西太良用水橋</t>
  </si>
  <si>
    <t>BR0-460001-01275</t>
  </si>
  <si>
    <t>羽月橋</t>
  </si>
  <si>
    <t>BR0-460001-01276</t>
  </si>
  <si>
    <t>下殿橋</t>
  </si>
  <si>
    <t>BR0-460001-01277</t>
  </si>
  <si>
    <t>一之渡瀬橋</t>
  </si>
  <si>
    <t>BR0-460001-01278</t>
  </si>
  <si>
    <t>高津原橋</t>
  </si>
  <si>
    <t>BR0-460001-01279</t>
  </si>
  <si>
    <t>木之氏橋</t>
  </si>
  <si>
    <t>BR0-460001-01280</t>
  </si>
  <si>
    <t>第１陣之尾橋</t>
  </si>
  <si>
    <t>BR0-460001-01282</t>
  </si>
  <si>
    <t>第２小尻橋</t>
  </si>
  <si>
    <t>BR0-460001-01283</t>
  </si>
  <si>
    <t>一之渡瀬橋（旧道）</t>
  </si>
  <si>
    <t>BR0-460001-01284</t>
  </si>
  <si>
    <t>荒平橋（旧道）</t>
  </si>
  <si>
    <t>BR0-460001-01285</t>
  </si>
  <si>
    <t>第２重留橋</t>
  </si>
  <si>
    <t>BR0-460001-01286</t>
  </si>
  <si>
    <t>春村橋</t>
  </si>
  <si>
    <t>BR0-460001-01287</t>
  </si>
  <si>
    <t>元町橋</t>
  </si>
  <si>
    <t>BR0-460001-01288</t>
  </si>
  <si>
    <t>忠元陸橋</t>
  </si>
  <si>
    <t>BR0-460001-01289</t>
  </si>
  <si>
    <t>荒平橋</t>
  </si>
  <si>
    <t>BR0-460001-01290</t>
  </si>
  <si>
    <t>五女木橋</t>
  </si>
  <si>
    <t>BR0-460001-01291</t>
  </si>
  <si>
    <t>十曽橋</t>
  </si>
  <si>
    <t>BR0-460001-01292</t>
  </si>
  <si>
    <t>新袴川橋</t>
  </si>
  <si>
    <t>BR0-460001-01293</t>
  </si>
  <si>
    <t>池田橋</t>
  </si>
  <si>
    <t>BR0-460001-01294</t>
  </si>
  <si>
    <t>﨔橋</t>
  </si>
  <si>
    <t>BR0-460001-01295</t>
  </si>
  <si>
    <t>第三山野橋</t>
  </si>
  <si>
    <t>BR0-460001-01296</t>
  </si>
  <si>
    <t>第四山野橋</t>
  </si>
  <si>
    <t>BR0-460001-01297</t>
  </si>
  <si>
    <t>第５山野橋</t>
  </si>
  <si>
    <t>BR0-460001-01298</t>
  </si>
  <si>
    <t>船川橋</t>
  </si>
  <si>
    <t>BR0-460001-01299</t>
  </si>
  <si>
    <t>BR0-460001-01300</t>
  </si>
  <si>
    <t>重留橋</t>
  </si>
  <si>
    <t>BR0-460001-01301</t>
  </si>
  <si>
    <t>重留橋側道橋</t>
  </si>
  <si>
    <t>BR0-460001-01302</t>
  </si>
  <si>
    <t>山野橋</t>
  </si>
  <si>
    <t>BR0-460001-01303</t>
  </si>
  <si>
    <t>新牛尾橋</t>
  </si>
  <si>
    <t>BR0-460001-01304</t>
  </si>
  <si>
    <t>水之手橋</t>
  </si>
  <si>
    <t>BR0-460001-01305</t>
  </si>
  <si>
    <t>山之神橋</t>
  </si>
  <si>
    <t>BR0-460001-01306</t>
  </si>
  <si>
    <t>BR0-460001-01307</t>
  </si>
  <si>
    <t>第一山野橋</t>
  </si>
  <si>
    <t>BR0-460001-01308</t>
  </si>
  <si>
    <t>第ニ山野橋</t>
  </si>
  <si>
    <t>BR0-460001-01309</t>
  </si>
  <si>
    <t>BR0-460001-01310</t>
  </si>
  <si>
    <t>尾之上跨道橋</t>
  </si>
  <si>
    <t>BR0-460001-01311</t>
  </si>
  <si>
    <t>瀬ノ口橋</t>
  </si>
  <si>
    <t>BR0-460001-01312</t>
  </si>
  <si>
    <t>三州橋</t>
  </si>
  <si>
    <t>BR0-460001-01313</t>
  </si>
  <si>
    <t>欅橋</t>
  </si>
  <si>
    <t>BR0-460001-01314</t>
  </si>
  <si>
    <t>新白木橋</t>
  </si>
  <si>
    <t>BR0-460001-01315</t>
  </si>
  <si>
    <t>第２ケヤキ谷橋</t>
  </si>
  <si>
    <t>BR0-460001-01316</t>
  </si>
  <si>
    <t>ケヤキ谷橋</t>
  </si>
  <si>
    <t>BR0-460001-01317</t>
  </si>
  <si>
    <t>第５ケヤキ谷橋</t>
  </si>
  <si>
    <t>BR0-460001-01318</t>
  </si>
  <si>
    <t>第３ケヤキ谷橋</t>
  </si>
  <si>
    <t>BR0-460001-01319</t>
  </si>
  <si>
    <t>第４ケヤキ谷橋</t>
  </si>
  <si>
    <t>BR0-460001-01320</t>
  </si>
  <si>
    <t>第２瀬之口橋</t>
  </si>
  <si>
    <t>BR0-460001-01321</t>
  </si>
  <si>
    <t>目丸橋</t>
  </si>
  <si>
    <t>BR0-460001-01322</t>
  </si>
  <si>
    <t>堂原橋</t>
  </si>
  <si>
    <t>人吉水俣</t>
  </si>
  <si>
    <t>BR0-460001-01323</t>
  </si>
  <si>
    <t>双野第一橋</t>
  </si>
  <si>
    <t>BR0-460001-01324</t>
  </si>
  <si>
    <t>天狗岩橋</t>
  </si>
  <si>
    <t>BR0-460001-01325</t>
  </si>
  <si>
    <t>双野橋</t>
  </si>
  <si>
    <t>BR0-460001-01326</t>
  </si>
  <si>
    <t>宮人橋</t>
  </si>
  <si>
    <t>BR0-460001-01327</t>
  </si>
  <si>
    <t>馬越橋</t>
  </si>
  <si>
    <t>BR0-460001-01328</t>
  </si>
  <si>
    <t>崎山橋（旧道）</t>
  </si>
  <si>
    <t>BR0-460001-01329</t>
  </si>
  <si>
    <t>BR0-460001-01330</t>
  </si>
  <si>
    <t>第１下目橋</t>
  </si>
  <si>
    <t>BR0-460001-01331</t>
  </si>
  <si>
    <t>堂崎橋</t>
  </si>
  <si>
    <t>BR0-460001-01332</t>
  </si>
  <si>
    <t>新田代橋</t>
  </si>
  <si>
    <t>BR0-460001-01333</t>
  </si>
  <si>
    <t>田代大平橋</t>
  </si>
  <si>
    <t>BR0-460001-01334</t>
  </si>
  <si>
    <t>新崎山橋</t>
  </si>
  <si>
    <t>BR0-460001-01335</t>
  </si>
  <si>
    <t>新高津原橋</t>
  </si>
  <si>
    <t>BR0-460001-01336</t>
  </si>
  <si>
    <t>前田橋</t>
  </si>
  <si>
    <t>BR0-460001-01337</t>
  </si>
  <si>
    <t>川南橋</t>
  </si>
  <si>
    <t>BR0-460001-01338</t>
  </si>
  <si>
    <t>前目橋</t>
  </si>
  <si>
    <t>BR0-460001-01339</t>
  </si>
  <si>
    <t>新田橋側道橋</t>
  </si>
  <si>
    <t>BR0-460001-01340</t>
  </si>
  <si>
    <t>舟津田橋</t>
  </si>
  <si>
    <t>BR0-460001-01341</t>
  </si>
  <si>
    <t>BR0-460001-01342</t>
  </si>
  <si>
    <t>湯之尾橋</t>
  </si>
  <si>
    <t>BR0-460001-01343</t>
  </si>
  <si>
    <t>本町橋</t>
  </si>
  <si>
    <t>BR0-460001-01344</t>
  </si>
  <si>
    <t>BR0-460001-01345</t>
  </si>
  <si>
    <t>第１園田橋</t>
  </si>
  <si>
    <t>BR0-460001-01346</t>
  </si>
  <si>
    <t>木原野橋</t>
  </si>
  <si>
    <t>BR0-460001-01347</t>
  </si>
  <si>
    <t>大丸橋</t>
  </si>
  <si>
    <t>BR0-460001-01348</t>
  </si>
  <si>
    <t>BR0-460001-01349</t>
  </si>
  <si>
    <t>BR0-460001-01350</t>
  </si>
  <si>
    <t>鴬越橋</t>
  </si>
  <si>
    <t>BR0-460001-01351</t>
  </si>
  <si>
    <t>大住橋</t>
  </si>
  <si>
    <t>BR0-460001-01352</t>
  </si>
  <si>
    <t>BR0-460001-01353</t>
  </si>
  <si>
    <t>西方橋</t>
  </si>
  <si>
    <t>BR0-460001-01354</t>
  </si>
  <si>
    <t>土佐谷橋</t>
  </si>
  <si>
    <t>BR0-460001-01356</t>
  </si>
  <si>
    <t>深川橋</t>
  </si>
  <si>
    <t>BR0-460001-01357</t>
  </si>
  <si>
    <t>板木尾橋</t>
  </si>
  <si>
    <t>BR0-460001-01358</t>
  </si>
  <si>
    <t>第２大住橋</t>
  </si>
  <si>
    <t>BR0-460001-01359</t>
  </si>
  <si>
    <t>屋敷谷橋</t>
  </si>
  <si>
    <t>BR0-460001-01360</t>
  </si>
  <si>
    <t>新曽木大橋</t>
  </si>
  <si>
    <t>BR0-460001-01361</t>
  </si>
  <si>
    <t>BR0-460001-01362</t>
  </si>
  <si>
    <t>渕切橋</t>
  </si>
  <si>
    <t>BR0-460001-01363</t>
  </si>
  <si>
    <t>高野第２号橋</t>
  </si>
  <si>
    <t>針持永野</t>
  </si>
  <si>
    <t>BR0-460001-01364</t>
  </si>
  <si>
    <t>高野第１号橋</t>
  </si>
  <si>
    <t>BR0-460001-01365</t>
  </si>
  <si>
    <t>柴尾橋</t>
  </si>
  <si>
    <t>布計山野</t>
  </si>
  <si>
    <t>BR0-460001-01366</t>
  </si>
  <si>
    <t>木地山橋</t>
  </si>
  <si>
    <t>BR0-460001-01367</t>
  </si>
  <si>
    <t>椨川橋</t>
  </si>
  <si>
    <t>BR0-460001-01368</t>
  </si>
  <si>
    <t>石井橋</t>
  </si>
  <si>
    <t>BR0-460001-01369</t>
  </si>
  <si>
    <t>第２椨川橋</t>
  </si>
  <si>
    <t>BR0-460001-01370</t>
  </si>
  <si>
    <t>内山橋</t>
  </si>
  <si>
    <t>BR0-460001-01371</t>
  </si>
  <si>
    <t>BR0-460001-01372</t>
  </si>
  <si>
    <t>BR0-460001-01373</t>
  </si>
  <si>
    <t>BR0-460001-01374</t>
  </si>
  <si>
    <t>押野々橋</t>
  </si>
  <si>
    <t>BR0-460001-01375</t>
  </si>
  <si>
    <t>通洞橋</t>
  </si>
  <si>
    <t>BR0-460001-01376</t>
  </si>
  <si>
    <t>第２石井橋</t>
  </si>
  <si>
    <t>BR0-460001-01377</t>
  </si>
  <si>
    <t>BR0-460001-01378</t>
  </si>
  <si>
    <t>横友橋</t>
  </si>
  <si>
    <t>BR0-460001-01379</t>
  </si>
  <si>
    <t>針持橋</t>
  </si>
  <si>
    <t>針持菱刈</t>
  </si>
  <si>
    <t>BR0-460001-01380</t>
  </si>
  <si>
    <t>今市橋</t>
  </si>
  <si>
    <t>BR0-460001-01381</t>
  </si>
  <si>
    <t>BR0-460001-01382</t>
  </si>
  <si>
    <t>小平橋</t>
  </si>
  <si>
    <t>BR0-460001-01383</t>
  </si>
  <si>
    <t>立田橋</t>
  </si>
  <si>
    <t>BR0-460001-01384</t>
  </si>
  <si>
    <t>場ノ木橋</t>
  </si>
  <si>
    <t>BR0-460001-01385</t>
  </si>
  <si>
    <t>BR0-460001-01386</t>
  </si>
  <si>
    <t>堂山用水橋</t>
  </si>
  <si>
    <t>BR0-460001-01387</t>
  </si>
  <si>
    <t>BR0-460001-01388</t>
  </si>
  <si>
    <t>南浦築地</t>
  </si>
  <si>
    <t>BR0-460001-01389</t>
  </si>
  <si>
    <t>BR0-460001-01390</t>
  </si>
  <si>
    <t>樋之口橋</t>
  </si>
  <si>
    <t>BR0-460001-01391</t>
  </si>
  <si>
    <t>BR0-460001-01392</t>
  </si>
  <si>
    <t>BR0-460001-01393</t>
  </si>
  <si>
    <t>川西菱刈</t>
  </si>
  <si>
    <t>BR0-460001-01394</t>
  </si>
  <si>
    <t>BR0-460001-01395</t>
  </si>
  <si>
    <t>新川橋-2</t>
  </si>
  <si>
    <t>BR0-460001-01396</t>
  </si>
  <si>
    <t>新川橋-1</t>
  </si>
  <si>
    <t>BR0-460001-01397</t>
  </si>
  <si>
    <t>徳辺橋</t>
  </si>
  <si>
    <t>BR0-460001-01398</t>
  </si>
  <si>
    <t>第２五色橋</t>
  </si>
  <si>
    <t>BR0-460001-01399</t>
  </si>
  <si>
    <t>大隅地域振興局</t>
  </si>
  <si>
    <t>鹿屋市</t>
  </si>
  <si>
    <t>BR0-460001-01400</t>
  </si>
  <si>
    <t>西原橋</t>
  </si>
  <si>
    <t>BR0-460001-01401</t>
  </si>
  <si>
    <t>BR0-460001-01402</t>
  </si>
  <si>
    <t>鹿屋橋</t>
  </si>
  <si>
    <t>BR0-460001-01403</t>
  </si>
  <si>
    <t>生栗須橋</t>
  </si>
  <si>
    <t>BR0-460001-01404</t>
  </si>
  <si>
    <t>高須大橋</t>
  </si>
  <si>
    <t>BR0-460001-01405</t>
  </si>
  <si>
    <t>岡留橋</t>
  </si>
  <si>
    <t>BR0-460001-01406</t>
  </si>
  <si>
    <t>塩谷橋</t>
  </si>
  <si>
    <t>南大隅町</t>
  </si>
  <si>
    <t>BR0-460001-01407</t>
  </si>
  <si>
    <t>下町橋</t>
  </si>
  <si>
    <t>BR0-460001-01408</t>
  </si>
  <si>
    <t>BR0-460001-01409</t>
  </si>
  <si>
    <t>出口橋</t>
  </si>
  <si>
    <t>BR0-460001-01410</t>
  </si>
  <si>
    <t>第２大川橋</t>
  </si>
  <si>
    <t>BR0-460001-01411</t>
  </si>
  <si>
    <t>石走橋</t>
  </si>
  <si>
    <t>BR0-460001-01412</t>
  </si>
  <si>
    <t>炭屋橋</t>
  </si>
  <si>
    <t>BR0-460001-01413</t>
  </si>
  <si>
    <t>塩屋橋</t>
  </si>
  <si>
    <t>BR0-460001-01414</t>
  </si>
  <si>
    <t>苙牧橋</t>
  </si>
  <si>
    <t>BR0-460001-01415</t>
  </si>
  <si>
    <t>神園橋</t>
  </si>
  <si>
    <t>BR0-460001-01416</t>
  </si>
  <si>
    <t>舟木橋</t>
  </si>
  <si>
    <t>BR0-460001-01417</t>
  </si>
  <si>
    <t>船木橋</t>
  </si>
  <si>
    <t>BR0-460001-01418</t>
  </si>
  <si>
    <t>船石橋</t>
  </si>
  <si>
    <t>BR0-460001-01419</t>
  </si>
  <si>
    <t>雄川橋</t>
  </si>
  <si>
    <t>BR0-460001-01420</t>
  </si>
  <si>
    <t>辻見橋</t>
  </si>
  <si>
    <t>BR0-460001-01421</t>
  </si>
  <si>
    <t>神之川大橋</t>
  </si>
  <si>
    <t>錦江町</t>
  </si>
  <si>
    <t>BR0-460001-01422</t>
  </si>
  <si>
    <t>皆倉橋</t>
  </si>
  <si>
    <t>BR0-460001-01423</t>
  </si>
  <si>
    <t>BR0-460001-01424</t>
  </si>
  <si>
    <t>BR0-460001-01425</t>
  </si>
  <si>
    <t>大園橋側道橋</t>
  </si>
  <si>
    <t>BR0-460001-01426</t>
  </si>
  <si>
    <t>宮園橋</t>
  </si>
  <si>
    <t>BR0-460001-01427</t>
  </si>
  <si>
    <t>高隈４号橋</t>
  </si>
  <si>
    <t>BR0-460001-01428</t>
  </si>
  <si>
    <t>高隈２号橋</t>
  </si>
  <si>
    <t>BR0-460001-01429</t>
  </si>
  <si>
    <t>小牧橋</t>
  </si>
  <si>
    <t>BR0-460001-01430</t>
  </si>
  <si>
    <t>柿元橋</t>
  </si>
  <si>
    <t>BR0-460001-01431</t>
  </si>
  <si>
    <t>芝原橋</t>
  </si>
  <si>
    <t>BR0-460001-01432</t>
  </si>
  <si>
    <t>中牧橋</t>
  </si>
  <si>
    <t>BR0-460001-01433</t>
  </si>
  <si>
    <t>吉留橋</t>
  </si>
  <si>
    <t>BR0-460001-01434</t>
  </si>
  <si>
    <t>高隈１号橋</t>
  </si>
  <si>
    <t>BR0-460001-01435</t>
  </si>
  <si>
    <t>高隈３号橋</t>
  </si>
  <si>
    <t>BR0-460001-01436</t>
  </si>
  <si>
    <t>樋渡橋</t>
  </si>
  <si>
    <t>BR0-460001-01437</t>
  </si>
  <si>
    <t>楠原橋</t>
  </si>
  <si>
    <t>BR0-460001-01438</t>
  </si>
  <si>
    <t>芝原橋側道橋</t>
  </si>
  <si>
    <t>BR0-460001-01439</t>
  </si>
  <si>
    <t>諏訪大橋</t>
  </si>
  <si>
    <t>BR0-460001-01440</t>
  </si>
  <si>
    <t>百引大橋</t>
  </si>
  <si>
    <t>BR0-460001-01441</t>
  </si>
  <si>
    <t>第二竹下橋</t>
  </si>
  <si>
    <t>大崎輝北</t>
  </si>
  <si>
    <t>BR0-460001-01442</t>
  </si>
  <si>
    <t>絹田橋</t>
  </si>
  <si>
    <t>BR0-460001-01443</t>
  </si>
  <si>
    <t>古江跨線橋</t>
  </si>
  <si>
    <t>鹿屋吾平佐多</t>
  </si>
  <si>
    <t>BR0-460001-01444</t>
  </si>
  <si>
    <t>高須陸橋</t>
  </si>
  <si>
    <t>BR0-460001-01445</t>
  </si>
  <si>
    <t>高須跨線橋</t>
  </si>
  <si>
    <t>BR0-460001-01446</t>
  </si>
  <si>
    <t>永野田橋</t>
  </si>
  <si>
    <t>BR0-460001-01447</t>
  </si>
  <si>
    <t>真戸原橋</t>
  </si>
  <si>
    <t>BR0-460001-01448</t>
  </si>
  <si>
    <t>高須橋</t>
  </si>
  <si>
    <t>BR0-460001-01449</t>
  </si>
  <si>
    <t>鹿屋船間橋</t>
  </si>
  <si>
    <t>BR0-460001-01450</t>
  </si>
  <si>
    <t>BR0-460001-01451</t>
  </si>
  <si>
    <t>川西側道橋</t>
  </si>
  <si>
    <t>BR0-460001-01452</t>
  </si>
  <si>
    <t>田崎大橋</t>
  </si>
  <si>
    <t>BR0-460001-01453</t>
  </si>
  <si>
    <t>馬込橋</t>
  </si>
  <si>
    <t>BR0-460001-01454</t>
  </si>
  <si>
    <t>小鹿倉橋</t>
  </si>
  <si>
    <t>BR0-460001-01455</t>
  </si>
  <si>
    <t>垂水南之郷</t>
  </si>
  <si>
    <t>BR0-460001-01456</t>
  </si>
  <si>
    <t>鶴長友橋</t>
  </si>
  <si>
    <t>BR0-460001-01457</t>
  </si>
  <si>
    <t>BR0-460001-01458</t>
  </si>
  <si>
    <t>柏木橋</t>
  </si>
  <si>
    <t>BR0-460001-01459</t>
  </si>
  <si>
    <t>瀬戸野橋</t>
  </si>
  <si>
    <t>BR0-460001-01460</t>
  </si>
  <si>
    <t>輝北大橋</t>
  </si>
  <si>
    <t>BR0-460001-01461</t>
  </si>
  <si>
    <t>新井手橋</t>
  </si>
  <si>
    <t>BR0-460001-01462</t>
  </si>
  <si>
    <t>高月橋</t>
  </si>
  <si>
    <t>BR0-460001-01463</t>
  </si>
  <si>
    <t>柊木野橋</t>
  </si>
  <si>
    <t>BR0-460001-01464</t>
  </si>
  <si>
    <t>梅木谷橋</t>
  </si>
  <si>
    <t>垂水市</t>
  </si>
  <si>
    <t>BR0-460001-01465</t>
  </si>
  <si>
    <t>大野原橋</t>
  </si>
  <si>
    <t>BR0-460001-01466</t>
  </si>
  <si>
    <t>BR0-460001-01467</t>
  </si>
  <si>
    <t>高峠５号橋</t>
  </si>
  <si>
    <t>BR0-460001-01468</t>
  </si>
  <si>
    <t>高峠３号橋</t>
  </si>
  <si>
    <t>BR0-460001-01469</t>
  </si>
  <si>
    <t>高峠２号橋</t>
  </si>
  <si>
    <t>BR0-460001-01470</t>
  </si>
  <si>
    <t>新御堂３号橋</t>
  </si>
  <si>
    <t>BR0-460001-01471</t>
  </si>
  <si>
    <t>高峠１号橋</t>
  </si>
  <si>
    <t>BR0-460001-01472</t>
  </si>
  <si>
    <t>うぐいす橋</t>
  </si>
  <si>
    <t>BR0-460001-01473</t>
  </si>
  <si>
    <t>めじろ橋</t>
  </si>
  <si>
    <t>BR0-460001-01474</t>
  </si>
  <si>
    <t>やまどり橋</t>
  </si>
  <si>
    <t>BR0-460001-01475</t>
  </si>
  <si>
    <t>きつつき橋</t>
  </si>
  <si>
    <t>BR0-460001-01476</t>
  </si>
  <si>
    <t>ほおじろはし</t>
  </si>
  <si>
    <t>BR0-460001-01477</t>
  </si>
  <si>
    <t>高峠四号橋</t>
  </si>
  <si>
    <t>BR0-460001-01478</t>
  </si>
  <si>
    <t>高峠６号橋</t>
  </si>
  <si>
    <t>BR0-460001-01479</t>
  </si>
  <si>
    <t>時永橋</t>
  </si>
  <si>
    <t>BR0-460001-01480</t>
  </si>
  <si>
    <t>下平房橋</t>
  </si>
  <si>
    <t>垂水大崎</t>
  </si>
  <si>
    <t>BR0-460001-01481</t>
  </si>
  <si>
    <t>新神屋敷橋</t>
  </si>
  <si>
    <t>BR0-460001-01482</t>
  </si>
  <si>
    <t>BR0-460001-01483</t>
  </si>
  <si>
    <t>第二下平房橋</t>
  </si>
  <si>
    <t>BR0-460001-01484</t>
  </si>
  <si>
    <t>松原橋</t>
  </si>
  <si>
    <t>BR0-460001-01485</t>
  </si>
  <si>
    <t>第二桑原橋</t>
  </si>
  <si>
    <t>BR0-460001-01486</t>
  </si>
  <si>
    <t>鹿屋高山串良</t>
  </si>
  <si>
    <t>BR0-460001-01487</t>
  </si>
  <si>
    <t>六重橋</t>
  </si>
  <si>
    <t>BR0-460001-01488</t>
  </si>
  <si>
    <t>獅子目橋</t>
  </si>
  <si>
    <t>BR0-460001-01489</t>
  </si>
  <si>
    <t>南橋</t>
  </si>
  <si>
    <t>BR0-460001-01490</t>
  </si>
  <si>
    <t>大姶良橋</t>
  </si>
  <si>
    <t>BR0-460001-01491</t>
  </si>
  <si>
    <t>BR0-460001-01492</t>
  </si>
  <si>
    <t>新馬庭橋</t>
  </si>
  <si>
    <t>肝付町</t>
  </si>
  <si>
    <t>BR0-460001-01951</t>
  </si>
  <si>
    <t>高良橋</t>
  </si>
  <si>
    <t>BR0-460001-01952</t>
  </si>
  <si>
    <t>高山橋</t>
  </si>
  <si>
    <t>BR0-460001-01953</t>
  </si>
  <si>
    <t>第一論地橋</t>
  </si>
  <si>
    <t>BR0-460001-01954</t>
  </si>
  <si>
    <t>新前田橋</t>
  </si>
  <si>
    <t>BR0-460001-01956</t>
  </si>
  <si>
    <t>下住樋管横断橋</t>
  </si>
  <si>
    <t>東串良吾平自転車道</t>
  </si>
  <si>
    <t>BR0-460001-01957</t>
  </si>
  <si>
    <t>宮下第２樋管横断橋</t>
  </si>
  <si>
    <t>BR0-460001-01958</t>
  </si>
  <si>
    <t>五反田樋管横断橋</t>
  </si>
  <si>
    <t>BR0-460001-01959</t>
  </si>
  <si>
    <t>自転車道下之門橋</t>
  </si>
  <si>
    <t>BR0-460001-01960</t>
  </si>
  <si>
    <t>BR0-460001-01961</t>
  </si>
  <si>
    <t>池之園配水樋管横断橋</t>
  </si>
  <si>
    <t>BR0-460001-01962</t>
  </si>
  <si>
    <t>下住第２樋管横断橋</t>
  </si>
  <si>
    <t>BR0-460001-01963</t>
  </si>
  <si>
    <t>下住第３樋管横断橋</t>
  </si>
  <si>
    <t>BR0-460001-01964</t>
  </si>
  <si>
    <t>宮下樋管横断橋</t>
  </si>
  <si>
    <t>BR0-460001-01965</t>
  </si>
  <si>
    <t>小新地樋管横断橋</t>
  </si>
  <si>
    <t>東串良町</t>
  </si>
  <si>
    <t>BR0-460001-01966</t>
  </si>
  <si>
    <t>唐仁第１樋管横断橋</t>
  </si>
  <si>
    <t>BR0-460001-01967</t>
  </si>
  <si>
    <t>唐仁第２樋管横断橋</t>
  </si>
  <si>
    <t>BR0-460001-01968</t>
  </si>
  <si>
    <t>俣瀬樋管横断橋</t>
  </si>
  <si>
    <t>BR0-460001-01969</t>
  </si>
  <si>
    <t>仏迫平房</t>
  </si>
  <si>
    <t>BR0-460001-01970</t>
  </si>
  <si>
    <t>豊栄橋</t>
  </si>
  <si>
    <t>黒石串良</t>
  </si>
  <si>
    <t>BR0-460001-01971</t>
  </si>
  <si>
    <t>名主橋</t>
  </si>
  <si>
    <t>高山吾平</t>
  </si>
  <si>
    <t>BR0-460001-01972</t>
  </si>
  <si>
    <t>姶良橋</t>
  </si>
  <si>
    <t>BR0-460001-01973</t>
  </si>
  <si>
    <t>市之渡橋</t>
  </si>
  <si>
    <t>折生野神野吾平</t>
  </si>
  <si>
    <t>BR0-460001-01974</t>
  </si>
  <si>
    <t>BR0-460001-01975</t>
  </si>
  <si>
    <t>永野牧２号橋</t>
  </si>
  <si>
    <t>BR0-460001-01976</t>
  </si>
  <si>
    <t>永野牧３号橋</t>
  </si>
  <si>
    <t>BR0-460001-01977</t>
  </si>
  <si>
    <t>月見橋</t>
  </si>
  <si>
    <t>BR0-460001-01978</t>
  </si>
  <si>
    <t>BR0-460001-01980</t>
  </si>
  <si>
    <t>上床橋</t>
  </si>
  <si>
    <t>BR0-460001-01981</t>
  </si>
  <si>
    <t>永野牧１号橋</t>
  </si>
  <si>
    <t>BR0-460001-01982</t>
  </si>
  <si>
    <t>永吉高須</t>
  </si>
  <si>
    <t>BR0-460001-01983</t>
  </si>
  <si>
    <t>上永野田橋側道橋</t>
  </si>
  <si>
    <t>鹿屋環状</t>
  </si>
  <si>
    <t>BR0-460001-01984</t>
  </si>
  <si>
    <t>東田橋</t>
  </si>
  <si>
    <t>BR0-460001-01985</t>
  </si>
  <si>
    <t>上永野田橋</t>
  </si>
  <si>
    <t>BR0-460001-01986</t>
  </si>
  <si>
    <t>BR0-460001-01987</t>
  </si>
  <si>
    <t>祓川橋</t>
  </si>
  <si>
    <t>BR0-460001-01988</t>
  </si>
  <si>
    <t>役所の下橋</t>
  </si>
  <si>
    <t>BR0-460001-01989</t>
  </si>
  <si>
    <t>BR0-460001-01993</t>
  </si>
  <si>
    <t>船迫橋</t>
  </si>
  <si>
    <t>BR0-460001-01994</t>
  </si>
  <si>
    <t>BR0-460001-01995</t>
  </si>
  <si>
    <t>どんぶり坂橋</t>
  </si>
  <si>
    <t>BR0-460001-01997</t>
  </si>
  <si>
    <t>高隈新橋</t>
  </si>
  <si>
    <t>高隈内ケ迫</t>
  </si>
  <si>
    <t>BR0-460001-01998</t>
  </si>
  <si>
    <t>鶴峯橋</t>
  </si>
  <si>
    <t>神之川内之浦</t>
  </si>
  <si>
    <t>BR0-460001-01999</t>
  </si>
  <si>
    <t>風の谷橋</t>
  </si>
  <si>
    <t>BR0-460001-02000</t>
  </si>
  <si>
    <t>BR0-460001-02001</t>
  </si>
  <si>
    <t>淵橋</t>
  </si>
  <si>
    <t>BR0-460001-02002</t>
  </si>
  <si>
    <t>本城橋</t>
  </si>
  <si>
    <t>BR0-460001-02003</t>
  </si>
  <si>
    <t>せせらぎ橋</t>
  </si>
  <si>
    <t>BR0-460001-02004</t>
  </si>
  <si>
    <t>大文字桜橋</t>
  </si>
  <si>
    <t>BR0-460001-02005</t>
  </si>
  <si>
    <t>第二野坂橋</t>
  </si>
  <si>
    <t>BR0-460001-02006</t>
  </si>
  <si>
    <t>平石橋</t>
  </si>
  <si>
    <t>BR0-460001-02007</t>
  </si>
  <si>
    <t>BR0-460001-02008</t>
  </si>
  <si>
    <t>内之浦橋</t>
  </si>
  <si>
    <t>448号</t>
  </si>
  <si>
    <t>BR0-460001-02009</t>
  </si>
  <si>
    <t>水尻橋</t>
  </si>
  <si>
    <t>BR0-460001-02010</t>
  </si>
  <si>
    <t>BR0-460001-02011</t>
  </si>
  <si>
    <t>第一長坪橋</t>
  </si>
  <si>
    <t>BR0-460001-02012</t>
  </si>
  <si>
    <t>第四船木橋</t>
  </si>
  <si>
    <t>BR0-460001-02013</t>
  </si>
  <si>
    <t>第三川口橋</t>
  </si>
  <si>
    <t>BR0-460001-02014</t>
  </si>
  <si>
    <t>BR0-460001-02015</t>
  </si>
  <si>
    <t>サターンブリッジ（土星橋）</t>
  </si>
  <si>
    <t>BR0-460001-02016</t>
  </si>
  <si>
    <t>第２有明橋</t>
  </si>
  <si>
    <t>BR0-460001-02017</t>
  </si>
  <si>
    <t>BR0-460001-02018</t>
  </si>
  <si>
    <t>第二船木橋</t>
  </si>
  <si>
    <t>BR0-460001-02019</t>
  </si>
  <si>
    <t>第一船木橋</t>
  </si>
  <si>
    <t>BR0-460001-02020</t>
  </si>
  <si>
    <t>広瀬橋</t>
  </si>
  <si>
    <t>BR0-460001-02021</t>
  </si>
  <si>
    <t>高田橋</t>
  </si>
  <si>
    <t>BR0-460001-02022</t>
  </si>
  <si>
    <t>柳井谷橋</t>
  </si>
  <si>
    <t>BR0-460001-02023</t>
  </si>
  <si>
    <t>五郎ヶ元橋</t>
  </si>
  <si>
    <t>BR0-460001-02024</t>
  </si>
  <si>
    <t>第２船間橋</t>
  </si>
  <si>
    <t>BR0-460001-02025</t>
  </si>
  <si>
    <t>第一川口橋</t>
  </si>
  <si>
    <t>BR0-460001-02026</t>
  </si>
  <si>
    <t>新川口橋</t>
  </si>
  <si>
    <t>BR0-460001-02027</t>
  </si>
  <si>
    <t>BR0-460001-02028</t>
  </si>
  <si>
    <t>浜渡橋</t>
  </si>
  <si>
    <t>BR0-460001-02029</t>
  </si>
  <si>
    <t>BR0-460001-02030</t>
  </si>
  <si>
    <t>一ツ松橋</t>
  </si>
  <si>
    <t>BR0-460001-02031</t>
  </si>
  <si>
    <t>第三船木橋</t>
  </si>
  <si>
    <t>BR0-460001-02032</t>
  </si>
  <si>
    <t>第二川口橋</t>
  </si>
  <si>
    <t>BR0-460001-02033</t>
  </si>
  <si>
    <t>内之浦橋側道橋</t>
  </si>
  <si>
    <t>BR0-460001-02034</t>
  </si>
  <si>
    <t>第五船間橋</t>
  </si>
  <si>
    <t>BR0-460001-02035</t>
  </si>
  <si>
    <t>ジュピターブリッジ（木星橋）</t>
  </si>
  <si>
    <t>BR0-460001-02036</t>
  </si>
  <si>
    <t>夫婦須田橋</t>
  </si>
  <si>
    <t>BR0-460001-02037</t>
  </si>
  <si>
    <t>第六船間橋</t>
  </si>
  <si>
    <t>BR0-460001-02038</t>
  </si>
  <si>
    <t>第四船間橋</t>
  </si>
  <si>
    <t>BR0-460001-02039</t>
  </si>
  <si>
    <t>第三船間橋</t>
  </si>
  <si>
    <t>BR0-460001-02040</t>
  </si>
  <si>
    <t>第二長坪橋</t>
  </si>
  <si>
    <t>BR0-460001-02041</t>
  </si>
  <si>
    <t>ヴィーナスブリッジ（金星橋）</t>
  </si>
  <si>
    <t>BR0-460001-02042</t>
  </si>
  <si>
    <t>兎田橋</t>
  </si>
  <si>
    <t>BR0-460001-02043</t>
  </si>
  <si>
    <t>第十船間橋</t>
  </si>
  <si>
    <t>BR0-460001-02044</t>
  </si>
  <si>
    <t>第九船間橋</t>
  </si>
  <si>
    <t>BR0-460001-02045</t>
  </si>
  <si>
    <t>第３五郎ヶ元橋</t>
  </si>
  <si>
    <t>BR0-460001-02046</t>
  </si>
  <si>
    <t>第２五郎ヶ元橋</t>
  </si>
  <si>
    <t>BR0-460001-02047</t>
  </si>
  <si>
    <t>第八船間橋</t>
  </si>
  <si>
    <t>BR0-460001-02048</t>
  </si>
  <si>
    <t>第七船間橋</t>
  </si>
  <si>
    <t>BR0-460001-02049</t>
  </si>
  <si>
    <t>第１船間橋</t>
  </si>
  <si>
    <t>BR0-460001-02050</t>
  </si>
  <si>
    <t>マーズ・ブリッジ（火星橋）</t>
  </si>
  <si>
    <t>BR0-460001-02051</t>
  </si>
  <si>
    <t>ユーラナス　ブリッジ（天王星橋）</t>
  </si>
  <si>
    <t>BR0-460001-02052</t>
  </si>
  <si>
    <t>船間橋</t>
  </si>
  <si>
    <t>BR0-460001-02053</t>
  </si>
  <si>
    <t>大浦２号橋</t>
  </si>
  <si>
    <t>内之浦佐多</t>
  </si>
  <si>
    <t>BR0-460001-02054</t>
  </si>
  <si>
    <t>大浦５号橋</t>
  </si>
  <si>
    <t>BR0-460001-02055</t>
  </si>
  <si>
    <t>辺塚橋</t>
  </si>
  <si>
    <t>BR0-460001-02056</t>
  </si>
  <si>
    <t>境谷橋</t>
  </si>
  <si>
    <t>BR0-460001-02057</t>
  </si>
  <si>
    <t>大浦１号橋</t>
  </si>
  <si>
    <t>BR0-460001-02058</t>
  </si>
  <si>
    <t>馬口橋</t>
  </si>
  <si>
    <t>BR0-460001-02059</t>
  </si>
  <si>
    <t>第１号境谷橋</t>
  </si>
  <si>
    <t>BR0-460001-02060</t>
  </si>
  <si>
    <t>戸崎橋</t>
  </si>
  <si>
    <t>BR0-460001-02061</t>
  </si>
  <si>
    <t>第２境谷橋</t>
  </si>
  <si>
    <t>BR0-460001-02062</t>
  </si>
  <si>
    <t>第３号境谷橋</t>
  </si>
  <si>
    <t>BR0-460001-02063</t>
  </si>
  <si>
    <t>大浦３号橋</t>
  </si>
  <si>
    <t>BR0-460001-02064</t>
  </si>
  <si>
    <t>大浦４号橋</t>
  </si>
  <si>
    <t>BR0-460001-02065</t>
  </si>
  <si>
    <t>BR0-460001-02066</t>
  </si>
  <si>
    <t>BR0-460001-02067</t>
  </si>
  <si>
    <t>BR0-460001-02068</t>
  </si>
  <si>
    <t>第二打詰橋</t>
  </si>
  <si>
    <t>BR0-460001-02069</t>
  </si>
  <si>
    <t>第４杉山谷橋</t>
  </si>
  <si>
    <t>BR0-460001-02070</t>
  </si>
  <si>
    <t>昭和橋</t>
  </si>
  <si>
    <t>BR0-460001-02071</t>
  </si>
  <si>
    <t>第５杉山谷橋</t>
  </si>
  <si>
    <t>BR0-460001-02072</t>
  </si>
  <si>
    <t>第３杉山谷橋</t>
  </si>
  <si>
    <t>BR0-460001-02073</t>
  </si>
  <si>
    <t>杉山谷橋</t>
  </si>
  <si>
    <t>BR0-460001-02074</t>
  </si>
  <si>
    <t>丸岡橋</t>
  </si>
  <si>
    <t>永吉高山</t>
  </si>
  <si>
    <t>BR0-460001-02075</t>
  </si>
  <si>
    <t>新荒瀬橋</t>
  </si>
  <si>
    <t>BR0-460001-02076</t>
  </si>
  <si>
    <t>塚崎橋</t>
  </si>
  <si>
    <t>BR0-460001-02077</t>
  </si>
  <si>
    <t>第二論地橋</t>
  </si>
  <si>
    <t>BR0-460001-02078</t>
  </si>
  <si>
    <t>新荒瀬橋側道橋</t>
  </si>
  <si>
    <t>BR0-460001-02079</t>
  </si>
  <si>
    <t>波野橋</t>
  </si>
  <si>
    <t>BR0-460001-02080</t>
  </si>
  <si>
    <t>湯の谷橋</t>
  </si>
  <si>
    <t>岸良高山</t>
  </si>
  <si>
    <t>BR0-460001-02081</t>
  </si>
  <si>
    <t>嶽橋</t>
  </si>
  <si>
    <t>BR0-460001-02082</t>
  </si>
  <si>
    <t>石之脇橋</t>
  </si>
  <si>
    <t>BR0-460001-02083</t>
  </si>
  <si>
    <t>岩屋橋</t>
  </si>
  <si>
    <t>BR0-460001-02084</t>
  </si>
  <si>
    <t>金弦橋</t>
  </si>
  <si>
    <t>BR0-460001-02085</t>
  </si>
  <si>
    <t>二股橋</t>
  </si>
  <si>
    <t>BR0-460001-02086</t>
  </si>
  <si>
    <t>黄金橋</t>
  </si>
  <si>
    <t>BR0-460001-02087</t>
  </si>
  <si>
    <t>姫門橋</t>
  </si>
  <si>
    <t>BR0-460001-02088</t>
  </si>
  <si>
    <t>第２松山橋</t>
  </si>
  <si>
    <t>BR0-460001-02089</t>
  </si>
  <si>
    <t>石踊橋</t>
  </si>
  <si>
    <t>BR0-460001-02090</t>
  </si>
  <si>
    <t>屋治橋</t>
  </si>
  <si>
    <t>BR0-460001-02092</t>
  </si>
  <si>
    <t>無名橋</t>
  </si>
  <si>
    <t>BR0-460001-02093</t>
  </si>
  <si>
    <t>イズミ橋</t>
  </si>
  <si>
    <t>BR0-460001-02094</t>
  </si>
  <si>
    <t>第１松山橋</t>
  </si>
  <si>
    <t>BR0-460001-02095</t>
  </si>
  <si>
    <t>大平橋</t>
  </si>
  <si>
    <t>BR0-460001-02096</t>
  </si>
  <si>
    <t>折生野橋</t>
  </si>
  <si>
    <t>BR0-460001-02097</t>
  </si>
  <si>
    <t>大平第一橋</t>
  </si>
  <si>
    <t>BR0-460001-02098</t>
  </si>
  <si>
    <t>後田富山</t>
  </si>
  <si>
    <t>BR0-460001-02099</t>
  </si>
  <si>
    <t>BR0-460001-02100</t>
  </si>
  <si>
    <t>大根田橋</t>
  </si>
  <si>
    <t>BR0-460001-02101</t>
  </si>
  <si>
    <t>表木橋</t>
  </si>
  <si>
    <t>BR0-460001-02102</t>
  </si>
  <si>
    <t>BR0-460001-02103</t>
  </si>
  <si>
    <t>八の尾橋</t>
  </si>
  <si>
    <t>BR0-460001-02104</t>
  </si>
  <si>
    <t>内之牧橋</t>
  </si>
  <si>
    <t>BR0-460001-02105</t>
  </si>
  <si>
    <t>第２内之牧橋</t>
  </si>
  <si>
    <t>BR0-460001-02106</t>
  </si>
  <si>
    <t>一毛田橋</t>
  </si>
  <si>
    <t>BR0-460001-02107</t>
  </si>
  <si>
    <t>半ヶ石橋</t>
  </si>
  <si>
    <t>BR0-460001-02108</t>
  </si>
  <si>
    <t>BR0-460001-02109</t>
  </si>
  <si>
    <t>早瀬橋</t>
  </si>
  <si>
    <t>BR0-460001-02110</t>
  </si>
  <si>
    <t>BR0-460001-02111</t>
  </si>
  <si>
    <t>観音橋</t>
  </si>
  <si>
    <t>BR0-460001-02112</t>
  </si>
  <si>
    <t>BR0-460001-02114</t>
  </si>
  <si>
    <t>第４号幹線水管橋</t>
  </si>
  <si>
    <t>BR0-460001-02115</t>
  </si>
  <si>
    <t>第２間泊橋</t>
  </si>
  <si>
    <t>BR0-460001-02116</t>
  </si>
  <si>
    <t>外之浦橋</t>
  </si>
  <si>
    <t>BR0-460001-02117</t>
  </si>
  <si>
    <t>大竹野橋</t>
  </si>
  <si>
    <t>BR0-460001-02118</t>
  </si>
  <si>
    <t>八重大橋</t>
  </si>
  <si>
    <t>BR0-460001-02119</t>
  </si>
  <si>
    <t>霧ヶ谷大橋</t>
  </si>
  <si>
    <t>BR0-460001-02120</t>
  </si>
  <si>
    <t>島泊大橋</t>
  </si>
  <si>
    <t>BR0-460001-02122</t>
  </si>
  <si>
    <t>尾波瀬橋</t>
  </si>
  <si>
    <t>BR0-460001-02123</t>
  </si>
  <si>
    <t>大泊橋</t>
  </si>
  <si>
    <t>BR0-460001-02124</t>
  </si>
  <si>
    <t>大泊歩道橋</t>
  </si>
  <si>
    <t>BR0-460001-02126</t>
  </si>
  <si>
    <t>大鹿倉大橋</t>
  </si>
  <si>
    <t>BR0-460001-02127</t>
  </si>
  <si>
    <t>尾波瀬大橋</t>
  </si>
  <si>
    <t>BR0-460001-02128</t>
  </si>
  <si>
    <t>長野大橋</t>
  </si>
  <si>
    <t>BR0-460001-02129</t>
  </si>
  <si>
    <t>大野大橋</t>
  </si>
  <si>
    <t>BR0-460001-02130</t>
  </si>
  <si>
    <t>柿迫大橋</t>
  </si>
  <si>
    <t>BR0-460001-02131</t>
  </si>
  <si>
    <t>大中尾橋</t>
  </si>
  <si>
    <t>BR0-460001-02132</t>
  </si>
  <si>
    <t>大中尾歩道橋</t>
  </si>
  <si>
    <t>BR0-460001-02133</t>
  </si>
  <si>
    <t>第２高尾橋</t>
  </si>
  <si>
    <t>BR0-460001-02134</t>
  </si>
  <si>
    <t>長次郎橋</t>
  </si>
  <si>
    <t>BR0-460001-02135</t>
  </si>
  <si>
    <t>水流橋</t>
  </si>
  <si>
    <t>BR0-460001-02136</t>
  </si>
  <si>
    <t>神ノ川橋</t>
  </si>
  <si>
    <t>BR0-460001-02137</t>
  </si>
  <si>
    <t>第２松坂橋</t>
  </si>
  <si>
    <t>池田根占</t>
  </si>
  <si>
    <t>BR0-460001-02138</t>
  </si>
  <si>
    <t>第ニ松坂橋</t>
  </si>
  <si>
    <t>BR0-460001-02139</t>
  </si>
  <si>
    <t>壱崎橋</t>
  </si>
  <si>
    <t>BR0-460001-02140</t>
  </si>
  <si>
    <t>BR0-460001-02141</t>
  </si>
  <si>
    <t>壱崎橋（側道橋）</t>
  </si>
  <si>
    <t>BR0-460001-02142</t>
  </si>
  <si>
    <t>川北坂橋</t>
  </si>
  <si>
    <t>BR0-460001-02143</t>
  </si>
  <si>
    <t>花瀬送水管橋</t>
  </si>
  <si>
    <t>辺塚根占</t>
  </si>
  <si>
    <t>BR0-460001-02144</t>
  </si>
  <si>
    <t>花瀬大橋</t>
  </si>
  <si>
    <t>BR0-460001-02145</t>
  </si>
  <si>
    <t>第二花瀬橋</t>
  </si>
  <si>
    <t>BR0-460001-02146</t>
  </si>
  <si>
    <t>第三花瀬橋（旧道）</t>
  </si>
  <si>
    <t>BR0-460001-02147</t>
  </si>
  <si>
    <t>第七花瀬橋</t>
  </si>
  <si>
    <t>BR0-460001-02148</t>
  </si>
  <si>
    <t>BR0-460001-02149</t>
  </si>
  <si>
    <t>第三花瀬橋</t>
  </si>
  <si>
    <t>BR0-460001-02150</t>
  </si>
  <si>
    <t>第四花瀬橋</t>
  </si>
  <si>
    <t>BR0-460001-02151</t>
  </si>
  <si>
    <t>第五花瀬橋</t>
  </si>
  <si>
    <t>BR0-460001-02152</t>
  </si>
  <si>
    <t>第六花瀬橋</t>
  </si>
  <si>
    <t>BR0-460001-02153</t>
  </si>
  <si>
    <t>第１有明橋</t>
  </si>
  <si>
    <t>BR0-460001-02154</t>
  </si>
  <si>
    <t>池之原橋</t>
  </si>
  <si>
    <t>BR0-460001-02155</t>
  </si>
  <si>
    <t>東串良橋</t>
  </si>
  <si>
    <t>BR0-460001-02156</t>
  </si>
  <si>
    <t>俣瀬橋</t>
  </si>
  <si>
    <t>BR0-460001-02157</t>
  </si>
  <si>
    <t>永峯橋</t>
  </si>
  <si>
    <t>BR0-460001-02158</t>
  </si>
  <si>
    <t>第２新川西橋</t>
  </si>
  <si>
    <t>BR0-460001-02159</t>
  </si>
  <si>
    <t>柏原池之原</t>
  </si>
  <si>
    <t>BR0-460001-02160</t>
  </si>
  <si>
    <t>第１新川原橋</t>
  </si>
  <si>
    <t>BR0-460001-02161</t>
  </si>
  <si>
    <t>BR0-460001-02162</t>
  </si>
  <si>
    <t>浜尻馬込</t>
  </si>
  <si>
    <t>BR0-460001-02163</t>
  </si>
  <si>
    <t>浜尻橋</t>
  </si>
  <si>
    <t>BR0-460001-02164</t>
  </si>
  <si>
    <t>宮本橋</t>
  </si>
  <si>
    <t>BR0-460001-02165</t>
  </si>
  <si>
    <t>根占港</t>
  </si>
  <si>
    <t>BR0-460001-02166</t>
  </si>
  <si>
    <t>佐多岬公園</t>
  </si>
  <si>
    <t>BR0-460001-02167</t>
  </si>
  <si>
    <t>曽於市駐在</t>
  </si>
  <si>
    <t>横瀬橋</t>
  </si>
  <si>
    <t>大崎町</t>
  </si>
  <si>
    <t>BR0-460001-02168</t>
  </si>
  <si>
    <t>松原大橋</t>
  </si>
  <si>
    <t>BR0-460001-02169</t>
  </si>
  <si>
    <t>永池橋</t>
  </si>
  <si>
    <t>BR0-460001-02170</t>
  </si>
  <si>
    <t>BR0-460001-02171</t>
  </si>
  <si>
    <t>瀬戸間伏橋</t>
  </si>
  <si>
    <t>BR0-460001-02172</t>
  </si>
  <si>
    <t>高井田橋</t>
  </si>
  <si>
    <t>東原大崎</t>
  </si>
  <si>
    <t>BR0-460001-02173</t>
  </si>
  <si>
    <t>曲迫橋</t>
  </si>
  <si>
    <t>BR0-460001-02174</t>
  </si>
  <si>
    <t>小岡橋</t>
  </si>
  <si>
    <t>BR0-460001-02175</t>
  </si>
  <si>
    <t>持留橋</t>
  </si>
  <si>
    <t>BR0-460001-02176</t>
  </si>
  <si>
    <t>堀込橋</t>
  </si>
  <si>
    <t>BR0-460001-02177</t>
  </si>
  <si>
    <t>二重堀橋</t>
  </si>
  <si>
    <t>長江柴建</t>
  </si>
  <si>
    <t>BR0-460001-02178</t>
  </si>
  <si>
    <t>大鳥橋</t>
  </si>
  <si>
    <t>志布志市</t>
  </si>
  <si>
    <t>BR0-460001-02179</t>
  </si>
  <si>
    <t>志布志橋</t>
  </si>
  <si>
    <t>日南志布志</t>
  </si>
  <si>
    <t>BR0-460001-02180</t>
  </si>
  <si>
    <t>志布志側道橋</t>
  </si>
  <si>
    <t>BR0-460001-02181</t>
  </si>
  <si>
    <t>第一八郎ヶ野橋</t>
  </si>
  <si>
    <t>BR0-460001-02182</t>
  </si>
  <si>
    <t>御手洗橋</t>
  </si>
  <si>
    <t>BR0-460001-02183</t>
  </si>
  <si>
    <t>志布志福山</t>
  </si>
  <si>
    <t>BR0-460001-02184</t>
  </si>
  <si>
    <t>献上橋</t>
  </si>
  <si>
    <t>南之郷志布志</t>
  </si>
  <si>
    <t>BR0-460001-02185</t>
  </si>
  <si>
    <t>田吹野橋</t>
  </si>
  <si>
    <t>BR0-460001-02186</t>
  </si>
  <si>
    <t>音無瀬橋</t>
  </si>
  <si>
    <t>BR0-460001-02187</t>
  </si>
  <si>
    <t>宇都谷橋</t>
  </si>
  <si>
    <t>BR0-460001-02188</t>
  </si>
  <si>
    <t>志布志跨道橋</t>
  </si>
  <si>
    <t>BR0-460001-02189</t>
  </si>
  <si>
    <t>BR0-460001-02190</t>
  </si>
  <si>
    <t>車瀬橋</t>
  </si>
  <si>
    <t>BR0-460001-02191</t>
  </si>
  <si>
    <t>植木橋</t>
  </si>
  <si>
    <t>BR0-460001-02192</t>
  </si>
  <si>
    <t>松山Ｂランプ橋</t>
  </si>
  <si>
    <t>飯野松山都城</t>
  </si>
  <si>
    <t>BR0-460001-02193</t>
  </si>
  <si>
    <t>BR0-460001-02194</t>
  </si>
  <si>
    <t>茗ヶ谷大橋</t>
  </si>
  <si>
    <t>BR0-460001-02195</t>
  </si>
  <si>
    <t>松山Ａランプ橋</t>
  </si>
  <si>
    <t>BR0-460001-02196</t>
  </si>
  <si>
    <t>やっちく松山大橋</t>
  </si>
  <si>
    <t>BR0-460001-02197</t>
  </si>
  <si>
    <t>山ノ田橋</t>
  </si>
  <si>
    <t>BR0-460001-02198</t>
  </si>
  <si>
    <t>BR0-460001-02199</t>
  </si>
  <si>
    <t>塗木大隅</t>
  </si>
  <si>
    <t>BR0-460001-02200</t>
  </si>
  <si>
    <t>井手口橋</t>
  </si>
  <si>
    <t>BR0-460001-02201</t>
  </si>
  <si>
    <t>大越橋</t>
  </si>
  <si>
    <t>BR0-460001-02202</t>
  </si>
  <si>
    <t>BR0-460001-02203</t>
  </si>
  <si>
    <t>提口橋</t>
  </si>
  <si>
    <t>BR0-460001-02204</t>
  </si>
  <si>
    <t>栗須田橋</t>
  </si>
  <si>
    <t>BR0-460001-02205</t>
  </si>
  <si>
    <t>BR0-460001-02206</t>
  </si>
  <si>
    <t>細又橋</t>
  </si>
  <si>
    <t>BR0-460001-02207</t>
  </si>
  <si>
    <t>BR0-460001-02208</t>
  </si>
  <si>
    <t>楸原橋</t>
  </si>
  <si>
    <t>BR0-460001-02209</t>
  </si>
  <si>
    <t>BR0-460001-02210</t>
  </si>
  <si>
    <t>船迫橋（新道）</t>
  </si>
  <si>
    <t>今別府串間</t>
  </si>
  <si>
    <t>BR0-460001-02211</t>
  </si>
  <si>
    <t>新田之崎橋</t>
  </si>
  <si>
    <t>柿ノ木志布志</t>
  </si>
  <si>
    <t>BR0-460001-02212</t>
  </si>
  <si>
    <t>BR0-460001-02213</t>
  </si>
  <si>
    <t>田渡橋</t>
  </si>
  <si>
    <t>BR0-460001-02214</t>
  </si>
  <si>
    <t>BR0-460001-02215</t>
  </si>
  <si>
    <t>倉ヶ崎橋</t>
  </si>
  <si>
    <t>宮ケ原大崎</t>
  </si>
  <si>
    <t>BR0-460001-02216</t>
  </si>
  <si>
    <t>尾野見橋</t>
  </si>
  <si>
    <t>尾野見伊崎田</t>
  </si>
  <si>
    <t>BR0-460001-02217</t>
  </si>
  <si>
    <t>BR0-460001-02218</t>
  </si>
  <si>
    <t>蓬原橋</t>
  </si>
  <si>
    <t>志布志有明</t>
  </si>
  <si>
    <t>BR0-460001-02219</t>
  </si>
  <si>
    <t>安楽跨線橋</t>
  </si>
  <si>
    <t>BR0-460001-02220</t>
  </si>
  <si>
    <t>宇都鼻橋</t>
  </si>
  <si>
    <t>BR0-460001-02221</t>
  </si>
  <si>
    <t>吉井橋</t>
  </si>
  <si>
    <t>曽於市</t>
  </si>
  <si>
    <t>BR0-460001-02222</t>
  </si>
  <si>
    <t>岩川高架橋</t>
  </si>
  <si>
    <t>BR0-460001-02223</t>
  </si>
  <si>
    <t>BR0-460001-02224</t>
  </si>
  <si>
    <t>中園側道橋</t>
  </si>
  <si>
    <t>BR0-460001-02225</t>
  </si>
  <si>
    <t>BR0-460001-02226</t>
  </si>
  <si>
    <t>下岡橋</t>
  </si>
  <si>
    <t>BR0-460001-02227</t>
  </si>
  <si>
    <t>鞍掛橋</t>
  </si>
  <si>
    <t>BR0-460001-02228</t>
  </si>
  <si>
    <t>月野橋</t>
  </si>
  <si>
    <t>BR0-460001-02229</t>
  </si>
  <si>
    <t>森田橋</t>
  </si>
  <si>
    <t>BR0-460001-02230</t>
  </si>
  <si>
    <t>高松橋の側道橋</t>
    <rPh sb="0" eb="2">
      <t>タカマツ</t>
    </rPh>
    <rPh sb="2" eb="3">
      <t>ハシ</t>
    </rPh>
    <phoneticPr fontId="114"/>
  </si>
  <si>
    <t>BR0-460001-02231</t>
  </si>
  <si>
    <t>土成橋</t>
  </si>
  <si>
    <t>BR0-460001-02232</t>
  </si>
  <si>
    <t>高松橋</t>
  </si>
  <si>
    <t>BR0-460001-02233</t>
  </si>
  <si>
    <t>今西橋</t>
  </si>
  <si>
    <t>BR0-460001-02234</t>
  </si>
  <si>
    <t>西村橋</t>
  </si>
  <si>
    <t>BR0-460001-02235</t>
  </si>
  <si>
    <t>新大川原橋</t>
  </si>
  <si>
    <t>BR0-460001-02236</t>
  </si>
  <si>
    <t>大川原１号橋</t>
  </si>
  <si>
    <t>BR0-460001-02237</t>
  </si>
  <si>
    <t>戸越橋</t>
  </si>
  <si>
    <t>BR0-460001-02238</t>
  </si>
  <si>
    <t>刈原田跨線橋</t>
  </si>
  <si>
    <t>BR0-460001-02239</t>
  </si>
  <si>
    <t>大川原二号橋</t>
  </si>
  <si>
    <t>BR0-460001-02240</t>
  </si>
  <si>
    <t>正ヶ峯橋</t>
  </si>
  <si>
    <t>BR0-460001-02241</t>
  </si>
  <si>
    <t>BR0-460001-02242</t>
  </si>
  <si>
    <t>BR0-460001-02243</t>
  </si>
  <si>
    <t>新並木橋</t>
  </si>
  <si>
    <t>BR0-460001-02244</t>
  </si>
  <si>
    <t>市柴橋</t>
  </si>
  <si>
    <t>BR0-460001-02245</t>
  </si>
  <si>
    <t>飛川橋</t>
  </si>
  <si>
    <t>BR0-460001-02246</t>
  </si>
  <si>
    <t>八木塚跨道橋</t>
  </si>
  <si>
    <t>BR0-460001-02247</t>
  </si>
  <si>
    <t>南之郷２号橋</t>
  </si>
  <si>
    <t>BR0-460001-02248</t>
  </si>
  <si>
    <t>新花房橋</t>
  </si>
  <si>
    <t>BR0-460001-02249</t>
  </si>
  <si>
    <t>南之郷３号橋</t>
  </si>
  <si>
    <t>BR0-460001-02250</t>
  </si>
  <si>
    <t>南之郷１号橋</t>
  </si>
  <si>
    <t>BR0-460001-02251</t>
  </si>
  <si>
    <t>BR0-460001-02252</t>
  </si>
  <si>
    <t>高岡橋</t>
  </si>
  <si>
    <t>BR0-460001-02253</t>
  </si>
  <si>
    <t>富田橋</t>
  </si>
  <si>
    <t>BR0-460001-02254</t>
  </si>
  <si>
    <t>恒吉大橋</t>
  </si>
  <si>
    <t>BR0-460001-02255</t>
  </si>
  <si>
    <t>BR0-460001-02256</t>
  </si>
  <si>
    <t>BR0-460001-02257</t>
  </si>
  <si>
    <t>高塚橋</t>
  </si>
  <si>
    <t>馬渡大川原</t>
  </si>
  <si>
    <t>BR0-460001-02258</t>
  </si>
  <si>
    <t>下堤橋</t>
  </si>
  <si>
    <t>大倉田財部</t>
  </si>
  <si>
    <t>BR0-460001-02259</t>
  </si>
  <si>
    <t>正寺橋</t>
  </si>
  <si>
    <t>財部庄内安久</t>
  </si>
  <si>
    <t>BR0-460001-02260</t>
  </si>
  <si>
    <t>BR0-460001-02261</t>
  </si>
  <si>
    <t>新地橋（側道橋）</t>
  </si>
  <si>
    <t>BR0-460001-02262</t>
  </si>
  <si>
    <t>陣之下橋</t>
  </si>
  <si>
    <t>BR0-460001-02263</t>
  </si>
  <si>
    <t>南之郷橋</t>
  </si>
  <si>
    <t>BR0-460001-02264</t>
  </si>
  <si>
    <t>新亀甲橋</t>
  </si>
  <si>
    <t>BR0-460001-02265</t>
  </si>
  <si>
    <t>長十塚橋</t>
  </si>
  <si>
    <t>BR0-460001-02266</t>
  </si>
  <si>
    <t>椋比野橋</t>
  </si>
  <si>
    <t>BR0-460001-02267</t>
  </si>
  <si>
    <t>挙校橋</t>
  </si>
  <si>
    <t>BR0-460001-02268</t>
  </si>
  <si>
    <t>粟谷橋</t>
  </si>
  <si>
    <t>BR0-460001-02269</t>
  </si>
  <si>
    <t>大良橋</t>
  </si>
  <si>
    <t>BR0-460001-02270</t>
  </si>
  <si>
    <t>大隅大川原停車場</t>
  </si>
  <si>
    <t>BR0-460001-02271</t>
  </si>
  <si>
    <t>志柄宮ケ原福山</t>
  </si>
  <si>
    <t>BR0-460001-02272</t>
  </si>
  <si>
    <t>寺下橋</t>
  </si>
  <si>
    <t>BR0-460001-02273</t>
  </si>
  <si>
    <t>柿ノ木橋</t>
  </si>
  <si>
    <t>BR0-460001-02274</t>
  </si>
  <si>
    <t>太鼓大橋</t>
  </si>
  <si>
    <t>末吉財部</t>
  </si>
  <si>
    <t>BR0-460001-02275</t>
  </si>
  <si>
    <t>市之坂2号橋</t>
  </si>
  <si>
    <t>BR0-460001-02276</t>
  </si>
  <si>
    <t>市之坂橋</t>
  </si>
  <si>
    <t>BR0-460001-02277</t>
  </si>
  <si>
    <t>市之坂橋（側道橋）</t>
  </si>
  <si>
    <t>BR0-460001-02278</t>
  </si>
  <si>
    <t>城之下橋側道橋</t>
  </si>
  <si>
    <t>BR0-460001-02279</t>
  </si>
  <si>
    <t>城ノ下橋</t>
  </si>
  <si>
    <t>BR0-460001-02280</t>
  </si>
  <si>
    <t>関山跨道橋</t>
  </si>
  <si>
    <t>光神山諏訪方</t>
  </si>
  <si>
    <t>BR0-460001-02281</t>
  </si>
  <si>
    <t>炭床橋</t>
  </si>
  <si>
    <t>宮ケ原岩川停車場</t>
  </si>
  <si>
    <t>BR0-460001-02282</t>
  </si>
  <si>
    <t>里脇橋</t>
  </si>
  <si>
    <t>BR0-460001-02283</t>
  </si>
  <si>
    <t>熊毛支庁</t>
  </si>
  <si>
    <t>新大蟹川橋</t>
  </si>
  <si>
    <t>58号</t>
  </si>
  <si>
    <t>中種子町</t>
  </si>
  <si>
    <t>BR0-460001-02284</t>
  </si>
  <si>
    <t>大渡瀬橋</t>
  </si>
  <si>
    <t>BR0-460001-02285</t>
  </si>
  <si>
    <t>新脇之川橋</t>
  </si>
  <si>
    <t>BR0-460001-02286</t>
  </si>
  <si>
    <t>無内川橋</t>
  </si>
  <si>
    <t>BR0-460001-02287</t>
  </si>
  <si>
    <t>下二ツ川橋</t>
  </si>
  <si>
    <t>BR0-460001-02288</t>
  </si>
  <si>
    <t>大甲橋</t>
  </si>
  <si>
    <t>BR0-460001-02289</t>
  </si>
  <si>
    <t>BR0-460001-02290</t>
  </si>
  <si>
    <t>第二吉助橋</t>
  </si>
  <si>
    <t>西之表南種子</t>
  </si>
  <si>
    <t>BR0-460001-02291</t>
  </si>
  <si>
    <t>中熊野橋</t>
  </si>
  <si>
    <t>BR0-460001-02292</t>
  </si>
  <si>
    <t>熊野橋</t>
  </si>
  <si>
    <t>BR0-460001-02293</t>
  </si>
  <si>
    <t>吉助橋</t>
  </si>
  <si>
    <t>BR0-460001-02294</t>
  </si>
  <si>
    <t>野添橋</t>
  </si>
  <si>
    <t>BR0-460001-02295</t>
  </si>
  <si>
    <t>今熊野橋</t>
  </si>
  <si>
    <t>BR0-460001-02296</t>
  </si>
  <si>
    <t>BR0-460001-02297</t>
  </si>
  <si>
    <t>向井橋</t>
  </si>
  <si>
    <t>BR0-460001-02298</t>
  </si>
  <si>
    <t>多々良橋</t>
  </si>
  <si>
    <t>BR0-460001-02299</t>
  </si>
  <si>
    <t>下の丸橋</t>
  </si>
  <si>
    <t>BR0-460001-02300</t>
  </si>
  <si>
    <t>阿嶽橋</t>
  </si>
  <si>
    <t>BR0-460001-02301</t>
  </si>
  <si>
    <t>新島廻橋</t>
  </si>
  <si>
    <t>野間島間港</t>
  </si>
  <si>
    <t>BR0-460001-02302</t>
  </si>
  <si>
    <t>苦浜橋</t>
  </si>
  <si>
    <t>BR0-460001-02303</t>
  </si>
  <si>
    <t>梶潟橋</t>
  </si>
  <si>
    <t>BR0-460001-02304</t>
  </si>
  <si>
    <t>阿高磯大橋</t>
  </si>
  <si>
    <t>BR0-460001-02305</t>
  </si>
  <si>
    <t>阿高磯橋</t>
  </si>
  <si>
    <t>BR0-460001-02306</t>
  </si>
  <si>
    <t>下梶潟橋</t>
  </si>
  <si>
    <t>BR0-460001-02307</t>
  </si>
  <si>
    <t>BR0-460001-02308</t>
  </si>
  <si>
    <t>第２屋久津橋</t>
  </si>
  <si>
    <t>BR0-460001-02309</t>
  </si>
  <si>
    <t>屋久津橋</t>
  </si>
  <si>
    <t>BR0-460001-02310</t>
  </si>
  <si>
    <t>上深川橋</t>
  </si>
  <si>
    <t>西之表市</t>
  </si>
  <si>
    <t>BR0-460001-02311</t>
  </si>
  <si>
    <t>BR0-460001-02312</t>
  </si>
  <si>
    <t>佛申橋</t>
  </si>
  <si>
    <t>BR0-460001-02313</t>
  </si>
  <si>
    <t>下深川橋</t>
  </si>
  <si>
    <t>BR0-460001-02314</t>
  </si>
  <si>
    <t>石寺歩道橋</t>
  </si>
  <si>
    <t>BR0-460001-02315</t>
  </si>
  <si>
    <t>上石寺橋</t>
  </si>
  <si>
    <t>BR0-460001-02316</t>
  </si>
  <si>
    <t>上二ツ川橋</t>
  </si>
  <si>
    <t>BR0-460001-02317</t>
  </si>
  <si>
    <t>BR0-460001-02318</t>
  </si>
  <si>
    <t>澄之江橋</t>
  </si>
  <si>
    <t>BR0-460001-02319</t>
  </si>
  <si>
    <t>新川脇橋</t>
  </si>
  <si>
    <t>BR0-460001-02320</t>
  </si>
  <si>
    <t>立山橋</t>
  </si>
  <si>
    <t>BR0-460001-02321</t>
  </si>
  <si>
    <t>かざもと橋</t>
  </si>
  <si>
    <t>BR0-460001-02322</t>
  </si>
  <si>
    <t>カシミア橋</t>
  </si>
  <si>
    <t>BR0-460001-02323</t>
  </si>
  <si>
    <t>石堂橋</t>
  </si>
  <si>
    <t>BR0-460001-02324</t>
  </si>
  <si>
    <t>郷浦橋</t>
  </si>
  <si>
    <t>BR0-460001-02325</t>
  </si>
  <si>
    <t>浅川橋</t>
  </si>
  <si>
    <t>BR0-460001-02327</t>
  </si>
  <si>
    <t>野木橋</t>
  </si>
  <si>
    <t>BR0-460001-02328</t>
  </si>
  <si>
    <t>天女橋</t>
  </si>
  <si>
    <t>BR0-460001-02329</t>
  </si>
  <si>
    <t>上天女橋</t>
  </si>
  <si>
    <t>BR0-460001-02330</t>
  </si>
  <si>
    <t>淺畑橋</t>
  </si>
  <si>
    <t>BR0-460001-02332</t>
  </si>
  <si>
    <t>横平橋</t>
  </si>
  <si>
    <t>野間十三番西之表</t>
  </si>
  <si>
    <t>BR0-460001-02333</t>
  </si>
  <si>
    <t>河隅橋</t>
  </si>
  <si>
    <t>BR0-460001-02334</t>
  </si>
  <si>
    <t>内之田橋</t>
  </si>
  <si>
    <t>BR0-460001-02335</t>
  </si>
  <si>
    <t>御前橋</t>
  </si>
  <si>
    <t>BR0-460001-02336</t>
  </si>
  <si>
    <t>岳之田橋</t>
  </si>
  <si>
    <t>BR0-460001-02337</t>
  </si>
  <si>
    <t>浜脇橋</t>
  </si>
  <si>
    <t>伊関国上西之表港</t>
  </si>
  <si>
    <t>BR0-460001-02338</t>
  </si>
  <si>
    <t>BR0-460001-02339</t>
  </si>
  <si>
    <t>塔ノ脇橋</t>
  </si>
  <si>
    <t>BR0-460001-02340</t>
  </si>
  <si>
    <t>BR0-460001-02341</t>
  </si>
  <si>
    <t>西京橋</t>
  </si>
  <si>
    <t>国上安納</t>
  </si>
  <si>
    <t>BR0-460001-02342</t>
  </si>
  <si>
    <t>南種子町</t>
  </si>
  <si>
    <t>BR0-460001-02343</t>
  </si>
  <si>
    <t>上里橋</t>
  </si>
  <si>
    <t>BR0-460001-02344</t>
  </si>
  <si>
    <t>BR0-460001-02345</t>
  </si>
  <si>
    <t>郡川橋</t>
  </si>
  <si>
    <t>BR0-460001-02346</t>
  </si>
  <si>
    <t>冷水橋</t>
  </si>
  <si>
    <t>BR0-460001-02347</t>
  </si>
  <si>
    <t>BR0-460001-02349</t>
  </si>
  <si>
    <t>具味ノ木橋</t>
  </si>
  <si>
    <t>BR0-460001-02350</t>
  </si>
  <si>
    <t>第２冷水橋</t>
  </si>
  <si>
    <t>BR0-460001-02351</t>
  </si>
  <si>
    <t>岩川橋</t>
  </si>
  <si>
    <t>BR0-460001-02352</t>
  </si>
  <si>
    <t>BR0-460001-02353</t>
  </si>
  <si>
    <t>岡崎橋</t>
  </si>
  <si>
    <t>BR0-460001-02354</t>
  </si>
  <si>
    <t>第２上里橋</t>
  </si>
  <si>
    <t>BR0-460001-02355</t>
  </si>
  <si>
    <t>聞語橋</t>
  </si>
  <si>
    <t>BR0-460001-02356</t>
  </si>
  <si>
    <t>一弁之崎橋</t>
  </si>
  <si>
    <t>BR0-460001-02357</t>
  </si>
  <si>
    <t>新上里橋</t>
  </si>
  <si>
    <t>BR0-460001-02358</t>
  </si>
  <si>
    <t>BR0-460001-02359</t>
  </si>
  <si>
    <t>真所橋</t>
  </si>
  <si>
    <t>BR0-460001-02361</t>
  </si>
  <si>
    <t>河内橋</t>
  </si>
  <si>
    <t>茎永上中</t>
  </si>
  <si>
    <t>BR0-460001-02362</t>
  </si>
  <si>
    <t>宮瀬橋</t>
  </si>
  <si>
    <t>BR0-460001-02363</t>
  </si>
  <si>
    <t>上雨田橋</t>
  </si>
  <si>
    <t>BR0-460001-02364</t>
  </si>
  <si>
    <t>雨田橋</t>
  </si>
  <si>
    <t>BR0-460001-02365</t>
  </si>
  <si>
    <t>島間橋</t>
  </si>
  <si>
    <t>BR0-460001-02366</t>
  </si>
  <si>
    <t>BR0-460001-02367</t>
  </si>
  <si>
    <t>第二古田橋</t>
  </si>
  <si>
    <t>BR0-460001-02368</t>
  </si>
  <si>
    <t>第一古田橋</t>
  </si>
  <si>
    <t>BR0-460001-02370</t>
  </si>
  <si>
    <t>新浜之田橋</t>
  </si>
  <si>
    <t>BR0-460001-02371</t>
  </si>
  <si>
    <t>上中橋</t>
  </si>
  <si>
    <t>BR0-460001-02372</t>
  </si>
  <si>
    <t>谷切橋</t>
  </si>
  <si>
    <t>BR0-460001-02373</t>
  </si>
  <si>
    <t>BR0-460001-02374</t>
  </si>
  <si>
    <t>窪下川橋</t>
  </si>
  <si>
    <t>BR0-460001-02375</t>
  </si>
  <si>
    <t>塚川橋</t>
  </si>
  <si>
    <t>BR0-460001-02378</t>
  </si>
  <si>
    <t>屋久島事務所</t>
  </si>
  <si>
    <t>おみね川橋</t>
  </si>
  <si>
    <t>上屋久屋久</t>
  </si>
  <si>
    <t>屋久島町</t>
  </si>
  <si>
    <t>BR0-460001-02379</t>
  </si>
  <si>
    <t>BR0-460001-02380</t>
  </si>
  <si>
    <t>新二又川橋</t>
  </si>
  <si>
    <t>BR0-460001-02381</t>
  </si>
  <si>
    <t>小田汲橋</t>
  </si>
  <si>
    <t>BR0-460001-02382</t>
  </si>
  <si>
    <t>BR0-460001-02383</t>
  </si>
  <si>
    <t>楠川橋</t>
  </si>
  <si>
    <t>BR0-460001-02384</t>
  </si>
  <si>
    <t>中之川橋</t>
  </si>
  <si>
    <t>BR0-460001-02385</t>
  </si>
  <si>
    <t>牧之川橋</t>
  </si>
  <si>
    <t>BR0-460001-02386</t>
  </si>
  <si>
    <t>善兵川橋</t>
  </si>
  <si>
    <t>BR0-460001-02387</t>
  </si>
  <si>
    <t>勝者川橋</t>
  </si>
  <si>
    <t>BR0-460001-02388</t>
  </si>
  <si>
    <t>長峰橋</t>
  </si>
  <si>
    <t>BR0-460001-02389</t>
  </si>
  <si>
    <t>BR0-460001-02390</t>
  </si>
  <si>
    <t>津平川橋</t>
  </si>
  <si>
    <t>BR0-460001-02391</t>
  </si>
  <si>
    <t>ほうとう川橋側道橋</t>
  </si>
  <si>
    <t>BR0-460001-02392</t>
  </si>
  <si>
    <t>小屋川橋</t>
  </si>
  <si>
    <t>BR0-460001-02393</t>
  </si>
  <si>
    <t>焼酎川橋</t>
  </si>
  <si>
    <t>BR0-460001-02394</t>
  </si>
  <si>
    <t>水無川橋</t>
  </si>
  <si>
    <t>BR0-460001-02395</t>
  </si>
  <si>
    <t>琴川橋</t>
  </si>
  <si>
    <t>BR0-460001-02396</t>
  </si>
  <si>
    <t>鳴子川橋</t>
  </si>
  <si>
    <t>BR0-460001-02397</t>
  </si>
  <si>
    <t>こまじ橋</t>
  </si>
  <si>
    <t>BR0-460001-02398</t>
  </si>
  <si>
    <t>竹女護川橋</t>
  </si>
  <si>
    <t>BR0-460001-02399</t>
  </si>
  <si>
    <t>高見橋（上り）</t>
  </si>
  <si>
    <t>BR0-460001-02400</t>
  </si>
  <si>
    <t>平地川橋</t>
  </si>
  <si>
    <t>BR0-460001-02401</t>
  </si>
  <si>
    <t>森之川橋</t>
  </si>
  <si>
    <t>BR0-460001-02402</t>
  </si>
  <si>
    <t>境川橋</t>
  </si>
  <si>
    <t>BR0-460001-02403</t>
  </si>
  <si>
    <t>安房大橋</t>
  </si>
  <si>
    <t>BR0-460001-02404</t>
  </si>
  <si>
    <t>新城之川橋</t>
  </si>
  <si>
    <t>BR0-460001-02405</t>
  </si>
  <si>
    <t>女川橋</t>
  </si>
  <si>
    <t>BR0-460001-02406</t>
  </si>
  <si>
    <t>園田川橋</t>
  </si>
  <si>
    <t>BR0-460001-02407</t>
  </si>
  <si>
    <t>見返川橋</t>
  </si>
  <si>
    <t>BR0-460001-02408</t>
  </si>
  <si>
    <t>泥落川橋</t>
  </si>
  <si>
    <t>BR0-460001-02409</t>
  </si>
  <si>
    <t>泉川橋</t>
  </si>
  <si>
    <t>BR0-460001-02410</t>
  </si>
  <si>
    <t>笠松川橋</t>
  </si>
  <si>
    <t>BR0-460001-02411</t>
  </si>
  <si>
    <t>石之川橋</t>
  </si>
  <si>
    <t>BR0-460001-02412</t>
  </si>
  <si>
    <t>麦生橋</t>
  </si>
  <si>
    <t>BR0-460001-02413</t>
  </si>
  <si>
    <t>抱桃川橋</t>
  </si>
  <si>
    <t>BR0-460001-02414</t>
  </si>
  <si>
    <t>斜木川歩道橋</t>
  </si>
  <si>
    <t>BR0-460001-02415</t>
  </si>
  <si>
    <t>BR0-460001-02416</t>
  </si>
  <si>
    <t>鳥越川橋</t>
  </si>
  <si>
    <t>BR0-460001-02417</t>
  </si>
  <si>
    <t>男川橋</t>
  </si>
  <si>
    <t>BR0-460001-02418</t>
  </si>
  <si>
    <t>宮之浦大橋</t>
  </si>
  <si>
    <t>BR0-460001-02419</t>
  </si>
  <si>
    <t>高見橋（下り）</t>
  </si>
  <si>
    <t>BR0-460001-02420</t>
  </si>
  <si>
    <t>田代川橋</t>
  </si>
  <si>
    <t>BR0-460001-02421</t>
  </si>
  <si>
    <t>鯛之川大橋</t>
  </si>
  <si>
    <t>BR0-460001-02422</t>
  </si>
  <si>
    <t>中瀬川橋</t>
  </si>
  <si>
    <t>BR0-460001-02423</t>
  </si>
  <si>
    <t>花揚橋側道橋</t>
  </si>
  <si>
    <t>BR0-460001-02424</t>
  </si>
  <si>
    <t>花揚橋</t>
  </si>
  <si>
    <t>BR0-460001-02425</t>
  </si>
  <si>
    <t>船行橋</t>
  </si>
  <si>
    <t>BR0-460001-02426</t>
  </si>
  <si>
    <t>湯之川橋</t>
  </si>
  <si>
    <t>BR0-460001-02427</t>
  </si>
  <si>
    <t>萩之川橋</t>
  </si>
  <si>
    <t>BR0-460001-02428</t>
  </si>
  <si>
    <t>麦生2号橋</t>
  </si>
  <si>
    <t>BR0-460001-02429</t>
  </si>
  <si>
    <t>平巻川橋</t>
  </si>
  <si>
    <t>BR0-460001-02430</t>
  </si>
  <si>
    <t>斜木川橋</t>
  </si>
  <si>
    <t>BR0-460001-02431</t>
  </si>
  <si>
    <t>BR0-460001-02432</t>
  </si>
  <si>
    <t>西之川橋</t>
  </si>
  <si>
    <t>BR0-460001-02433</t>
  </si>
  <si>
    <t>永田10号橋</t>
  </si>
  <si>
    <t>上屋久永田屋久</t>
  </si>
  <si>
    <t>BR0-460001-02434</t>
  </si>
  <si>
    <t>半山2号橋</t>
  </si>
  <si>
    <t>BR0-460001-02435</t>
  </si>
  <si>
    <t>鈴川橋側道橋</t>
  </si>
  <si>
    <t>BR0-460001-02436</t>
  </si>
  <si>
    <t>志戸子橋</t>
  </si>
  <si>
    <t>BR0-460001-02437</t>
  </si>
  <si>
    <t>永田橋</t>
  </si>
  <si>
    <t>BR0-460001-02438</t>
  </si>
  <si>
    <t>BR0-460001-02439</t>
  </si>
  <si>
    <t>湯河大橋</t>
  </si>
  <si>
    <t>BR0-460001-02440</t>
  </si>
  <si>
    <t>平瀬橋</t>
  </si>
  <si>
    <t>BR0-460001-02441</t>
  </si>
  <si>
    <t>川原3号橋</t>
  </si>
  <si>
    <t>BR0-460001-02442</t>
  </si>
  <si>
    <t>小泊川橋</t>
  </si>
  <si>
    <t>BR0-460001-02443</t>
  </si>
  <si>
    <t>西亀川橋</t>
  </si>
  <si>
    <t>BR0-460001-02444</t>
  </si>
  <si>
    <t>BR0-460001-02445</t>
  </si>
  <si>
    <t>向江川橋</t>
  </si>
  <si>
    <t>BR0-460001-02446</t>
  </si>
  <si>
    <t>脇元川橋</t>
  </si>
  <si>
    <t>BR0-460001-02447</t>
  </si>
  <si>
    <t>BR0-460001-02448</t>
  </si>
  <si>
    <t>宿子川橋</t>
  </si>
  <si>
    <t>BR0-460001-02449</t>
  </si>
  <si>
    <t>半山3号橋</t>
  </si>
  <si>
    <t>BR0-460001-02450</t>
  </si>
  <si>
    <t>川原1号橋</t>
  </si>
  <si>
    <t>BR0-460001-02451</t>
  </si>
  <si>
    <t>川原2号橋</t>
  </si>
  <si>
    <t>BR0-460001-02452</t>
  </si>
  <si>
    <t>新栗生橋</t>
  </si>
  <si>
    <t>BR0-460001-02453</t>
  </si>
  <si>
    <t>滝之川側道橋</t>
  </si>
  <si>
    <t>BR0-460001-02454</t>
  </si>
  <si>
    <t>一湊橋</t>
  </si>
  <si>
    <t>BR0-460001-02455</t>
  </si>
  <si>
    <t>吉田川橋</t>
  </si>
  <si>
    <t>BR0-460001-02456</t>
  </si>
  <si>
    <t>湯泊橋</t>
  </si>
  <si>
    <t>BR0-460001-02457</t>
  </si>
  <si>
    <t>瀬切大橋</t>
  </si>
  <si>
    <t>BR0-460001-02458</t>
  </si>
  <si>
    <t>浜中橋</t>
  </si>
  <si>
    <t>BR0-460001-02459</t>
  </si>
  <si>
    <t>一キロ川橋</t>
  </si>
  <si>
    <t>BR0-460001-02460</t>
  </si>
  <si>
    <t>BR0-460001-02461</t>
  </si>
  <si>
    <t>日之出橋</t>
  </si>
  <si>
    <t>BR0-460001-02462</t>
  </si>
  <si>
    <t>嶽野橋</t>
  </si>
  <si>
    <t>BR0-460001-02463</t>
  </si>
  <si>
    <t>第一半山橋</t>
  </si>
  <si>
    <t>BR0-460001-02464</t>
  </si>
  <si>
    <t>鹿見橋</t>
  </si>
  <si>
    <t>BR0-460001-02465</t>
  </si>
  <si>
    <t>立神岩橋</t>
  </si>
  <si>
    <t>BR0-460001-02466</t>
  </si>
  <si>
    <t>納瀬橋</t>
  </si>
  <si>
    <t>BR0-460001-02467</t>
  </si>
  <si>
    <t>BR0-460001-02468</t>
  </si>
  <si>
    <t>半山四号橋</t>
  </si>
  <si>
    <t>BR0-460001-02469</t>
  </si>
  <si>
    <t>人形坂川橋</t>
  </si>
  <si>
    <t>BR0-460001-02470</t>
  </si>
  <si>
    <t>平内1号橋</t>
  </si>
  <si>
    <t>BR0-460001-02471</t>
  </si>
  <si>
    <t>小島橋</t>
  </si>
  <si>
    <t>BR0-460001-02472</t>
  </si>
  <si>
    <t>永田八号橋</t>
  </si>
  <si>
    <t>BR0-460001-02473</t>
  </si>
  <si>
    <t>泊川橋</t>
  </si>
  <si>
    <t>BR0-460001-02474</t>
  </si>
  <si>
    <t>滝之川橋</t>
  </si>
  <si>
    <t>BR0-460001-02475</t>
  </si>
  <si>
    <t>一里川橋</t>
  </si>
  <si>
    <t>BR0-460001-02476</t>
  </si>
  <si>
    <t>小副橋</t>
  </si>
  <si>
    <t>BR0-460001-02477</t>
  </si>
  <si>
    <t>土面橋</t>
  </si>
  <si>
    <t>BR0-460001-02478</t>
  </si>
  <si>
    <t>鈴川大橋</t>
  </si>
  <si>
    <t>BR0-460001-02479</t>
  </si>
  <si>
    <t>おこ瀬橋</t>
  </si>
  <si>
    <t>BR0-460001-02480</t>
  </si>
  <si>
    <t>BR0-460001-02481</t>
  </si>
  <si>
    <t>田尻橋</t>
  </si>
  <si>
    <t>BR0-460001-02482</t>
  </si>
  <si>
    <t>地蔵下橋</t>
  </si>
  <si>
    <t>BR0-460001-02483</t>
  </si>
  <si>
    <t>送水管橋</t>
  </si>
  <si>
    <t>BR0-460001-02484</t>
  </si>
  <si>
    <t>江元井出川</t>
  </si>
  <si>
    <t>BR0-460001-02485</t>
  </si>
  <si>
    <t>駒川橋</t>
  </si>
  <si>
    <t>BR0-460001-02486</t>
  </si>
  <si>
    <t>鳥帽子川橋</t>
  </si>
  <si>
    <t>BR0-460001-02487</t>
  </si>
  <si>
    <t>平野川橋</t>
  </si>
  <si>
    <t>BR0-460001-02488</t>
  </si>
  <si>
    <t>BR0-460001-02489</t>
  </si>
  <si>
    <t>瀬切桟道橋</t>
  </si>
  <si>
    <t>BR0-460001-02490</t>
  </si>
  <si>
    <t>春牧第10号橋</t>
  </si>
  <si>
    <t>屋久島公園安房</t>
  </si>
  <si>
    <t>BR0-460001-02491</t>
  </si>
  <si>
    <t>春牧第7号橋</t>
  </si>
  <si>
    <t>BR0-460001-02493</t>
  </si>
  <si>
    <t>春牧第9号橋</t>
  </si>
  <si>
    <t>BR0-460001-02495</t>
  </si>
  <si>
    <t>春牧六号橋</t>
  </si>
  <si>
    <t>BR0-460001-02496</t>
  </si>
  <si>
    <t>春牧五号橋（下り）</t>
  </si>
  <si>
    <t>BR0-460001-02497</t>
  </si>
  <si>
    <t>春牧四号橋（下り）</t>
  </si>
  <si>
    <t>BR0-460001-02498</t>
  </si>
  <si>
    <t>春牧三号橋</t>
  </si>
  <si>
    <t>BR0-460001-02499</t>
  </si>
  <si>
    <t>春牧一号橋</t>
  </si>
  <si>
    <t>BR0-460001-02500</t>
  </si>
  <si>
    <t>春牧第5号橋</t>
  </si>
  <si>
    <t>BR0-460001-02501</t>
  </si>
  <si>
    <t>春牧八号橋</t>
  </si>
  <si>
    <t>BR0-460001-02502</t>
  </si>
  <si>
    <t>春牧七号橋</t>
  </si>
  <si>
    <t>BR0-460001-02503</t>
  </si>
  <si>
    <t>春牧二号橋</t>
  </si>
  <si>
    <t>BR0-460001-02504</t>
  </si>
  <si>
    <t>春牧第1号橋</t>
  </si>
  <si>
    <t>BR0-460001-02505</t>
  </si>
  <si>
    <t>春牧第2号橋</t>
  </si>
  <si>
    <t>BR0-460001-02506</t>
  </si>
  <si>
    <t>春牧第3号橋</t>
  </si>
  <si>
    <t>BR0-460001-02507</t>
  </si>
  <si>
    <t>春牧第4号橋</t>
  </si>
  <si>
    <t>BR0-460001-02508</t>
  </si>
  <si>
    <t>春牧第6号橋</t>
  </si>
  <si>
    <t>BR0-460001-02509</t>
  </si>
  <si>
    <t>春牧第8号橋</t>
  </si>
  <si>
    <t>BR0-460001-02510</t>
  </si>
  <si>
    <t>春牧五号橋（上り）</t>
  </si>
  <si>
    <t>BR0-460001-02511</t>
  </si>
  <si>
    <t>春牧四号橋（上り）</t>
  </si>
  <si>
    <t>BR0-460001-02512</t>
  </si>
  <si>
    <t>岡山橋</t>
  </si>
  <si>
    <t>白谷雲水峡宮之浦</t>
  </si>
  <si>
    <t>BR0-460001-02513</t>
  </si>
  <si>
    <t>雲水峡橋</t>
  </si>
  <si>
    <t>BR0-460001-02514</t>
  </si>
  <si>
    <t>雲水二号橋</t>
  </si>
  <si>
    <t>BR0-460001-02515</t>
  </si>
  <si>
    <t>雲水一号橋</t>
  </si>
  <si>
    <t>BR0-460001-02516</t>
  </si>
  <si>
    <t>白谷橋</t>
  </si>
  <si>
    <t>BR0-460001-02517</t>
  </si>
  <si>
    <t>鹿之川橋</t>
  </si>
  <si>
    <t>BR0-460001-02518</t>
  </si>
  <si>
    <t>BR0-460001-02519</t>
  </si>
  <si>
    <t>東鹿橋</t>
  </si>
  <si>
    <t>BR0-460001-02520</t>
  </si>
  <si>
    <t>牛床橋</t>
  </si>
  <si>
    <t>BR0-460001-02521</t>
  </si>
  <si>
    <t>雲水四号橋</t>
  </si>
  <si>
    <t>BR0-460001-02522</t>
  </si>
  <si>
    <t>白谷３号橋</t>
  </si>
  <si>
    <t>BR0-460001-02523</t>
  </si>
  <si>
    <t>白谷1号橋</t>
  </si>
  <si>
    <t>BR0-460001-02524</t>
  </si>
  <si>
    <t>足狩橋</t>
  </si>
  <si>
    <t>BR0-460001-02525</t>
  </si>
  <si>
    <t>雲水３号橋</t>
  </si>
  <si>
    <t>BR0-460001-02526</t>
  </si>
  <si>
    <t>白谷２号橋</t>
  </si>
  <si>
    <t>BR0-460001-02527</t>
  </si>
  <si>
    <t>大島支庁</t>
  </si>
  <si>
    <t>宮久田橋</t>
  </si>
  <si>
    <t>奄美市</t>
  </si>
  <si>
    <t>BR0-460001-02528</t>
  </si>
  <si>
    <t>新冷川橋</t>
  </si>
  <si>
    <t>BR0-460001-02529</t>
  </si>
  <si>
    <t>ゲッキツ橋</t>
  </si>
  <si>
    <t>BR0-460001-02530</t>
  </si>
  <si>
    <t>セイシカ橋</t>
  </si>
  <si>
    <t>BR0-460001-02531</t>
  </si>
  <si>
    <t>九年俣橋</t>
  </si>
  <si>
    <t>BR0-460001-02532</t>
  </si>
  <si>
    <t>ハーモモ橋</t>
  </si>
  <si>
    <t>BR0-460001-02533</t>
  </si>
  <si>
    <t>BR0-460001-02534</t>
  </si>
  <si>
    <t>テーチギ橋</t>
  </si>
  <si>
    <t>BR0-460001-02535</t>
  </si>
  <si>
    <t>デイゴ橋</t>
  </si>
  <si>
    <t>BR0-460001-02536</t>
  </si>
  <si>
    <t>サネン橋</t>
  </si>
  <si>
    <t>BR0-460001-02537</t>
  </si>
  <si>
    <t>ソテツ橋</t>
  </si>
  <si>
    <t>BR0-460001-02538</t>
  </si>
  <si>
    <t>BR0-460001-02539</t>
  </si>
  <si>
    <t>古見通橋</t>
  </si>
  <si>
    <t>BR0-460001-02540</t>
  </si>
  <si>
    <t>伊津部橋</t>
  </si>
  <si>
    <t>BR0-460001-02541</t>
  </si>
  <si>
    <t>BR0-460001-02542</t>
  </si>
  <si>
    <t>苗道橋</t>
  </si>
  <si>
    <t>BR0-460001-02543</t>
  </si>
  <si>
    <t>尾里橋</t>
  </si>
  <si>
    <t>BR0-460001-02544</t>
  </si>
  <si>
    <t>緑橋</t>
  </si>
  <si>
    <t>BR0-460001-02545</t>
  </si>
  <si>
    <t>BR0-460001-02546</t>
  </si>
  <si>
    <t>BR0-460001-02547</t>
  </si>
  <si>
    <t>新見里橋</t>
  </si>
  <si>
    <t>BR0-460001-02548</t>
  </si>
  <si>
    <t>イジュ橋</t>
  </si>
  <si>
    <t>BR0-460001-02549</t>
  </si>
  <si>
    <t>龍郷町</t>
  </si>
  <si>
    <t>BR0-460001-02550</t>
  </si>
  <si>
    <t>竹ノ当橋</t>
  </si>
  <si>
    <t>BR0-460001-02551</t>
  </si>
  <si>
    <t>第二喜瀬橋</t>
  </si>
  <si>
    <t>BR0-460001-02552</t>
  </si>
  <si>
    <t>喜瀬橋</t>
  </si>
  <si>
    <t>BR0-460001-02553</t>
  </si>
  <si>
    <t>BR0-460001-02554</t>
  </si>
  <si>
    <t>手花部橋</t>
  </si>
  <si>
    <t>BR0-460001-02555</t>
  </si>
  <si>
    <t>手花部橋側道橋</t>
  </si>
  <si>
    <t>BR0-460001-02556</t>
  </si>
  <si>
    <t>BR0-460001-02557</t>
  </si>
  <si>
    <t>マタゴ橋</t>
  </si>
  <si>
    <t>BR0-460001-02558</t>
  </si>
  <si>
    <t>金久田橋</t>
  </si>
  <si>
    <t>BR0-460001-02559</t>
  </si>
  <si>
    <t>安念勝橋</t>
  </si>
  <si>
    <t>BR0-460001-02560</t>
  </si>
  <si>
    <t>平成橋</t>
  </si>
  <si>
    <t>BR0-460001-02561</t>
  </si>
  <si>
    <t>真名橋</t>
  </si>
  <si>
    <t>BR0-460001-02562</t>
  </si>
  <si>
    <t>知名瀬橋</t>
  </si>
  <si>
    <t>名瀬瀬戸内</t>
  </si>
  <si>
    <t>BR0-460001-02563</t>
  </si>
  <si>
    <t>浜平橋</t>
  </si>
  <si>
    <t>BR0-460001-02564</t>
  </si>
  <si>
    <t>朝仁橋</t>
  </si>
  <si>
    <t>BR0-460001-02565</t>
  </si>
  <si>
    <t>第４長浜橋</t>
  </si>
  <si>
    <t>BR0-460001-02566</t>
  </si>
  <si>
    <t>朝仁天川橋</t>
  </si>
  <si>
    <t>BR0-460001-02567</t>
  </si>
  <si>
    <t>第１長浜橋</t>
  </si>
  <si>
    <t>BR0-460001-02568</t>
  </si>
  <si>
    <t>三儀山橋</t>
  </si>
  <si>
    <t>BR0-460001-02569</t>
  </si>
  <si>
    <t>根瀬部橋</t>
  </si>
  <si>
    <t>BR0-460001-02570</t>
  </si>
  <si>
    <t>石杭橋</t>
  </si>
  <si>
    <t>BR0-460001-02571</t>
  </si>
  <si>
    <t>第３長浜橋</t>
  </si>
  <si>
    <t>BR0-460001-02572</t>
  </si>
  <si>
    <t>第２長浜橋</t>
  </si>
  <si>
    <t>BR0-460001-02573</t>
  </si>
  <si>
    <t>奄美橋</t>
  </si>
  <si>
    <t>BR0-460001-02574</t>
  </si>
  <si>
    <t>BR0-460001-02575</t>
  </si>
  <si>
    <t>御殿浜橋</t>
  </si>
  <si>
    <t>名瀬竜郷</t>
  </si>
  <si>
    <t>BR0-460001-02576</t>
  </si>
  <si>
    <t>BR0-460001-02577</t>
  </si>
  <si>
    <t>BR0-460001-02578</t>
  </si>
  <si>
    <t>芦花部橋</t>
  </si>
  <si>
    <t>BR0-460001-02579</t>
  </si>
  <si>
    <t>朝田橋</t>
  </si>
  <si>
    <t>BR0-460001-02580</t>
  </si>
  <si>
    <t>千代橋</t>
  </si>
  <si>
    <t>BR0-460001-02581</t>
  </si>
  <si>
    <t>山羊島橋</t>
  </si>
  <si>
    <t>BR0-460001-02582</t>
  </si>
  <si>
    <t>第一佐大熊橋</t>
  </si>
  <si>
    <t>BR0-460001-02583</t>
  </si>
  <si>
    <t>第一小浜橋</t>
  </si>
  <si>
    <t>BR0-460001-02584</t>
  </si>
  <si>
    <t>第二小浜橋</t>
  </si>
  <si>
    <t>BR0-460001-02585</t>
  </si>
  <si>
    <t>豊土橋</t>
  </si>
  <si>
    <t>BR0-460001-02586</t>
  </si>
  <si>
    <t>浦上橋</t>
  </si>
  <si>
    <t>BR0-460001-02587</t>
  </si>
  <si>
    <t>第３大熊橋</t>
  </si>
  <si>
    <t>BR0-460001-02588</t>
  </si>
  <si>
    <t>第２大熊橋</t>
  </si>
  <si>
    <t>BR0-460001-02589</t>
  </si>
  <si>
    <t>大熊橋</t>
  </si>
  <si>
    <t>BR0-460001-02590</t>
  </si>
  <si>
    <t>有良橋</t>
  </si>
  <si>
    <t>BR0-460001-02591</t>
  </si>
  <si>
    <t>第三佐大熊橋</t>
  </si>
  <si>
    <t>BR0-460001-02592</t>
  </si>
  <si>
    <t>鳩浜橋</t>
  </si>
  <si>
    <t>BR0-460001-02593</t>
  </si>
  <si>
    <t>第二佐大熊橋</t>
  </si>
  <si>
    <t>BR0-460001-02594</t>
  </si>
  <si>
    <t>万屋橋</t>
  </si>
  <si>
    <t>竜郷奄美空港</t>
  </si>
  <si>
    <t>BR0-460001-02595</t>
  </si>
  <si>
    <t>土浜ヤーヤ橋</t>
  </si>
  <si>
    <t>BR0-460001-02596</t>
  </si>
  <si>
    <t>真崎橋</t>
  </si>
  <si>
    <t>BR0-460001-02597</t>
  </si>
  <si>
    <t>笠利橋</t>
  </si>
  <si>
    <t>佐仁万屋赤木名</t>
  </si>
  <si>
    <t>BR0-460001-02598</t>
  </si>
  <si>
    <t>上田橋</t>
  </si>
  <si>
    <t>BR0-460001-02599</t>
  </si>
  <si>
    <t>辺留橋</t>
  </si>
  <si>
    <t>BR0-460001-02600</t>
  </si>
  <si>
    <t>用橋</t>
  </si>
  <si>
    <t>BR0-460001-02601</t>
  </si>
  <si>
    <t>第１辺留橋</t>
  </si>
  <si>
    <t>BR0-460001-02602</t>
  </si>
  <si>
    <t>須野橋</t>
  </si>
  <si>
    <t>BR0-460001-02603</t>
  </si>
  <si>
    <t>第２須野橋</t>
  </si>
  <si>
    <t>BR0-460001-02604</t>
  </si>
  <si>
    <t>第一用橋</t>
  </si>
  <si>
    <t>BR0-460001-02605</t>
  </si>
  <si>
    <t>第１笠利橋</t>
  </si>
  <si>
    <t>BR0-460001-02606</t>
  </si>
  <si>
    <t>宇宿橋</t>
  </si>
  <si>
    <t>BR0-460001-02607</t>
  </si>
  <si>
    <t>第二佐仁橋</t>
  </si>
  <si>
    <t>佐仁赤木名</t>
  </si>
  <si>
    <t>BR0-460001-02608</t>
  </si>
  <si>
    <t>新佐仁橋</t>
  </si>
  <si>
    <t>BR0-460001-02609</t>
  </si>
  <si>
    <t>屋仁石橋</t>
  </si>
  <si>
    <t>BR0-460001-02610</t>
  </si>
  <si>
    <t>念崎橋</t>
  </si>
  <si>
    <t>BR0-460001-02611</t>
  </si>
  <si>
    <t>横竹橋</t>
  </si>
  <si>
    <t>BR0-460001-02612</t>
  </si>
  <si>
    <t>大井橋</t>
  </si>
  <si>
    <t>BR0-460001-02613</t>
  </si>
  <si>
    <t>外中橋</t>
  </si>
  <si>
    <t>BR0-460001-02614</t>
  </si>
  <si>
    <t>上親田橋</t>
  </si>
  <si>
    <t>BR0-460001-02615</t>
  </si>
  <si>
    <t>かしき橋</t>
  </si>
  <si>
    <t>小湊朝戸</t>
  </si>
  <si>
    <t>BR0-460001-02616</t>
  </si>
  <si>
    <t>又口橋</t>
  </si>
  <si>
    <t>BR0-460001-02617</t>
  </si>
  <si>
    <t>西仲勝橋</t>
  </si>
  <si>
    <t>BR0-460001-02618</t>
  </si>
  <si>
    <t>越次橋</t>
  </si>
  <si>
    <t>山間役勝</t>
  </si>
  <si>
    <t>BR0-460001-02619</t>
  </si>
  <si>
    <t>外金久橋</t>
  </si>
  <si>
    <t>BR0-460001-02620</t>
  </si>
  <si>
    <t>葛勝橋</t>
  </si>
  <si>
    <t>BR0-460001-02621</t>
  </si>
  <si>
    <t>名瀬港</t>
  </si>
  <si>
    <t>BR0-460001-02622</t>
  </si>
  <si>
    <t>中勝橋</t>
  </si>
  <si>
    <t>BR0-460001-02623</t>
  </si>
  <si>
    <t>朝戸橋</t>
  </si>
  <si>
    <t>BR0-460001-02624</t>
  </si>
  <si>
    <t>BR0-460001-02625</t>
  </si>
  <si>
    <t>屋入橋</t>
  </si>
  <si>
    <t>BR0-460001-02626</t>
  </si>
  <si>
    <t>第二中勝橋</t>
  </si>
  <si>
    <t>BR0-460001-02627</t>
  </si>
  <si>
    <t>新大美橋</t>
  </si>
  <si>
    <t>BR0-460001-02628</t>
  </si>
  <si>
    <t>第三中勝橋</t>
  </si>
  <si>
    <t>BR0-460001-02629</t>
  </si>
  <si>
    <t>第五中勝橋</t>
  </si>
  <si>
    <t>BR0-460001-02630</t>
  </si>
  <si>
    <t>名瀬又橋</t>
  </si>
  <si>
    <t>BR0-460001-02631</t>
  </si>
  <si>
    <t>潮止橋</t>
  </si>
  <si>
    <t>BR0-460001-02632</t>
  </si>
  <si>
    <t>羽衣橋</t>
  </si>
  <si>
    <t>BR0-460001-02633</t>
  </si>
  <si>
    <t>羽衣側道橋</t>
  </si>
  <si>
    <t>BR0-460001-02634</t>
  </si>
  <si>
    <t>赤尾木橋</t>
  </si>
  <si>
    <t>BR0-460001-02635</t>
  </si>
  <si>
    <t>新竜郷橋</t>
  </si>
  <si>
    <t>BR0-460001-02636</t>
  </si>
  <si>
    <t>いけはな橋</t>
  </si>
  <si>
    <t>BR0-460001-02637</t>
  </si>
  <si>
    <t>連帯橋</t>
  </si>
  <si>
    <t>BR0-460001-02638</t>
  </si>
  <si>
    <t>久場橋</t>
  </si>
  <si>
    <t>BR0-460001-02639</t>
  </si>
  <si>
    <t>第１橋</t>
  </si>
  <si>
    <t>BR0-460001-02640</t>
  </si>
  <si>
    <t>尾ラ橋</t>
  </si>
  <si>
    <t>BR0-460001-02641</t>
  </si>
  <si>
    <t>新小勝橋</t>
  </si>
  <si>
    <t>BR0-460001-02642</t>
  </si>
  <si>
    <t>新幾里橋</t>
  </si>
  <si>
    <t>BR0-460001-02643</t>
  </si>
  <si>
    <t>瀬留橋</t>
  </si>
  <si>
    <t>BR0-460001-02644</t>
  </si>
  <si>
    <t>第一嘉渡橋</t>
  </si>
  <si>
    <t>BR0-460001-02645</t>
  </si>
  <si>
    <t>円橋</t>
  </si>
  <si>
    <t>BR0-460001-02646</t>
  </si>
  <si>
    <t>円小橋</t>
  </si>
  <si>
    <t>BR0-460001-02647</t>
  </si>
  <si>
    <t>安木屋場橋</t>
  </si>
  <si>
    <t>BR0-460001-02648</t>
  </si>
  <si>
    <t>大美橋</t>
  </si>
  <si>
    <t>戸口大勝</t>
  </si>
  <si>
    <t>BR0-460001-02649</t>
  </si>
  <si>
    <t>成年橋</t>
  </si>
  <si>
    <t>BR0-460001-02650</t>
  </si>
  <si>
    <t>開饒橋</t>
  </si>
  <si>
    <t>大和村</t>
  </si>
  <si>
    <t>BR0-460001-02651</t>
  </si>
  <si>
    <t>磯平橋</t>
  </si>
  <si>
    <t>BR0-460001-02652</t>
  </si>
  <si>
    <t>毛陣橋</t>
  </si>
  <si>
    <t>BR0-460001-02653</t>
  </si>
  <si>
    <t>志戸勘橋</t>
  </si>
  <si>
    <t>BR0-460001-02654</t>
  </si>
  <si>
    <t>第四中勝橋</t>
  </si>
  <si>
    <t>BR0-460001-02655</t>
  </si>
  <si>
    <t>大金久橋</t>
  </si>
  <si>
    <t>BR0-460001-02656</t>
  </si>
  <si>
    <t>川井橋</t>
  </si>
  <si>
    <t>BR0-460001-02657</t>
  </si>
  <si>
    <t>今里橋</t>
  </si>
  <si>
    <t>BR0-460001-02658</t>
  </si>
  <si>
    <t>ヒン浜橋</t>
  </si>
  <si>
    <t>BR0-460001-02659</t>
  </si>
  <si>
    <t>第三名音橋</t>
  </si>
  <si>
    <t>BR0-460001-02660</t>
  </si>
  <si>
    <t>戸円橋</t>
  </si>
  <si>
    <t>BR0-460001-02661</t>
  </si>
  <si>
    <t>大棚橋</t>
  </si>
  <si>
    <t>BR0-460001-02662</t>
  </si>
  <si>
    <t>津名久橋</t>
  </si>
  <si>
    <t>BR0-460001-02663</t>
  </si>
  <si>
    <t>赤井橋</t>
  </si>
  <si>
    <t>BR0-460001-02664</t>
  </si>
  <si>
    <t>第二文田橋</t>
  </si>
  <si>
    <t>BR0-460001-02665</t>
  </si>
  <si>
    <t>文田橋</t>
  </si>
  <si>
    <t>BR0-460001-02666</t>
  </si>
  <si>
    <t>穴張橋</t>
  </si>
  <si>
    <t>BR0-460001-02667</t>
  </si>
  <si>
    <t>瀬戸内事務所</t>
  </si>
  <si>
    <t>役勝橋</t>
  </si>
  <si>
    <t>BR0-460001-02668</t>
  </si>
  <si>
    <t>牟田橋</t>
  </si>
  <si>
    <t>BR0-460001-02669</t>
  </si>
  <si>
    <t>第二芦検橋</t>
  </si>
  <si>
    <t>宇検村</t>
  </si>
  <si>
    <t>BR0-460001-02671</t>
  </si>
  <si>
    <t>第二名柄橋</t>
  </si>
  <si>
    <t>BR0-460001-02672</t>
  </si>
  <si>
    <t>新穂波橋</t>
  </si>
  <si>
    <t>BR0-460001-02673</t>
  </si>
  <si>
    <t>芦検橋</t>
  </si>
  <si>
    <t>BR0-460001-02674</t>
  </si>
  <si>
    <t>BR0-460001-02675</t>
  </si>
  <si>
    <t>新日置橋</t>
  </si>
  <si>
    <t>BR0-460001-02676</t>
  </si>
  <si>
    <t>名柄橋</t>
  </si>
  <si>
    <t>BR0-460001-02677</t>
  </si>
  <si>
    <t>百年橋</t>
  </si>
  <si>
    <t>BR0-460001-02678</t>
  </si>
  <si>
    <t>蔵戸橋</t>
  </si>
  <si>
    <t>BR0-460001-02679</t>
  </si>
  <si>
    <t>第２日置橋</t>
  </si>
  <si>
    <t>BR0-460001-02680</t>
  </si>
  <si>
    <t>美良橋</t>
  </si>
  <si>
    <t>BR0-460001-02681</t>
  </si>
  <si>
    <t>部連橋</t>
  </si>
  <si>
    <t>BR0-460001-02682</t>
  </si>
  <si>
    <t>小勝橋</t>
  </si>
  <si>
    <t>BR0-460001-02683</t>
  </si>
  <si>
    <t>須古橋</t>
  </si>
  <si>
    <t>BR0-460001-02684</t>
  </si>
  <si>
    <t>金崎橋</t>
  </si>
  <si>
    <t>BR0-460001-02685</t>
  </si>
  <si>
    <t>新須古橋</t>
  </si>
  <si>
    <t>BR0-460001-02686</t>
  </si>
  <si>
    <t>中名橋</t>
  </si>
  <si>
    <t>BR0-460001-02687</t>
  </si>
  <si>
    <t>名柄古里橋</t>
  </si>
  <si>
    <t>BR0-460001-02688</t>
  </si>
  <si>
    <t>蔵田橋</t>
  </si>
  <si>
    <t>BR0-460001-02689</t>
  </si>
  <si>
    <t>古欄橋</t>
  </si>
  <si>
    <t>BR0-460001-02690</t>
  </si>
  <si>
    <t>大志橋</t>
  </si>
  <si>
    <t>BR0-460001-02691</t>
  </si>
  <si>
    <t>古欄函渠</t>
  </si>
  <si>
    <t>BR0-460001-02692</t>
  </si>
  <si>
    <t>BR0-460001-02693</t>
  </si>
  <si>
    <t>BR0-460001-02694</t>
  </si>
  <si>
    <t>あらんがち橋</t>
  </si>
  <si>
    <t>湯湾新村</t>
  </si>
  <si>
    <t>BR0-460001-02695</t>
  </si>
  <si>
    <t>大畑橋</t>
  </si>
  <si>
    <t>BR0-460001-02696</t>
  </si>
  <si>
    <t>たつなぎ橋</t>
  </si>
  <si>
    <t>BR0-460001-02697</t>
  </si>
  <si>
    <t>曽津高崎</t>
  </si>
  <si>
    <t>BR0-460001-02698</t>
  </si>
  <si>
    <t>佐念橋</t>
  </si>
  <si>
    <t>BR0-460001-02699</t>
  </si>
  <si>
    <t>BR0-460001-02700</t>
  </si>
  <si>
    <t>里川橋</t>
  </si>
  <si>
    <t>BR0-460001-02701</t>
  </si>
  <si>
    <t>大池橋</t>
  </si>
  <si>
    <t>BR0-460001-02702</t>
  </si>
  <si>
    <t>大湊橋</t>
  </si>
  <si>
    <t>BR0-460001-02703</t>
  </si>
  <si>
    <t>阿室橋</t>
  </si>
  <si>
    <t>BR0-460001-02704</t>
  </si>
  <si>
    <t>昭平橋</t>
  </si>
  <si>
    <t>BR0-460001-02705</t>
  </si>
  <si>
    <t>難川橋</t>
  </si>
  <si>
    <t>BR0-460001-02706</t>
  </si>
  <si>
    <t>勝浦橋</t>
  </si>
  <si>
    <t>瀬戸内町</t>
  </si>
  <si>
    <t>BR0-460001-02707</t>
  </si>
  <si>
    <t>宮前陸橋</t>
  </si>
  <si>
    <t>BR0-460001-02708</t>
  </si>
  <si>
    <t>BR0-460001-02709</t>
  </si>
  <si>
    <t>尻田橋</t>
  </si>
  <si>
    <t>BR0-460001-02710</t>
  </si>
  <si>
    <t>国道仲里橋</t>
  </si>
  <si>
    <t>BR0-460001-02711</t>
  </si>
  <si>
    <t>新勝浦橋</t>
  </si>
  <si>
    <t>BR0-460001-02712</t>
  </si>
  <si>
    <t>網野子大橋</t>
  </si>
  <si>
    <t>BR0-460001-02713</t>
  </si>
  <si>
    <t>第二浦橋</t>
  </si>
  <si>
    <t>BR0-460001-02714</t>
  </si>
  <si>
    <t>第四油井橋</t>
  </si>
  <si>
    <t>BR0-460001-02716</t>
  </si>
  <si>
    <t>金久橋</t>
  </si>
  <si>
    <t>BR0-460001-02717</t>
  </si>
  <si>
    <t>BR0-460001-02718</t>
  </si>
  <si>
    <t>BR0-460001-02719</t>
  </si>
  <si>
    <t>第二中央橋</t>
  </si>
  <si>
    <t>BR0-460001-02720</t>
  </si>
  <si>
    <t>大木田橋</t>
  </si>
  <si>
    <t>BR0-460001-02721</t>
  </si>
  <si>
    <t>久根津大橋</t>
  </si>
  <si>
    <t>BR0-460001-02722</t>
  </si>
  <si>
    <t>新興橋</t>
  </si>
  <si>
    <t>BR0-460001-02723</t>
  </si>
  <si>
    <t>瀬戸崎橋</t>
  </si>
  <si>
    <t>BR0-460001-02724</t>
  </si>
  <si>
    <t>摺勝橋</t>
  </si>
  <si>
    <t>BR0-460001-02725</t>
  </si>
  <si>
    <t>新第二油井橋</t>
  </si>
  <si>
    <t>BR0-460001-02726</t>
  </si>
  <si>
    <t>久根津橋</t>
  </si>
  <si>
    <t>BR0-460001-02727</t>
  </si>
  <si>
    <t>久慈函渠</t>
  </si>
  <si>
    <t>BR0-460001-02728</t>
  </si>
  <si>
    <t>伊目橋</t>
  </si>
  <si>
    <t>BR0-460001-02729</t>
  </si>
  <si>
    <t>古志橋</t>
  </si>
  <si>
    <t>BR0-460001-02730</t>
  </si>
  <si>
    <t>越地橋</t>
  </si>
  <si>
    <t>BR0-460001-02731</t>
  </si>
  <si>
    <t>篠川橋</t>
  </si>
  <si>
    <t>BR0-460001-02732</t>
  </si>
  <si>
    <t>第３小名瀬橋</t>
  </si>
  <si>
    <t>BR0-460001-02733</t>
  </si>
  <si>
    <t>第二阿鉄橋</t>
  </si>
  <si>
    <t>BR0-460001-02734</t>
  </si>
  <si>
    <t>阿鉄橋</t>
  </si>
  <si>
    <t>BR0-460001-02735</t>
  </si>
  <si>
    <t>新油井橋</t>
  </si>
  <si>
    <t>BR0-460001-02736</t>
  </si>
  <si>
    <t>須手橋</t>
  </si>
  <si>
    <t>BR0-460001-02737</t>
  </si>
  <si>
    <t>第１久根津橋</t>
  </si>
  <si>
    <t>BR0-460001-02739</t>
  </si>
  <si>
    <t>深山橋</t>
  </si>
  <si>
    <t>篠川下福</t>
  </si>
  <si>
    <t>BR0-460001-02740</t>
  </si>
  <si>
    <t>新八津野橋</t>
  </si>
  <si>
    <t>BR0-460001-02741</t>
  </si>
  <si>
    <t>廣竹橋</t>
  </si>
  <si>
    <t>BR0-460001-02742</t>
  </si>
  <si>
    <t>下福橋</t>
  </si>
  <si>
    <t>BR0-460001-02743</t>
  </si>
  <si>
    <t>第一深山橋</t>
  </si>
  <si>
    <t>BR0-460001-02744</t>
  </si>
  <si>
    <t>第２深山橋</t>
  </si>
  <si>
    <t>BR0-460001-02745</t>
  </si>
  <si>
    <t>第二伊砂久根橋</t>
  </si>
  <si>
    <t>安脚場実久</t>
  </si>
  <si>
    <t>BR0-460001-02746</t>
  </si>
  <si>
    <t>第二脇浜橋</t>
  </si>
  <si>
    <t>BR0-460001-02747</t>
  </si>
  <si>
    <t>第二呑之浦橋</t>
  </si>
  <si>
    <t>BR0-460001-02748</t>
  </si>
  <si>
    <t>呑之浦橋</t>
  </si>
  <si>
    <t>BR0-460001-02749</t>
  </si>
  <si>
    <t>実久橋</t>
  </si>
  <si>
    <t>BR0-460001-02750</t>
  </si>
  <si>
    <t>脇浜橋</t>
  </si>
  <si>
    <t>BR0-460001-02751</t>
  </si>
  <si>
    <t>渡連橋</t>
  </si>
  <si>
    <t>BR0-460001-02752</t>
  </si>
  <si>
    <t>第二瀬武橋</t>
  </si>
  <si>
    <t>BR0-460001-02753</t>
  </si>
  <si>
    <t>第三俵橋</t>
  </si>
  <si>
    <t>BR0-460001-02754</t>
  </si>
  <si>
    <t>勝能橋</t>
  </si>
  <si>
    <t>BR0-460001-02755</t>
  </si>
  <si>
    <t>生間橋</t>
  </si>
  <si>
    <t>BR0-460001-02756</t>
  </si>
  <si>
    <t>第二実久橋</t>
  </si>
  <si>
    <t>BR0-460001-02757</t>
  </si>
  <si>
    <t>第三実久橋</t>
  </si>
  <si>
    <t>BR0-460001-02758</t>
  </si>
  <si>
    <t>BR0-460001-02759</t>
  </si>
  <si>
    <t>中川橋</t>
  </si>
  <si>
    <t>BR0-460001-02760</t>
  </si>
  <si>
    <t>宇津橋</t>
  </si>
  <si>
    <t>BR0-460001-02761</t>
  </si>
  <si>
    <t>瀬武橋</t>
  </si>
  <si>
    <t>BR0-460001-02762</t>
  </si>
  <si>
    <t>平久原橋</t>
  </si>
  <si>
    <t>BR0-460001-02763</t>
  </si>
  <si>
    <t>武名橋</t>
  </si>
  <si>
    <t>BR0-460001-02764</t>
  </si>
  <si>
    <t>第二俵橋</t>
  </si>
  <si>
    <t>BR0-460001-02765</t>
  </si>
  <si>
    <t>第一俵橋</t>
  </si>
  <si>
    <t>BR0-460001-02766</t>
  </si>
  <si>
    <t>皆久田橋</t>
  </si>
  <si>
    <t>BR0-460001-02767</t>
  </si>
  <si>
    <t>伊砂根久橋</t>
  </si>
  <si>
    <t>BR0-460001-02768</t>
  </si>
  <si>
    <t>BR0-460001-02769</t>
  </si>
  <si>
    <t>BR0-460001-02770</t>
  </si>
  <si>
    <t>第２清水橋</t>
  </si>
  <si>
    <t>蘇刈古仁屋</t>
  </si>
  <si>
    <t>BR0-460001-02771</t>
  </si>
  <si>
    <t>BR0-460001-02772</t>
  </si>
  <si>
    <t>第２嘉鉄橋</t>
  </si>
  <si>
    <t>BR0-460001-02773</t>
  </si>
  <si>
    <t>BR0-460001-02774</t>
  </si>
  <si>
    <t>大田橋</t>
  </si>
  <si>
    <t>BR0-460001-02775</t>
  </si>
  <si>
    <t>花天橋</t>
  </si>
  <si>
    <t>BR0-460001-02776</t>
  </si>
  <si>
    <t>第二里橋</t>
  </si>
  <si>
    <t>BR0-460001-02777</t>
  </si>
  <si>
    <t>ハザマ橋</t>
  </si>
  <si>
    <t>BR0-460001-02778</t>
  </si>
  <si>
    <t>川内函渠</t>
  </si>
  <si>
    <t>BR0-460001-02779</t>
  </si>
  <si>
    <t>里橋</t>
  </si>
  <si>
    <t>BR0-460001-02780</t>
  </si>
  <si>
    <t>南勝橋</t>
  </si>
  <si>
    <t>BR0-460001-02781</t>
  </si>
  <si>
    <t>管鈍橋</t>
  </si>
  <si>
    <t>BR0-460001-02782</t>
  </si>
  <si>
    <t>池堂２号橋</t>
  </si>
  <si>
    <t>BR0-460001-02783</t>
  </si>
  <si>
    <t>宮崎橋</t>
  </si>
  <si>
    <t>BR0-460001-02784</t>
  </si>
  <si>
    <t>管鈍峠橋</t>
  </si>
  <si>
    <t>BR0-460001-02785</t>
  </si>
  <si>
    <t>久慈新橋</t>
  </si>
  <si>
    <t>BR0-460001-02786</t>
  </si>
  <si>
    <t>池堂橋</t>
  </si>
  <si>
    <t>BR0-460001-02787</t>
  </si>
  <si>
    <t>西古見橋</t>
  </si>
  <si>
    <t>BR0-460001-02788</t>
  </si>
  <si>
    <t>大浜橋</t>
  </si>
  <si>
    <t>BR0-460001-02789</t>
  </si>
  <si>
    <t>手安函渠</t>
  </si>
  <si>
    <t>BR0-460001-02790</t>
  </si>
  <si>
    <t>第三脇浜橋</t>
  </si>
  <si>
    <t>BR0-460001-02791</t>
  </si>
  <si>
    <t>第１小名瀬橋</t>
  </si>
  <si>
    <t>BR0-460001-02792</t>
  </si>
  <si>
    <t>第２小名瀬橋</t>
  </si>
  <si>
    <t>BR0-460001-02793</t>
  </si>
  <si>
    <t>徳之島事務所</t>
  </si>
  <si>
    <t>湾屋橋</t>
  </si>
  <si>
    <t>伊仙亀津徳之島空港</t>
  </si>
  <si>
    <t>天城町</t>
  </si>
  <si>
    <t>BR0-460001-02794</t>
  </si>
  <si>
    <t>眞瀬名橋</t>
  </si>
  <si>
    <t>伊仙天城</t>
  </si>
  <si>
    <t>BR0-460001-02795</t>
  </si>
  <si>
    <t>天城大橋</t>
  </si>
  <si>
    <t>BR0-460001-02796</t>
  </si>
  <si>
    <t>秋利神大橋</t>
  </si>
  <si>
    <t>BR0-460001-02797</t>
  </si>
  <si>
    <t>田中橋</t>
  </si>
  <si>
    <t>花徳浅間</t>
  </si>
  <si>
    <t>BR0-460001-02798</t>
  </si>
  <si>
    <t>BR0-460001-02799</t>
  </si>
  <si>
    <t>南川橋</t>
  </si>
  <si>
    <t>BR0-460001-02800</t>
  </si>
  <si>
    <t>BR0-460001-02801</t>
  </si>
  <si>
    <t>面縄橋</t>
  </si>
  <si>
    <t>伊仙町</t>
  </si>
  <si>
    <t>BR0-460001-02802</t>
  </si>
  <si>
    <t>本川橋</t>
  </si>
  <si>
    <t>BR0-460001-02803</t>
  </si>
  <si>
    <t>面縄橋歩道橋</t>
  </si>
  <si>
    <t>BR0-460001-02804</t>
  </si>
  <si>
    <t>鹿浦大橋</t>
  </si>
  <si>
    <t>BR0-460001-02805</t>
  </si>
  <si>
    <t>ウワナル橋</t>
  </si>
  <si>
    <t>BR0-460001-02806</t>
  </si>
  <si>
    <t>島権大橋</t>
  </si>
  <si>
    <t>BR0-460001-02807</t>
  </si>
  <si>
    <t>新八重竿橋</t>
  </si>
  <si>
    <t>糸木名亀津</t>
  </si>
  <si>
    <t>BR0-460001-02808</t>
  </si>
  <si>
    <t>屋久田橋</t>
  </si>
  <si>
    <t>BR0-460001-02809</t>
  </si>
  <si>
    <t>当根橋</t>
  </si>
  <si>
    <t>BR0-460001-02810</t>
  </si>
  <si>
    <t>金久２号橋</t>
  </si>
  <si>
    <t>徳之島町</t>
  </si>
  <si>
    <t>BR0-460001-02811</t>
  </si>
  <si>
    <t>宝橋</t>
  </si>
  <si>
    <t>BR0-460001-02812</t>
  </si>
  <si>
    <t>新井之川橋</t>
  </si>
  <si>
    <t>BR0-460001-02813</t>
  </si>
  <si>
    <t>麥田橋</t>
  </si>
  <si>
    <t>BR0-460001-02814</t>
  </si>
  <si>
    <t>大船橋</t>
  </si>
  <si>
    <t>BR0-460001-02815</t>
  </si>
  <si>
    <t>田行橋</t>
  </si>
  <si>
    <t>BR0-460001-02816</t>
  </si>
  <si>
    <t>BR0-460001-02817</t>
  </si>
  <si>
    <t>第３丹向橋</t>
  </si>
  <si>
    <t>BR0-460001-02818</t>
  </si>
  <si>
    <t>奥名橋</t>
  </si>
  <si>
    <t>BR0-460001-02819</t>
  </si>
  <si>
    <t>新大瀬橋</t>
  </si>
  <si>
    <t>BR0-460001-02820</t>
  </si>
  <si>
    <t>亀徳橋</t>
  </si>
  <si>
    <t>BR0-460001-02821</t>
  </si>
  <si>
    <t>BR0-460001-02822</t>
  </si>
  <si>
    <t>下田橋歩道橋</t>
  </si>
  <si>
    <t>BR0-460001-02823</t>
  </si>
  <si>
    <t>美ら海橋</t>
  </si>
  <si>
    <t>BR0-460001-02824</t>
  </si>
  <si>
    <t>下久志橋</t>
  </si>
  <si>
    <t>BR0-460001-02825</t>
  </si>
  <si>
    <t>下久志２号橋</t>
  </si>
  <si>
    <t>BR0-460001-02826</t>
  </si>
  <si>
    <t>志行橋</t>
  </si>
  <si>
    <t>BR0-460001-02827</t>
  </si>
  <si>
    <t>南郷橋</t>
  </si>
  <si>
    <t>BR0-460001-02828</t>
  </si>
  <si>
    <t>反川橋</t>
  </si>
  <si>
    <t>BR0-460001-02829</t>
  </si>
  <si>
    <t>花時名川橋</t>
  </si>
  <si>
    <t>BR0-460001-02830</t>
  </si>
  <si>
    <t>花時名橋</t>
  </si>
  <si>
    <t>BR0-460001-02831</t>
  </si>
  <si>
    <t>峯山橋</t>
  </si>
  <si>
    <t>BR0-460001-02832</t>
  </si>
  <si>
    <t>峯山橋側道橋</t>
  </si>
  <si>
    <t>BR0-460001-02833</t>
  </si>
  <si>
    <t>新多木川橋</t>
  </si>
  <si>
    <t>BR0-460001-02834</t>
  </si>
  <si>
    <t>BR0-460001-02835</t>
  </si>
  <si>
    <t>南原橋</t>
  </si>
  <si>
    <t>BR0-460001-02836</t>
  </si>
  <si>
    <t>新浦久田橋</t>
  </si>
  <si>
    <t>BR0-460001-02837</t>
  </si>
  <si>
    <t>BR0-460001-02838</t>
  </si>
  <si>
    <t>第二轟木橋</t>
  </si>
  <si>
    <t>松原轟木</t>
  </si>
  <si>
    <t>BR0-460001-02839</t>
  </si>
  <si>
    <t>萬田橋</t>
  </si>
  <si>
    <t>BR0-460001-02840</t>
  </si>
  <si>
    <t>轟木橋</t>
  </si>
  <si>
    <t>BR0-460001-02841</t>
  </si>
  <si>
    <t>港川橋</t>
  </si>
  <si>
    <t>BR0-460001-02842</t>
  </si>
  <si>
    <t>窪田橋</t>
  </si>
  <si>
    <t>BR0-460001-02843</t>
  </si>
  <si>
    <t>花徳橋</t>
  </si>
  <si>
    <t>BR0-460001-02844</t>
  </si>
  <si>
    <t>山橋</t>
  </si>
  <si>
    <t>BR0-460001-02845</t>
  </si>
  <si>
    <t>小名発橋</t>
  </si>
  <si>
    <t>BR0-460001-02846</t>
  </si>
  <si>
    <t>BR0-460001-02847</t>
  </si>
  <si>
    <t>喜界事務所</t>
  </si>
  <si>
    <t>赤連歩道橋</t>
  </si>
  <si>
    <t>喜界島循環</t>
  </si>
  <si>
    <t>喜界町</t>
  </si>
  <si>
    <t>BR0-460001-02848</t>
  </si>
  <si>
    <t>白水橋</t>
  </si>
  <si>
    <t>BR0-460001-02849</t>
  </si>
  <si>
    <t>上嘉鉄橋</t>
  </si>
  <si>
    <t>BR0-460001-02850</t>
  </si>
  <si>
    <t>BR0-460001-02851</t>
  </si>
  <si>
    <t>志戸桶橋</t>
  </si>
  <si>
    <t>BR0-460001-02852</t>
  </si>
  <si>
    <t>錦橋</t>
  </si>
  <si>
    <t>BR0-460001-02853</t>
  </si>
  <si>
    <t>第２豊信橋</t>
  </si>
  <si>
    <t>BR0-460001-02854</t>
  </si>
  <si>
    <t>池治橋</t>
  </si>
  <si>
    <t>BR0-460001-02855</t>
  </si>
  <si>
    <t>赤連橋</t>
  </si>
  <si>
    <t>BR0-460001-02856</t>
  </si>
  <si>
    <t>沖永良部事務所</t>
  </si>
  <si>
    <t>天竜橋</t>
  </si>
  <si>
    <t>知名沖永良部空港</t>
  </si>
  <si>
    <t>知名町</t>
  </si>
  <si>
    <t>BR0-460001-02857</t>
  </si>
  <si>
    <t>白百合橋</t>
  </si>
  <si>
    <t>BR0-460001-02858</t>
  </si>
  <si>
    <t>海道橋</t>
  </si>
  <si>
    <t>BR0-460001-02859</t>
  </si>
  <si>
    <t>伊波橋</t>
  </si>
  <si>
    <t>与論島循環</t>
  </si>
  <si>
    <t>与論町</t>
  </si>
  <si>
    <t>BR0-460001-02860</t>
  </si>
  <si>
    <t>兼久橋</t>
  </si>
  <si>
    <t>BR0-460001-02861</t>
  </si>
  <si>
    <t>石橋</t>
  </si>
  <si>
    <t>瀬名和泊</t>
  </si>
  <si>
    <t>和泊町</t>
  </si>
  <si>
    <t>BR0-460001-02862</t>
  </si>
  <si>
    <t>石橋側道橋</t>
  </si>
  <si>
    <t>BR0-460001-02863</t>
  </si>
  <si>
    <t>新長浜橋</t>
  </si>
  <si>
    <t>BR0-460001-02864</t>
  </si>
  <si>
    <t>石井橋側道橋</t>
  </si>
  <si>
    <t>BR0-460001-02865</t>
  </si>
  <si>
    <t>BR0-460001-02866</t>
  </si>
  <si>
    <t>月野歩道橋</t>
  </si>
  <si>
    <t>BR0-460001-02868</t>
  </si>
  <si>
    <t>春牧九号橋</t>
  </si>
  <si>
    <t>BR0-460001-02869</t>
  </si>
  <si>
    <t>春牧十号橋</t>
  </si>
  <si>
    <t>BR0-460001-02872</t>
  </si>
  <si>
    <t>春牧十三号橋</t>
  </si>
  <si>
    <t>BR0-460001-02873</t>
  </si>
  <si>
    <t>雲水五号橋（1期）</t>
  </si>
  <si>
    <t>BR0-460001-02874</t>
  </si>
  <si>
    <t>雲水五号橋（2期）</t>
  </si>
  <si>
    <t>BR0-460001-02875</t>
  </si>
  <si>
    <t>雲水六号橋</t>
  </si>
  <si>
    <t>BR0-460001-02876</t>
  </si>
  <si>
    <t>雲水七号橋</t>
  </si>
  <si>
    <t>BR0-460001-02882</t>
  </si>
  <si>
    <t>満枝跨道橋</t>
  </si>
  <si>
    <t>BR0-460001-02883</t>
  </si>
  <si>
    <t>宮ヶ原橋</t>
  </si>
  <si>
    <t>BR0-460001-02884</t>
  </si>
  <si>
    <t>荒谷跨道橋</t>
  </si>
  <si>
    <t>BR0-460001-02885</t>
  </si>
  <si>
    <t>新竹之浦橋</t>
  </si>
  <si>
    <t>BR0-460001-02886</t>
  </si>
  <si>
    <t>新御堂１号橋</t>
  </si>
  <si>
    <t>BR0-460001-02887</t>
  </si>
  <si>
    <t>新御堂２号橋</t>
  </si>
  <si>
    <t>BR0-460001-02888</t>
  </si>
  <si>
    <t>第三桑原橋</t>
  </si>
  <si>
    <t>BR0-460001-02889</t>
  </si>
  <si>
    <t>東原ＩＣ１号橋</t>
  </si>
  <si>
    <t>BR0-460001-02890</t>
  </si>
  <si>
    <t>東原ＩＣ２号橋</t>
  </si>
  <si>
    <t>鹿屋串良ｲﾝﾀｰ</t>
  </si>
  <si>
    <t>BR0-460001-02891</t>
  </si>
  <si>
    <t>細山田１号橋</t>
  </si>
  <si>
    <t>BR0-460001-02892</t>
  </si>
  <si>
    <t>細山田２号橋</t>
  </si>
  <si>
    <t>BR0-460001-02893</t>
  </si>
  <si>
    <t>細山田３号橋</t>
  </si>
  <si>
    <t>BR0-460001-02894</t>
  </si>
  <si>
    <t>東原１号橋</t>
  </si>
  <si>
    <t>BR0-460001-02895</t>
  </si>
  <si>
    <t>東原２号橋</t>
  </si>
  <si>
    <t>BR0-460001-02896</t>
  </si>
  <si>
    <t>東原３号橋</t>
  </si>
  <si>
    <t>BR0-460001-02897</t>
  </si>
  <si>
    <t>東原４号橋</t>
  </si>
  <si>
    <t>BR0-460001-02898</t>
  </si>
  <si>
    <t>東原５号橋</t>
  </si>
  <si>
    <t>BR0-460001-02899</t>
  </si>
  <si>
    <t>東原６号橋</t>
  </si>
  <si>
    <t>BR0-460001-02900</t>
  </si>
  <si>
    <t>東原７号橋</t>
  </si>
  <si>
    <t>BR0-460001-02901</t>
  </si>
  <si>
    <t>東原８号橋</t>
  </si>
  <si>
    <t>BR0-460001-02902</t>
  </si>
  <si>
    <t>東原９号橋</t>
  </si>
  <si>
    <t>BR0-460001-02903</t>
  </si>
  <si>
    <t>東原１０号橋</t>
  </si>
  <si>
    <t>BR0-460001-02904</t>
  </si>
  <si>
    <t>東原１１号橋</t>
  </si>
  <si>
    <t>BR0-460001-02905</t>
  </si>
  <si>
    <t>東原１２号橋</t>
  </si>
  <si>
    <t>BR0-460001-02906</t>
  </si>
  <si>
    <t>西京橋歩道橋</t>
  </si>
  <si>
    <t>BR0-460001-02907</t>
  </si>
  <si>
    <t>長養橋</t>
  </si>
  <si>
    <t>BR0-460001-02908</t>
  </si>
  <si>
    <t>関の坂４号橋</t>
  </si>
  <si>
    <t>BR0-460001-02909</t>
  </si>
  <si>
    <t>金剛橋</t>
  </si>
  <si>
    <t>BR0-460001-02910</t>
  </si>
  <si>
    <t>冷水跨線橋</t>
  </si>
  <si>
    <t>BR0-460001-02911</t>
  </si>
  <si>
    <t>新馬追橋</t>
  </si>
  <si>
    <t>BR0-460001-02912</t>
  </si>
  <si>
    <t>荒川太郎橋</t>
  </si>
  <si>
    <t>BR0-460001-02913</t>
  </si>
  <si>
    <t>岩下大橋</t>
  </si>
  <si>
    <t>BR0-460001-02914</t>
  </si>
  <si>
    <t>浜之田橋</t>
  </si>
  <si>
    <t>BR0-460001-02915</t>
  </si>
  <si>
    <t>新三川橋</t>
  </si>
  <si>
    <t>BR0-460001-02916</t>
  </si>
  <si>
    <t>犬城橋</t>
  </si>
  <si>
    <t>BR0-460001-02917</t>
  </si>
  <si>
    <t>BR0-460001-02918</t>
  </si>
  <si>
    <t>那辺川橋</t>
  </si>
  <si>
    <t>BR0-460001-02919</t>
  </si>
  <si>
    <t>古川橋</t>
  </si>
  <si>
    <t>BR0-460001-02920</t>
  </si>
  <si>
    <t>BR0-460001-02921</t>
  </si>
  <si>
    <t>春牧十一号橋</t>
  </si>
  <si>
    <t>BR0-460001-02922</t>
  </si>
  <si>
    <t>春牧十二号橋</t>
  </si>
  <si>
    <t>BR0-460001-02923</t>
  </si>
  <si>
    <t>やけうち橋</t>
  </si>
  <si>
    <t>BR0-460001-02924</t>
  </si>
  <si>
    <t>れんと橋</t>
  </si>
  <si>
    <t>BR0-460001-02925</t>
  </si>
  <si>
    <t>古欄小川橋</t>
  </si>
  <si>
    <t>BR0-460001-02926</t>
  </si>
  <si>
    <t>第４タエン橋</t>
  </si>
  <si>
    <t>BR0-460001-02927</t>
  </si>
  <si>
    <t>第５タエン橋</t>
  </si>
  <si>
    <t>BR0-460001-02928</t>
  </si>
  <si>
    <t>古殿堀橋</t>
  </si>
  <si>
    <t>BR0-460001-02929</t>
  </si>
  <si>
    <t>加治屋敷橋</t>
  </si>
  <si>
    <t>BR0-460001-02930</t>
  </si>
  <si>
    <t>下垣内橋</t>
  </si>
  <si>
    <t>BR0-460001-02931</t>
  </si>
  <si>
    <t>BR0-460001-02932</t>
  </si>
  <si>
    <t>金見1号橋</t>
  </si>
  <si>
    <t>BR0-460001-02933</t>
  </si>
  <si>
    <t>金見3号橋</t>
  </si>
  <si>
    <t>BR0-460001-02934</t>
  </si>
  <si>
    <t>湯屋橋</t>
    <rPh sb="0" eb="1">
      <t>ユ</t>
    </rPh>
    <rPh sb="1" eb="2">
      <t>ヤ</t>
    </rPh>
    <rPh sb="2" eb="3">
      <t>ハシ</t>
    </rPh>
    <phoneticPr fontId="114"/>
  </si>
  <si>
    <t>BR0-460001-02935</t>
  </si>
  <si>
    <t>内ノ原橋</t>
  </si>
  <si>
    <t>BR0-460001-02936</t>
  </si>
  <si>
    <t>安茶橋</t>
  </si>
  <si>
    <t>BR0-460001-02937</t>
  </si>
  <si>
    <t>平木場橋</t>
  </si>
  <si>
    <t>BR0-460001-02938</t>
  </si>
  <si>
    <t>第2下山橋</t>
  </si>
  <si>
    <t>BR0-460001-02939</t>
  </si>
  <si>
    <t>永里川橋</t>
  </si>
  <si>
    <t>BR0-460001-02940</t>
  </si>
  <si>
    <t>下郡跨道橋</t>
  </si>
  <si>
    <t>BR0-460001-02941</t>
  </si>
  <si>
    <t>郡カルバート橋</t>
  </si>
  <si>
    <t>BR0-460001-02942</t>
  </si>
  <si>
    <t>厚地川橋</t>
  </si>
  <si>
    <t>BR0-460001-02943</t>
  </si>
  <si>
    <t>瀬世１号橋</t>
  </si>
  <si>
    <t>BR0-460001-02944</t>
  </si>
  <si>
    <t>二反田川橋</t>
  </si>
  <si>
    <t>BR0-460001-02945</t>
  </si>
  <si>
    <t>野崎高架橋</t>
  </si>
  <si>
    <t>BR0-460001-02946</t>
  </si>
  <si>
    <t>麓川橋</t>
  </si>
  <si>
    <t>BR0-460001-02947</t>
  </si>
  <si>
    <t>河内野橋</t>
    <rPh sb="0" eb="2">
      <t>カワウチ</t>
    </rPh>
    <rPh sb="2" eb="3">
      <t>ノ</t>
    </rPh>
    <rPh sb="3" eb="4">
      <t>ハシ</t>
    </rPh>
    <phoneticPr fontId="116"/>
  </si>
  <si>
    <t>BR0-460001-02948</t>
  </si>
  <si>
    <t>第一池山橋</t>
    <rPh sb="0" eb="2">
      <t>ダイイチ</t>
    </rPh>
    <rPh sb="2" eb="4">
      <t>イケヤマ</t>
    </rPh>
    <rPh sb="4" eb="5">
      <t>バシ</t>
    </rPh>
    <phoneticPr fontId="116"/>
  </si>
  <si>
    <t>BR0-460001-02950</t>
  </si>
  <si>
    <t>第三池山橋</t>
    <rPh sb="0" eb="1">
      <t>ダイ</t>
    </rPh>
    <rPh sb="1" eb="2">
      <t>ミ</t>
    </rPh>
    <rPh sb="2" eb="4">
      <t>イケヤマ</t>
    </rPh>
    <rPh sb="4" eb="5">
      <t>バシ</t>
    </rPh>
    <phoneticPr fontId="116"/>
  </si>
  <si>
    <t>BR0-460001-02951</t>
  </si>
  <si>
    <t>第二池山橋</t>
    <rPh sb="0" eb="2">
      <t>ダイニ</t>
    </rPh>
    <rPh sb="2" eb="4">
      <t>イケヤマ</t>
    </rPh>
    <rPh sb="4" eb="5">
      <t>バシ</t>
    </rPh>
    <phoneticPr fontId="116"/>
  </si>
  <si>
    <t>BR0-460001-02952</t>
  </si>
  <si>
    <t>二元橋</t>
  </si>
  <si>
    <t>出水停車場</t>
  </si>
  <si>
    <t>BR0-460001-02953</t>
  </si>
  <si>
    <t>椎貝ボックス</t>
    <rPh sb="0" eb="2">
      <t>シイガイ</t>
    </rPh>
    <phoneticPr fontId="114"/>
  </si>
  <si>
    <t>BR0-460001-02954</t>
  </si>
  <si>
    <t>奥戸ボックス</t>
    <rPh sb="0" eb="2">
      <t>オクド</t>
    </rPh>
    <phoneticPr fontId="114"/>
  </si>
  <si>
    <t>BR0-460001-02955</t>
  </si>
  <si>
    <t>北麓原跨道橋</t>
  </si>
  <si>
    <t>BR0-460001-02956</t>
  </si>
  <si>
    <t>橋ノ口大橋</t>
  </si>
  <si>
    <t>BR0-460001-02957</t>
  </si>
  <si>
    <t>瀬戸段橋(旧道)</t>
  </si>
  <si>
    <t>BR0-460001-02958</t>
  </si>
  <si>
    <t>石峯大橋</t>
  </si>
  <si>
    <t>BR0-460001-02959</t>
  </si>
  <si>
    <t>BR0-460001-02960</t>
  </si>
  <si>
    <t>竹山橋</t>
  </si>
  <si>
    <t>BR0-460001-02961</t>
  </si>
  <si>
    <t>第２俣瀬橋</t>
  </si>
  <si>
    <t>BR0-460001-02962</t>
  </si>
  <si>
    <t>笠之原１号橋</t>
  </si>
  <si>
    <t>BR0-460001-02963</t>
  </si>
  <si>
    <t>笠之原２号橋</t>
  </si>
  <si>
    <t>BR0-460001-02964</t>
  </si>
  <si>
    <t>笠之原３号橋</t>
  </si>
  <si>
    <t>BR0-460001-02965</t>
  </si>
  <si>
    <t>笠之原４号橋</t>
  </si>
  <si>
    <t>BR0-460001-02966</t>
  </si>
  <si>
    <t>笠之原５号橋</t>
  </si>
  <si>
    <t>BR0-460001-02967</t>
  </si>
  <si>
    <t>笠之原６号橋</t>
  </si>
  <si>
    <t>BR0-460001-02968</t>
  </si>
  <si>
    <t>笠之原７号橋</t>
  </si>
  <si>
    <t>BR0-460001-02969</t>
  </si>
  <si>
    <t>堀外橋</t>
  </si>
  <si>
    <t>BR0-460001-02970</t>
  </si>
  <si>
    <t>日之出川橋</t>
    <rPh sb="0" eb="3">
      <t>ヒノデ</t>
    </rPh>
    <rPh sb="3" eb="5">
      <t>カワハシ</t>
    </rPh>
    <phoneticPr fontId="115"/>
  </si>
  <si>
    <t>BR0-460001-02971</t>
  </si>
  <si>
    <t>脇ノ戸橋</t>
  </si>
  <si>
    <t>BR0-460001-02972</t>
  </si>
  <si>
    <t>第２笠利橋</t>
  </si>
  <si>
    <t>BR0-460001-02973</t>
  </si>
  <si>
    <t>アユの郷橋</t>
  </si>
  <si>
    <t>BR0-460001-02974</t>
  </si>
  <si>
    <t>BR0-460001-02975</t>
  </si>
  <si>
    <t>高辻橋</t>
  </si>
  <si>
    <t>BR0-460001-02976</t>
  </si>
  <si>
    <t>国直橋</t>
  </si>
  <si>
    <t>BR0-460001-02977</t>
  </si>
  <si>
    <t>BR0-460001-02978</t>
  </si>
  <si>
    <t>第一大畑橋</t>
  </si>
  <si>
    <t>BR0-460001-02979</t>
  </si>
  <si>
    <t>第二大畑橋</t>
  </si>
  <si>
    <t>BR0-460001-02980</t>
  </si>
  <si>
    <t>BR0-460001-02981</t>
  </si>
  <si>
    <t>生久橋</t>
  </si>
  <si>
    <t>IJI0001</t>
  </si>
  <si>
    <t>大渡橋</t>
  </si>
  <si>
    <t>IJI0002</t>
  </si>
  <si>
    <t>IJI0003</t>
  </si>
  <si>
    <t>春牧１号函渠橋</t>
  </si>
  <si>
    <t>IJI0004</t>
  </si>
  <si>
    <t>5号横断暗渠</t>
  </si>
  <si>
    <t>IJI0005</t>
  </si>
  <si>
    <t>尾賀橋</t>
    <rPh sb="0" eb="1">
      <t>オ</t>
    </rPh>
    <rPh sb="1" eb="2">
      <t>ガ</t>
    </rPh>
    <rPh sb="2" eb="3">
      <t>バシ</t>
    </rPh>
    <phoneticPr fontId="116"/>
  </si>
  <si>
    <t>IJI0006</t>
  </si>
  <si>
    <t>瀧之元橋</t>
    <rPh sb="0" eb="1">
      <t>タキ</t>
    </rPh>
    <rPh sb="1" eb="2">
      <t>ノ</t>
    </rPh>
    <rPh sb="2" eb="3">
      <t>モト</t>
    </rPh>
    <rPh sb="3" eb="4">
      <t>バシ</t>
    </rPh>
    <phoneticPr fontId="116"/>
  </si>
  <si>
    <t>百次木場茶屋</t>
  </si>
  <si>
    <t>IJI0007</t>
  </si>
  <si>
    <t>木場茶屋橋</t>
    <rPh sb="0" eb="1">
      <t>キ</t>
    </rPh>
    <rPh sb="4" eb="5">
      <t>ハシ</t>
    </rPh>
    <phoneticPr fontId="116"/>
  </si>
  <si>
    <t>IJI0008</t>
  </si>
  <si>
    <t>井手原橋</t>
    <rPh sb="0" eb="1">
      <t>イ</t>
    </rPh>
    <rPh sb="1" eb="2">
      <t>テ</t>
    </rPh>
    <rPh sb="2" eb="3">
      <t>ハラ</t>
    </rPh>
    <rPh sb="3" eb="4">
      <t>バシ</t>
    </rPh>
    <phoneticPr fontId="116"/>
  </si>
  <si>
    <t>IJI0009</t>
  </si>
  <si>
    <t>ﾀｹﾔﾏﾊﾞｼ</t>
  </si>
  <si>
    <t>IJI0010</t>
  </si>
  <si>
    <t>丸尾滝橋</t>
  </si>
  <si>
    <t>IJI0011</t>
  </si>
  <si>
    <t>ﾅｶﾌｸﾗﾊﾞｼ</t>
  </si>
  <si>
    <t>IJI0012</t>
  </si>
  <si>
    <t>旭原橋</t>
    <rPh sb="0" eb="2">
      <t>アサヒバル</t>
    </rPh>
    <rPh sb="2" eb="3">
      <t>ハシ</t>
    </rPh>
    <phoneticPr fontId="116"/>
  </si>
  <si>
    <t>IJI0013</t>
  </si>
  <si>
    <t>ﾀﾞｲﾆｸﾜﾊﾞﾗﾊﾞｼ</t>
  </si>
  <si>
    <t>TU0-460001-00013</t>
  </si>
  <si>
    <t>トンネル</t>
    <phoneticPr fontId="1"/>
  </si>
  <si>
    <t>滝之神隧道（下）</t>
  </si>
  <si>
    <t>TU0-460001-00014</t>
  </si>
  <si>
    <t>滝之神隧道（上）</t>
  </si>
  <si>
    <t>TU0-460001-00027</t>
  </si>
  <si>
    <t>滝之下トンネル（上）</t>
  </si>
  <si>
    <t>TU0-460001-00029</t>
  </si>
  <si>
    <t>錫山トンネル</t>
  </si>
  <si>
    <t>TU0-460001-00031</t>
  </si>
  <si>
    <t>中山トンネル（上）</t>
  </si>
  <si>
    <t>TU0-460001-00039</t>
  </si>
  <si>
    <t>和田トンネル</t>
  </si>
  <si>
    <t>TU0-460001-00046</t>
  </si>
  <si>
    <t>中山トンネル（下）</t>
  </si>
  <si>
    <t>TU0-460001-00047</t>
  </si>
  <si>
    <t>滝之下トンネル（下）</t>
  </si>
  <si>
    <t>TU0-460001-00048</t>
  </si>
  <si>
    <t>鴨池トンネル</t>
  </si>
  <si>
    <t>TU0-460001-00052</t>
  </si>
  <si>
    <t>大里トンネル</t>
  </si>
  <si>
    <t>TU0-460001-00065</t>
  </si>
  <si>
    <t>上名トンネル</t>
  </si>
  <si>
    <t>TU0-460001-00059</t>
  </si>
  <si>
    <t>坊トンネル</t>
  </si>
  <si>
    <t>TU0-460001-00081</t>
  </si>
  <si>
    <t>泊トンネル</t>
  </si>
  <si>
    <t>TU0-460001-00086</t>
  </si>
  <si>
    <t>軸屋トンネル</t>
  </si>
  <si>
    <t>TU0-460001-00091</t>
  </si>
  <si>
    <t>丸木崎トンネル</t>
  </si>
  <si>
    <t>TU0-460001-00093</t>
  </si>
  <si>
    <t>知覧トンネル</t>
  </si>
  <si>
    <t>TU0-460001-00002</t>
  </si>
  <si>
    <t>鳥越隧道</t>
  </si>
  <si>
    <t>TU0-460001-00030</t>
  </si>
  <si>
    <t>成川トンネル</t>
  </si>
  <si>
    <t>TU0-460001-00005</t>
  </si>
  <si>
    <t>川平隧道</t>
  </si>
  <si>
    <t>TU0-460001-00018</t>
  </si>
  <si>
    <t>紫尾隧道</t>
  </si>
  <si>
    <t>TU0-460001-00019</t>
  </si>
  <si>
    <t>第二紫尾隧道</t>
  </si>
  <si>
    <t>TU0-460001-00066</t>
  </si>
  <si>
    <t>永野トンネル</t>
  </si>
  <si>
    <t>TU0-460001-00097</t>
  </si>
  <si>
    <t>北薩トンネル</t>
  </si>
  <si>
    <t>北薩地域振興局</t>
    <rPh sb="0" eb="2">
      <t>ホクサツ</t>
    </rPh>
    <rPh sb="2" eb="4">
      <t>チイキ</t>
    </rPh>
    <rPh sb="4" eb="7">
      <t>シンコウキョク</t>
    </rPh>
    <phoneticPr fontId="1"/>
  </si>
  <si>
    <t>湯之元第1トンネル</t>
    <rPh sb="0" eb="3">
      <t>ユノモト</t>
    </rPh>
    <rPh sb="3" eb="4">
      <t>ダイ</t>
    </rPh>
    <phoneticPr fontId="0"/>
  </si>
  <si>
    <t>東郷西方港</t>
    <rPh sb="0" eb="2">
      <t>トウゴウ</t>
    </rPh>
    <rPh sb="2" eb="4">
      <t>ニシカタ</t>
    </rPh>
    <rPh sb="4" eb="5">
      <t>ミナト</t>
    </rPh>
    <phoneticPr fontId="0"/>
  </si>
  <si>
    <t>薩摩川内市</t>
    <rPh sb="0" eb="5">
      <t>サツマセンダイシ</t>
    </rPh>
    <phoneticPr fontId="1"/>
  </si>
  <si>
    <t>湯之元第2トンネル</t>
    <rPh sb="0" eb="3">
      <t>ユノモト</t>
    </rPh>
    <rPh sb="3" eb="4">
      <t>ダイ</t>
    </rPh>
    <phoneticPr fontId="0"/>
  </si>
  <si>
    <t>TU0-460001-00010</t>
  </si>
  <si>
    <t>宇津良隧道</t>
  </si>
  <si>
    <t>TU0-460001-00033</t>
  </si>
  <si>
    <t>定之段トンネル</t>
  </si>
  <si>
    <t>TU0-460001-00049</t>
  </si>
  <si>
    <t>横座トンネル</t>
  </si>
  <si>
    <t>TU0-460001-00070</t>
  </si>
  <si>
    <t>高尾野トンネル</t>
  </si>
  <si>
    <t>TU0-460001-00025</t>
  </si>
  <si>
    <t>芦浜トンネル</t>
  </si>
  <si>
    <t>TU0-460001-00032</t>
  </si>
  <si>
    <t>小池隧道</t>
  </si>
  <si>
    <t>TU0-460001-00058</t>
  </si>
  <si>
    <t>小島トンネル</t>
  </si>
  <si>
    <t>TU0-460001-00089</t>
  </si>
  <si>
    <t>手打トンネル</t>
  </si>
  <si>
    <t>TU0-460001-00090</t>
  </si>
  <si>
    <t>青瀬トンネル</t>
  </si>
  <si>
    <t>TU0-460001-00001</t>
  </si>
  <si>
    <t>姶良・伊佐地域振興局</t>
  </si>
  <si>
    <t>中甑トンネル</t>
  </si>
  <si>
    <t>TU0-460001-00011</t>
  </si>
  <si>
    <t>東竹山隧道</t>
  </si>
  <si>
    <t>TU0-460001-00015</t>
  </si>
  <si>
    <t>池之段隧道</t>
  </si>
  <si>
    <t>TU0-460001-00021</t>
  </si>
  <si>
    <t>川添トンネル</t>
  </si>
  <si>
    <t>TU0-460001-00040</t>
  </si>
  <si>
    <t>嘉例川トンネル</t>
  </si>
  <si>
    <t>TU0-460001-00071</t>
  </si>
  <si>
    <t>雛場トンネル</t>
  </si>
  <si>
    <t>TU0-460001-00074</t>
  </si>
  <si>
    <t>鶴原トンネル</t>
  </si>
  <si>
    <t>TU0-460001-00088</t>
  </si>
  <si>
    <t>妙見トンネル</t>
  </si>
  <si>
    <t>TU0-460001-00073</t>
  </si>
  <si>
    <t>久七トンネル</t>
  </si>
  <si>
    <t>TU0-460001-00003</t>
  </si>
  <si>
    <t>岩崎隧道</t>
  </si>
  <si>
    <t>TU0-460001-00004</t>
  </si>
  <si>
    <t>佐多隧道</t>
  </si>
  <si>
    <t>TU0-460001-00007</t>
  </si>
  <si>
    <t>二股隧道</t>
  </si>
  <si>
    <t>TU0-460001-00008</t>
  </si>
  <si>
    <t>外之浦隧道</t>
  </si>
  <si>
    <t>TU0-460001-00020</t>
  </si>
  <si>
    <t>西方隧道</t>
  </si>
  <si>
    <t>TU0-460001-00022</t>
  </si>
  <si>
    <t>小串トンネル</t>
  </si>
  <si>
    <t>TU0-460001-00034</t>
  </si>
  <si>
    <t>新田トンネル</t>
  </si>
  <si>
    <t>TU0-460001-00053</t>
  </si>
  <si>
    <t>浮津トンネル</t>
  </si>
  <si>
    <t>TU0-460001-00057</t>
  </si>
  <si>
    <t>五郎ヶ元トンネル</t>
  </si>
  <si>
    <t>TU0-460001-00067</t>
  </si>
  <si>
    <t>尾波瀬トンネル</t>
  </si>
  <si>
    <t>TU0-460001-00068</t>
  </si>
  <si>
    <t>国見トンネル</t>
  </si>
  <si>
    <t>TU0-460001-00083</t>
  </si>
  <si>
    <t>大鹿倉トンネル(大竹野トンネル）</t>
  </si>
  <si>
    <t>TU0-460001-00006</t>
  </si>
  <si>
    <t>大川原隧道</t>
  </si>
  <si>
    <t>TU0-460001-00041</t>
  </si>
  <si>
    <t>大鳥トンネル</t>
  </si>
  <si>
    <t>TU0-460001-00050</t>
  </si>
  <si>
    <t>大性院隧道</t>
  </si>
  <si>
    <t>TU0-460001-00060</t>
  </si>
  <si>
    <t>種子島トンネル(岳之田トンネル)</t>
  </si>
  <si>
    <t>TU0-460001-00072</t>
  </si>
  <si>
    <t>種子島空港トンネル</t>
  </si>
  <si>
    <t>TU0-460001-00016</t>
  </si>
  <si>
    <t>新一湊隧道</t>
  </si>
  <si>
    <t>TU0-460001-00009</t>
  </si>
  <si>
    <t>今里隧道</t>
  </si>
  <si>
    <t>TU0-460001-00012</t>
  </si>
  <si>
    <t>名音トンネル</t>
  </si>
  <si>
    <t>TU0-460001-00017</t>
  </si>
  <si>
    <t>朝仁隧道</t>
  </si>
  <si>
    <t>TU0-460001-00023</t>
  </si>
  <si>
    <t>山羊島トンネル</t>
  </si>
  <si>
    <t>TU0-460001-00024</t>
  </si>
  <si>
    <t>本茶トンネル</t>
  </si>
  <si>
    <t>TU0-460001-00026</t>
  </si>
  <si>
    <t>国直トンネル</t>
  </si>
  <si>
    <t>TU0-460001-00028</t>
  </si>
  <si>
    <t>小宿トンネル</t>
  </si>
  <si>
    <t>TU0-460001-00035</t>
  </si>
  <si>
    <t>三太郎トンネル</t>
  </si>
  <si>
    <t>TU0-460001-00036</t>
  </si>
  <si>
    <t>根瀬部トンネル</t>
  </si>
  <si>
    <t>TU0-460001-00037</t>
  </si>
  <si>
    <t>秋名トンネル</t>
  </si>
  <si>
    <t>TU0-460001-00038</t>
  </si>
  <si>
    <t>尾神山トンネル</t>
  </si>
  <si>
    <t>TU0-460001-00042</t>
  </si>
  <si>
    <t>屋入トンネル</t>
  </si>
  <si>
    <t>TU0-460001-00043</t>
  </si>
  <si>
    <t>朝戸トンネル</t>
  </si>
  <si>
    <t>TU0-460001-00044</t>
  </si>
  <si>
    <t>芦花部トンネル</t>
  </si>
  <si>
    <t>TU0-460001-00051</t>
  </si>
  <si>
    <t>かがんばなトンネル</t>
  </si>
  <si>
    <t>TU0-460001-00054</t>
  </si>
  <si>
    <t>毛陣トンネル</t>
  </si>
  <si>
    <t>TU0-460001-00055</t>
  </si>
  <si>
    <t>安木屋場トンネル</t>
  </si>
  <si>
    <t>TU0-460001-00062</t>
  </si>
  <si>
    <t>新和瀬トンネル</t>
  </si>
  <si>
    <t>TU0-460001-00063</t>
  </si>
  <si>
    <t>小和瀬トンネル</t>
  </si>
  <si>
    <t>TU0-460001-00064</t>
  </si>
  <si>
    <t>城トンネル</t>
  </si>
  <si>
    <t>TU0-460001-00075</t>
  </si>
  <si>
    <t>和光トンネル</t>
  </si>
  <si>
    <t>TU0-460001-00076</t>
  </si>
  <si>
    <t>石釜トンネル</t>
  </si>
  <si>
    <t>TU0-460001-00077</t>
  </si>
  <si>
    <t>長瀬トンネル</t>
  </si>
  <si>
    <t>TU0-460001-00078</t>
  </si>
  <si>
    <t>志戸勘トンネル</t>
  </si>
  <si>
    <t>TU0-460001-00084</t>
  </si>
  <si>
    <t>役勝トンネル</t>
  </si>
  <si>
    <t>TU0-460001-00045</t>
  </si>
  <si>
    <t>地蔵トンネル</t>
  </si>
  <si>
    <t>TU0-460001-00056</t>
  </si>
  <si>
    <t>芦検トンネル</t>
  </si>
  <si>
    <t>TU0-460001-00061</t>
  </si>
  <si>
    <t>新小勝トンネル</t>
  </si>
  <si>
    <t>TU0-460001-00069</t>
  </si>
  <si>
    <t>伊仁トンネル</t>
  </si>
  <si>
    <t>TU0-460001-00079</t>
  </si>
  <si>
    <t>生勝トンネル</t>
  </si>
  <si>
    <t>TU0-460001-00080</t>
  </si>
  <si>
    <t>油井トンネル</t>
  </si>
  <si>
    <t>TU0-460001-00082</t>
  </si>
  <si>
    <t>俵トンネル</t>
  </si>
  <si>
    <t>TU0-460001-00085</t>
  </si>
  <si>
    <t>吞之浦トンネル</t>
  </si>
  <si>
    <t>TU0-460001-00087</t>
  </si>
  <si>
    <t>勝浦トンネル</t>
  </si>
  <si>
    <t>TU0-460001-00092</t>
  </si>
  <si>
    <t>網野子トンネル</t>
  </si>
  <si>
    <t>TU0-460001-00094</t>
  </si>
  <si>
    <t>久根津トンネル</t>
  </si>
  <si>
    <t>TU0-460001-00095</t>
  </si>
  <si>
    <t>津代トンネル</t>
  </si>
  <si>
    <t>TU0-460001-00096</t>
  </si>
  <si>
    <t>深山トンネル</t>
  </si>
  <si>
    <t>緯度</t>
    <rPh sb="0" eb="2">
      <t>イド</t>
    </rPh>
    <phoneticPr fontId="1"/>
  </si>
  <si>
    <t>経度</t>
    <rPh sb="0" eb="2">
      <t>ケイド</t>
    </rPh>
    <phoneticPr fontId="1"/>
  </si>
  <si>
    <t>SH0-460001-00001</t>
  </si>
  <si>
    <t>道路附属物等</t>
    <rPh sb="0" eb="2">
      <t>ドウロ</t>
    </rPh>
    <rPh sb="2" eb="5">
      <t>フゾクブツ</t>
    </rPh>
    <rPh sb="5" eb="6">
      <t>トウ</t>
    </rPh>
    <phoneticPr fontId="1"/>
  </si>
  <si>
    <t>名音洞門</t>
  </si>
  <si>
    <t>名瀬瀬戸内</t>
    <rPh sb="0" eb="2">
      <t>ナセ</t>
    </rPh>
    <rPh sb="2" eb="5">
      <t>セトウチ</t>
    </rPh>
    <phoneticPr fontId="48"/>
  </si>
  <si>
    <t>28.343333度</t>
  </si>
  <si>
    <t>129.313333度</t>
  </si>
  <si>
    <t>SH0-460001-00002</t>
  </si>
  <si>
    <t>清浦洞門</t>
  </si>
  <si>
    <t>31.756111度</t>
  </si>
  <si>
    <t>130.469444度</t>
  </si>
  <si>
    <t>SH0-460001-00003</t>
  </si>
  <si>
    <t>第２清浦洞門</t>
  </si>
  <si>
    <t>31.758889度</t>
  </si>
  <si>
    <t>SH0-460001-00004</t>
  </si>
  <si>
    <t>伊座敷２洞門</t>
  </si>
  <si>
    <t>31.114636度</t>
  </si>
  <si>
    <t>130.721622度</t>
  </si>
  <si>
    <t>SH0-460001-00005</t>
  </si>
  <si>
    <t>伊座敷３洞門</t>
  </si>
  <si>
    <t>31.114831度</t>
  </si>
  <si>
    <t>130.720539度</t>
  </si>
  <si>
    <t>SH0-460001-00006</t>
  </si>
  <si>
    <t>伊座敷４洞門</t>
  </si>
  <si>
    <t>31.112081度</t>
  </si>
  <si>
    <t>130.711742度</t>
  </si>
  <si>
    <t>SH0-460001-00007</t>
  </si>
  <si>
    <t>浮津洞門</t>
  </si>
  <si>
    <t>31.109339度</t>
  </si>
  <si>
    <t>130.709164度</t>
  </si>
  <si>
    <t>SH0-460001-00008</t>
  </si>
  <si>
    <t>紫尾１ロックシェッド</t>
  </si>
  <si>
    <t>31.991667度</t>
  </si>
  <si>
    <t>130.405278度</t>
  </si>
  <si>
    <t>SH0-460001-00009</t>
  </si>
  <si>
    <t>紫尾２ロックシェッド</t>
  </si>
  <si>
    <t>31.992778度</t>
  </si>
  <si>
    <t>SH0-460001-00010</t>
  </si>
  <si>
    <t>武本ロックシェッド</t>
  </si>
  <si>
    <t>31.997778度</t>
  </si>
  <si>
    <t>130.406111度</t>
  </si>
  <si>
    <t>SH0-460001-00011</t>
  </si>
  <si>
    <t>第２浮津洞門</t>
  </si>
  <si>
    <t>31.112078度</t>
  </si>
  <si>
    <t>130.711736度</t>
  </si>
  <si>
    <t>SH0-460001-00012</t>
  </si>
  <si>
    <t>第３浮津洞門</t>
  </si>
  <si>
    <t>31.105464度</t>
  </si>
  <si>
    <t>130.705086度</t>
  </si>
  <si>
    <t>SH0-460001-00013</t>
  </si>
  <si>
    <t>伊座敷洞門</t>
  </si>
  <si>
    <t>31.098900度</t>
  </si>
  <si>
    <t>130.697861度</t>
  </si>
  <si>
    <t>SH0-460001-00014</t>
  </si>
  <si>
    <t>石走洞門</t>
  </si>
  <si>
    <t>31.128194度</t>
  </si>
  <si>
    <t>130.740772度</t>
  </si>
  <si>
    <t>SH0-460001-00015</t>
  </si>
  <si>
    <t>新浮津洞門</t>
  </si>
  <si>
    <t>31.114631度</t>
  </si>
  <si>
    <t>130.721625度</t>
  </si>
  <si>
    <t>SH0-460001-00016</t>
  </si>
  <si>
    <t>風穴洞門</t>
  </si>
  <si>
    <t>31.200467度</t>
  </si>
  <si>
    <t>130.633461度</t>
  </si>
  <si>
    <t>SH0-460001-00017</t>
  </si>
  <si>
    <t>城元洞門</t>
  </si>
  <si>
    <t>31.237617度</t>
  </si>
  <si>
    <t>130.795906度</t>
  </si>
  <si>
    <t>SH0-460001-00018</t>
  </si>
  <si>
    <t>大川洞門</t>
  </si>
  <si>
    <t>31.121083度</t>
  </si>
  <si>
    <t>130.736119度</t>
  </si>
  <si>
    <t>SH0-460001-00019</t>
  </si>
  <si>
    <t>大浜洞門</t>
  </si>
  <si>
    <t>31.184525度</t>
  </si>
  <si>
    <t>130.766953度</t>
  </si>
  <si>
    <t>SH0-460001-00020</t>
  </si>
  <si>
    <t>第２大川洞門</t>
  </si>
  <si>
    <t>31.121089度</t>
  </si>
  <si>
    <t>130.736117度</t>
  </si>
  <si>
    <t>SH0-460001-00021</t>
  </si>
  <si>
    <t>大川内ロックシェッド</t>
  </si>
  <si>
    <t>32.124167度</t>
  </si>
  <si>
    <t>130.732778度</t>
  </si>
  <si>
    <t>CL0-460001-00001</t>
  </si>
  <si>
    <t>川添カルバート</t>
  </si>
  <si>
    <t>31.965000度</t>
  </si>
  <si>
    <t>130.738611度</t>
  </si>
  <si>
    <t>CL0-460001-00002</t>
  </si>
  <si>
    <t>上福元カルバート</t>
  </si>
  <si>
    <t>鹿児島加世田</t>
    <rPh sb="0" eb="3">
      <t>カゴシマ</t>
    </rPh>
    <rPh sb="3" eb="6">
      <t>カセダ</t>
    </rPh>
    <phoneticPr fontId="48"/>
  </si>
  <si>
    <t>31.524167度</t>
  </si>
  <si>
    <t>130.487778度</t>
  </si>
  <si>
    <t>CL0-460001-00003</t>
  </si>
  <si>
    <t>錫山カルバート</t>
  </si>
  <si>
    <t>31.493889度</t>
  </si>
  <si>
    <t>130.450833度</t>
  </si>
  <si>
    <t>CL0-460001-00004</t>
  </si>
  <si>
    <t>伊津部カルバート</t>
  </si>
  <si>
    <t>28.376944度</t>
  </si>
  <si>
    <t>129.498611度</t>
  </si>
  <si>
    <t>CL0-460001-00005</t>
  </si>
  <si>
    <t>福山カルバート</t>
  </si>
  <si>
    <t>31.652778度</t>
  </si>
  <si>
    <t>130.839722度</t>
  </si>
  <si>
    <t>FB1-460001-00001</t>
  </si>
  <si>
    <t>新屋敷交差点歩道橋</t>
  </si>
  <si>
    <t>31.583758度</t>
  </si>
  <si>
    <t>130.553514度</t>
  </si>
  <si>
    <t>FB1-460001-00002</t>
  </si>
  <si>
    <t>田上小学校前歩道橋</t>
  </si>
  <si>
    <t>鹿児島東市来</t>
    <rPh sb="0" eb="3">
      <t>カゴシマ</t>
    </rPh>
    <rPh sb="3" eb="6">
      <t>ヒガシイチキ</t>
    </rPh>
    <phoneticPr fontId="48"/>
  </si>
  <si>
    <t>31.577361度</t>
  </si>
  <si>
    <t>130.528700度</t>
  </si>
  <si>
    <t>FB1-460001-00003</t>
  </si>
  <si>
    <t>名山小前歩道橋</t>
  </si>
  <si>
    <t>鹿児島蒲生</t>
    <rPh sb="0" eb="3">
      <t>カゴシマ</t>
    </rPh>
    <rPh sb="3" eb="5">
      <t>カモウ</t>
    </rPh>
    <phoneticPr fontId="48"/>
  </si>
  <si>
    <t>31.596189度</t>
  </si>
  <si>
    <t>130.556081度</t>
  </si>
  <si>
    <t>FB1-460001-00004</t>
  </si>
  <si>
    <t>郡元歩道橋</t>
  </si>
  <si>
    <t>郡元鹿児島港</t>
    <rPh sb="0" eb="2">
      <t>コオリモト</t>
    </rPh>
    <rPh sb="2" eb="6">
      <t>カゴシマコウ</t>
    </rPh>
    <phoneticPr fontId="48"/>
  </si>
  <si>
    <t>31.557094度</t>
  </si>
  <si>
    <t>130.547064度</t>
  </si>
  <si>
    <t>FB1-460001-00005</t>
  </si>
  <si>
    <t>南小前歩道橋</t>
    <rPh sb="5" eb="6">
      <t>ハシ</t>
    </rPh>
    <phoneticPr fontId="48"/>
  </si>
  <si>
    <t>31.552181度</t>
  </si>
  <si>
    <t>130.548289度</t>
  </si>
  <si>
    <t>FB1-460001-00006</t>
  </si>
  <si>
    <t>宇宿２丁目歩道橋</t>
  </si>
  <si>
    <t>31.540550度</t>
  </si>
  <si>
    <t>130.540183度</t>
  </si>
  <si>
    <t>FB1-460001-00007</t>
  </si>
  <si>
    <t>南栄交差点歩道橋</t>
  </si>
  <si>
    <t>31.520911度</t>
  </si>
  <si>
    <t>130.522972度</t>
  </si>
  <si>
    <t>FB1-460001-00008</t>
  </si>
  <si>
    <t>卸本町交差点歩道橋</t>
  </si>
  <si>
    <t>31.515894度</t>
  </si>
  <si>
    <t>130.520100度</t>
  </si>
  <si>
    <t>FB1-460001-00009</t>
  </si>
  <si>
    <t>福祉センター歩道橋</t>
  </si>
  <si>
    <t>31.560914度</t>
  </si>
  <si>
    <t>130.556839度</t>
  </si>
  <si>
    <t>FB1-460001-00010</t>
  </si>
  <si>
    <t>ダイエー前歩道橋Ａ</t>
  </si>
  <si>
    <t>31.562211度</t>
  </si>
  <si>
    <t>130.549292度</t>
  </si>
  <si>
    <t>FB1-460001-00011</t>
  </si>
  <si>
    <t>ダイエー前歩道橋Ｂ</t>
  </si>
  <si>
    <t>31.562711度</t>
  </si>
  <si>
    <t>130.549317度</t>
  </si>
  <si>
    <t>FB1-460001-00012</t>
  </si>
  <si>
    <t>鳥越陸橋昇降路歩道橋</t>
  </si>
  <si>
    <t>鹿児島吉田</t>
    <rPh sb="0" eb="3">
      <t>カゴシマ</t>
    </rPh>
    <rPh sb="3" eb="5">
      <t>ヨシダ</t>
    </rPh>
    <phoneticPr fontId="48"/>
  </si>
  <si>
    <t>31.610583度</t>
  </si>
  <si>
    <t>130.570000度</t>
  </si>
  <si>
    <t>FB1-460001-00013</t>
  </si>
  <si>
    <t>第２郡元歩道橋</t>
  </si>
  <si>
    <t>31.556736度</t>
  </si>
  <si>
    <t>130.546000度</t>
  </si>
  <si>
    <t>FB1-460001-00014</t>
  </si>
  <si>
    <t>串木野小前歩道橋</t>
  </si>
  <si>
    <t>31.718972度</t>
  </si>
  <si>
    <t>130.277086度</t>
  </si>
  <si>
    <t>FB1-460001-00015</t>
  </si>
  <si>
    <t>大小路横断歩道橋</t>
  </si>
  <si>
    <t>31.826389度</t>
  </si>
  <si>
    <t>130.301944度</t>
  </si>
  <si>
    <t>FB1-460001-00016</t>
  </si>
  <si>
    <t>高千穂歩道橋</t>
  </si>
  <si>
    <t>31.886150度</t>
  </si>
  <si>
    <t>130.819767度</t>
  </si>
  <si>
    <t>FB1-460001-00017</t>
  </si>
  <si>
    <t>小谷歩道橋</t>
  </si>
  <si>
    <t>31.884581度</t>
  </si>
  <si>
    <t>130.812225度</t>
  </si>
  <si>
    <t>FB1-460001-00018</t>
  </si>
  <si>
    <t>吉松横断歩道橋</t>
  </si>
  <si>
    <t>32.013519度</t>
  </si>
  <si>
    <t>130.744450度</t>
  </si>
  <si>
    <t>FB1-460001-00019</t>
  </si>
  <si>
    <t>米山歩道橋</t>
  </si>
  <si>
    <t>31.742589度</t>
  </si>
  <si>
    <t>130.627931度</t>
  </si>
  <si>
    <t>FB1-460001-00020</t>
  </si>
  <si>
    <t>西原歩道橋</t>
  </si>
  <si>
    <t>31.387644度</t>
  </si>
  <si>
    <t>130.841317度</t>
  </si>
  <si>
    <t>FB1-460001-00021</t>
  </si>
  <si>
    <t>北田歩道橋</t>
  </si>
  <si>
    <t>31.387900度</t>
  </si>
  <si>
    <t>130.850522度</t>
  </si>
  <si>
    <t>FB1-460001-00022</t>
  </si>
  <si>
    <t>寿歩道橋</t>
  </si>
  <si>
    <t>31.386539度</t>
  </si>
  <si>
    <t>130.863189度</t>
  </si>
  <si>
    <t>FB1-460001-00023</t>
  </si>
  <si>
    <t>奄美高校前歩道橋</t>
  </si>
  <si>
    <t>28.371983度</t>
  </si>
  <si>
    <t>129.498500度</t>
  </si>
  <si>
    <t>FB1-460001-00024</t>
  </si>
  <si>
    <t>金久中前歩道橋</t>
  </si>
  <si>
    <t>28.388111度</t>
  </si>
  <si>
    <t>129.493303度</t>
  </si>
  <si>
    <t>FB1-460001-00026</t>
  </si>
  <si>
    <t>浜之市歩道橋</t>
  </si>
  <si>
    <t>31.726240度</t>
  </si>
  <si>
    <t>130.734595度</t>
  </si>
  <si>
    <t>FB1-460001-00027</t>
  </si>
  <si>
    <t>帖佐歩道橋</t>
  </si>
  <si>
    <t>31.727720度</t>
  </si>
  <si>
    <t>130.629716度</t>
  </si>
  <si>
    <t>GM2-460001-00001</t>
  </si>
  <si>
    <t>門型標識等（道路標識）</t>
    <rPh sb="0" eb="1">
      <t>モン</t>
    </rPh>
    <rPh sb="1" eb="2">
      <t>ガタ</t>
    </rPh>
    <rPh sb="2" eb="5">
      <t>ヒョウシキトウ</t>
    </rPh>
    <phoneticPr fontId="48"/>
  </si>
  <si>
    <t>31.525277度</t>
  </si>
  <si>
    <t>130.488611度</t>
  </si>
  <si>
    <t>GM2-460001-00002</t>
  </si>
  <si>
    <t>31.531388度</t>
  </si>
  <si>
    <t>130.488055度</t>
  </si>
  <si>
    <t>GM2-460001-00003</t>
  </si>
  <si>
    <t>31.551666度</t>
  </si>
  <si>
    <t>GM2-460001-00004</t>
  </si>
  <si>
    <t>31.529722度</t>
  </si>
  <si>
    <t>130.474166度</t>
  </si>
  <si>
    <t>GM2-460001-00005</t>
  </si>
  <si>
    <t>31.563333度</t>
  </si>
  <si>
    <t>130.556388度</t>
  </si>
  <si>
    <t>GM2-460001-00006</t>
  </si>
  <si>
    <t>31.506111度</t>
  </si>
  <si>
    <t>130.514722度</t>
  </si>
  <si>
    <t>GM2-460001-00007</t>
  </si>
  <si>
    <t>31.524722度</t>
  </si>
  <si>
    <t>130.493611度</t>
  </si>
  <si>
    <t>GM2-460001-00008</t>
  </si>
  <si>
    <t>31.281666度</t>
  </si>
  <si>
    <t>130.290277度</t>
  </si>
  <si>
    <t>GM2-460001-00009</t>
  </si>
  <si>
    <t>31.906666度</t>
  </si>
  <si>
    <t>130.451666度</t>
  </si>
  <si>
    <t>GM2-460001-00010</t>
  </si>
  <si>
    <t>31.985555度</t>
  </si>
  <si>
    <t>130.672222度</t>
  </si>
  <si>
    <t>GM2-460001-00011</t>
  </si>
  <si>
    <t>32.032222度</t>
  </si>
  <si>
    <t>130.634444度</t>
  </si>
  <si>
    <t>GM2-460001-00012</t>
  </si>
  <si>
    <t>32.076944度</t>
  </si>
  <si>
    <t>130.601388度</t>
  </si>
  <si>
    <t>GM2-460001-00013</t>
  </si>
  <si>
    <t>32.102777度</t>
  </si>
  <si>
    <t>130.567500度</t>
  </si>
  <si>
    <t>GM2-460001-00014</t>
  </si>
  <si>
    <t>32.109722度</t>
  </si>
  <si>
    <t>130.328333度</t>
  </si>
  <si>
    <t>GM2-460001-00015</t>
  </si>
  <si>
    <t>32.078611度</t>
  </si>
  <si>
    <t>130.356666度</t>
  </si>
  <si>
    <t>GM2-460001-00016</t>
  </si>
  <si>
    <t>31.801111度</t>
  </si>
  <si>
    <t>130.714166度</t>
  </si>
  <si>
    <t>GM2-460001-00017</t>
  </si>
  <si>
    <t>31.803888度</t>
  </si>
  <si>
    <t>130.711944度</t>
  </si>
  <si>
    <t>GM2-460001-00018</t>
  </si>
  <si>
    <t>31.598333度</t>
  </si>
  <si>
    <t>130.991388度</t>
  </si>
  <si>
    <t>GM2-460001-00019</t>
  </si>
  <si>
    <t>31.383055度</t>
  </si>
  <si>
    <t>130.833888度</t>
  </si>
  <si>
    <t>GM2-460001-00020</t>
  </si>
  <si>
    <t>31.376111度</t>
  </si>
  <si>
    <t>130.855555度</t>
  </si>
  <si>
    <t>GM2-460001-00021</t>
  </si>
  <si>
    <t>27.805000度</t>
  </si>
  <si>
    <t>128.984722度</t>
  </si>
  <si>
    <t>GM2-460001-00022</t>
  </si>
  <si>
    <t>門型標識等（道路情報提供装置）</t>
  </si>
  <si>
    <t>31.668055度</t>
  </si>
  <si>
    <t>130.484722度</t>
  </si>
  <si>
    <t>GM2-460001-00024</t>
  </si>
  <si>
    <t>31.530000度</t>
  </si>
  <si>
    <t>130.489444度</t>
  </si>
  <si>
    <t>GM2-460001-00025</t>
  </si>
  <si>
    <t>31.445277度</t>
  </si>
  <si>
    <t>130.509722度</t>
  </si>
  <si>
    <t>GM2-460001-00029</t>
  </si>
  <si>
    <t>31.509444度</t>
  </si>
  <si>
    <t>130.357777度</t>
  </si>
  <si>
    <t>GM2-460001-00030</t>
  </si>
  <si>
    <t>31.870000度</t>
  </si>
  <si>
    <t>130.434444度</t>
  </si>
  <si>
    <t>GM2-460001-00031</t>
  </si>
  <si>
    <t>130.434166度</t>
  </si>
  <si>
    <t>GM2-460001-00032</t>
  </si>
  <si>
    <t>31.826944度</t>
  </si>
  <si>
    <t>130.303055度</t>
  </si>
  <si>
    <t>GM2-460001-00033</t>
  </si>
  <si>
    <t>31.971666度</t>
  </si>
  <si>
    <t>130.403888度</t>
  </si>
  <si>
    <t>GM2-460001-00034</t>
  </si>
  <si>
    <t>32.020555度</t>
  </si>
  <si>
    <t>130.598055度</t>
  </si>
  <si>
    <t>GM2-460001-00035</t>
  </si>
  <si>
    <t>32.080555度</t>
  </si>
  <si>
    <t>130.598333度</t>
  </si>
  <si>
    <t>GM2-460001-00036</t>
  </si>
  <si>
    <t>32.046944度</t>
  </si>
  <si>
    <t>130.625000度</t>
  </si>
  <si>
    <t>GM2-460001-00037</t>
  </si>
  <si>
    <t>32.058888度</t>
  </si>
  <si>
    <t>130.643611度</t>
  </si>
  <si>
    <t>GM2-460001-00038</t>
  </si>
  <si>
    <t>32.094444度</t>
  </si>
  <si>
    <t>130.177222度</t>
  </si>
  <si>
    <t>GM2-460001-00039</t>
  </si>
  <si>
    <t>32.107777度</t>
  </si>
  <si>
    <t>130.171111度</t>
  </si>
  <si>
    <t>GM2-460001-00040</t>
  </si>
  <si>
    <t>31.851111度</t>
  </si>
  <si>
    <t>130.888055度</t>
  </si>
  <si>
    <t>GM2-460001-00041</t>
  </si>
  <si>
    <t>31.726944度</t>
  </si>
  <si>
    <t>130.734722度</t>
  </si>
  <si>
    <t>GM2-460001-00042</t>
  </si>
  <si>
    <t>31.796388度</t>
  </si>
  <si>
    <t>130.717777度</t>
  </si>
  <si>
    <t>GM2-460001-00043</t>
  </si>
  <si>
    <t>31.811111度</t>
  </si>
  <si>
    <t>130.708611度</t>
  </si>
  <si>
    <t>GM2-460001-00044</t>
  </si>
  <si>
    <t>31.774166度</t>
  </si>
  <si>
    <t>130.744444度</t>
  </si>
  <si>
    <t>GM2-460001-00045</t>
  </si>
  <si>
    <t>31.774444度</t>
  </si>
  <si>
    <t>130.554444度</t>
  </si>
  <si>
    <t>GM2-460001-00046</t>
  </si>
  <si>
    <t>31.753333度</t>
  </si>
  <si>
    <t>130.677777度</t>
  </si>
  <si>
    <t>GM2-460001-00047</t>
  </si>
  <si>
    <t>31.760277度</t>
  </si>
  <si>
    <t>130.777500度</t>
  </si>
  <si>
    <t>GM2-460001-00048</t>
  </si>
  <si>
    <t>31.885000度</t>
  </si>
  <si>
    <t>130.808333度</t>
  </si>
  <si>
    <t>GM2-460001-00051</t>
  </si>
  <si>
    <t>31.522500度</t>
  </si>
  <si>
    <t>130.870555度</t>
  </si>
  <si>
    <t>GM2-460001-00053</t>
  </si>
  <si>
    <t>31.442500度</t>
  </si>
  <si>
    <t>130.919166度</t>
  </si>
  <si>
    <t>GM2-460001-00055</t>
  </si>
  <si>
    <t>31.096388度</t>
  </si>
  <si>
    <t>130.693611度</t>
  </si>
  <si>
    <t>GM2-460001-00057</t>
  </si>
  <si>
    <t>31.193333度</t>
  </si>
  <si>
    <t>130.870000度</t>
  </si>
  <si>
    <t>GM2-460001-00058</t>
  </si>
  <si>
    <t>31.228888度</t>
  </si>
  <si>
    <t>131.023611度</t>
  </si>
  <si>
    <t>GM2-460001-00061</t>
  </si>
  <si>
    <t>31.210277度</t>
  </si>
  <si>
    <t>131.007777度</t>
  </si>
  <si>
    <t>GM2-460001-00062</t>
  </si>
  <si>
    <t>31.237777度</t>
  </si>
  <si>
    <t>130.795833度</t>
  </si>
  <si>
    <t>GM2-460001-00063</t>
  </si>
  <si>
    <t>31.436666度</t>
  </si>
  <si>
    <t>130.856666度</t>
  </si>
  <si>
    <t>GM2-460001-00064</t>
  </si>
  <si>
    <t>31.109722度</t>
  </si>
  <si>
    <t>130.774444度</t>
  </si>
  <si>
    <t>GM2-460001-00067</t>
  </si>
  <si>
    <t>130.852500度</t>
  </si>
  <si>
    <t>GM2-460001-00068</t>
  </si>
  <si>
    <t>31.488333度</t>
  </si>
  <si>
    <t>130.713333度</t>
  </si>
  <si>
    <t>道路メンテナンスに係る新技術等報告様式（設計）</t>
    <rPh sb="0" eb="2">
      <t>ドウロ</t>
    </rPh>
    <rPh sb="9" eb="10">
      <t>カカ</t>
    </rPh>
    <rPh sb="11" eb="12">
      <t>シン</t>
    </rPh>
    <rPh sb="12" eb="14">
      <t>ギジュツ</t>
    </rPh>
    <rPh sb="14" eb="15">
      <t>トウ</t>
    </rPh>
    <rPh sb="15" eb="17">
      <t>ホウコク</t>
    </rPh>
    <rPh sb="17" eb="19">
      <t>ヨウシキ</t>
    </rPh>
    <rPh sb="20" eb="22">
      <t>セッケイ</t>
    </rPh>
    <phoneticPr fontId="1"/>
  </si>
  <si>
    <t>活用した技術が3つ以上ある場合は13～19列をコピーして列の挿入を行ってください</t>
    <rPh sb="0" eb="2">
      <t>カツヨウ</t>
    </rPh>
    <rPh sb="4" eb="6">
      <t>ギジュツ</t>
    </rPh>
    <rPh sb="9" eb="11">
      <t>イジョウ</t>
    </rPh>
    <rPh sb="13" eb="15">
      <t>バアイ</t>
    </rPh>
    <rPh sb="21" eb="22">
      <t>レツ</t>
    </rPh>
    <rPh sb="28" eb="29">
      <t>レツ</t>
    </rPh>
    <rPh sb="30" eb="32">
      <t>ソウニュウ</t>
    </rPh>
    <rPh sb="33" eb="34">
      <t>オコナ</t>
    </rPh>
    <phoneticPr fontId="1"/>
  </si>
  <si>
    <t>最新点検</t>
    <rPh sb="0" eb="2">
      <t>サイシン</t>
    </rPh>
    <rPh sb="2" eb="4">
      <t>テンケン</t>
    </rPh>
    <phoneticPr fontId="1"/>
  </si>
  <si>
    <t>対策案に係る
新技術等
活用の
有無</t>
    <rPh sb="0" eb="3">
      <t>タイサクアン</t>
    </rPh>
    <rPh sb="4" eb="5">
      <t>カカ</t>
    </rPh>
    <rPh sb="7" eb="10">
      <t>シンギジュツ</t>
    </rPh>
    <rPh sb="10" eb="11">
      <t>トウ</t>
    </rPh>
    <rPh sb="12" eb="14">
      <t>カツヨウ</t>
    </rPh>
    <rPh sb="16" eb="18">
      <t>ウム</t>
    </rPh>
    <phoneticPr fontId="1"/>
  </si>
  <si>
    <t>新技術等を活用できない理由</t>
    <rPh sb="0" eb="1">
      <t>シン</t>
    </rPh>
    <rPh sb="1" eb="3">
      <t>ギジュツ</t>
    </rPh>
    <rPh sb="3" eb="4">
      <t>トウ</t>
    </rPh>
    <rPh sb="5" eb="7">
      <t>カツヨウ</t>
    </rPh>
    <rPh sb="11" eb="13">
      <t>リユウ</t>
    </rPh>
    <phoneticPr fontId="1"/>
  </si>
  <si>
    <t>活用できない場合のみ記載
・現場制約
・従来技術の方が効果が高い　等</t>
    <rPh sb="0" eb="2">
      <t>カツヨウ</t>
    </rPh>
    <rPh sb="6" eb="8">
      <t>バアイ</t>
    </rPh>
    <rPh sb="10" eb="12">
      <t>キサイ</t>
    </rPh>
    <rPh sb="14" eb="16">
      <t>ゲンバ</t>
    </rPh>
    <rPh sb="16" eb="18">
      <t>セイヤク</t>
    </rPh>
    <rPh sb="20" eb="22">
      <t>ジュウライ</t>
    </rPh>
    <rPh sb="22" eb="24">
      <t>ギジュツ</t>
    </rPh>
    <rPh sb="25" eb="26">
      <t>ホウ</t>
    </rPh>
    <rPh sb="27" eb="29">
      <t>コウカ</t>
    </rPh>
    <rPh sb="30" eb="31">
      <t>タカ</t>
    </rPh>
    <rPh sb="33" eb="34">
      <t>トウ</t>
    </rPh>
    <phoneticPr fontId="1"/>
  </si>
  <si>
    <t>NETIS登録技術の場合記載</t>
    <rPh sb="5" eb="7">
      <t>トウロク</t>
    </rPh>
    <rPh sb="7" eb="9">
      <t>ギジュツ</t>
    </rPh>
    <rPh sb="10" eb="12">
      <t>バアイ</t>
    </rPh>
    <rPh sb="12" eb="1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</si>
</sst>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__General"/>
    <numFmt numFmtId="177" formatCode="&quot;一&quot;&quot;金&quot;____#,##0____&quot;円&quot;&quot;也&quot;"/>
    <numFmt numFmtId="178" formatCode="[$-411]ggge&quot;年&quot;m&quot;月&quot;d&quot;日&quot;;@"/>
    <numFmt numFmtId="179" formatCode="&quot;一&quot;&quot;金&quot;__#,##0__&quot;円&quot;&quot;也&quot;"/>
    <numFmt numFmtId="180" formatCode="#,##0_ "/>
    <numFmt numFmtId="181" formatCode="0.0"/>
    <numFmt numFmtId="182" formatCode="&quot;¥&quot;#,##0_);[Red]\(&quot;¥&quot;#,##0\)"/>
    <numFmt numFmtId="183" formatCode="0_ "/>
    <numFmt numFmtId="184" formatCode="0_);[Red]\(0\)"/>
    <numFmt numFmtId="185" formatCode="_-* #,##0_-;\-* #,##0_-;_-* &quot;-&quot;_-;_-@_-"/>
    <numFmt numFmtId="186" formatCode="&quot;一金&quot;____#,##0____&quot;円也&quot;"/>
    <numFmt numFmtId="187" formatCode="General&quot;万円/橋&quot;"/>
    <numFmt numFmtId="188" formatCode="General&quot;日/橋&quot;"/>
  </numFmts>
  <fonts count="123">
    <font>
      <sz val="11"/>
      <color theme="1"/>
      <name val="ＭＳ ゴシック"/>
      <family val="2"/>
      <charset val="128"/>
    </font>
    <font>
      <sz val="6"/>
      <name val="ＭＳ ゴシック"/>
      <family val="2"/>
      <charset val="128"/>
    </font>
    <font>
      <b/>
      <sz val="18"/>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b/>
      <sz val="18"/>
      <name val="HGｺﾞｼｯｸM"/>
      <family val="3"/>
      <charset val="128"/>
    </font>
    <font>
      <sz val="12"/>
      <name val="HGｺﾞｼｯｸM"/>
      <family val="3"/>
      <charset val="128"/>
    </font>
    <font>
      <sz val="11"/>
      <color theme="1"/>
      <name val="HGｺﾞｼｯｸM"/>
      <family val="3"/>
      <charset val="128"/>
    </font>
    <font>
      <sz val="11"/>
      <name val="ＭＳ Ｐゴシック"/>
      <family val="3"/>
      <charset val="128"/>
    </font>
    <font>
      <sz val="14"/>
      <name val="ＭＳ Ｐゴシック"/>
      <family val="3"/>
      <charset val="128"/>
    </font>
    <font>
      <sz val="16"/>
      <name val="ＭＳ Ｐゴシック"/>
      <family val="3"/>
      <charset val="128"/>
    </font>
    <font>
      <b/>
      <sz val="16"/>
      <name val="ＭＳ Ｐゴシック"/>
      <family val="3"/>
      <charset val="128"/>
    </font>
    <font>
      <sz val="18"/>
      <name val="ＭＳ Ｐゴシック"/>
      <family val="3"/>
      <charset val="128"/>
    </font>
    <font>
      <sz val="10"/>
      <name val="ＭＳ Ｐゴシック"/>
      <family val="3"/>
      <charset val="128"/>
    </font>
    <font>
      <b/>
      <u/>
      <sz val="10"/>
      <name val="ＭＳ Ｐゴシック"/>
      <family val="3"/>
      <charset val="128"/>
    </font>
    <font>
      <sz val="10"/>
      <name val="ＭＳ 明朝"/>
      <family val="1"/>
      <charset val="128"/>
    </font>
    <font>
      <sz val="11"/>
      <name val="ＭＳ 明朝"/>
      <family val="1"/>
      <charset val="128"/>
    </font>
    <font>
      <sz val="6"/>
      <name val="ＭＳ 明朝"/>
      <family val="1"/>
      <charset val="128"/>
    </font>
    <font>
      <sz val="18"/>
      <name val="ＭＳ 明朝"/>
      <family val="1"/>
      <charset val="128"/>
    </font>
    <font>
      <b/>
      <sz val="9"/>
      <color indexed="81"/>
      <name val="ＭＳ Ｐゴシック"/>
      <family val="3"/>
      <charset val="128"/>
    </font>
    <font>
      <b/>
      <sz val="20"/>
      <name val="ＭＳ 明朝"/>
      <family val="1"/>
      <charset val="128"/>
    </font>
    <font>
      <sz val="20"/>
      <name val="ＭＳ 明朝"/>
      <family val="1"/>
      <charset val="128"/>
    </font>
    <font>
      <sz val="14"/>
      <name val="ＭＳ 明朝"/>
      <family val="1"/>
      <charset val="128"/>
    </font>
    <font>
      <u/>
      <sz val="12"/>
      <name val="ＭＳ 明朝"/>
      <family val="1"/>
      <charset val="128"/>
    </font>
    <font>
      <sz val="8"/>
      <name val="ＭＳ 明朝"/>
      <family val="1"/>
      <charset val="128"/>
    </font>
    <font>
      <sz val="16"/>
      <name val="ＭＳ 明朝"/>
      <family val="1"/>
      <charset val="128"/>
    </font>
    <font>
      <sz val="9"/>
      <name val="ＭＳ 明朝"/>
      <family val="1"/>
      <charset val="128"/>
    </font>
    <font>
      <sz val="12"/>
      <name val="ＭＳ Ｐ明朝"/>
      <family val="1"/>
      <charset val="128"/>
    </font>
    <font>
      <sz val="11"/>
      <name val="ＭＳ Ｐ明朝"/>
      <family val="1"/>
      <charset val="128"/>
    </font>
    <font>
      <sz val="14"/>
      <name val="ＭＳ Ｐ明朝"/>
      <family val="1"/>
      <charset val="128"/>
    </font>
    <font>
      <sz val="16"/>
      <name val="ＭＳ Ｐ明朝"/>
      <family val="1"/>
      <charset val="128"/>
    </font>
    <font>
      <sz val="11"/>
      <name val="ＭＳ ゴシック"/>
      <family val="3"/>
      <charset val="128"/>
    </font>
    <font>
      <b/>
      <sz val="16"/>
      <name val="ＭＳ 明朝"/>
      <family val="1"/>
      <charset val="128"/>
    </font>
    <font>
      <sz val="10.5"/>
      <name val="ＭＳ 明朝"/>
      <family val="1"/>
      <charset val="128"/>
    </font>
    <font>
      <sz val="8"/>
      <name val="ＭＳ Ｐ明朝"/>
      <family val="1"/>
      <charset val="128"/>
    </font>
    <font>
      <sz val="10"/>
      <name val="ＭＳ Ｐ明朝"/>
      <family val="1"/>
      <charset val="128"/>
    </font>
    <font>
      <sz val="12"/>
      <name val="ＭＳ ゴシック"/>
      <family val="3"/>
      <charset val="128"/>
    </font>
    <font>
      <b/>
      <sz val="18"/>
      <name val="ＭＳ ゴシック"/>
      <family val="3"/>
      <charset val="128"/>
    </font>
    <font>
      <sz val="6"/>
      <name val="ＭＳ ゴシック"/>
      <family val="3"/>
      <charset val="128"/>
    </font>
    <font>
      <sz val="12"/>
      <color indexed="10"/>
      <name val="ＭＳ ゴシック"/>
      <family val="3"/>
      <charset val="128"/>
    </font>
    <font>
      <b/>
      <sz val="14"/>
      <name val="ＭＳ ゴシック"/>
      <family val="3"/>
      <charset val="128"/>
    </font>
    <font>
      <sz val="9"/>
      <name val="ＭＳ Ｐゴシック"/>
      <family val="3"/>
      <charset val="128"/>
    </font>
    <font>
      <sz val="12"/>
      <color theme="1"/>
      <name val="ＭＳ ゴシック"/>
      <family val="2"/>
      <charset val="128"/>
    </font>
    <font>
      <b/>
      <sz val="18"/>
      <name val="ＭＳ Ｐゴシック"/>
      <family val="3"/>
      <charset val="128"/>
    </font>
    <font>
      <sz val="11"/>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
      <sz val="6"/>
      <name val="游ゴシック"/>
      <family val="2"/>
      <charset val="128"/>
      <scheme val="minor"/>
    </font>
    <font>
      <sz val="16"/>
      <color theme="1"/>
      <name val="游ゴシック"/>
      <family val="2"/>
      <charset val="128"/>
      <scheme val="minor"/>
    </font>
    <font>
      <sz val="10"/>
      <color theme="1"/>
      <name val="游ゴシック"/>
      <family val="2"/>
      <charset val="128"/>
      <scheme val="minor"/>
    </font>
    <font>
      <b/>
      <sz val="11"/>
      <name val="ＭＳ 明朝"/>
      <family val="1"/>
      <charset val="128"/>
    </font>
    <font>
      <b/>
      <sz val="16"/>
      <name val="ＭＳ ゴシック"/>
      <family val="3"/>
      <charset val="128"/>
    </font>
    <font>
      <b/>
      <sz val="36"/>
      <name val="ＭＳ 明朝"/>
      <family val="1"/>
      <charset val="128"/>
    </font>
    <font>
      <b/>
      <sz val="24"/>
      <name val="ＭＳ 明朝"/>
      <family val="1"/>
      <charset val="128"/>
    </font>
    <font>
      <b/>
      <sz val="12"/>
      <name val="ＭＳ 明朝"/>
      <family val="1"/>
      <charset val="128"/>
    </font>
    <font>
      <b/>
      <sz val="22"/>
      <name val="ＭＳ 明朝"/>
      <family val="1"/>
      <charset val="128"/>
    </font>
    <font>
      <b/>
      <sz val="20"/>
      <name val="ＭＳ Ｐゴシック"/>
      <family val="3"/>
      <charset val="128"/>
    </font>
    <font>
      <b/>
      <sz val="24"/>
      <name val="ＭＳ Ｐゴシック"/>
      <family val="3"/>
      <charset val="128"/>
    </font>
    <font>
      <b/>
      <sz val="14"/>
      <name val="ＭＳ 明朝"/>
      <family val="1"/>
      <charset val="128"/>
    </font>
    <font>
      <sz val="11"/>
      <name val="明朝"/>
      <family val="1"/>
      <charset val="128"/>
    </font>
    <font>
      <sz val="16"/>
      <name val="明朝"/>
      <family val="1"/>
      <charset val="128"/>
    </font>
    <font>
      <sz val="11"/>
      <color theme="1"/>
      <name val="ＭＳ Ｐ明朝"/>
      <family val="1"/>
      <charset val="128"/>
    </font>
    <font>
      <sz val="12"/>
      <color theme="1"/>
      <name val="ＭＳ Ｐ明朝"/>
      <family val="1"/>
      <charset val="128"/>
    </font>
    <font>
      <sz val="20"/>
      <color theme="1"/>
      <name val="ＭＳ Ｐ明朝"/>
      <family val="1"/>
      <charset val="128"/>
    </font>
    <font>
      <sz val="14"/>
      <color theme="1"/>
      <name val="ＭＳ Ｐ明朝"/>
      <family val="1"/>
      <charset val="128"/>
    </font>
    <font>
      <sz val="6"/>
      <name val="明朝"/>
      <family val="1"/>
      <charset val="128"/>
    </font>
    <font>
      <sz val="11"/>
      <name val="HGｺﾞｼｯｸM"/>
      <family val="3"/>
      <charset val="128"/>
    </font>
    <font>
      <b/>
      <sz val="40"/>
      <name val="HGｺﾞｼｯｸM"/>
      <family val="3"/>
      <charset val="128"/>
    </font>
    <font>
      <sz val="18"/>
      <name val="HGｺﾞｼｯｸM"/>
      <family val="3"/>
      <charset val="128"/>
    </font>
    <font>
      <strike/>
      <sz val="18"/>
      <name val="HGｺﾞｼｯｸM"/>
      <family val="3"/>
      <charset val="128"/>
    </font>
    <font>
      <strike/>
      <sz val="14"/>
      <color indexed="10"/>
      <name val="ＭＳ Ｐゴシック"/>
      <family val="3"/>
      <charset val="128"/>
    </font>
    <font>
      <sz val="14"/>
      <name val="HGｺﾞｼｯｸM"/>
      <family val="3"/>
      <charset val="128"/>
    </font>
    <font>
      <strike/>
      <sz val="14"/>
      <name val="HGｺﾞｼｯｸM"/>
      <family val="3"/>
      <charset val="128"/>
    </font>
    <font>
      <sz val="18"/>
      <color rgb="FFFF0000"/>
      <name val="HGｺﾞｼｯｸM"/>
      <family val="3"/>
      <charset val="128"/>
    </font>
    <font>
      <sz val="11"/>
      <color rgb="FFFF0000"/>
      <name val="HGｺﾞｼｯｸM"/>
      <family val="3"/>
      <charset val="128"/>
    </font>
    <font>
      <u/>
      <sz val="11"/>
      <color theme="10"/>
      <name val="ＭＳ ゴシック"/>
      <family val="2"/>
      <charset val="128"/>
    </font>
    <font>
      <sz val="20"/>
      <name val="HGｺﾞｼｯｸM"/>
      <family val="3"/>
      <charset val="128"/>
    </font>
    <font>
      <sz val="11"/>
      <color theme="1"/>
      <name val="游ゴシック"/>
      <family val="3"/>
      <charset val="128"/>
      <scheme val="minor"/>
    </font>
    <font>
      <sz val="11"/>
      <name val="游ゴシック"/>
      <family val="3"/>
      <charset val="128"/>
      <scheme val="minor"/>
    </font>
    <font>
      <b/>
      <sz val="10"/>
      <name val="ＭＳ 明朝"/>
      <family val="1"/>
      <charset val="128"/>
    </font>
    <font>
      <sz val="6"/>
      <name val="游ゴシック"/>
      <family val="3"/>
      <charset val="128"/>
      <scheme val="minor"/>
    </font>
    <font>
      <strike/>
      <sz val="11"/>
      <color rgb="FFFF0000"/>
      <name val="明朝"/>
      <family val="1"/>
      <charset val="128"/>
    </font>
    <font>
      <u/>
      <sz val="14"/>
      <name val="ＭＳ 明朝"/>
      <family val="1"/>
      <charset val="128"/>
    </font>
    <font>
      <strike/>
      <sz val="11"/>
      <name val="ＭＳ 明朝"/>
      <family val="1"/>
      <charset val="128"/>
    </font>
    <font>
      <sz val="10.5"/>
      <name val="ＭＳ Ｐ明朝"/>
      <family val="1"/>
      <charset val="128"/>
    </font>
    <font>
      <sz val="20"/>
      <color theme="1"/>
      <name val="HGｺﾞｼｯｸM"/>
      <family val="3"/>
      <charset val="128"/>
    </font>
    <font>
      <u/>
      <sz val="20"/>
      <color theme="10"/>
      <name val="HGｺﾞｼｯｸM"/>
      <family val="3"/>
      <charset val="128"/>
    </font>
    <font>
      <sz val="22"/>
      <color theme="1"/>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u/>
      <sz val="12"/>
      <color theme="1"/>
      <name val="ＭＳ 明朝"/>
      <family val="1"/>
      <charset val="128"/>
    </font>
    <font>
      <sz val="9"/>
      <color theme="1"/>
      <name val="ＭＳ 明朝"/>
      <family val="1"/>
      <charset val="128"/>
    </font>
    <font>
      <sz val="10"/>
      <color theme="1"/>
      <name val="ＭＳ 明朝"/>
      <family val="1"/>
      <charset val="128"/>
    </font>
    <font>
      <u/>
      <sz val="14"/>
      <color theme="1"/>
      <name val="ＭＳ 明朝"/>
      <family val="1"/>
      <charset val="128"/>
    </font>
    <font>
      <sz val="24"/>
      <color indexed="9"/>
      <name val="ＭＳ ゴシック"/>
      <family val="3"/>
      <charset val="128"/>
    </font>
    <font>
      <sz val="12"/>
      <color rgb="FFFF0000"/>
      <name val="ＭＳ ゴシック"/>
      <family val="3"/>
      <charset val="128"/>
    </font>
    <font>
      <sz val="11"/>
      <color theme="0" tint="-0.34998626667073579"/>
      <name val="ＭＳ Ｐゴシック"/>
      <family val="3"/>
      <charset val="128"/>
    </font>
    <font>
      <i/>
      <sz val="12"/>
      <color rgb="FFFF0000"/>
      <name val="ＭＳ Ｐゴシック"/>
      <family val="3"/>
      <charset val="128"/>
    </font>
    <font>
      <b/>
      <sz val="14"/>
      <name val="ＭＳ Ｐゴシック"/>
      <family val="3"/>
      <charset val="128"/>
    </font>
    <font>
      <sz val="11"/>
      <color theme="1"/>
      <name val="ＭＳ ゴシック"/>
      <family val="3"/>
      <charset val="128"/>
    </font>
    <font>
      <b/>
      <sz val="16"/>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8.5"/>
      <color theme="1"/>
      <name val="ＭＳ 明朝"/>
      <family val="1"/>
      <charset val="128"/>
    </font>
    <font>
      <sz val="16"/>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sz val="11"/>
      <color rgb="FF9C0006"/>
      <name val="ＭＳ ゴシック"/>
      <family val="2"/>
      <charset val="128"/>
    </font>
    <font>
      <sz val="11"/>
      <color rgb="FF9C6500"/>
      <name val="ＭＳ ゴシック"/>
      <family val="2"/>
      <charset val="128"/>
    </font>
    <font>
      <b/>
      <sz val="11"/>
      <color rgb="FF3F3F3F"/>
      <name val="ＭＳ ゴシック"/>
      <family val="2"/>
      <charset val="128"/>
    </font>
    <font>
      <sz val="11"/>
      <color theme="1"/>
      <name val="HGPｺﾞｼｯｸM"/>
      <family val="3"/>
      <charset val="128"/>
    </font>
    <font>
      <sz val="24"/>
      <color theme="1"/>
      <name val="HGPｺﾞｼｯｸM"/>
      <family val="3"/>
      <charset val="128"/>
    </font>
    <font>
      <b/>
      <sz val="11"/>
      <color rgb="FFFF0000"/>
      <name val="HGPｺﾞｼｯｸM"/>
      <family val="3"/>
      <charset val="128"/>
    </font>
    <font>
      <sz val="14"/>
      <color theme="1"/>
      <name val="HGPｺﾞｼｯｸM"/>
      <family val="3"/>
      <charset val="128"/>
    </font>
    <font>
      <sz val="11"/>
      <color rgb="FFFF0000"/>
      <name val="HGPｺﾞｼｯｸM"/>
      <family val="3"/>
      <charset val="128"/>
    </font>
    <font>
      <sz val="16"/>
      <name val="HGｺﾞｼｯｸM"/>
      <family val="3"/>
      <charset val="128"/>
    </font>
  </fonts>
  <fills count="21">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53D2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indexed="8"/>
        <bgColor indexed="64"/>
      </patternFill>
    </fill>
    <fill>
      <patternFill patternType="solid">
        <fgColor indexed="41"/>
        <bgColor indexed="64"/>
      </patternFill>
    </fill>
    <fill>
      <patternFill patternType="solid">
        <fgColor indexed="46"/>
        <bgColor indexed="64"/>
      </patternFill>
    </fill>
    <fill>
      <patternFill patternType="solid">
        <fgColor theme="9" tint="0.59999389629810485"/>
        <bgColor indexed="64"/>
      </patternFill>
    </fill>
    <fill>
      <patternFill patternType="solid">
        <fgColor indexed="43"/>
        <bgColor indexed="64"/>
      </patternFill>
    </fill>
    <fill>
      <patternFill patternType="gray0625"/>
    </fill>
    <fill>
      <patternFill patternType="gray0625">
        <bgColor rgb="FFFFFF00"/>
      </patternFill>
    </fill>
    <fill>
      <patternFill patternType="solid">
        <fgColor rgb="FF00B0F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35">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ashed">
        <color indexed="64"/>
      </bottom>
      <diagonal/>
    </border>
    <border>
      <left/>
      <right/>
      <top/>
      <bottom style="dotted">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style="hair">
        <color indexed="64"/>
      </bottom>
      <diagonal/>
    </border>
    <border>
      <left style="hair">
        <color indexed="64"/>
      </left>
      <right style="hair">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style="thin">
        <color indexed="64"/>
      </top>
      <bottom/>
      <diagonal/>
    </border>
    <border>
      <left style="double">
        <color auto="1"/>
      </left>
      <right style="thin">
        <color indexed="64"/>
      </right>
      <top style="medium">
        <color indexed="64"/>
      </top>
      <bottom/>
      <diagonal/>
    </border>
    <border>
      <left style="thin">
        <color auto="1"/>
      </left>
      <right style="double">
        <color auto="1"/>
      </right>
      <top style="medium">
        <color auto="1"/>
      </top>
      <bottom style="thin">
        <color indexed="64"/>
      </bottom>
      <diagonal/>
    </border>
    <border>
      <left style="dotted">
        <color indexed="64"/>
      </left>
      <right/>
      <top style="medium">
        <color auto="1"/>
      </top>
      <bottom/>
      <diagonal/>
    </border>
    <border>
      <left style="dotted">
        <color indexed="64"/>
      </left>
      <right style="thin">
        <color indexed="64"/>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style="thin">
        <color indexed="64"/>
      </left>
      <right/>
      <top/>
      <bottom style="double">
        <color auto="1"/>
      </bottom>
      <diagonal/>
    </border>
    <border>
      <left style="double">
        <color auto="1"/>
      </left>
      <right style="thin">
        <color auto="1"/>
      </right>
      <top style="thin">
        <color indexed="64"/>
      </top>
      <bottom style="double">
        <color auto="1"/>
      </bottom>
      <diagonal/>
    </border>
    <border>
      <left style="thin">
        <color auto="1"/>
      </left>
      <right style="double">
        <color auto="1"/>
      </right>
      <top/>
      <bottom style="double">
        <color auto="1"/>
      </bottom>
      <diagonal/>
    </border>
    <border>
      <left/>
      <right/>
      <top style="thin">
        <color indexed="64"/>
      </top>
      <bottom style="double">
        <color auto="1"/>
      </bottom>
      <diagonal/>
    </border>
    <border>
      <left style="dotted">
        <color indexed="64"/>
      </left>
      <right/>
      <top/>
      <bottom style="double">
        <color auto="1"/>
      </bottom>
      <diagonal/>
    </border>
    <border>
      <left style="dotted">
        <color indexed="64"/>
      </left>
      <right style="thin">
        <color indexed="64"/>
      </right>
      <top/>
      <bottom style="double">
        <color auto="1"/>
      </bottom>
      <diagonal/>
    </border>
    <border>
      <left style="double">
        <color auto="1"/>
      </left>
      <right style="thin">
        <color auto="1"/>
      </right>
      <top/>
      <bottom style="thin">
        <color auto="1"/>
      </bottom>
      <diagonal/>
    </border>
    <border>
      <left style="thin">
        <color auto="1"/>
      </left>
      <right style="double">
        <color auto="1"/>
      </right>
      <top/>
      <bottom style="thin">
        <color indexed="64"/>
      </bottom>
      <diagonal/>
    </border>
    <border>
      <left style="dotted">
        <color indexed="64"/>
      </left>
      <right style="dotted">
        <color indexed="64"/>
      </right>
      <top style="double">
        <color auto="1"/>
      </top>
      <bottom style="thin">
        <color indexed="64"/>
      </bottom>
      <diagonal/>
    </border>
    <border>
      <left style="dotted">
        <color indexed="64"/>
      </left>
      <right style="thin">
        <color indexed="64"/>
      </right>
      <top/>
      <bottom/>
      <diagonal/>
    </border>
    <border>
      <left style="double">
        <color auto="1"/>
      </left>
      <right style="thin">
        <color auto="1"/>
      </right>
      <top style="thin">
        <color indexed="64"/>
      </top>
      <bottom style="medium">
        <color indexed="64"/>
      </bottom>
      <diagonal/>
    </border>
    <border>
      <left style="thin">
        <color auto="1"/>
      </left>
      <right style="double">
        <color auto="1"/>
      </right>
      <top style="thin">
        <color indexed="64"/>
      </top>
      <bottom style="medium">
        <color auto="1"/>
      </bottom>
      <diagonal/>
    </border>
    <border>
      <left style="dotted">
        <color indexed="64"/>
      </left>
      <right style="thin">
        <color indexed="64"/>
      </right>
      <top/>
      <bottom style="medium">
        <color auto="1"/>
      </bottom>
      <diagonal/>
    </border>
    <border>
      <left style="dotted">
        <color indexed="64"/>
      </left>
      <right style="dotted">
        <color indexed="64"/>
      </right>
      <top style="medium">
        <color indexed="64"/>
      </top>
      <bottom style="thin">
        <color indexed="64"/>
      </bottom>
      <diagonal/>
    </border>
    <border>
      <left style="dotted">
        <color indexed="64"/>
      </left>
      <right/>
      <top/>
      <bottom style="medium">
        <color auto="1"/>
      </bottom>
      <diagonal/>
    </border>
    <border>
      <left style="medium">
        <color auto="1"/>
      </left>
      <right style="thin">
        <color auto="1"/>
      </right>
      <top style="double">
        <color auto="1"/>
      </top>
      <bottom/>
      <diagonal/>
    </border>
    <border>
      <left style="dotted">
        <color indexed="64"/>
      </left>
      <right style="dotted">
        <color indexed="64"/>
      </right>
      <top/>
      <bottom style="medium">
        <color indexed="64"/>
      </bottom>
      <diagonal/>
    </border>
    <border>
      <left style="thin">
        <color auto="1"/>
      </left>
      <right style="double">
        <color indexed="64"/>
      </right>
      <top style="medium">
        <color auto="1"/>
      </top>
      <bottom/>
      <diagonal/>
    </border>
    <border>
      <left style="dotted">
        <color indexed="64"/>
      </left>
      <right style="dotted">
        <color indexed="64"/>
      </right>
      <top/>
      <bottom style="thin">
        <color indexed="64"/>
      </bottom>
      <diagonal/>
    </border>
    <border>
      <left style="thin">
        <color auto="1"/>
      </left>
      <right style="double">
        <color auto="1"/>
      </right>
      <top/>
      <bottom style="medium">
        <color indexed="64"/>
      </bottom>
      <diagonal/>
    </border>
    <border>
      <left style="double">
        <color auto="1"/>
      </left>
      <right style="thin">
        <color auto="1"/>
      </right>
      <top style="medium">
        <color auto="1"/>
      </top>
      <bottom style="thin">
        <color auto="1"/>
      </bottom>
      <diagonal/>
    </border>
    <border>
      <left style="double">
        <color auto="1"/>
      </left>
      <right/>
      <top style="medium">
        <color auto="1"/>
      </top>
      <bottom style="thin">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auto="1"/>
      </right>
      <top style="thin">
        <color auto="1"/>
      </top>
      <bottom/>
      <diagonal/>
    </border>
    <border>
      <left/>
      <right style="double">
        <color indexed="64"/>
      </right>
      <top style="thin">
        <color indexed="64"/>
      </top>
      <bottom style="thin">
        <color indexed="64"/>
      </bottom>
      <diagonal/>
    </border>
    <border>
      <left style="double">
        <color indexed="64"/>
      </left>
      <right style="double">
        <color auto="1"/>
      </right>
      <top/>
      <bottom style="medium">
        <color auto="1"/>
      </bottom>
      <diagonal/>
    </border>
    <border>
      <left style="double">
        <color indexed="64"/>
      </left>
      <right/>
      <top/>
      <bottom style="thin">
        <color indexed="64"/>
      </bottom>
      <diagonal/>
    </border>
    <border>
      <left style="thin">
        <color auto="1"/>
      </left>
      <right style="double">
        <color indexed="64"/>
      </right>
      <top/>
      <bottom/>
      <diagonal/>
    </border>
    <border>
      <left style="double">
        <color auto="1"/>
      </left>
      <right style="thin">
        <color indexed="64"/>
      </right>
      <top/>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double">
        <color indexed="64"/>
      </right>
      <top style="thin">
        <color indexed="64"/>
      </top>
      <bottom/>
      <diagonal/>
    </border>
    <border>
      <left style="double">
        <color indexed="64"/>
      </left>
      <right/>
      <top style="thin">
        <color indexed="64"/>
      </top>
      <bottom/>
      <diagonal/>
    </border>
    <border>
      <left style="double">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indexed="64"/>
      </left>
      <right style="double">
        <color indexed="64"/>
      </right>
      <top style="thick">
        <color auto="1"/>
      </top>
      <bottom/>
      <diagonal/>
    </border>
    <border>
      <left style="double">
        <color indexed="64"/>
      </left>
      <right/>
      <top style="thick">
        <color auto="1"/>
      </top>
      <bottom style="thin">
        <color indexed="64"/>
      </bottom>
      <diagonal/>
    </border>
    <border>
      <left/>
      <right/>
      <top style="thick">
        <color auto="1"/>
      </top>
      <bottom style="thin">
        <color auto="1"/>
      </bottom>
      <diagonal/>
    </border>
    <border>
      <left/>
      <right style="thin">
        <color indexed="64"/>
      </right>
      <top style="thick">
        <color auto="1"/>
      </top>
      <bottom style="thin">
        <color indexed="64"/>
      </bottom>
      <diagonal/>
    </border>
    <border>
      <left style="thin">
        <color indexed="64"/>
      </left>
      <right/>
      <top style="thick">
        <color auto="1"/>
      </top>
      <bottom style="thin">
        <color indexed="64"/>
      </bottom>
      <diagonal/>
    </border>
    <border>
      <left/>
      <right style="thick">
        <color auto="1"/>
      </right>
      <top style="thick">
        <color auto="1"/>
      </top>
      <bottom style="thin">
        <color indexed="64"/>
      </bottom>
      <diagonal/>
    </border>
    <border>
      <left style="thick">
        <color auto="1"/>
      </left>
      <right style="thin">
        <color auto="1"/>
      </right>
      <top/>
      <bottom/>
      <diagonal/>
    </border>
    <border>
      <left/>
      <right style="thick">
        <color auto="1"/>
      </right>
      <top style="thin">
        <color indexed="64"/>
      </top>
      <bottom style="thin">
        <color indexed="64"/>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double">
        <color auto="1"/>
      </right>
      <top/>
      <bottom style="thick">
        <color auto="1"/>
      </bottom>
      <diagonal/>
    </border>
    <border>
      <left style="double">
        <color indexed="64"/>
      </left>
      <right/>
      <top/>
      <bottom style="thick">
        <color auto="1"/>
      </bottom>
      <diagonal/>
    </border>
    <border>
      <left/>
      <right/>
      <top/>
      <bottom style="thick">
        <color auto="1"/>
      </bottom>
      <diagonal/>
    </border>
    <border>
      <left/>
      <right style="thin">
        <color indexed="64"/>
      </right>
      <top/>
      <bottom style="thick">
        <color auto="1"/>
      </bottom>
      <diagonal/>
    </border>
    <border>
      <left style="thin">
        <color indexed="64"/>
      </left>
      <right/>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right/>
      <top style="thin">
        <color indexed="64"/>
      </top>
      <bottom style="thick">
        <color auto="1"/>
      </bottom>
      <diagonal/>
    </border>
    <border>
      <left/>
      <right style="thick">
        <color auto="1"/>
      </right>
      <top style="thin">
        <color indexed="64"/>
      </top>
      <bottom style="thick">
        <color auto="1"/>
      </bottom>
      <diagonal/>
    </border>
    <border>
      <left style="double">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style="hair">
        <color indexed="8"/>
      </left>
      <right style="thin">
        <color indexed="8"/>
      </right>
      <top/>
      <bottom style="thin">
        <color indexed="8"/>
      </bottom>
      <diagonal/>
    </border>
    <border>
      <left/>
      <right style="hair">
        <color indexed="8"/>
      </right>
      <top/>
      <bottom style="thin">
        <color indexed="8"/>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medium">
        <color indexed="64"/>
      </right>
      <top style="thick">
        <color indexed="64"/>
      </top>
      <bottom/>
      <diagonal/>
    </border>
    <border>
      <left style="medium">
        <color indexed="64"/>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thick">
        <color indexed="64"/>
      </top>
      <bottom style="thin">
        <color indexed="64"/>
      </bottom>
      <diagonal/>
    </border>
    <border>
      <left style="medium">
        <color indexed="64"/>
      </left>
      <right style="thin">
        <color indexed="64"/>
      </right>
      <top/>
      <bottom style="thick">
        <color indexed="64"/>
      </bottom>
      <diagonal/>
    </border>
  </borders>
  <cellStyleXfs count="26">
    <xf numFmtId="0" fontId="0" fillId="0" borderId="0">
      <alignment vertical="center"/>
    </xf>
    <xf numFmtId="0" fontId="9" fillId="0" borderId="0">
      <alignment vertical="center"/>
    </xf>
    <xf numFmtId="0" fontId="16" fillId="0" borderId="0">
      <alignment vertical="center"/>
    </xf>
    <xf numFmtId="0" fontId="9" fillId="0" borderId="0"/>
    <xf numFmtId="0" fontId="32" fillId="0" borderId="0"/>
    <xf numFmtId="38" fontId="32" fillId="0" borderId="0" applyFont="0" applyFill="0" applyBorder="0" applyAlignment="0" applyProtection="0">
      <alignment vertical="center"/>
    </xf>
    <xf numFmtId="0" fontId="5" fillId="0" borderId="0"/>
    <xf numFmtId="0" fontId="45" fillId="0" borderId="0">
      <alignment vertical="center"/>
    </xf>
    <xf numFmtId="0" fontId="60" fillId="0" borderId="0"/>
    <xf numFmtId="0" fontId="60" fillId="0" borderId="0"/>
    <xf numFmtId="0" fontId="16" fillId="0" borderId="0">
      <alignment vertical="center"/>
    </xf>
    <xf numFmtId="0" fontId="60" fillId="0" borderId="0"/>
    <xf numFmtId="0" fontId="9" fillId="0" borderId="0"/>
    <xf numFmtId="0" fontId="60" fillId="0" borderId="0"/>
    <xf numFmtId="0" fontId="60" fillId="0" borderId="0"/>
    <xf numFmtId="0" fontId="60" fillId="0" borderId="0"/>
    <xf numFmtId="0" fontId="76" fillId="0" borderId="0" applyNumberFormat="0" applyFill="0" applyBorder="0" applyAlignment="0" applyProtection="0">
      <alignment vertical="center"/>
    </xf>
    <xf numFmtId="0" fontId="78" fillId="0" borderId="0">
      <alignment vertical="center"/>
    </xf>
    <xf numFmtId="0" fontId="78" fillId="0" borderId="0">
      <alignment vertical="center"/>
    </xf>
    <xf numFmtId="182" fontId="78" fillId="0" borderId="0" applyFont="0" applyFill="0" applyBorder="0" applyAlignment="0" applyProtection="0">
      <alignment vertical="center"/>
    </xf>
    <xf numFmtId="38" fontId="78" fillId="0" borderId="0" applyFont="0" applyFill="0" applyBorder="0" applyAlignment="0" applyProtection="0">
      <alignment vertical="center"/>
    </xf>
    <xf numFmtId="182" fontId="9" fillId="0" borderId="0" applyFont="0" applyFill="0" applyBorder="0" applyAlignment="0" applyProtection="0"/>
    <xf numFmtId="0" fontId="60" fillId="0" borderId="0"/>
    <xf numFmtId="0" fontId="9" fillId="0" borderId="0"/>
    <xf numFmtId="38" fontId="16" fillId="0" borderId="0" applyFont="0" applyFill="0" applyBorder="0" applyAlignment="0" applyProtection="0">
      <alignment vertical="center"/>
    </xf>
    <xf numFmtId="38" fontId="9" fillId="0" borderId="0" applyFont="0" applyFill="0" applyBorder="0" applyAlignment="0" applyProtection="0">
      <alignment vertical="center"/>
    </xf>
  </cellStyleXfs>
  <cellXfs count="2662">
    <xf numFmtId="0" fontId="0" fillId="0" borderId="0" xfId="0">
      <alignment vertical="center"/>
    </xf>
    <xf numFmtId="0" fontId="8" fillId="0" borderId="0" xfId="0" applyFont="1">
      <alignment vertical="center"/>
    </xf>
    <xf numFmtId="0" fontId="7" fillId="0" borderId="0" xfId="0" applyFont="1" applyBorder="1" applyAlignment="1">
      <alignment horizontal="right"/>
    </xf>
    <xf numFmtId="0" fontId="7" fillId="0" borderId="1" xfId="0" applyFont="1" applyBorder="1" applyAlignment="1">
      <alignment horizontal="center"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4" xfId="0" applyFont="1" applyFill="1" applyBorder="1" applyAlignment="1">
      <alignment vertical="center" wrapText="1"/>
    </xf>
    <xf numFmtId="0" fontId="7" fillId="0" borderId="0" xfId="0" applyFont="1" applyBorder="1" applyAlignment="1">
      <alignment horizont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5" fillId="0" borderId="0" xfId="1" applyFont="1">
      <alignment vertical="center"/>
    </xf>
    <xf numFmtId="0" fontId="9" fillId="0" borderId="0" xfId="1" applyFont="1">
      <alignment vertical="center"/>
    </xf>
    <xf numFmtId="0" fontId="5" fillId="0" borderId="0" xfId="1" applyFont="1" applyBorder="1">
      <alignment vertical="center"/>
    </xf>
    <xf numFmtId="0" fontId="5" fillId="0" borderId="0" xfId="1" applyFont="1" applyBorder="1" applyAlignment="1">
      <alignment horizontal="right" vertical="center"/>
    </xf>
    <xf numFmtId="0" fontId="5" fillId="0" borderId="0" xfId="1" applyFont="1" applyAlignment="1">
      <alignment horizontal="right" vertical="center"/>
    </xf>
    <xf numFmtId="0" fontId="9" fillId="0" borderId="0" xfId="1" applyFont="1" applyAlignment="1">
      <alignment horizontal="right" vertical="center"/>
    </xf>
    <xf numFmtId="0" fontId="5" fillId="0" borderId="0" xfId="1" applyFont="1" applyBorder="1" applyAlignment="1">
      <alignment vertical="center"/>
    </xf>
    <xf numFmtId="0" fontId="9" fillId="0" borderId="0" xfId="1" applyFont="1" applyBorder="1">
      <alignment vertical="center"/>
    </xf>
    <xf numFmtId="176" fontId="10" fillId="0" borderId="0" xfId="1" applyNumberFormat="1" applyFont="1" applyBorder="1" applyAlignment="1">
      <alignment vertical="center"/>
    </xf>
    <xf numFmtId="176" fontId="11" fillId="0" borderId="0" xfId="1" applyNumberFormat="1" applyFont="1" applyBorder="1" applyAlignment="1">
      <alignment vertical="center"/>
    </xf>
    <xf numFmtId="0" fontId="11" fillId="0" borderId="0" xfId="1" applyFont="1" applyAlignment="1">
      <alignment vertical="center"/>
    </xf>
    <xf numFmtId="176" fontId="5" fillId="0" borderId="0" xfId="1" applyNumberFormat="1" applyFont="1" applyBorder="1" applyAlignment="1">
      <alignment horizontal="center" vertical="center"/>
    </xf>
    <xf numFmtId="176" fontId="10" fillId="0" borderId="0" xfId="1" applyNumberFormat="1" applyFont="1" applyBorder="1" applyAlignment="1">
      <alignment horizontal="left" vertical="center" indent="1"/>
    </xf>
    <xf numFmtId="176" fontId="5" fillId="0" borderId="0" xfId="1" applyNumberFormat="1" applyFont="1" applyBorder="1" applyAlignment="1">
      <alignment horizontal="right" vertical="center"/>
    </xf>
    <xf numFmtId="0" fontId="9" fillId="0" borderId="0" xfId="1" applyFont="1" applyBorder="1" applyAlignment="1">
      <alignment vertical="center"/>
    </xf>
    <xf numFmtId="0" fontId="5" fillId="0" borderId="0" xfId="1" applyFont="1" applyBorder="1" applyAlignment="1">
      <alignment horizontal="left" vertical="center"/>
    </xf>
    <xf numFmtId="0" fontId="11" fillId="0" borderId="0" xfId="1" applyFont="1" applyBorder="1" applyAlignment="1">
      <alignment horizontal="left" vertical="center"/>
    </xf>
    <xf numFmtId="0" fontId="9" fillId="0" borderId="0" xfId="1" applyFont="1" applyBorder="1" applyAlignment="1">
      <alignment horizontal="right" vertical="center"/>
    </xf>
    <xf numFmtId="0" fontId="13" fillId="0" borderId="0" xfId="1" applyFont="1" applyBorder="1" applyAlignment="1">
      <alignment horizontal="center" vertical="center"/>
    </xf>
    <xf numFmtId="0" fontId="5" fillId="0" borderId="0" xfId="1" applyFont="1" applyBorder="1" applyAlignment="1">
      <alignment horizontal="left" vertical="center" indent="1"/>
    </xf>
    <xf numFmtId="0" fontId="5" fillId="0" borderId="0" xfId="1" applyFont="1" applyBorder="1" applyAlignment="1">
      <alignment horizontal="center" vertical="center"/>
    </xf>
    <xf numFmtId="0" fontId="5" fillId="0" borderId="7" xfId="1" applyFont="1" applyBorder="1" applyAlignment="1">
      <alignment vertical="center"/>
    </xf>
    <xf numFmtId="0" fontId="5" fillId="0" borderId="7" xfId="1" applyFont="1" applyBorder="1">
      <alignment vertical="center"/>
    </xf>
    <xf numFmtId="0" fontId="5" fillId="0" borderId="10" xfId="1" applyFont="1" applyBorder="1" applyAlignment="1">
      <alignment vertical="center"/>
    </xf>
    <xf numFmtId="0" fontId="5" fillId="0" borderId="10" xfId="1" applyFont="1" applyBorder="1">
      <alignment vertical="center"/>
    </xf>
    <xf numFmtId="0" fontId="9" fillId="0" borderId="4" xfId="1" applyFont="1" applyBorder="1">
      <alignment vertical="center"/>
    </xf>
    <xf numFmtId="0" fontId="14" fillId="0" borderId="0" xfId="1" applyFont="1" applyBorder="1" applyAlignment="1">
      <alignment horizontal="center"/>
    </xf>
    <xf numFmtId="0" fontId="14" fillId="0" borderId="0" xfId="1" applyFont="1" applyAlignment="1"/>
    <xf numFmtId="0" fontId="9" fillId="0" borderId="0" xfId="1" applyFont="1" applyBorder="1" applyAlignment="1">
      <alignment horizontal="center" vertical="center"/>
    </xf>
    <xf numFmtId="0" fontId="9" fillId="0" borderId="0" xfId="1" applyFont="1" applyBorder="1" applyAlignment="1">
      <alignment horizontal="left" vertical="center"/>
    </xf>
    <xf numFmtId="0" fontId="17" fillId="0" borderId="0" xfId="2" applyFont="1">
      <alignment vertical="center"/>
    </xf>
    <xf numFmtId="0" fontId="17" fillId="0" borderId="0" xfId="2" applyFont="1" applyBorder="1" applyAlignment="1">
      <alignment horizontal="right" vertical="center"/>
    </xf>
    <xf numFmtId="0" fontId="17" fillId="0" borderId="0" xfId="2" applyFont="1" applyAlignment="1">
      <alignment horizontal="right" vertical="center"/>
    </xf>
    <xf numFmtId="0" fontId="17" fillId="0" borderId="0" xfId="2" applyFont="1" applyAlignment="1">
      <alignment vertical="center"/>
    </xf>
    <xf numFmtId="0" fontId="17" fillId="0" borderId="0" xfId="2" applyFont="1" applyAlignment="1">
      <alignment horizontal="center" vertical="center"/>
    </xf>
    <xf numFmtId="0" fontId="21" fillId="0" borderId="10" xfId="1" applyFont="1" applyBorder="1" applyAlignment="1">
      <alignment horizontal="center" vertical="center"/>
    </xf>
    <xf numFmtId="0" fontId="21" fillId="0" borderId="0" xfId="1" applyFont="1" applyBorder="1" applyAlignment="1">
      <alignment horizontal="center" vertical="center"/>
    </xf>
    <xf numFmtId="0" fontId="2" fillId="0" borderId="0" xfId="1" applyFont="1" applyBorder="1" applyAlignment="1">
      <alignment horizontal="center" vertical="center"/>
    </xf>
    <xf numFmtId="0" fontId="17" fillId="0" borderId="0" xfId="1" applyFont="1">
      <alignment vertical="center"/>
    </xf>
    <xf numFmtId="179" fontId="17" fillId="0" borderId="20" xfId="1" applyNumberFormat="1" applyFont="1" applyBorder="1" applyAlignment="1">
      <alignment horizontal="left" indent="1"/>
    </xf>
    <xf numFmtId="0" fontId="17" fillId="0" borderId="0" xfId="1" applyFont="1" applyBorder="1">
      <alignment vertical="center"/>
    </xf>
    <xf numFmtId="179" fontId="17" fillId="0" borderId="24" xfId="1" applyNumberFormat="1" applyFont="1" applyBorder="1" applyAlignment="1">
      <alignment horizontal="left" vertical="center" indent="1"/>
    </xf>
    <xf numFmtId="179" fontId="4" fillId="0" borderId="0" xfId="1" applyNumberFormat="1" applyFont="1" applyBorder="1" applyAlignment="1">
      <alignment horizontal="left" vertical="center" indent="1"/>
    </xf>
    <xf numFmtId="179" fontId="4" fillId="0" borderId="15" xfId="1" applyNumberFormat="1" applyFont="1" applyBorder="1" applyAlignment="1">
      <alignment horizontal="left" vertical="center" indent="1"/>
    </xf>
    <xf numFmtId="0" fontId="17" fillId="0" borderId="24" xfId="1" applyFont="1" applyBorder="1" applyAlignment="1">
      <alignment horizontal="left" vertical="center" wrapText="1" indent="1"/>
    </xf>
    <xf numFmtId="179" fontId="24" fillId="0" borderId="0" xfId="1" applyNumberFormat="1" applyFont="1" applyBorder="1" applyAlignment="1">
      <alignment vertical="center"/>
    </xf>
    <xf numFmtId="0" fontId="4" fillId="0" borderId="0" xfId="1" applyFont="1" applyBorder="1" applyAlignment="1">
      <alignment horizontal="left" vertical="center" indent="1"/>
    </xf>
    <xf numFmtId="0" fontId="4" fillId="0" borderId="0" xfId="1" applyFont="1" applyBorder="1">
      <alignment vertical="center"/>
    </xf>
    <xf numFmtId="0" fontId="17" fillId="0" borderId="15" xfId="1" applyFont="1" applyBorder="1">
      <alignment vertical="center"/>
    </xf>
    <xf numFmtId="0" fontId="17" fillId="0" borderId="0" xfId="1" applyFont="1" applyBorder="1" applyAlignment="1">
      <alignment horizontal="distributed" vertical="center"/>
    </xf>
    <xf numFmtId="0" fontId="17" fillId="0" borderId="0" xfId="1" applyFont="1" applyBorder="1" applyAlignment="1">
      <alignment horizontal="left" vertical="center" indent="1"/>
    </xf>
    <xf numFmtId="0" fontId="23" fillId="0" borderId="0" xfId="1" applyFont="1" applyBorder="1" applyAlignment="1">
      <alignment horizontal="left" vertical="center" indent="1"/>
    </xf>
    <xf numFmtId="0" fontId="4" fillId="0" borderId="0" xfId="1" applyFont="1" applyBorder="1" applyAlignment="1">
      <alignment horizontal="left" vertical="center" wrapText="1"/>
    </xf>
    <xf numFmtId="0" fontId="4" fillId="0" borderId="15" xfId="1" applyFont="1" applyBorder="1" applyAlignment="1">
      <alignment horizontal="left" vertical="center" wrapText="1"/>
    </xf>
    <xf numFmtId="0" fontId="17" fillId="0" borderId="29" xfId="1" applyFont="1" applyBorder="1" applyAlignment="1">
      <alignment horizontal="left" vertical="center" wrapText="1" indent="1"/>
    </xf>
    <xf numFmtId="0" fontId="17" fillId="0" borderId="26" xfId="1" applyFont="1" applyBorder="1">
      <alignment vertical="center"/>
    </xf>
    <xf numFmtId="0" fontId="17" fillId="0" borderId="31" xfId="1" applyFont="1" applyBorder="1">
      <alignment vertical="center"/>
    </xf>
    <xf numFmtId="0" fontId="4" fillId="0" borderId="0" xfId="1" applyFont="1" applyBorder="1" applyAlignment="1">
      <alignment horizontal="center" vertical="center"/>
    </xf>
    <xf numFmtId="0" fontId="17" fillId="0" borderId="0" xfId="1" applyFont="1" applyBorder="1" applyAlignment="1">
      <alignment horizontal="distributed" vertical="center" wrapText="1"/>
    </xf>
    <xf numFmtId="0" fontId="16" fillId="0" borderId="0" xfId="1" applyFont="1" applyBorder="1" applyAlignment="1">
      <alignment vertical="center" shrinkToFit="1"/>
    </xf>
    <xf numFmtId="0" fontId="4" fillId="0" borderId="14" xfId="1" applyFont="1" applyBorder="1" applyAlignment="1">
      <alignment horizontal="center" vertical="center"/>
    </xf>
    <xf numFmtId="0" fontId="4" fillId="0" borderId="0" xfId="1" applyFont="1" applyBorder="1" applyAlignment="1">
      <alignment horizontal="distributed" vertical="center"/>
    </xf>
    <xf numFmtId="0" fontId="4" fillId="0" borderId="0" xfId="1" applyFont="1" applyBorder="1" applyAlignment="1">
      <alignment horizontal="center" vertical="center" textRotation="255"/>
    </xf>
    <xf numFmtId="0" fontId="4" fillId="0" borderId="15" xfId="1" applyFont="1" applyBorder="1" applyAlignment="1">
      <alignment horizontal="center" vertical="center"/>
    </xf>
    <xf numFmtId="0" fontId="16" fillId="0" borderId="0" xfId="1" applyFont="1" applyBorder="1" applyAlignment="1">
      <alignment horizontal="lef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4" fillId="0" borderId="0" xfId="1" applyFont="1" applyBorder="1" applyAlignment="1">
      <alignment horizontal="left" vertical="center"/>
    </xf>
    <xf numFmtId="0" fontId="17" fillId="0" borderId="0" xfId="1" applyFont="1" applyBorder="1" applyAlignment="1">
      <alignment horizontal="center" vertical="center"/>
    </xf>
    <xf numFmtId="0" fontId="16" fillId="0" borderId="0" xfId="1" applyFont="1" applyBorder="1">
      <alignment vertical="center"/>
    </xf>
    <xf numFmtId="0" fontId="4" fillId="0" borderId="14" xfId="1" applyFont="1" applyBorder="1" applyAlignment="1">
      <alignment horizontal="left" vertical="center"/>
    </xf>
    <xf numFmtId="0" fontId="4" fillId="0" borderId="0" xfId="1" applyFont="1" applyBorder="1" applyAlignment="1">
      <alignment horizontal="left" vertical="center" textRotation="255"/>
    </xf>
    <xf numFmtId="0" fontId="17" fillId="0" borderId="0" xfId="1" applyFont="1" applyBorder="1" applyAlignment="1">
      <alignment horizontal="left" vertical="center"/>
    </xf>
    <xf numFmtId="0" fontId="4" fillId="0" borderId="15" xfId="1" applyFont="1" applyBorder="1" applyAlignment="1">
      <alignment horizontal="left" vertical="center"/>
    </xf>
    <xf numFmtId="0" fontId="17" fillId="0" borderId="0" xfId="1" applyFont="1" applyAlignment="1">
      <alignment horizontal="left" vertical="center"/>
    </xf>
    <xf numFmtId="0" fontId="17" fillId="0" borderId="14" xfId="1" applyFont="1" applyBorder="1" applyAlignment="1">
      <alignment horizontal="left" vertical="center" wrapText="1"/>
    </xf>
    <xf numFmtId="0" fontId="17" fillId="0" borderId="0" xfId="1" applyFont="1" applyBorder="1" applyAlignment="1">
      <alignment horizontal="left" vertical="center" wrapText="1"/>
    </xf>
    <xf numFmtId="0" fontId="26" fillId="0" borderId="0" xfId="1" applyFont="1" applyBorder="1" applyAlignment="1">
      <alignment horizontal="left" vertical="center"/>
    </xf>
    <xf numFmtId="0" fontId="27" fillId="0" borderId="0" xfId="1" applyFont="1" applyBorder="1" applyAlignment="1">
      <alignment horizontal="left" vertical="center"/>
    </xf>
    <xf numFmtId="0" fontId="27" fillId="0" borderId="0" xfId="1" applyFont="1" applyBorder="1" applyAlignment="1">
      <alignment horizontal="left" vertical="center" wrapText="1"/>
    </xf>
    <xf numFmtId="0" fontId="16" fillId="0" borderId="0" xfId="1" applyFont="1" applyBorder="1" applyAlignment="1">
      <alignment horizontal="left" vertical="center" wrapText="1"/>
    </xf>
    <xf numFmtId="0" fontId="4" fillId="0" borderId="0" xfId="1" applyFont="1" applyBorder="1" applyAlignment="1">
      <alignment horizontal="left" vertical="center" wrapText="1" shrinkToFit="1"/>
    </xf>
    <xf numFmtId="0" fontId="17" fillId="0" borderId="0" xfId="1" applyFont="1" applyBorder="1" applyAlignment="1">
      <alignment horizontal="left" vertical="center" wrapText="1" shrinkToFit="1"/>
    </xf>
    <xf numFmtId="0" fontId="23" fillId="0" borderId="0" xfId="1" applyFont="1" applyBorder="1" applyAlignment="1">
      <alignment horizontal="left" vertical="center"/>
    </xf>
    <xf numFmtId="0" fontId="17" fillId="0" borderId="15" xfId="1" applyFont="1" applyBorder="1" applyAlignment="1">
      <alignment horizontal="left" vertical="center"/>
    </xf>
    <xf numFmtId="0" fontId="17" fillId="0" borderId="14" xfId="1" applyFont="1" applyBorder="1" applyAlignment="1">
      <alignment horizontal="left" vertical="center"/>
    </xf>
    <xf numFmtId="0" fontId="29" fillId="0" borderId="0" xfId="1" applyFont="1" applyBorder="1">
      <alignment vertical="center"/>
    </xf>
    <xf numFmtId="0" fontId="29" fillId="0" borderId="0" xfId="1" applyFont="1">
      <alignment vertical="center"/>
    </xf>
    <xf numFmtId="0" fontId="17" fillId="0" borderId="8" xfId="1" applyFont="1" applyBorder="1" applyAlignment="1">
      <alignment horizontal="left" vertical="center"/>
    </xf>
    <xf numFmtId="0" fontId="17" fillId="0" borderId="10" xfId="1" applyFont="1" applyBorder="1" applyAlignment="1">
      <alignment horizontal="left" vertical="center"/>
    </xf>
    <xf numFmtId="0" fontId="17" fillId="0" borderId="9" xfId="1" applyFont="1" applyBorder="1" applyAlignment="1">
      <alignment horizontal="left" vertical="center"/>
    </xf>
    <xf numFmtId="0" fontId="7" fillId="0" borderId="1" xfId="0" applyFont="1" applyBorder="1" applyAlignment="1">
      <alignment horizontal="center" wrapText="1"/>
    </xf>
    <xf numFmtId="0" fontId="37" fillId="0" borderId="0" xfId="4" applyFont="1" applyAlignment="1">
      <alignment vertical="center"/>
    </xf>
    <xf numFmtId="0" fontId="37" fillId="0" borderId="33" xfId="4" applyFont="1" applyBorder="1" applyAlignment="1">
      <alignment vertical="center"/>
    </xf>
    <xf numFmtId="0" fontId="37" fillId="0" borderId="34" xfId="4" applyFont="1" applyBorder="1" applyAlignment="1">
      <alignment vertical="center"/>
    </xf>
    <xf numFmtId="0" fontId="37" fillId="0" borderId="35" xfId="4" applyFont="1" applyBorder="1" applyAlignment="1">
      <alignment vertical="center"/>
    </xf>
    <xf numFmtId="0" fontId="37" fillId="0" borderId="36" xfId="4" applyFont="1" applyBorder="1" applyAlignment="1">
      <alignment vertical="center"/>
    </xf>
    <xf numFmtId="0" fontId="37" fillId="0" borderId="37" xfId="4" applyFont="1" applyBorder="1" applyAlignment="1">
      <alignment vertical="center"/>
    </xf>
    <xf numFmtId="0" fontId="37" fillId="0" borderId="0" xfId="4" applyFont="1" applyBorder="1" applyAlignment="1">
      <alignment vertical="center"/>
    </xf>
    <xf numFmtId="0" fontId="37" fillId="0" borderId="10" xfId="4" applyFont="1" applyBorder="1" applyAlignment="1">
      <alignment vertical="center"/>
    </xf>
    <xf numFmtId="0" fontId="37" fillId="0" borderId="0" xfId="4" applyFont="1" applyBorder="1" applyAlignment="1">
      <alignment horizontal="distributed" vertical="justify"/>
    </xf>
    <xf numFmtId="0" fontId="37" fillId="0" borderId="0" xfId="4" applyFont="1" applyBorder="1" applyAlignment="1">
      <alignment horizontal="distributed" vertical="center"/>
    </xf>
    <xf numFmtId="0" fontId="37" fillId="0" borderId="7" xfId="4" applyFont="1" applyBorder="1" applyAlignment="1">
      <alignment vertical="center" shrinkToFit="1"/>
    </xf>
    <xf numFmtId="0" fontId="37" fillId="0" borderId="0" xfId="4" applyFont="1" applyBorder="1" applyAlignment="1">
      <alignment vertical="justify"/>
    </xf>
    <xf numFmtId="0" fontId="40" fillId="0" borderId="0" xfId="4" applyFont="1" applyAlignment="1">
      <alignment vertical="center"/>
    </xf>
    <xf numFmtId="0" fontId="37" fillId="5" borderId="14" xfId="4" applyFont="1" applyFill="1" applyBorder="1" applyAlignment="1">
      <alignment horizontal="center" vertical="center"/>
    </xf>
    <xf numFmtId="0" fontId="37" fillId="5" borderId="0" xfId="4" applyFont="1" applyFill="1" applyBorder="1" applyAlignment="1">
      <alignment horizontal="center" vertical="center"/>
    </xf>
    <xf numFmtId="0" fontId="37" fillId="5" borderId="15" xfId="4" applyFont="1" applyFill="1" applyBorder="1" applyAlignment="1">
      <alignment horizontal="center" vertical="center"/>
    </xf>
    <xf numFmtId="0" fontId="37" fillId="5" borderId="14" xfId="4" applyFont="1" applyFill="1" applyBorder="1" applyAlignment="1">
      <alignment horizontal="center" vertical="center" wrapText="1"/>
    </xf>
    <xf numFmtId="0" fontId="37" fillId="5" borderId="0" xfId="4" applyFont="1" applyFill="1" applyBorder="1" applyAlignment="1">
      <alignment horizontal="center" vertical="center" wrapText="1"/>
    </xf>
    <xf numFmtId="0" fontId="37" fillId="5" borderId="15" xfId="4" applyFont="1" applyFill="1" applyBorder="1" applyAlignment="1">
      <alignment horizontal="center" vertical="center" wrapText="1"/>
    </xf>
    <xf numFmtId="0" fontId="37" fillId="0" borderId="5" xfId="4" applyFont="1" applyBorder="1" applyAlignment="1">
      <alignment vertical="center"/>
    </xf>
    <xf numFmtId="0" fontId="37" fillId="0" borderId="7" xfId="4" applyFont="1" applyBorder="1" applyAlignment="1">
      <alignment vertical="center"/>
    </xf>
    <xf numFmtId="0" fontId="37" fillId="0" borderId="41" xfId="4" applyFont="1" applyBorder="1" applyAlignment="1">
      <alignment vertical="center"/>
    </xf>
    <xf numFmtId="0" fontId="37" fillId="0" borderId="8" xfId="4" applyFont="1" applyBorder="1" applyAlignment="1">
      <alignment vertical="center"/>
    </xf>
    <xf numFmtId="0" fontId="37" fillId="0" borderId="43" xfId="4" applyFont="1" applyBorder="1" applyAlignment="1">
      <alignment vertical="center"/>
    </xf>
    <xf numFmtId="0" fontId="37" fillId="0" borderId="46" xfId="4" applyFont="1" applyBorder="1" applyAlignment="1">
      <alignment vertical="center"/>
    </xf>
    <xf numFmtId="0" fontId="37" fillId="0" borderId="47" xfId="4" applyFont="1" applyBorder="1" applyAlignment="1">
      <alignment vertical="center"/>
    </xf>
    <xf numFmtId="0" fontId="37" fillId="0" borderId="49" xfId="4" applyFont="1" applyBorder="1" applyAlignment="1">
      <alignment vertical="center"/>
    </xf>
    <xf numFmtId="0" fontId="37" fillId="0" borderId="10" xfId="4" applyFont="1" applyBorder="1" applyAlignment="1">
      <alignment vertical="center" shrinkToFit="1"/>
    </xf>
    <xf numFmtId="0" fontId="37" fillId="0" borderId="0" xfId="4" applyFont="1" applyBorder="1" applyAlignment="1">
      <alignment vertical="center" wrapText="1"/>
    </xf>
    <xf numFmtId="0" fontId="37" fillId="0" borderId="0" xfId="4" applyFont="1" applyBorder="1" applyAlignment="1">
      <alignment vertical="center" shrinkToFit="1"/>
    </xf>
    <xf numFmtId="0" fontId="37" fillId="5" borderId="7" xfId="4" applyFont="1" applyFill="1" applyBorder="1" applyAlignment="1">
      <alignment horizontal="center" vertical="center" wrapText="1"/>
    </xf>
    <xf numFmtId="0" fontId="37" fillId="5" borderId="10" xfId="4" applyFont="1" applyFill="1" applyBorder="1" applyAlignment="1">
      <alignment horizontal="center" vertical="center" wrapText="1"/>
    </xf>
    <xf numFmtId="0" fontId="37" fillId="5" borderId="10" xfId="4" applyFont="1" applyFill="1" applyBorder="1" applyAlignment="1">
      <alignment vertical="center" shrinkToFit="1"/>
    </xf>
    <xf numFmtId="0" fontId="37" fillId="5" borderId="43" xfId="4" applyFont="1" applyFill="1" applyBorder="1" applyAlignment="1">
      <alignment vertical="center" shrinkToFit="1"/>
    </xf>
    <xf numFmtId="0" fontId="9" fillId="0" borderId="0" xfId="1">
      <alignment vertical="center"/>
    </xf>
    <xf numFmtId="0" fontId="9" fillId="0" borderId="33" xfId="1" applyBorder="1">
      <alignment vertical="center"/>
    </xf>
    <xf numFmtId="0" fontId="9" fillId="0" borderId="34" xfId="1" applyBorder="1">
      <alignment vertical="center"/>
    </xf>
    <xf numFmtId="0" fontId="9" fillId="0" borderId="35" xfId="1" applyBorder="1">
      <alignment vertical="center"/>
    </xf>
    <xf numFmtId="0" fontId="9" fillId="0" borderId="36" xfId="1" applyBorder="1">
      <alignment vertical="center"/>
    </xf>
    <xf numFmtId="0" fontId="9" fillId="0" borderId="0" xfId="1" applyBorder="1">
      <alignment vertical="center"/>
    </xf>
    <xf numFmtId="0" fontId="9" fillId="0" borderId="37" xfId="1" applyBorder="1">
      <alignment vertical="center"/>
    </xf>
    <xf numFmtId="0" fontId="9" fillId="0" borderId="0" xfId="1" applyBorder="1" applyAlignment="1">
      <alignment vertical="center"/>
    </xf>
    <xf numFmtId="0" fontId="9" fillId="0" borderId="11" xfId="1" applyBorder="1">
      <alignment vertical="center"/>
    </xf>
    <xf numFmtId="0" fontId="9" fillId="0" borderId="12" xfId="1" applyBorder="1">
      <alignment vertical="center"/>
    </xf>
    <xf numFmtId="0" fontId="9" fillId="0" borderId="13" xfId="1" applyBorder="1">
      <alignment vertical="center"/>
    </xf>
    <xf numFmtId="0" fontId="9" fillId="0" borderId="11" xfId="1" applyBorder="1" applyAlignment="1">
      <alignment horizontal="left" vertical="center"/>
    </xf>
    <xf numFmtId="0" fontId="42" fillId="0" borderId="12" xfId="1" applyFont="1" applyBorder="1" applyAlignment="1">
      <alignment vertical="center"/>
    </xf>
    <xf numFmtId="0" fontId="42" fillId="0" borderId="13" xfId="1" applyFont="1" applyBorder="1" applyAlignment="1">
      <alignment vertical="center"/>
    </xf>
    <xf numFmtId="0" fontId="9" fillId="0" borderId="12" xfId="1" applyBorder="1" applyAlignment="1">
      <alignment horizontal="left" vertical="center"/>
    </xf>
    <xf numFmtId="0" fontId="9" fillId="0" borderId="12" xfId="1" applyBorder="1" applyAlignment="1">
      <alignment horizontal="center" vertical="center"/>
    </xf>
    <xf numFmtId="0" fontId="42" fillId="0" borderId="11" xfId="1" applyFont="1" applyBorder="1" applyAlignment="1">
      <alignment horizontal="center" vertical="center"/>
    </xf>
    <xf numFmtId="0" fontId="42" fillId="0" borderId="12" xfId="1" applyFont="1" applyBorder="1" applyAlignment="1">
      <alignment horizontal="center" vertical="center"/>
    </xf>
    <xf numFmtId="0" fontId="9" fillId="0" borderId="13" xfId="1" applyBorder="1" applyAlignment="1">
      <alignment horizontal="left" vertical="center"/>
    </xf>
    <xf numFmtId="0" fontId="9" fillId="0" borderId="5" xfId="1" applyBorder="1">
      <alignment vertical="center"/>
    </xf>
    <xf numFmtId="0" fontId="9" fillId="0" borderId="7" xfId="1" applyBorder="1">
      <alignment vertical="center"/>
    </xf>
    <xf numFmtId="0" fontId="9" fillId="0" borderId="6" xfId="1" applyBorder="1">
      <alignment vertical="center"/>
    </xf>
    <xf numFmtId="0" fontId="9" fillId="0" borderId="14" xfId="1" applyBorder="1">
      <alignment vertical="center"/>
    </xf>
    <xf numFmtId="0" fontId="9" fillId="0" borderId="0" xfId="1" applyFill="1" applyBorder="1" applyAlignment="1">
      <alignment horizontal="center" vertical="center"/>
    </xf>
    <xf numFmtId="0" fontId="9" fillId="0" borderId="15" xfId="1" applyBorder="1">
      <alignment vertical="center"/>
    </xf>
    <xf numFmtId="0" fontId="9" fillId="0" borderId="0" xfId="1" applyBorder="1" applyAlignment="1">
      <alignment horizontal="center" vertical="center"/>
    </xf>
    <xf numFmtId="0" fontId="9" fillId="0" borderId="8" xfId="1" applyBorder="1">
      <alignment vertical="center"/>
    </xf>
    <xf numFmtId="0" fontId="9" fillId="0" borderId="10" xfId="1" applyBorder="1">
      <alignment vertical="center"/>
    </xf>
    <xf numFmtId="0" fontId="9" fillId="0" borderId="9" xfId="1" applyBorder="1">
      <alignment vertical="center"/>
    </xf>
    <xf numFmtId="0" fontId="9" fillId="0" borderId="0" xfId="1" applyBorder="1" applyAlignment="1">
      <alignment horizontal="left" vertical="center"/>
    </xf>
    <xf numFmtId="0" fontId="9" fillId="0" borderId="15" xfId="1" applyBorder="1" applyAlignment="1">
      <alignment horizontal="left" vertical="center"/>
    </xf>
    <xf numFmtId="0" fontId="9" fillId="0" borderId="52" xfId="1" applyBorder="1">
      <alignment vertical="center"/>
    </xf>
    <xf numFmtId="0" fontId="9" fillId="0" borderId="47" xfId="1" applyBorder="1">
      <alignment vertical="center"/>
    </xf>
    <xf numFmtId="0" fontId="9" fillId="0" borderId="49" xfId="1" applyBorder="1">
      <alignment vertical="center"/>
    </xf>
    <xf numFmtId="0" fontId="14" fillId="0" borderId="0" xfId="1" applyFont="1">
      <alignment vertical="center"/>
    </xf>
    <xf numFmtId="0" fontId="12" fillId="0" borderId="0" xfId="1" applyFont="1" applyAlignment="1">
      <alignment horizontal="distributed" vertical="center"/>
    </xf>
    <xf numFmtId="0" fontId="10" fillId="0" borderId="4" xfId="1" applyFont="1" applyBorder="1" applyAlignment="1">
      <alignment horizontal="distributed" vertical="center" justifyLastLine="1"/>
    </xf>
    <xf numFmtId="0" fontId="10" fillId="0" borderId="11" xfId="1" applyFont="1" applyBorder="1">
      <alignment vertical="center"/>
    </xf>
    <xf numFmtId="0" fontId="5" fillId="0" borderId="13" xfId="1" applyFont="1" applyBorder="1">
      <alignment vertical="center"/>
    </xf>
    <xf numFmtId="0" fontId="10" fillId="0" borderId="16" xfId="1" applyFont="1" applyBorder="1" applyAlignment="1">
      <alignment horizontal="distributed" vertical="center" justifyLastLine="1"/>
    </xf>
    <xf numFmtId="0" fontId="10" fillId="0" borderId="5" xfId="1" applyFont="1" applyBorder="1" applyAlignment="1"/>
    <xf numFmtId="0" fontId="5" fillId="0" borderId="6" xfId="1" applyFont="1" applyBorder="1">
      <alignment vertical="center"/>
    </xf>
    <xf numFmtId="0" fontId="10" fillId="0" borderId="17" xfId="1" applyFont="1" applyBorder="1" applyAlignment="1">
      <alignment horizontal="distributed" vertical="center" justifyLastLine="1"/>
    </xf>
    <xf numFmtId="0" fontId="10" fillId="0" borderId="14" xfId="1" applyFont="1" applyBorder="1">
      <alignment vertical="center"/>
    </xf>
    <xf numFmtId="0" fontId="10" fillId="0" borderId="15" xfId="1" applyFont="1" applyBorder="1" applyAlignment="1">
      <alignment horizontal="center" vertical="center"/>
    </xf>
    <xf numFmtId="0" fontId="10" fillId="0" borderId="3" xfId="1" applyFont="1" applyBorder="1" applyAlignment="1">
      <alignment horizontal="distributed" vertical="center" justifyLastLine="1"/>
    </xf>
    <xf numFmtId="0" fontId="10" fillId="0" borderId="8" xfId="1" applyFont="1" applyBorder="1" applyAlignment="1">
      <alignment vertical="top"/>
    </xf>
    <xf numFmtId="0" fontId="5" fillId="0" borderId="9" xfId="1" applyFont="1" applyBorder="1">
      <alignment vertical="center"/>
    </xf>
    <xf numFmtId="0" fontId="5" fillId="0" borderId="5" xfId="1" applyFont="1" applyBorder="1">
      <alignment vertical="center"/>
    </xf>
    <xf numFmtId="0" fontId="10" fillId="0" borderId="0" xfId="1" applyFont="1" applyBorder="1">
      <alignment vertical="center"/>
    </xf>
    <xf numFmtId="0" fontId="10" fillId="0" borderId="15" xfId="1" applyFont="1" applyBorder="1">
      <alignment vertical="center"/>
    </xf>
    <xf numFmtId="0" fontId="10" fillId="0" borderId="0" xfId="1" applyFont="1" applyBorder="1" applyAlignment="1">
      <alignment horizontal="center" vertical="center"/>
    </xf>
    <xf numFmtId="0" fontId="10" fillId="0" borderId="8" xfId="1" applyFont="1" applyBorder="1">
      <alignment vertical="center"/>
    </xf>
    <xf numFmtId="0" fontId="10" fillId="0" borderId="10" xfId="1" applyFont="1" applyBorder="1">
      <alignment vertical="center"/>
    </xf>
    <xf numFmtId="0" fontId="10" fillId="0" borderId="9" xfId="1" applyFont="1" applyBorder="1">
      <alignment vertical="center"/>
    </xf>
    <xf numFmtId="0" fontId="43" fillId="0" borderId="0" xfId="0" applyFont="1">
      <alignment vertical="center"/>
    </xf>
    <xf numFmtId="0" fontId="43" fillId="0" borderId="0" xfId="0" applyFont="1" applyAlignment="1">
      <alignment horizontal="right" vertical="center"/>
    </xf>
    <xf numFmtId="0" fontId="43" fillId="0" borderId="0" xfId="0" applyFont="1" applyAlignment="1">
      <alignment horizontal="center" vertical="center"/>
    </xf>
    <xf numFmtId="0" fontId="5" fillId="0" borderId="7"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xf numFmtId="0" fontId="9" fillId="0" borderId="6" xfId="1" applyFont="1" applyBorder="1">
      <alignment vertical="center"/>
    </xf>
    <xf numFmtId="0" fontId="9" fillId="0" borderId="15" xfId="1" applyFont="1" applyBorder="1">
      <alignment vertical="center"/>
    </xf>
    <xf numFmtId="0" fontId="5" fillId="0" borderId="10" xfId="1" applyFont="1" applyBorder="1" applyAlignment="1">
      <alignment vertical="top"/>
    </xf>
    <xf numFmtId="0" fontId="9" fillId="0" borderId="9" xfId="1" applyFont="1" applyBorder="1">
      <alignment vertical="center"/>
    </xf>
    <xf numFmtId="0" fontId="46" fillId="0" borderId="0" xfId="7" applyFont="1">
      <alignment vertical="center"/>
    </xf>
    <xf numFmtId="0" fontId="47" fillId="0" borderId="0" xfId="7" applyFont="1">
      <alignment vertical="center"/>
    </xf>
    <xf numFmtId="0" fontId="45" fillId="0" borderId="0" xfId="7">
      <alignment vertical="center"/>
    </xf>
    <xf numFmtId="0" fontId="50" fillId="0" borderId="0" xfId="7" applyFont="1" applyAlignment="1">
      <alignment horizontal="center" vertical="center"/>
    </xf>
    <xf numFmtId="0" fontId="50" fillId="0" borderId="0" xfId="7" applyFont="1">
      <alignment vertical="center"/>
    </xf>
    <xf numFmtId="0" fontId="50" fillId="0" borderId="0" xfId="7" applyFont="1" applyAlignment="1">
      <alignment horizontal="right" vertical="center"/>
    </xf>
    <xf numFmtId="0" fontId="46" fillId="0" borderId="10" xfId="7" applyFont="1" applyBorder="1" applyAlignment="1">
      <alignment horizontal="distributed" vertical="center"/>
    </xf>
    <xf numFmtId="0" fontId="46" fillId="0" borderId="10" xfId="7" applyFont="1" applyBorder="1">
      <alignment vertical="center"/>
    </xf>
    <xf numFmtId="0" fontId="46" fillId="0" borderId="12" xfId="7" applyFont="1" applyBorder="1" applyAlignment="1">
      <alignment horizontal="distributed" vertical="center"/>
    </xf>
    <xf numFmtId="0" fontId="46" fillId="0" borderId="12" xfId="7" applyFont="1" applyBorder="1">
      <alignment vertical="center"/>
    </xf>
    <xf numFmtId="0" fontId="46" fillId="0" borderId="4" xfId="7" applyFont="1" applyBorder="1" applyAlignment="1">
      <alignment horizontal="center" vertical="center" shrinkToFit="1"/>
    </xf>
    <xf numFmtId="0" fontId="46" fillId="0" borderId="4" xfId="7" applyFont="1" applyBorder="1" applyAlignment="1">
      <alignment horizontal="center" vertical="center"/>
    </xf>
    <xf numFmtId="0" fontId="46" fillId="0" borderId="4" xfId="7" quotePrefix="1" applyFont="1" applyBorder="1" applyAlignment="1">
      <alignment horizontal="center" vertical="center"/>
    </xf>
    <xf numFmtId="0" fontId="46" fillId="0" borderId="4" xfId="7" quotePrefix="1" applyFont="1" applyBorder="1" applyAlignment="1">
      <alignment horizontal="right" vertical="center"/>
    </xf>
    <xf numFmtId="0" fontId="46" fillId="0" borderId="4" xfId="7" applyFont="1" applyBorder="1">
      <alignment vertical="center"/>
    </xf>
    <xf numFmtId="0" fontId="46" fillId="0" borderId="7" xfId="7" applyFont="1" applyBorder="1">
      <alignment vertical="center"/>
    </xf>
    <xf numFmtId="0" fontId="46" fillId="0" borderId="0" xfId="7" applyFont="1" applyBorder="1" applyAlignment="1">
      <alignment horizontal="right" vertical="center"/>
    </xf>
    <xf numFmtId="0" fontId="46" fillId="0" borderId="0" xfId="7" applyFont="1" applyBorder="1">
      <alignment vertical="center"/>
    </xf>
    <xf numFmtId="0" fontId="46" fillId="0" borderId="0" xfId="7" quotePrefix="1" applyFont="1" applyBorder="1" applyAlignment="1">
      <alignment horizontal="right" vertical="center"/>
    </xf>
    <xf numFmtId="0" fontId="45" fillId="0" borderId="0" xfId="7" applyBorder="1">
      <alignment vertical="center"/>
    </xf>
    <xf numFmtId="0" fontId="50" fillId="0" borderId="0" xfId="7" quotePrefix="1" applyFont="1" applyAlignment="1">
      <alignment horizontal="right" vertical="center"/>
    </xf>
    <xf numFmtId="57" fontId="46" fillId="0" borderId="4" xfId="7" applyNumberFormat="1" applyFont="1" applyBorder="1" applyAlignment="1">
      <alignment horizontal="center" vertical="center"/>
    </xf>
    <xf numFmtId="181" fontId="46" fillId="0" borderId="4" xfId="7" quotePrefix="1" applyNumberFormat="1" applyFont="1" applyBorder="1" applyAlignment="1">
      <alignment horizontal="right" vertical="center"/>
    </xf>
    <xf numFmtId="181" fontId="46" fillId="0" borderId="4" xfId="7" applyNumberFormat="1" applyFont="1" applyBorder="1">
      <alignment vertical="center"/>
    </xf>
    <xf numFmtId="0" fontId="51" fillId="0" borderId="0" xfId="1" applyFont="1">
      <alignment vertical="center"/>
    </xf>
    <xf numFmtId="0" fontId="33" fillId="0" borderId="0" xfId="1" applyFont="1">
      <alignment vertical="center"/>
    </xf>
    <xf numFmtId="0" fontId="52" fillId="0" borderId="0" xfId="1" applyFont="1" applyAlignment="1">
      <alignment horizontal="left" vertical="center"/>
    </xf>
    <xf numFmtId="0" fontId="33" fillId="0" borderId="0" xfId="1" applyFont="1" applyAlignment="1">
      <alignment horizontal="left" vertical="center"/>
    </xf>
    <xf numFmtId="0" fontId="51" fillId="0" borderId="7" xfId="1" applyFont="1" applyBorder="1" applyAlignment="1">
      <alignment horizontal="center" vertical="center"/>
    </xf>
    <xf numFmtId="0" fontId="51" fillId="0" borderId="41" xfId="1" applyFont="1" applyBorder="1" applyAlignment="1">
      <alignment horizontal="center" vertical="center"/>
    </xf>
    <xf numFmtId="0" fontId="55" fillId="0" borderId="15" xfId="1" applyFont="1" applyBorder="1" applyAlignment="1">
      <alignment horizontal="distributed" vertical="center"/>
    </xf>
    <xf numFmtId="0" fontId="55" fillId="0" borderId="0" xfId="1" applyFont="1">
      <alignment vertical="center"/>
    </xf>
    <xf numFmtId="0" fontId="54" fillId="0" borderId="0" xfId="1" applyFont="1" applyBorder="1" applyAlignment="1">
      <alignment horizontal="left" vertical="center"/>
    </xf>
    <xf numFmtId="0" fontId="54" fillId="0" borderId="0" xfId="1" applyFont="1" applyBorder="1" applyAlignment="1">
      <alignment horizontal="right" vertical="center"/>
    </xf>
    <xf numFmtId="0" fontId="54" fillId="0" borderId="0" xfId="1" applyFont="1" applyBorder="1" applyAlignment="1">
      <alignment horizontal="center" vertical="center"/>
    </xf>
    <xf numFmtId="0" fontId="54" fillId="0" borderId="0" xfId="1" applyFont="1" applyBorder="1" applyAlignment="1">
      <alignment horizontal="left" vertical="center" indent="1"/>
    </xf>
    <xf numFmtId="0" fontId="54" fillId="0" borderId="37" xfId="1" applyFont="1" applyBorder="1" applyAlignment="1">
      <alignment horizontal="left" vertical="center" indent="1"/>
    </xf>
    <xf numFmtId="0" fontId="33" fillId="0" borderId="0" xfId="1" applyFont="1" applyBorder="1" applyAlignment="1">
      <alignment horizontal="left" vertical="center"/>
    </xf>
    <xf numFmtId="0" fontId="54" fillId="0" borderId="0" xfId="1" applyFont="1" applyBorder="1" applyAlignment="1">
      <alignment vertical="center"/>
    </xf>
    <xf numFmtId="0" fontId="54" fillId="0" borderId="0" xfId="1" applyFont="1" applyBorder="1" applyAlignment="1">
      <alignment horizontal="distributed" vertical="center"/>
    </xf>
    <xf numFmtId="0" fontId="21" fillId="0" borderId="0" xfId="1" applyFont="1" applyBorder="1" applyAlignment="1">
      <alignment horizontal="left" vertical="center" indent="1"/>
    </xf>
    <xf numFmtId="0" fontId="2" fillId="0" borderId="37" xfId="1" applyFont="1" applyBorder="1" applyAlignment="1">
      <alignment horizontal="left" vertical="center" indent="1"/>
    </xf>
    <xf numFmtId="0" fontId="33" fillId="0" borderId="0" xfId="1" applyFont="1" applyBorder="1" applyAlignment="1">
      <alignment horizontal="center" vertical="center"/>
    </xf>
    <xf numFmtId="0" fontId="21" fillId="0" borderId="0" xfId="1" applyFont="1" applyBorder="1" applyAlignment="1">
      <alignment vertical="center"/>
    </xf>
    <xf numFmtId="0" fontId="2" fillId="0" borderId="0" xfId="1" applyFont="1" applyBorder="1" applyAlignment="1">
      <alignment vertical="center"/>
    </xf>
    <xf numFmtId="0" fontId="2" fillId="0" borderId="37" xfId="1" applyFont="1" applyBorder="1" applyAlignment="1">
      <alignment vertical="center"/>
    </xf>
    <xf numFmtId="0" fontId="55" fillId="0" borderId="10" xfId="1" applyFont="1" applyBorder="1" applyAlignment="1">
      <alignment horizontal="center" vertical="center"/>
    </xf>
    <xf numFmtId="0" fontId="55" fillId="0" borderId="43" xfId="1" applyFont="1" applyBorder="1" applyAlignment="1">
      <alignment horizontal="center" vertical="center"/>
    </xf>
    <xf numFmtId="0" fontId="21" fillId="0" borderId="14" xfId="1" applyFont="1" applyBorder="1">
      <alignment vertical="center"/>
    </xf>
    <xf numFmtId="0" fontId="21" fillId="0" borderId="0" xfId="1" applyFont="1" applyBorder="1" applyAlignment="1">
      <alignment horizontal="left" vertical="center"/>
    </xf>
    <xf numFmtId="0" fontId="21" fillId="0" borderId="10" xfId="1" applyFont="1" applyBorder="1" applyAlignment="1">
      <alignment horizontal="right" vertical="center"/>
    </xf>
    <xf numFmtId="0" fontId="59" fillId="0" borderId="0" xfId="1" applyFont="1" applyBorder="1" applyAlignment="1">
      <alignment horizontal="center" vertical="center"/>
    </xf>
    <xf numFmtId="0" fontId="51" fillId="0" borderId="0" xfId="1" applyFont="1" applyBorder="1" applyAlignment="1">
      <alignment horizontal="center" vertical="center"/>
    </xf>
    <xf numFmtId="176" fontId="5" fillId="0" borderId="0" xfId="1" applyNumberFormat="1" applyFont="1" applyBorder="1" applyAlignment="1">
      <alignment horizontal="left" vertical="center" indent="1"/>
    </xf>
    <xf numFmtId="0" fontId="21" fillId="0" borderId="10" xfId="1" applyFont="1" applyBorder="1" applyAlignment="1">
      <alignment horizontal="center" vertical="center"/>
    </xf>
    <xf numFmtId="0" fontId="54" fillId="0" borderId="0" xfId="1" applyFont="1" applyBorder="1" applyAlignment="1">
      <alignment horizontal="center" vertical="center"/>
    </xf>
    <xf numFmtId="0" fontId="55" fillId="0" borderId="10" xfId="1" applyFont="1" applyBorder="1" applyAlignment="1">
      <alignment horizontal="center" vertical="center"/>
    </xf>
    <xf numFmtId="0" fontId="52" fillId="0" borderId="0" xfId="1" applyFont="1" applyAlignment="1">
      <alignment horizontal="left" vertical="center"/>
    </xf>
    <xf numFmtId="0" fontId="51" fillId="0" borderId="7" xfId="1" applyFont="1" applyBorder="1" applyAlignment="1">
      <alignment horizontal="center" vertical="center"/>
    </xf>
    <xf numFmtId="0" fontId="54" fillId="0" borderId="0" xfId="1" applyFont="1" applyBorder="1" applyAlignment="1">
      <alignment horizontal="left" vertical="center"/>
    </xf>
    <xf numFmtId="0" fontId="21" fillId="0" borderId="0" xfId="1" applyFont="1" applyBorder="1" applyAlignment="1">
      <alignment horizontal="center" vertical="center"/>
    </xf>
    <xf numFmtId="0" fontId="21" fillId="0" borderId="0" xfId="1" applyFont="1" applyBorder="1" applyAlignment="1">
      <alignment horizontal="left" vertical="center"/>
    </xf>
    <xf numFmtId="0" fontId="54" fillId="0" borderId="0" xfId="1" applyFont="1" applyBorder="1" applyAlignment="1">
      <alignment horizontal="distributed" vertical="center"/>
    </xf>
    <xf numFmtId="0" fontId="54" fillId="0" borderId="0" xfId="1" applyFont="1" applyBorder="1" applyAlignment="1">
      <alignment horizontal="right" vertical="center"/>
    </xf>
    <xf numFmtId="0" fontId="51" fillId="0" borderId="0" xfId="1" applyFont="1" applyBorder="1" applyAlignment="1">
      <alignment horizontal="center" vertical="center"/>
    </xf>
    <xf numFmtId="0" fontId="60" fillId="0" borderId="0" xfId="8" applyFont="1" applyFill="1"/>
    <xf numFmtId="0" fontId="60" fillId="0" borderId="0" xfId="8" applyFont="1" applyFill="1" applyAlignment="1">
      <alignment horizontal="right"/>
    </xf>
    <xf numFmtId="0" fontId="60" fillId="0" borderId="0" xfId="9" applyFont="1" applyFill="1"/>
    <xf numFmtId="0" fontId="61" fillId="0" borderId="0" xfId="8" applyFont="1" applyFill="1" applyAlignment="1">
      <alignment horizontal="centerContinuous"/>
    </xf>
    <xf numFmtId="0" fontId="60" fillId="0" borderId="0" xfId="8" applyFont="1" applyFill="1" applyAlignment="1">
      <alignment horizontal="centerContinuous"/>
    </xf>
    <xf numFmtId="0" fontId="60" fillId="0" borderId="11" xfId="8" applyFont="1" applyFill="1" applyBorder="1"/>
    <xf numFmtId="0" fontId="60" fillId="0" borderId="12" xfId="8" applyFont="1" applyFill="1" applyBorder="1"/>
    <xf numFmtId="0" fontId="60" fillId="0" borderId="13" xfId="8" applyFont="1" applyFill="1" applyBorder="1"/>
    <xf numFmtId="0" fontId="60" fillId="0" borderId="0" xfId="8" applyFont="1" applyFill="1" applyBorder="1"/>
    <xf numFmtId="0" fontId="62" fillId="0" borderId="0" xfId="0" applyFont="1">
      <alignment vertical="center"/>
    </xf>
    <xf numFmtId="0" fontId="63" fillId="0" borderId="0" xfId="0" applyFont="1" applyAlignment="1">
      <alignment horizontal="right" vertical="center"/>
    </xf>
    <xf numFmtId="0" fontId="64" fillId="0" borderId="0" xfId="0" applyFont="1" applyAlignment="1">
      <alignment vertical="center"/>
    </xf>
    <xf numFmtId="0" fontId="65" fillId="0" borderId="4" xfId="0" applyFont="1" applyBorder="1" applyAlignment="1">
      <alignment horizontal="distributed" vertical="center"/>
    </xf>
    <xf numFmtId="0" fontId="65" fillId="0" borderId="13" xfId="0" applyFont="1" applyBorder="1" applyAlignment="1">
      <alignment vertical="center"/>
    </xf>
    <xf numFmtId="0" fontId="65" fillId="0" borderId="0" xfId="0" applyFont="1">
      <alignment vertical="center"/>
    </xf>
    <xf numFmtId="0" fontId="65" fillId="0" borderId="0" xfId="0" applyFont="1" applyAlignment="1">
      <alignment horizontal="right" vertical="center"/>
    </xf>
    <xf numFmtId="0" fontId="17" fillId="0" borderId="0" xfId="3" applyFont="1"/>
    <xf numFmtId="0" fontId="4" fillId="0" borderId="0" xfId="3" applyFont="1" applyAlignment="1">
      <alignment horizontal="centerContinuous"/>
    </xf>
    <xf numFmtId="0" fontId="17" fillId="0" borderId="0" xfId="3" applyFont="1" applyAlignment="1">
      <alignment horizontal="centerContinuous"/>
    </xf>
    <xf numFmtId="0" fontId="34" fillId="0" borderId="0" xfId="3" applyFont="1" applyAlignment="1">
      <alignment horizontal="centerContinuous"/>
    </xf>
    <xf numFmtId="0" fontId="34" fillId="0" borderId="0" xfId="3" applyFont="1" applyAlignment="1">
      <alignment horizontal="left"/>
    </xf>
    <xf numFmtId="0" fontId="34" fillId="0" borderId="0" xfId="3" applyFont="1" applyAlignment="1">
      <alignment horizontal="right"/>
    </xf>
    <xf numFmtId="0" fontId="27" fillId="0" borderId="4" xfId="3" applyFont="1" applyBorder="1" applyAlignment="1">
      <alignment horizontal="center" vertical="center" wrapText="1"/>
    </xf>
    <xf numFmtId="0" fontId="17" fillId="0" borderId="0" xfId="3" applyFont="1" applyAlignment="1">
      <alignment horizontal="center" vertical="center"/>
    </xf>
    <xf numFmtId="0" fontId="34" fillId="0" borderId="4" xfId="3" applyFont="1" applyBorder="1" applyAlignment="1">
      <alignment horizontal="left" vertical="top" wrapText="1"/>
    </xf>
    <xf numFmtId="0" fontId="27" fillId="0" borderId="7" xfId="3" applyFont="1" applyBorder="1" applyAlignment="1">
      <alignment horizontal="left" vertical="top" wrapText="1"/>
    </xf>
    <xf numFmtId="0" fontId="27" fillId="0" borderId="0" xfId="3" applyFont="1"/>
    <xf numFmtId="0" fontId="9" fillId="0" borderId="0" xfId="3"/>
    <xf numFmtId="0" fontId="17" fillId="0" borderId="0" xfId="10" applyFont="1" applyFill="1">
      <alignment vertical="center"/>
    </xf>
    <xf numFmtId="0" fontId="17" fillId="0" borderId="5" xfId="10" applyFont="1" applyFill="1" applyBorder="1">
      <alignment vertical="center"/>
    </xf>
    <xf numFmtId="0" fontId="17" fillId="0" borderId="7" xfId="10" applyFont="1" applyFill="1" applyBorder="1">
      <alignment vertical="center"/>
    </xf>
    <xf numFmtId="0" fontId="17" fillId="0" borderId="6" xfId="10" applyFont="1" applyFill="1" applyBorder="1">
      <alignment vertical="center"/>
    </xf>
    <xf numFmtId="0" fontId="17" fillId="0" borderId="14" xfId="10" applyFont="1" applyFill="1" applyBorder="1">
      <alignment vertical="center"/>
    </xf>
    <xf numFmtId="0" fontId="17" fillId="0" borderId="0" xfId="10" applyFont="1" applyFill="1" applyBorder="1">
      <alignment vertical="center"/>
    </xf>
    <xf numFmtId="0" fontId="17" fillId="0" borderId="0" xfId="10" applyFont="1" applyFill="1" applyBorder="1" applyAlignment="1">
      <alignment horizontal="right" vertical="center"/>
    </xf>
    <xf numFmtId="0" fontId="17" fillId="0" borderId="15" xfId="10" applyFont="1" applyFill="1" applyBorder="1">
      <alignment vertical="center"/>
    </xf>
    <xf numFmtId="0" fontId="17" fillId="0" borderId="8" xfId="10" applyFont="1" applyFill="1" applyBorder="1">
      <alignment vertical="center"/>
    </xf>
    <xf numFmtId="0" fontId="17" fillId="0" borderId="10" xfId="10" applyFont="1" applyFill="1" applyBorder="1">
      <alignment vertical="center"/>
    </xf>
    <xf numFmtId="0" fontId="17" fillId="0" borderId="9" xfId="10" applyFont="1" applyFill="1" applyBorder="1">
      <alignment vertical="center"/>
    </xf>
    <xf numFmtId="0" fontId="17" fillId="0" borderId="67" xfId="10" applyFont="1" applyFill="1" applyBorder="1">
      <alignment vertical="center"/>
    </xf>
    <xf numFmtId="0" fontId="60" fillId="0" borderId="0" xfId="11" applyFont="1" applyFill="1" applyAlignment="1"/>
    <xf numFmtId="0" fontId="60" fillId="0" borderId="0" xfId="11" applyFont="1" applyFill="1"/>
    <xf numFmtId="0" fontId="17" fillId="0" borderId="0" xfId="12" applyFont="1" applyFill="1"/>
    <xf numFmtId="0" fontId="17" fillId="0" borderId="0" xfId="12" applyFont="1"/>
    <xf numFmtId="0" fontId="26" fillId="0" borderId="0" xfId="12" applyFont="1"/>
    <xf numFmtId="0" fontId="60" fillId="0" borderId="0" xfId="13" applyFont="1" applyFill="1" applyAlignment="1">
      <alignment vertical="center"/>
    </xf>
    <xf numFmtId="0" fontId="60" fillId="0" borderId="0" xfId="13" applyFont="1" applyFill="1" applyAlignment="1">
      <alignment horizontal="right" vertical="center"/>
    </xf>
    <xf numFmtId="0" fontId="60" fillId="0" borderId="0" xfId="14" applyFont="1" applyFill="1" applyAlignment="1">
      <alignment vertical="center"/>
    </xf>
    <xf numFmtId="0" fontId="60" fillId="0" borderId="0" xfId="14" applyFont="1" applyFill="1" applyAlignment="1">
      <alignment horizontal="right" vertical="center"/>
    </xf>
    <xf numFmtId="0" fontId="60" fillId="0" borderId="0" xfId="15" applyFont="1" applyFill="1" applyAlignment="1">
      <alignment vertical="center"/>
    </xf>
    <xf numFmtId="0" fontId="60" fillId="0" borderId="0" xfId="13" applyFont="1" applyFill="1" applyAlignment="1">
      <alignment horizontal="centerContinuous" vertical="center"/>
    </xf>
    <xf numFmtId="0" fontId="60" fillId="0" borderId="4" xfId="13" applyFont="1" applyFill="1" applyBorder="1" applyAlignment="1">
      <alignment horizontal="center" vertical="center"/>
    </xf>
    <xf numFmtId="0" fontId="60" fillId="0" borderId="9" xfId="13" applyFont="1" applyFill="1" applyBorder="1" applyAlignment="1">
      <alignment horizontal="centerContinuous" vertical="center"/>
    </xf>
    <xf numFmtId="0" fontId="60" fillId="0" borderId="10" xfId="13" applyFont="1" applyFill="1" applyBorder="1" applyAlignment="1">
      <alignment horizontal="centerContinuous" vertical="center"/>
    </xf>
    <xf numFmtId="0" fontId="60" fillId="0" borderId="17" xfId="13" applyFont="1" applyFill="1" applyBorder="1" applyAlignment="1">
      <alignment vertical="center" shrinkToFit="1"/>
    </xf>
    <xf numFmtId="0" fontId="60" fillId="0" borderId="17" xfId="13" applyFont="1" applyFill="1" applyBorder="1" applyAlignment="1">
      <alignment vertical="center"/>
    </xf>
    <xf numFmtId="0" fontId="60" fillId="0" borderId="17" xfId="13" applyFont="1" applyFill="1" applyBorder="1" applyAlignment="1">
      <alignment horizontal="centerContinuous" vertical="center"/>
    </xf>
    <xf numFmtId="0" fontId="60" fillId="0" borderId="15" xfId="13" applyFont="1" applyFill="1" applyBorder="1" applyAlignment="1">
      <alignment vertical="center"/>
    </xf>
    <xf numFmtId="0" fontId="60" fillId="0" borderId="0" xfId="13" applyFont="1" applyFill="1" applyBorder="1" applyAlignment="1">
      <alignment horizontal="right" vertical="center"/>
    </xf>
    <xf numFmtId="0" fontId="60" fillId="0" borderId="15" xfId="13" applyFont="1" applyFill="1" applyBorder="1" applyAlignment="1">
      <alignment horizontal="center" vertical="center"/>
    </xf>
    <xf numFmtId="0" fontId="60" fillId="0" borderId="3" xfId="13" applyFont="1" applyFill="1" applyBorder="1" applyAlignment="1">
      <alignment vertical="center"/>
    </xf>
    <xf numFmtId="0" fontId="60" fillId="0" borderId="10" xfId="13" applyFont="1" applyFill="1" applyBorder="1" applyAlignment="1">
      <alignment vertical="center"/>
    </xf>
    <xf numFmtId="0" fontId="60" fillId="0" borderId="9" xfId="13" applyFont="1" applyFill="1" applyBorder="1" applyAlignment="1">
      <alignment vertical="center"/>
    </xf>
    <xf numFmtId="0" fontId="60" fillId="0" borderId="68" xfId="13" applyFont="1" applyFill="1" applyBorder="1" applyAlignment="1">
      <alignment vertical="center"/>
    </xf>
    <xf numFmtId="0" fontId="67" fillId="0" borderId="0" xfId="7" applyFont="1" applyFill="1" applyBorder="1" applyAlignment="1"/>
    <xf numFmtId="0" fontId="7" fillId="0" borderId="0" xfId="7" applyFont="1" applyFill="1" applyBorder="1" applyAlignment="1">
      <alignment wrapText="1"/>
    </xf>
    <xf numFmtId="0" fontId="69" fillId="0" borderId="4" xfId="7" applyFont="1" applyFill="1" applyBorder="1" applyAlignment="1">
      <alignment horizontal="center" vertical="center" wrapText="1"/>
    </xf>
    <xf numFmtId="0" fontId="69" fillId="0" borderId="4" xfId="7" applyFont="1" applyFill="1" applyBorder="1" applyAlignment="1">
      <alignment vertical="center" wrapText="1"/>
    </xf>
    <xf numFmtId="0" fontId="69" fillId="0" borderId="4" xfId="7" applyFont="1" applyFill="1" applyBorder="1" applyAlignment="1">
      <alignment horizontal="center" vertical="center"/>
    </xf>
    <xf numFmtId="0" fontId="69" fillId="0" borderId="4" xfId="7" applyFont="1" applyFill="1" applyBorder="1" applyAlignment="1">
      <alignment horizontal="left" vertical="center" wrapText="1"/>
    </xf>
    <xf numFmtId="0" fontId="72" fillId="0" borderId="0" xfId="7" applyFont="1" applyFill="1" applyBorder="1" applyAlignment="1"/>
    <xf numFmtId="0" fontId="69" fillId="0" borderId="4" xfId="7" applyFont="1" applyFill="1" applyBorder="1" applyAlignment="1">
      <alignment horizontal="center" vertical="center" shrinkToFit="1"/>
    </xf>
    <xf numFmtId="0" fontId="70" fillId="0" borderId="4" xfId="7" applyFont="1" applyFill="1" applyBorder="1" applyAlignment="1">
      <alignment horizontal="center" vertical="center"/>
    </xf>
    <xf numFmtId="0" fontId="70" fillId="0" borderId="4" xfId="7" applyFont="1" applyFill="1" applyBorder="1" applyAlignment="1">
      <alignment horizontal="left" vertical="center" wrapText="1"/>
    </xf>
    <xf numFmtId="0" fontId="69" fillId="0" borderId="7" xfId="7" applyFont="1" applyFill="1" applyBorder="1" applyAlignment="1">
      <alignment vertical="center"/>
    </xf>
    <xf numFmtId="0" fontId="69" fillId="0" borderId="0" xfId="7" applyFont="1" applyFill="1">
      <alignment vertical="center"/>
    </xf>
    <xf numFmtId="0" fontId="67" fillId="0" borderId="0" xfId="7" applyFont="1" applyFill="1">
      <alignment vertical="center"/>
    </xf>
    <xf numFmtId="0" fontId="67" fillId="0" borderId="0" xfId="7" applyFont="1" applyFill="1" applyAlignment="1">
      <alignment horizontal="center" vertical="center"/>
    </xf>
    <xf numFmtId="0" fontId="67" fillId="0" borderId="0" xfId="7" applyFont="1" applyFill="1" applyAlignment="1">
      <alignment horizontal="left" vertical="center"/>
    </xf>
    <xf numFmtId="0" fontId="73" fillId="0" borderId="0" xfId="7" applyFont="1" applyFill="1" applyBorder="1" applyAlignment="1"/>
    <xf numFmtId="0" fontId="69" fillId="6" borderId="4" xfId="7" applyFont="1" applyFill="1" applyBorder="1" applyAlignment="1">
      <alignment vertical="center" textRotation="255" wrapText="1"/>
    </xf>
    <xf numFmtId="0" fontId="74" fillId="0" borderId="4" xfId="7" applyFont="1" applyFill="1" applyBorder="1" applyAlignment="1">
      <alignment horizontal="center" vertical="center"/>
    </xf>
    <xf numFmtId="0" fontId="75" fillId="0" borderId="0" xfId="7" applyFont="1" applyFill="1" applyAlignment="1">
      <alignment horizontal="center" vertical="center"/>
    </xf>
    <xf numFmtId="0" fontId="77" fillId="0" borderId="4" xfId="7" applyFont="1" applyFill="1" applyBorder="1" applyAlignment="1">
      <alignment horizontal="center" vertical="center" wrapText="1"/>
    </xf>
    <xf numFmtId="0" fontId="77" fillId="0" borderId="4" xfId="7" applyFont="1" applyFill="1" applyBorder="1" applyAlignment="1">
      <alignment horizontal="center" vertical="center"/>
    </xf>
    <xf numFmtId="0" fontId="77" fillId="0" borderId="0" xfId="7" applyFont="1" applyFill="1" applyAlignment="1">
      <alignment horizontal="center" vertical="center"/>
    </xf>
    <xf numFmtId="0" fontId="60" fillId="0" borderId="0" xfId="13" applyFont="1" applyFill="1" applyAlignment="1">
      <alignment horizontal="center" vertical="center"/>
    </xf>
    <xf numFmtId="0" fontId="60" fillId="0" borderId="15" xfId="13" applyFont="1" applyFill="1" applyBorder="1" applyAlignment="1">
      <alignment vertical="center" shrinkToFit="1"/>
    </xf>
    <xf numFmtId="0" fontId="60" fillId="0" borderId="9" xfId="13" applyFont="1" applyFill="1" applyBorder="1" applyAlignment="1">
      <alignment vertical="center" shrinkToFit="1"/>
    </xf>
    <xf numFmtId="0" fontId="69" fillId="8" borderId="4" xfId="7" applyFont="1" applyFill="1" applyBorder="1" applyAlignment="1">
      <alignment horizontal="center" vertical="center" wrapText="1"/>
    </xf>
    <xf numFmtId="0" fontId="16" fillId="0" borderId="0" xfId="10" applyFont="1" applyFill="1">
      <alignment vertical="center"/>
    </xf>
    <xf numFmtId="0" fontId="79" fillId="0" borderId="0" xfId="17" applyFont="1">
      <alignment vertical="center"/>
    </xf>
    <xf numFmtId="0" fontId="19" fillId="0" borderId="0" xfId="10" applyFont="1" applyFill="1" applyAlignment="1">
      <alignment vertical="center"/>
    </xf>
    <xf numFmtId="0" fontId="16" fillId="0" borderId="0" xfId="10" applyFont="1" applyFill="1" applyAlignment="1">
      <alignment horizontal="right" vertical="center"/>
    </xf>
    <xf numFmtId="0" fontId="16" fillId="0" borderId="0" xfId="10" applyFont="1" applyFill="1" applyAlignment="1">
      <alignment horizontal="center" vertical="center"/>
    </xf>
    <xf numFmtId="0" fontId="80" fillId="0" borderId="0" xfId="10" applyFont="1" applyFill="1" applyAlignment="1">
      <alignment vertical="center"/>
    </xf>
    <xf numFmtId="178" fontId="17" fillId="0" borderId="0" xfId="10" applyNumberFormat="1" applyFont="1" applyFill="1" applyBorder="1" applyAlignment="1">
      <alignment vertical="center"/>
    </xf>
    <xf numFmtId="0" fontId="16" fillId="0" borderId="0" xfId="10" applyFont="1" applyFill="1" applyAlignment="1">
      <alignment vertical="top"/>
    </xf>
    <xf numFmtId="0" fontId="16" fillId="0" borderId="28" xfId="10" applyFont="1" applyFill="1" applyBorder="1">
      <alignment vertical="center"/>
    </xf>
    <xf numFmtId="0" fontId="16" fillId="0" borderId="22" xfId="10" applyFont="1" applyFill="1" applyBorder="1">
      <alignment vertical="center"/>
    </xf>
    <xf numFmtId="0" fontId="16" fillId="0" borderId="24" xfId="10" applyFont="1" applyFill="1" applyBorder="1">
      <alignment vertical="center"/>
    </xf>
    <xf numFmtId="0" fontId="16" fillId="0" borderId="0" xfId="10" applyFont="1" applyFill="1" applyBorder="1">
      <alignment vertical="center"/>
    </xf>
    <xf numFmtId="0" fontId="16" fillId="0" borderId="29" xfId="10" applyFont="1" applyFill="1" applyBorder="1">
      <alignment vertical="center"/>
    </xf>
    <xf numFmtId="0" fontId="16" fillId="0" borderId="26" xfId="10" applyFont="1" applyFill="1" applyBorder="1">
      <alignment vertical="center"/>
    </xf>
    <xf numFmtId="0" fontId="17" fillId="0" borderId="0" xfId="18" applyFont="1" applyFill="1" applyAlignment="1"/>
    <xf numFmtId="0" fontId="23" fillId="0" borderId="0" xfId="18" applyFont="1" applyFill="1" applyAlignment="1">
      <alignment horizontal="centerContinuous"/>
    </xf>
    <xf numFmtId="0" fontId="17" fillId="0" borderId="0" xfId="18" applyFont="1" applyFill="1" applyAlignment="1">
      <alignment horizontal="right"/>
    </xf>
    <xf numFmtId="0" fontId="17" fillId="0" borderId="0" xfId="18" applyFont="1" applyFill="1" applyAlignment="1">
      <alignment horizontal="left"/>
    </xf>
    <xf numFmtId="0" fontId="4" fillId="0" borderId="0" xfId="18" applyFont="1" applyFill="1" applyAlignment="1">
      <alignment horizontal="centerContinuous"/>
    </xf>
    <xf numFmtId="0" fontId="4" fillId="0" borderId="0" xfId="18" applyFont="1" applyFill="1" applyAlignment="1">
      <alignment horizontal="center"/>
    </xf>
    <xf numFmtId="0" fontId="17" fillId="0" borderId="4" xfId="18" applyFont="1" applyFill="1" applyBorder="1" applyAlignment="1">
      <alignment horizontal="center" vertical="center" wrapText="1"/>
    </xf>
    <xf numFmtId="0" fontId="17" fillId="0" borderId="17" xfId="18" applyFont="1" applyFill="1" applyBorder="1" applyAlignment="1">
      <alignment horizontal="center" vertical="center"/>
    </xf>
    <xf numFmtId="0" fontId="17" fillId="0" borderId="11" xfId="18" applyFont="1" applyFill="1" applyBorder="1" applyAlignment="1">
      <alignment horizontal="right" vertical="center"/>
    </xf>
    <xf numFmtId="0" fontId="17" fillId="0" borderId="5" xfId="18" applyFont="1" applyFill="1" applyBorder="1" applyAlignment="1"/>
    <xf numFmtId="0" fontId="17" fillId="0" borderId="7" xfId="18" applyFont="1" applyFill="1" applyBorder="1" applyAlignment="1"/>
    <xf numFmtId="0" fontId="17" fillId="0" borderId="0" xfId="18" applyFont="1" applyFill="1" applyBorder="1" applyAlignment="1"/>
    <xf numFmtId="0" fontId="17" fillId="0" borderId="15" xfId="18" applyFont="1" applyFill="1" applyBorder="1" applyAlignment="1"/>
    <xf numFmtId="0" fontId="17" fillId="0" borderId="14" xfId="18" applyFont="1" applyFill="1" applyBorder="1" applyAlignment="1"/>
    <xf numFmtId="0" fontId="17" fillId="0" borderId="79" xfId="18" applyFont="1" applyFill="1" applyBorder="1" applyAlignment="1"/>
    <xf numFmtId="0" fontId="17" fillId="0" borderId="0" xfId="18" applyFont="1" applyFill="1" applyBorder="1" applyAlignment="1">
      <alignment horizontal="centerContinuous" vertical="center"/>
    </xf>
    <xf numFmtId="0" fontId="17" fillId="0" borderId="80" xfId="18" applyFont="1" applyFill="1" applyBorder="1" applyAlignment="1">
      <alignment horizontal="centerContinuous" vertical="center"/>
    </xf>
    <xf numFmtId="0" fontId="17" fillId="0" borderId="81" xfId="18" applyFont="1" applyFill="1" applyBorder="1" applyAlignment="1"/>
    <xf numFmtId="0" fontId="17" fillId="0" borderId="68" xfId="18" applyFont="1" applyFill="1" applyBorder="1" applyAlignment="1"/>
    <xf numFmtId="0" fontId="17" fillId="0" borderId="82" xfId="18" applyFont="1" applyFill="1" applyBorder="1" applyAlignment="1"/>
    <xf numFmtId="0" fontId="17" fillId="0" borderId="8" xfId="18" applyFont="1" applyFill="1" applyBorder="1" applyAlignment="1"/>
    <xf numFmtId="0" fontId="17" fillId="0" borderId="10" xfId="18" applyFont="1" applyFill="1" applyBorder="1" applyAlignment="1"/>
    <xf numFmtId="0" fontId="17" fillId="0" borderId="9" xfId="18" applyFont="1" applyFill="1" applyBorder="1" applyAlignment="1"/>
    <xf numFmtId="0" fontId="16" fillId="0" borderId="0" xfId="18" applyFont="1" applyFill="1" applyAlignment="1">
      <alignment horizontal="right"/>
    </xf>
    <xf numFmtId="0" fontId="16" fillId="0" borderId="0" xfId="18" applyFont="1" applyFill="1" applyAlignment="1">
      <alignment horizontal="left"/>
    </xf>
    <xf numFmtId="0" fontId="16" fillId="0" borderId="0" xfId="18" applyFont="1" applyFill="1" applyAlignment="1"/>
    <xf numFmtId="0" fontId="16" fillId="0" borderId="0" xfId="18" quotePrefix="1" applyFont="1" applyFill="1" applyAlignment="1">
      <alignment horizontal="right"/>
    </xf>
    <xf numFmtId="0" fontId="17" fillId="0" borderId="0" xfId="8" applyFont="1" applyFill="1"/>
    <xf numFmtId="0" fontId="17" fillId="0" borderId="0" xfId="17" applyFont="1" applyFill="1">
      <alignment vertical="center"/>
    </xf>
    <xf numFmtId="0" fontId="29" fillId="0" borderId="0" xfId="17" applyFont="1" applyFill="1">
      <alignment vertical="center"/>
    </xf>
    <xf numFmtId="0" fontId="29" fillId="0" borderId="0" xfId="17" applyFont="1" applyFill="1" applyBorder="1" applyAlignment="1">
      <alignment horizontal="right" vertical="center"/>
    </xf>
    <xf numFmtId="0" fontId="29" fillId="0" borderId="37" xfId="17" applyFont="1" applyFill="1" applyBorder="1" applyAlignment="1">
      <alignment vertical="center"/>
    </xf>
    <xf numFmtId="0" fontId="29" fillId="0" borderId="33" xfId="17" applyFont="1" applyFill="1" applyBorder="1">
      <alignment vertical="center"/>
    </xf>
    <xf numFmtId="0" fontId="29" fillId="0" borderId="34" xfId="17" applyFont="1" applyFill="1" applyBorder="1">
      <alignment vertical="center"/>
    </xf>
    <xf numFmtId="0" fontId="29" fillId="0" borderId="35" xfId="17" applyFont="1" applyFill="1" applyBorder="1">
      <alignment vertical="center"/>
    </xf>
    <xf numFmtId="0" fontId="29" fillId="0" borderId="36" xfId="17" applyFont="1" applyFill="1" applyBorder="1">
      <alignment vertical="center"/>
    </xf>
    <xf numFmtId="0" fontId="29" fillId="0" borderId="37" xfId="17" applyFont="1" applyFill="1" applyBorder="1">
      <alignment vertical="center"/>
    </xf>
    <xf numFmtId="0" fontId="29" fillId="0" borderId="52" xfId="17" applyFont="1" applyFill="1" applyBorder="1">
      <alignment vertical="center"/>
    </xf>
    <xf numFmtId="0" fontId="29" fillId="0" borderId="49" xfId="17" applyFont="1" applyFill="1" applyBorder="1">
      <alignment vertical="center"/>
    </xf>
    <xf numFmtId="0" fontId="29" fillId="0" borderId="33" xfId="17" applyFont="1" applyFill="1" applyBorder="1" applyAlignment="1">
      <alignment vertical="center" textRotation="255"/>
    </xf>
    <xf numFmtId="0" fontId="29" fillId="0" borderId="0" xfId="17" applyFont="1" applyFill="1" applyBorder="1" applyAlignment="1">
      <alignment horizontal="center" vertical="center"/>
    </xf>
    <xf numFmtId="0" fontId="29" fillId="0" borderId="0" xfId="17" applyFont="1" applyFill="1" applyBorder="1" applyAlignment="1">
      <alignment horizontal="left" vertical="center"/>
    </xf>
    <xf numFmtId="0" fontId="29" fillId="0" borderId="0" xfId="17" applyFont="1" applyFill="1" applyBorder="1">
      <alignment vertical="center"/>
    </xf>
    <xf numFmtId="0" fontId="29" fillId="0" borderId="0" xfId="17" applyFont="1" applyFill="1" applyBorder="1" applyAlignment="1">
      <alignment vertical="center"/>
    </xf>
    <xf numFmtId="0" fontId="29" fillId="0" borderId="57" xfId="17" applyFont="1" applyFill="1" applyBorder="1" applyAlignment="1">
      <alignment horizontal="center" vertical="center" textRotation="255"/>
    </xf>
    <xf numFmtId="0" fontId="29" fillId="0" borderId="10" xfId="17" applyFont="1" applyFill="1" applyBorder="1">
      <alignment vertical="center"/>
    </xf>
    <xf numFmtId="0" fontId="29" fillId="0" borderId="43" xfId="17" applyFont="1" applyFill="1" applyBorder="1">
      <alignment vertical="center"/>
    </xf>
    <xf numFmtId="0" fontId="29" fillId="0" borderId="36" xfId="17" applyFont="1" applyFill="1" applyBorder="1" applyAlignment="1">
      <alignment vertical="center" textRotation="255"/>
    </xf>
    <xf numFmtId="0" fontId="29" fillId="0" borderId="41" xfId="17" applyFont="1" applyFill="1" applyBorder="1">
      <alignment vertical="center"/>
    </xf>
    <xf numFmtId="0" fontId="29" fillId="0" borderId="52" xfId="17" applyFont="1" applyFill="1" applyBorder="1" applyAlignment="1">
      <alignment vertical="center" textRotation="255"/>
    </xf>
    <xf numFmtId="0" fontId="29" fillId="0" borderId="47" xfId="17" applyFont="1" applyFill="1" applyBorder="1">
      <alignment vertical="center"/>
    </xf>
    <xf numFmtId="0" fontId="17" fillId="0" borderId="97" xfId="17" applyFont="1" applyFill="1" applyBorder="1" applyAlignment="1">
      <alignment horizontal="center" vertical="center"/>
    </xf>
    <xf numFmtId="0" fontId="17" fillId="0" borderId="97" xfId="17" applyFont="1" applyFill="1" applyBorder="1">
      <alignment vertical="center"/>
    </xf>
    <xf numFmtId="0" fontId="17" fillId="0" borderId="60" xfId="17" applyFont="1" applyFill="1" applyBorder="1">
      <alignment vertical="center"/>
    </xf>
    <xf numFmtId="0" fontId="17" fillId="0" borderId="28" xfId="17" applyFont="1" applyFill="1" applyBorder="1">
      <alignment vertical="center"/>
    </xf>
    <xf numFmtId="0" fontId="17" fillId="0" borderId="22" xfId="17" applyFont="1" applyFill="1" applyBorder="1">
      <alignment vertical="center"/>
    </xf>
    <xf numFmtId="0" fontId="17" fillId="0" borderId="23" xfId="17" applyFont="1" applyFill="1" applyBorder="1">
      <alignment vertical="center"/>
    </xf>
    <xf numFmtId="0" fontId="17" fillId="0" borderId="0" xfId="14" applyFont="1" applyFill="1" applyAlignment="1">
      <alignment vertical="center"/>
    </xf>
    <xf numFmtId="0" fontId="60" fillId="0" borderId="0" xfId="15" applyFont="1" applyFill="1" applyAlignment="1">
      <alignment horizontal="right" vertical="center"/>
    </xf>
    <xf numFmtId="0" fontId="60" fillId="0" borderId="0" xfId="14" applyFont="1" applyFill="1" applyAlignment="1">
      <alignment horizontal="centerContinuous" vertical="center"/>
    </xf>
    <xf numFmtId="0" fontId="60" fillId="0" borderId="16" xfId="14" applyFont="1" applyFill="1" applyBorder="1" applyAlignment="1">
      <alignment horizontal="center" vertical="center"/>
    </xf>
    <xf numFmtId="182" fontId="60" fillId="0" borderId="11" xfId="21" applyFont="1" applyFill="1" applyBorder="1" applyAlignment="1">
      <alignment horizontal="centerContinuous" vertical="center"/>
    </xf>
    <xf numFmtId="182" fontId="60" fillId="0" borderId="12" xfId="21" applyFont="1" applyFill="1" applyBorder="1" applyAlignment="1">
      <alignment horizontal="centerContinuous" vertical="center"/>
    </xf>
    <xf numFmtId="182" fontId="60" fillId="0" borderId="10" xfId="21" applyFont="1" applyFill="1" applyBorder="1" applyAlignment="1">
      <alignment horizontal="centerContinuous" vertical="center"/>
    </xf>
    <xf numFmtId="182" fontId="60" fillId="0" borderId="9" xfId="21" applyFont="1" applyFill="1" applyBorder="1" applyAlignment="1">
      <alignment horizontal="centerContinuous" vertical="center"/>
    </xf>
    <xf numFmtId="0" fontId="60" fillId="0" borderId="10" xfId="14" applyFont="1" applyFill="1" applyBorder="1" applyAlignment="1">
      <alignment horizontal="centerContinuous" vertical="center"/>
    </xf>
    <xf numFmtId="0" fontId="60" fillId="0" borderId="8" xfId="14" applyFont="1" applyFill="1" applyBorder="1" applyAlignment="1">
      <alignment horizontal="centerContinuous" vertical="center"/>
    </xf>
    <xf numFmtId="0" fontId="60" fillId="0" borderId="9" xfId="14" applyFont="1" applyFill="1" applyBorder="1" applyAlignment="1">
      <alignment horizontal="centerContinuous" vertical="center"/>
    </xf>
    <xf numFmtId="0" fontId="60" fillId="0" borderId="3" xfId="14" applyFont="1" applyFill="1" applyBorder="1" applyAlignment="1">
      <alignment vertical="center" wrapText="1"/>
    </xf>
    <xf numFmtId="0" fontId="60" fillId="0" borderId="9" xfId="14" applyFont="1" applyFill="1" applyBorder="1" applyAlignment="1">
      <alignment vertical="center" wrapText="1"/>
    </xf>
    <xf numFmtId="0" fontId="60" fillId="0" borderId="7" xfId="14" applyFont="1" applyFill="1" applyBorder="1" applyAlignment="1">
      <alignment vertical="center"/>
    </xf>
    <xf numFmtId="0" fontId="60" fillId="0" borderId="11" xfId="13" applyNumberFormat="1" applyFont="1" applyFill="1" applyBorder="1" applyAlignment="1">
      <alignment horizontal="centerContinuous" vertical="center"/>
    </xf>
    <xf numFmtId="0" fontId="60" fillId="0" borderId="13" xfId="13" applyNumberFormat="1" applyFont="1" applyFill="1" applyBorder="1" applyAlignment="1">
      <alignment horizontal="centerContinuous" vertical="center"/>
    </xf>
    <xf numFmtId="0" fontId="60" fillId="0" borderId="48" xfId="22" applyFont="1" applyFill="1" applyBorder="1" applyAlignment="1">
      <alignment vertical="center" wrapText="1"/>
    </xf>
    <xf numFmtId="0" fontId="60" fillId="0" borderId="99" xfId="22" applyFont="1" applyFill="1" applyBorder="1" applyAlignment="1">
      <alignment vertical="center" wrapText="1"/>
    </xf>
    <xf numFmtId="0" fontId="60" fillId="0" borderId="9" xfId="22" applyFont="1" applyFill="1" applyBorder="1" applyAlignment="1">
      <alignment vertical="center" wrapText="1"/>
    </xf>
    <xf numFmtId="0" fontId="60" fillId="0" borderId="100" xfId="22" applyFont="1" applyFill="1" applyBorder="1" applyAlignment="1">
      <alignment vertical="center" wrapText="1"/>
    </xf>
    <xf numFmtId="0" fontId="60" fillId="0" borderId="13" xfId="22" applyFont="1" applyFill="1" applyBorder="1" applyAlignment="1">
      <alignment vertical="center" wrapText="1"/>
    </xf>
    <xf numFmtId="0" fontId="60" fillId="0" borderId="38" xfId="22" applyFont="1" applyFill="1" applyBorder="1" applyAlignment="1">
      <alignment vertical="center" wrapText="1"/>
    </xf>
    <xf numFmtId="0" fontId="60" fillId="0" borderId="83" xfId="22" applyFont="1" applyFill="1" applyBorder="1" applyAlignment="1">
      <alignment horizontal="centerContinuous" vertical="center"/>
    </xf>
    <xf numFmtId="0" fontId="60" fillId="0" borderId="95" xfId="22" applyFont="1" applyFill="1" applyBorder="1" applyAlignment="1">
      <alignment horizontal="centerContinuous" vertical="center"/>
    </xf>
    <xf numFmtId="0" fontId="60" fillId="0" borderId="0" xfId="22" applyFont="1" applyFill="1" applyAlignment="1">
      <alignment vertical="center"/>
    </xf>
    <xf numFmtId="0" fontId="60" fillId="0" borderId="0" xfId="22" applyFont="1" applyFill="1" applyAlignment="1">
      <alignment horizontal="left" vertical="center"/>
    </xf>
    <xf numFmtId="0" fontId="60" fillId="0" borderId="0" xfId="22" applyFont="1" applyFill="1" applyAlignment="1">
      <alignment horizontal="center" vertical="center"/>
    </xf>
    <xf numFmtId="0" fontId="60" fillId="0" borderId="0" xfId="22" applyFont="1" applyFill="1" applyAlignment="1">
      <alignment horizontal="right" vertical="center"/>
    </xf>
    <xf numFmtId="0" fontId="60" fillId="0" borderId="0" xfId="22" applyFont="1" applyFill="1" applyAlignment="1">
      <alignment vertical="center" shrinkToFit="1"/>
    </xf>
    <xf numFmtId="0" fontId="17" fillId="0" borderId="0" xfId="22" applyFont="1" applyFill="1" applyAlignment="1">
      <alignment vertical="center"/>
    </xf>
    <xf numFmtId="0" fontId="17" fillId="0" borderId="0" xfId="23" applyFont="1" applyFill="1"/>
    <xf numFmtId="0" fontId="9" fillId="0" borderId="0" xfId="23" applyFont="1" applyFill="1"/>
    <xf numFmtId="0" fontId="17" fillId="0" borderId="10" xfId="23" applyFont="1" applyFill="1" applyBorder="1" applyAlignment="1">
      <alignment horizontal="center"/>
    </xf>
    <xf numFmtId="0" fontId="17" fillId="0" borderId="0" xfId="23" applyFont="1" applyFill="1" applyBorder="1" applyAlignment="1">
      <alignment horizontal="center"/>
    </xf>
    <xf numFmtId="0" fontId="17" fillId="0" borderId="0" xfId="23" applyFont="1" applyFill="1" applyBorder="1"/>
    <xf numFmtId="0" fontId="17" fillId="0" borderId="7" xfId="23" applyFont="1" applyFill="1" applyBorder="1"/>
    <xf numFmtId="0" fontId="9" fillId="0" borderId="40" xfId="23" applyFont="1" applyFill="1" applyBorder="1" applyAlignment="1">
      <alignment vertical="top" wrapText="1"/>
    </xf>
    <xf numFmtId="0" fontId="9" fillId="0" borderId="7" xfId="23" applyFont="1" applyFill="1" applyBorder="1" applyAlignment="1">
      <alignment vertical="top" wrapText="1"/>
    </xf>
    <xf numFmtId="0" fontId="9" fillId="0" borderId="41" xfId="23" applyFont="1" applyFill="1" applyBorder="1" applyAlignment="1">
      <alignment vertical="top" wrapText="1"/>
    </xf>
    <xf numFmtId="0" fontId="9" fillId="0" borderId="36" xfId="23" applyFont="1" applyFill="1" applyBorder="1" applyAlignment="1">
      <alignment vertical="top" wrapText="1"/>
    </xf>
    <xf numFmtId="0" fontId="9" fillId="0" borderId="0" xfId="23" applyFont="1" applyFill="1" applyBorder="1" applyAlignment="1">
      <alignment vertical="top" wrapText="1"/>
    </xf>
    <xf numFmtId="0" fontId="9" fillId="0" borderId="37" xfId="23" applyFont="1" applyFill="1" applyBorder="1" applyAlignment="1">
      <alignment vertical="top" wrapText="1"/>
    </xf>
    <xf numFmtId="0" fontId="9" fillId="0" borderId="36" xfId="23" applyFont="1" applyFill="1" applyBorder="1" applyAlignment="1"/>
    <xf numFmtId="0" fontId="9" fillId="0" borderId="0" xfId="23" applyFont="1" applyFill="1" applyBorder="1" applyAlignment="1"/>
    <xf numFmtId="0" fontId="9" fillId="0" borderId="37" xfId="23" applyFont="1" applyFill="1" applyBorder="1" applyAlignment="1"/>
    <xf numFmtId="0" fontId="17" fillId="0" borderId="100" xfId="23" applyFont="1" applyFill="1" applyBorder="1" applyAlignment="1">
      <alignment horizontal="center"/>
    </xf>
    <xf numFmtId="0" fontId="17" fillId="0" borderId="95" xfId="23" applyFont="1" applyFill="1" applyBorder="1" applyAlignment="1">
      <alignment horizontal="center"/>
    </xf>
    <xf numFmtId="0" fontId="17" fillId="0" borderId="96" xfId="23" applyFont="1" applyFill="1" applyBorder="1" applyAlignment="1">
      <alignment horizontal="center"/>
    </xf>
    <xf numFmtId="0" fontId="17" fillId="0" borderId="36" xfId="23" applyFont="1" applyFill="1" applyBorder="1" applyAlignment="1">
      <alignment horizontal="center"/>
    </xf>
    <xf numFmtId="0" fontId="17" fillId="0" borderId="38" xfId="23" applyFont="1" applyFill="1" applyBorder="1" applyAlignment="1">
      <alignment horizontal="center"/>
    </xf>
    <xf numFmtId="0" fontId="17" fillId="0" borderId="4" xfId="23" applyFont="1" applyFill="1" applyBorder="1" applyAlignment="1">
      <alignment horizontal="center"/>
    </xf>
    <xf numFmtId="0" fontId="27" fillId="0" borderId="38" xfId="23" applyFont="1" applyFill="1" applyBorder="1" applyAlignment="1">
      <alignment horizontal="center"/>
    </xf>
    <xf numFmtId="0" fontId="17" fillId="0" borderId="39" xfId="23" applyFont="1" applyFill="1" applyBorder="1" applyAlignment="1">
      <alignment horizontal="center"/>
    </xf>
    <xf numFmtId="0" fontId="27" fillId="0" borderId="4" xfId="23" applyFont="1" applyFill="1" applyBorder="1" applyAlignment="1">
      <alignment horizontal="center"/>
    </xf>
    <xf numFmtId="0" fontId="27" fillId="0" borderId="36" xfId="23" applyFont="1" applyFill="1" applyBorder="1" applyAlignment="1">
      <alignment horizontal="center"/>
    </xf>
    <xf numFmtId="0" fontId="17" fillId="0" borderId="37" xfId="23" applyFont="1" applyFill="1" applyBorder="1" applyAlignment="1">
      <alignment horizontal="center"/>
    </xf>
    <xf numFmtId="0" fontId="17" fillId="0" borderId="4" xfId="23" applyFont="1" applyFill="1" applyBorder="1" applyAlignment="1">
      <alignment vertical="center" shrinkToFit="1"/>
    </xf>
    <xf numFmtId="0" fontId="17" fillId="0" borderId="39" xfId="23" applyFont="1" applyFill="1" applyBorder="1" applyAlignment="1">
      <alignment vertical="center" shrinkToFit="1"/>
    </xf>
    <xf numFmtId="0" fontId="17" fillId="0" borderId="0" xfId="23" applyFont="1" applyFill="1" applyBorder="1" applyAlignment="1">
      <alignment vertical="center" shrinkToFit="1"/>
    </xf>
    <xf numFmtId="0" fontId="17" fillId="0" borderId="37" xfId="23" applyFont="1" applyFill="1" applyBorder="1" applyAlignment="1">
      <alignment vertical="center" shrinkToFit="1"/>
    </xf>
    <xf numFmtId="0" fontId="84" fillId="0" borderId="38" xfId="23" applyFont="1" applyFill="1" applyBorder="1" applyAlignment="1">
      <alignment horizontal="center"/>
    </xf>
    <xf numFmtId="0" fontId="84" fillId="0" borderId="4" xfId="23" applyFont="1" applyFill="1" applyBorder="1" applyAlignment="1">
      <alignment horizontal="center"/>
    </xf>
    <xf numFmtId="0" fontId="9" fillId="0" borderId="38" xfId="23" applyFont="1" applyFill="1" applyBorder="1"/>
    <xf numFmtId="0" fontId="9" fillId="0" borderId="4" xfId="23" applyFont="1" applyFill="1" applyBorder="1" applyAlignment="1">
      <alignment vertical="center" shrinkToFit="1"/>
    </xf>
    <xf numFmtId="0" fontId="9" fillId="0" borderId="4" xfId="23" applyFont="1" applyFill="1" applyBorder="1"/>
    <xf numFmtId="0" fontId="9" fillId="0" borderId="39" xfId="23" applyFont="1" applyFill="1" applyBorder="1" applyAlignment="1">
      <alignment vertical="center" shrinkToFit="1"/>
    </xf>
    <xf numFmtId="0" fontId="9" fillId="0" borderId="36" xfId="23" applyFont="1" applyFill="1" applyBorder="1"/>
    <xf numFmtId="0" fontId="9" fillId="0" borderId="0" xfId="23" applyFont="1" applyFill="1" applyBorder="1" applyAlignment="1">
      <alignment vertical="center" shrinkToFit="1"/>
    </xf>
    <xf numFmtId="0" fontId="9" fillId="0" borderId="37" xfId="23" applyFont="1" applyFill="1" applyBorder="1" applyAlignment="1">
      <alignment vertical="center" shrinkToFit="1"/>
    </xf>
    <xf numFmtId="0" fontId="9" fillId="0" borderId="44" xfId="23" applyFont="1" applyFill="1" applyBorder="1"/>
    <xf numFmtId="0" fontId="9" fillId="0" borderId="45" xfId="23" applyFont="1" applyFill="1" applyBorder="1" applyAlignment="1">
      <alignment vertical="center" shrinkToFit="1"/>
    </xf>
    <xf numFmtId="0" fontId="9" fillId="0" borderId="45" xfId="23" applyFont="1" applyFill="1" applyBorder="1"/>
    <xf numFmtId="0" fontId="9" fillId="0" borderId="53" xfId="23" applyFont="1" applyFill="1" applyBorder="1" applyAlignment="1">
      <alignment vertical="center" shrinkToFit="1"/>
    </xf>
    <xf numFmtId="0" fontId="9" fillId="0" borderId="52" xfId="23" applyFont="1" applyFill="1" applyBorder="1"/>
    <xf numFmtId="0" fontId="9" fillId="0" borderId="47" xfId="23" applyFont="1" applyFill="1" applyBorder="1" applyAlignment="1">
      <alignment vertical="center" shrinkToFit="1"/>
    </xf>
    <xf numFmtId="0" fontId="9" fillId="0" borderId="49" xfId="23" applyFont="1" applyFill="1" applyBorder="1" applyAlignment="1">
      <alignment vertical="center" shrinkToFit="1"/>
    </xf>
    <xf numFmtId="0" fontId="17" fillId="0" borderId="0" xfId="17" applyFont="1" applyFill="1" applyAlignment="1"/>
    <xf numFmtId="0" fontId="17" fillId="0" borderId="0" xfId="17" applyFont="1" applyFill="1" applyAlignment="1">
      <alignment horizontal="right"/>
    </xf>
    <xf numFmtId="178" fontId="17" fillId="0" borderId="0" xfId="17" applyNumberFormat="1" applyFont="1" applyFill="1" applyAlignment="1"/>
    <xf numFmtId="0" fontId="26" fillId="0" borderId="0" xfId="17" applyFont="1" applyFill="1" applyAlignment="1">
      <alignment horizontal="center"/>
    </xf>
    <xf numFmtId="0" fontId="17" fillId="0" borderId="0" xfId="17" applyFont="1" applyFill="1" applyBorder="1" applyAlignment="1">
      <alignment horizontal="right"/>
    </xf>
    <xf numFmtId="0" fontId="17" fillId="0" borderId="0" xfId="17" applyFont="1" applyFill="1" applyAlignment="1">
      <alignment horizontal="center" vertical="center"/>
    </xf>
    <xf numFmtId="0" fontId="17" fillId="0" borderId="58" xfId="17" applyFont="1" applyFill="1" applyBorder="1" applyAlignment="1">
      <alignment horizontal="center" vertical="center"/>
    </xf>
    <xf numFmtId="0" fontId="16" fillId="0" borderId="58" xfId="17" applyFont="1" applyFill="1" applyBorder="1" applyAlignment="1">
      <alignment wrapText="1"/>
    </xf>
    <xf numFmtId="178" fontId="17" fillId="0" borderId="58" xfId="17" applyNumberFormat="1" applyFont="1" applyFill="1" applyBorder="1" applyAlignment="1"/>
    <xf numFmtId="0" fontId="4" fillId="0" borderId="0" xfId="17" applyFont="1" applyFill="1" applyAlignment="1"/>
    <xf numFmtId="0" fontId="17" fillId="0" borderId="0" xfId="17" applyFont="1" applyFill="1" applyAlignment="1">
      <alignment horizontal="center"/>
    </xf>
    <xf numFmtId="0" fontId="17" fillId="0" borderId="0" xfId="23" applyFont="1" applyAlignment="1">
      <alignment vertical="center"/>
    </xf>
    <xf numFmtId="0" fontId="29" fillId="0" borderId="0" xfId="23" applyFont="1" applyAlignment="1">
      <alignment vertical="center"/>
    </xf>
    <xf numFmtId="0" fontId="85" fillId="0" borderId="4" xfId="23" applyFont="1" applyBorder="1" applyAlignment="1">
      <alignment horizontal="left" vertical="center" wrapText="1"/>
    </xf>
    <xf numFmtId="0" fontId="85" fillId="0" borderId="4" xfId="23" applyFont="1" applyFill="1" applyBorder="1" applyAlignment="1">
      <alignment horizontal="left" vertical="center" wrapText="1"/>
    </xf>
    <xf numFmtId="0" fontId="85" fillId="0" borderId="4" xfId="23" applyFont="1" applyBorder="1" applyAlignment="1">
      <alignment horizontal="center" vertical="center" wrapText="1"/>
    </xf>
    <xf numFmtId="0" fontId="85" fillId="0" borderId="17" xfId="23" applyFont="1" applyBorder="1" applyAlignment="1">
      <alignment horizontal="left" vertical="center" wrapText="1"/>
    </xf>
    <xf numFmtId="0" fontId="85" fillId="0" borderId="16" xfId="23" applyFont="1" applyBorder="1" applyAlignment="1">
      <alignment horizontal="left" vertical="center" wrapText="1"/>
    </xf>
    <xf numFmtId="0" fontId="29" fillId="0" borderId="17" xfId="23" applyFont="1" applyBorder="1" applyAlignment="1">
      <alignment vertical="center" wrapText="1"/>
    </xf>
    <xf numFmtId="0" fontId="85" fillId="0" borderId="3" xfId="23" applyFont="1" applyBorder="1" applyAlignment="1">
      <alignment horizontal="left" vertical="center" wrapText="1"/>
    </xf>
    <xf numFmtId="0" fontId="29" fillId="0" borderId="3" xfId="23" applyFont="1" applyBorder="1" applyAlignment="1">
      <alignment vertical="center" wrapText="1"/>
    </xf>
    <xf numFmtId="0" fontId="17" fillId="0" borderId="0" xfId="23" applyFont="1" applyAlignment="1">
      <alignment vertical="top"/>
    </xf>
    <xf numFmtId="0" fontId="29" fillId="0" borderId="0" xfId="23" applyFont="1" applyAlignment="1">
      <alignment horizontal="center" vertical="center"/>
    </xf>
    <xf numFmtId="0" fontId="29" fillId="0" borderId="11" xfId="23" applyFont="1" applyBorder="1" applyAlignment="1">
      <alignment horizontal="center" vertical="center"/>
    </xf>
    <xf numFmtId="0" fontId="29" fillId="0" borderId="0" xfId="23" applyFont="1" applyAlignment="1">
      <alignment horizontal="left" vertical="top"/>
    </xf>
    <xf numFmtId="0" fontId="69" fillId="0" borderId="16" xfId="7" applyFont="1" applyFill="1" applyBorder="1" applyAlignment="1">
      <alignment horizontal="left" vertical="center" wrapText="1"/>
    </xf>
    <xf numFmtId="0" fontId="69" fillId="0" borderId="16" xfId="7" applyFont="1" applyFill="1" applyBorder="1" applyAlignment="1">
      <alignment horizontal="center" vertical="center"/>
    </xf>
    <xf numFmtId="0" fontId="69" fillId="0" borderId="16" xfId="7" applyFont="1" applyFill="1" applyBorder="1" applyAlignment="1">
      <alignment horizontal="center" vertical="center" shrinkToFit="1"/>
    </xf>
    <xf numFmtId="0" fontId="8" fillId="0" borderId="3" xfId="0" applyFont="1" applyBorder="1" applyAlignment="1">
      <alignment horizontal="center" vertical="center"/>
    </xf>
    <xf numFmtId="0" fontId="7" fillId="0" borderId="1" xfId="0" applyFont="1" applyBorder="1" applyAlignment="1">
      <alignment horizontal="center" vertical="center" wrapText="1"/>
    </xf>
    <xf numFmtId="0" fontId="16" fillId="0" borderId="0" xfId="10" applyFont="1" applyFill="1" applyBorder="1" applyAlignment="1">
      <alignment horizontal="center" vertical="center"/>
    </xf>
    <xf numFmtId="0" fontId="69" fillId="0" borderId="16" xfId="7" applyFont="1" applyFill="1" applyBorder="1" applyAlignment="1">
      <alignment vertical="center" wrapText="1"/>
    </xf>
    <xf numFmtId="0" fontId="17" fillId="0" borderId="0" xfId="10" applyFont="1" applyFill="1" applyAlignment="1">
      <alignment horizontal="right" vertical="center"/>
    </xf>
    <xf numFmtId="0" fontId="17" fillId="0" borderId="0" xfId="10" quotePrefix="1" applyFont="1" applyFill="1">
      <alignment vertical="center"/>
    </xf>
    <xf numFmtId="0" fontId="16" fillId="0" borderId="0" xfId="10" applyFont="1" applyFill="1" applyAlignment="1">
      <alignment horizontal="center"/>
    </xf>
    <xf numFmtId="0" fontId="17" fillId="0" borderId="26" xfId="10" applyFont="1" applyFill="1" applyBorder="1">
      <alignment vertical="center"/>
    </xf>
    <xf numFmtId="0" fontId="17" fillId="0" borderId="0" xfId="10" applyFont="1" applyFill="1" applyAlignment="1">
      <alignment vertical="center"/>
    </xf>
    <xf numFmtId="0" fontId="17" fillId="0" borderId="0" xfId="10" applyFont="1" applyFill="1" applyAlignment="1"/>
    <xf numFmtId="0" fontId="16" fillId="0" borderId="11" xfId="10" applyFont="1" applyFill="1" applyBorder="1">
      <alignment vertical="center"/>
    </xf>
    <xf numFmtId="0" fontId="16" fillId="0" borderId="5" xfId="10" applyFont="1" applyFill="1" applyBorder="1">
      <alignment vertical="center"/>
    </xf>
    <xf numFmtId="0" fontId="16" fillId="0" borderId="7" xfId="10" applyFont="1" applyFill="1" applyBorder="1">
      <alignment vertical="center"/>
    </xf>
    <xf numFmtId="0" fontId="25" fillId="0" borderId="5" xfId="10" applyFont="1" applyFill="1" applyBorder="1">
      <alignment vertical="center"/>
    </xf>
    <xf numFmtId="0" fontId="16" fillId="0" borderId="6" xfId="10" applyFont="1" applyFill="1" applyBorder="1">
      <alignment vertical="center"/>
    </xf>
    <xf numFmtId="0" fontId="16" fillId="0" borderId="14" xfId="10" applyFont="1" applyFill="1" applyBorder="1">
      <alignment vertical="center"/>
    </xf>
    <xf numFmtId="0" fontId="25" fillId="0" borderId="14" xfId="10" applyFont="1" applyFill="1" applyBorder="1">
      <alignment vertical="center"/>
    </xf>
    <xf numFmtId="0" fontId="16" fillId="0" borderId="15" xfId="10" applyFont="1" applyFill="1" applyBorder="1">
      <alignment vertical="center"/>
    </xf>
    <xf numFmtId="0" fontId="16" fillId="0" borderId="8" xfId="10" applyFont="1" applyFill="1" applyBorder="1">
      <alignment vertical="center"/>
    </xf>
    <xf numFmtId="0" fontId="16" fillId="0" borderId="10" xfId="10" applyFont="1" applyFill="1" applyBorder="1" applyAlignment="1">
      <alignment horizontal="center" vertical="center"/>
    </xf>
    <xf numFmtId="0" fontId="16" fillId="0" borderId="12" xfId="10" applyFont="1" applyFill="1" applyBorder="1" applyAlignment="1">
      <alignment horizontal="center" vertical="center"/>
    </xf>
    <xf numFmtId="0" fontId="16" fillId="0" borderId="13" xfId="10" applyFont="1" applyFill="1" applyBorder="1">
      <alignment vertical="center"/>
    </xf>
    <xf numFmtId="0" fontId="16" fillId="0" borderId="67" xfId="10" applyFont="1" applyFill="1" applyBorder="1">
      <alignment vertical="center"/>
    </xf>
    <xf numFmtId="0" fontId="17" fillId="0" borderId="0" xfId="10" applyFont="1" applyFill="1" applyAlignment="1">
      <alignment horizontal="right"/>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0" xfId="1" applyFont="1" applyBorder="1" applyAlignment="1">
      <alignment horizontal="center" vertical="center"/>
    </xf>
    <xf numFmtId="0" fontId="87" fillId="0" borderId="4" xfId="16" applyFont="1" applyFill="1" applyBorder="1" applyAlignment="1">
      <alignment horizontal="center" vertical="center" wrapText="1"/>
    </xf>
    <xf numFmtId="0" fontId="87" fillId="0" borderId="4" xfId="16" applyFont="1" applyFill="1" applyBorder="1" applyAlignment="1">
      <alignment horizontal="center" vertical="center"/>
    </xf>
    <xf numFmtId="0" fontId="86" fillId="0" borderId="4" xfId="16" applyFont="1" applyFill="1" applyBorder="1" applyAlignment="1">
      <alignment horizontal="center" vertical="center" wrapText="1"/>
    </xf>
    <xf numFmtId="0" fontId="88" fillId="0" borderId="0" xfId="4" applyFont="1" applyBorder="1" applyAlignment="1">
      <alignment horizontal="center" vertical="center"/>
    </xf>
    <xf numFmtId="0" fontId="89" fillId="0" borderId="0" xfId="4" applyFont="1" applyBorder="1" applyAlignment="1">
      <alignment vertical="center"/>
    </xf>
    <xf numFmtId="0" fontId="90" fillId="0" borderId="0" xfId="4" applyFont="1" applyBorder="1" applyAlignment="1">
      <alignment horizontal="center" vertical="center"/>
    </xf>
    <xf numFmtId="0" fontId="91" fillId="0" borderId="0" xfId="4" applyFont="1" applyBorder="1" applyAlignment="1">
      <alignment horizontal="right"/>
    </xf>
    <xf numFmtId="0" fontId="92" fillId="0" borderId="0" xfId="4" applyFont="1" applyBorder="1" applyAlignment="1">
      <alignment horizontal="left" vertical="center"/>
    </xf>
    <xf numFmtId="0" fontId="92" fillId="0" borderId="0" xfId="4" applyFont="1" applyBorder="1" applyAlignment="1">
      <alignment vertical="center"/>
    </xf>
    <xf numFmtId="0" fontId="92" fillId="0" borderId="0" xfId="4" applyFont="1" applyBorder="1" applyAlignment="1">
      <alignment horizontal="center" vertical="center"/>
    </xf>
    <xf numFmtId="0" fontId="90" fillId="0" borderId="0" xfId="4" applyFont="1" applyBorder="1" applyAlignment="1">
      <alignment horizontal="center" vertical="center" wrapText="1"/>
    </xf>
    <xf numFmtId="0" fontId="90" fillId="0" borderId="45" xfId="4" applyFont="1" applyBorder="1" applyAlignment="1">
      <alignment horizontal="center" vertical="center" wrapText="1"/>
    </xf>
    <xf numFmtId="0" fontId="90" fillId="0" borderId="53" xfId="4" applyFont="1" applyBorder="1" applyAlignment="1">
      <alignment horizontal="center" vertical="center" wrapText="1"/>
    </xf>
    <xf numFmtId="0" fontId="90" fillId="0" borderId="95" xfId="4" applyFont="1" applyBorder="1" applyAlignment="1">
      <alignment horizontal="center" vertical="center"/>
    </xf>
    <xf numFmtId="0" fontId="90" fillId="0" borderId="83" xfId="4" applyFont="1" applyBorder="1" applyAlignment="1">
      <alignment vertical="center"/>
    </xf>
    <xf numFmtId="0" fontId="90" fillId="0" borderId="96" xfId="4" applyFont="1" applyBorder="1" applyAlignment="1">
      <alignment vertical="center"/>
    </xf>
    <xf numFmtId="0" fontId="90" fillId="0" borderId="96" xfId="4" applyFont="1" applyBorder="1" applyAlignment="1">
      <alignment horizontal="center" vertical="center"/>
    </xf>
    <xf numFmtId="0" fontId="90" fillId="0" borderId="84" xfId="4" applyFont="1" applyBorder="1" applyAlignment="1">
      <alignment horizontal="center" vertical="center"/>
    </xf>
    <xf numFmtId="0" fontId="90" fillId="0" borderId="101" xfId="4" applyFont="1" applyBorder="1" applyAlignment="1">
      <alignment vertical="center"/>
    </xf>
    <xf numFmtId="0" fontId="90" fillId="0" borderId="102" xfId="4" applyFont="1" applyBorder="1" applyAlignment="1">
      <alignment vertical="center"/>
    </xf>
    <xf numFmtId="0" fontId="90" fillId="0" borderId="0" xfId="4" applyFont="1" applyBorder="1" applyAlignment="1">
      <alignment vertical="center"/>
    </xf>
    <xf numFmtId="0" fontId="90" fillId="0" borderId="38" xfId="4" applyFont="1" applyBorder="1" applyAlignment="1">
      <alignment horizontal="center" vertical="center"/>
    </xf>
    <xf numFmtId="0" fontId="90" fillId="0" borderId="13" xfId="4" applyFont="1" applyBorder="1" applyAlignment="1">
      <alignment vertical="center"/>
    </xf>
    <xf numFmtId="0" fontId="90" fillId="0" borderId="4" xfId="4" applyFont="1" applyBorder="1" applyAlignment="1">
      <alignment vertical="center"/>
    </xf>
    <xf numFmtId="0" fontId="90" fillId="0" borderId="4" xfId="4" applyFont="1" applyBorder="1" applyAlignment="1">
      <alignment horizontal="center" vertical="center"/>
    </xf>
    <xf numFmtId="0" fontId="90" fillId="0" borderId="11" xfId="4" applyFont="1" applyBorder="1" applyAlignment="1">
      <alignment horizontal="center" vertical="center"/>
    </xf>
    <xf numFmtId="0" fontId="90" fillId="0" borderId="39" xfId="4" applyFont="1" applyBorder="1" applyAlignment="1">
      <alignment vertical="center"/>
    </xf>
    <xf numFmtId="0" fontId="90" fillId="0" borderId="11" xfId="4" applyFont="1" applyBorder="1" applyAlignment="1">
      <alignment vertical="center"/>
    </xf>
    <xf numFmtId="0" fontId="90" fillId="0" borderId="44" xfId="4" applyFont="1" applyBorder="1" applyAlignment="1">
      <alignment horizontal="center" vertical="center"/>
    </xf>
    <xf numFmtId="0" fontId="90" fillId="0" borderId="87" xfId="4" applyFont="1" applyBorder="1" applyAlignment="1">
      <alignment vertical="center"/>
    </xf>
    <xf numFmtId="0" fontId="90" fillId="0" borderId="45" xfId="4" applyFont="1" applyBorder="1" applyAlignment="1">
      <alignment vertical="center"/>
    </xf>
    <xf numFmtId="0" fontId="90" fillId="0" borderId="45" xfId="4" applyFont="1" applyBorder="1" applyAlignment="1">
      <alignment horizontal="center" vertical="center"/>
    </xf>
    <xf numFmtId="0" fontId="90" fillId="0" borderId="88" xfId="4" applyFont="1" applyBorder="1" applyAlignment="1">
      <alignment horizontal="center" vertical="center"/>
    </xf>
    <xf numFmtId="0" fontId="90" fillId="0" borderId="88" xfId="4" applyFont="1" applyBorder="1" applyAlignment="1">
      <alignment vertical="center"/>
    </xf>
    <xf numFmtId="0" fontId="90" fillId="0" borderId="53" xfId="4" applyFont="1" applyBorder="1" applyAlignment="1">
      <alignment vertical="center"/>
    </xf>
    <xf numFmtId="3" fontId="90" fillId="0" borderId="84" xfId="4" applyNumberFormat="1" applyFont="1" applyBorder="1" applyAlignment="1">
      <alignment horizontal="center" vertical="center" wrapText="1"/>
    </xf>
    <xf numFmtId="3" fontId="90" fillId="0" borderId="11" xfId="4" applyNumberFormat="1" applyFont="1" applyBorder="1" applyAlignment="1">
      <alignment horizontal="center" vertical="center"/>
    </xf>
    <xf numFmtId="0" fontId="90" fillId="0" borderId="115" xfId="4" applyFont="1" applyBorder="1" applyAlignment="1">
      <alignment horizontal="center" vertical="center"/>
    </xf>
    <xf numFmtId="0" fontId="90" fillId="0" borderId="6" xfId="4" applyFont="1" applyBorder="1" applyAlignment="1">
      <alignment vertical="center"/>
    </xf>
    <xf numFmtId="0" fontId="90" fillId="0" borderId="16" xfId="4" applyFont="1" applyBorder="1" applyAlignment="1">
      <alignment vertical="center"/>
    </xf>
    <xf numFmtId="0" fontId="90" fillId="0" borderId="16" xfId="4" applyFont="1" applyBorder="1" applyAlignment="1">
      <alignment horizontal="center" vertical="center"/>
    </xf>
    <xf numFmtId="3" fontId="90" fillId="0" borderId="5" xfId="4" applyNumberFormat="1" applyFont="1" applyBorder="1" applyAlignment="1">
      <alignment horizontal="center" vertical="center"/>
    </xf>
    <xf numFmtId="0" fontId="90" fillId="0" borderId="5" xfId="4" applyFont="1" applyBorder="1" applyAlignment="1">
      <alignment horizontal="center" vertical="center"/>
    </xf>
    <xf numFmtId="0" fontId="90" fillId="0" borderId="93" xfId="4" applyFont="1" applyBorder="1" applyAlignment="1">
      <alignment vertical="center"/>
    </xf>
    <xf numFmtId="0" fontId="90" fillId="0" borderId="34" xfId="4" applyFont="1" applyBorder="1" applyAlignment="1">
      <alignment horizontal="center" vertical="center"/>
    </xf>
    <xf numFmtId="0" fontId="90" fillId="0" borderId="34" xfId="4" applyFont="1" applyBorder="1" applyAlignment="1">
      <alignment vertical="center"/>
    </xf>
    <xf numFmtId="0" fontId="90" fillId="0" borderId="0" xfId="4" applyFont="1" applyBorder="1" applyAlignment="1">
      <alignment horizontal="left" vertical="center" wrapText="1"/>
    </xf>
    <xf numFmtId="0" fontId="90" fillId="0" borderId="0" xfId="4" applyFont="1" applyBorder="1" applyAlignment="1">
      <alignment horizontal="left" vertical="center"/>
    </xf>
    <xf numFmtId="0" fontId="89" fillId="0" borderId="0" xfId="4" applyFont="1" applyBorder="1" applyAlignment="1">
      <alignment horizontal="center" vertical="center"/>
    </xf>
    <xf numFmtId="20" fontId="90" fillId="0" borderId="0" xfId="4" applyNumberFormat="1" applyFont="1" applyBorder="1" applyAlignment="1">
      <alignment horizontal="center" vertical="center"/>
    </xf>
    <xf numFmtId="20" fontId="90" fillId="0" borderId="0" xfId="4" applyNumberFormat="1" applyFont="1" applyBorder="1" applyAlignment="1">
      <alignment horizontal="right" vertical="center"/>
    </xf>
    <xf numFmtId="0" fontId="90" fillId="0" borderId="0" xfId="4" applyFont="1" applyBorder="1" applyAlignment="1">
      <alignment horizontal="right" vertical="center"/>
    </xf>
    <xf numFmtId="0" fontId="93" fillId="0" borderId="0" xfId="4" applyFont="1" applyBorder="1" applyAlignment="1">
      <alignment horizontal="center" vertical="center"/>
    </xf>
    <xf numFmtId="0" fontId="93" fillId="0" borderId="0" xfId="4" applyFont="1" applyBorder="1" applyAlignment="1">
      <alignment horizontal="right" vertical="center"/>
    </xf>
    <xf numFmtId="0" fontId="88" fillId="0" borderId="0" xfId="4" applyFont="1" applyBorder="1" applyAlignment="1">
      <alignment horizontal="right" vertical="center"/>
    </xf>
    <xf numFmtId="0" fontId="88" fillId="0" borderId="10" xfId="4" applyFont="1" applyBorder="1" applyAlignment="1">
      <alignment vertical="center"/>
    </xf>
    <xf numFmtId="0" fontId="88" fillId="0" borderId="10" xfId="4" applyFont="1" applyBorder="1" applyAlignment="1">
      <alignment horizontal="center" vertical="center"/>
    </xf>
    <xf numFmtId="0" fontId="90" fillId="0" borderId="10" xfId="4" applyFont="1" applyBorder="1" applyAlignment="1">
      <alignment horizontal="center" vertical="center"/>
    </xf>
    <xf numFmtId="0" fontId="88" fillId="0" borderId="12" xfId="4" applyFont="1" applyBorder="1" applyAlignment="1">
      <alignment vertical="center"/>
    </xf>
    <xf numFmtId="0" fontId="88" fillId="0" borderId="12" xfId="4" applyFont="1" applyBorder="1" applyAlignment="1">
      <alignment horizontal="center" vertical="center"/>
    </xf>
    <xf numFmtId="0" fontId="90" fillId="0" borderId="12" xfId="4" applyFont="1" applyBorder="1" applyAlignment="1">
      <alignment horizontal="center" vertical="center"/>
    </xf>
    <xf numFmtId="0" fontId="91" fillId="0" borderId="7" xfId="4" applyFont="1" applyBorder="1" applyAlignment="1"/>
    <xf numFmtId="0" fontId="89" fillId="0" borderId="7" xfId="4" applyFont="1" applyBorder="1" applyAlignment="1">
      <alignment horizontal="center" vertical="center"/>
    </xf>
    <xf numFmtId="0" fontId="90" fillId="0" borderId="7" xfId="4" applyFont="1" applyBorder="1" applyAlignment="1">
      <alignment horizontal="center" vertical="center"/>
    </xf>
    <xf numFmtId="0" fontId="92" fillId="0" borderId="0" xfId="4" applyFont="1" applyBorder="1" applyAlignment="1">
      <alignment horizontal="right" vertical="center"/>
    </xf>
    <xf numFmtId="0" fontId="90" fillId="0" borderId="116" xfId="4" applyFont="1" applyBorder="1" applyAlignment="1">
      <alignment horizontal="center" vertical="center" wrapText="1"/>
    </xf>
    <xf numFmtId="0" fontId="90" fillId="0" borderId="117" xfId="4" applyFont="1" applyBorder="1" applyAlignment="1">
      <alignment horizontal="center" vertical="center"/>
    </xf>
    <xf numFmtId="0" fontId="90" fillId="0" borderId="55" xfId="4" applyFont="1" applyBorder="1" applyAlignment="1">
      <alignment horizontal="center" vertical="center"/>
    </xf>
    <xf numFmtId="0" fontId="90" fillId="0" borderId="123" xfId="4" applyFont="1" applyBorder="1" applyAlignment="1">
      <alignment horizontal="center" vertical="center" wrapText="1"/>
    </xf>
    <xf numFmtId="0" fontId="90" fillId="0" borderId="124" xfId="4" applyFont="1" applyBorder="1" applyAlignment="1">
      <alignment horizontal="center" vertical="center" wrapText="1"/>
    </xf>
    <xf numFmtId="0" fontId="90" fillId="0" borderId="125" xfId="4" applyFont="1" applyBorder="1" applyAlignment="1">
      <alignment horizontal="center" vertical="center"/>
    </xf>
    <xf numFmtId="0" fontId="95" fillId="0" borderId="128" xfId="4" applyFont="1" applyBorder="1" applyAlignment="1">
      <alignment vertical="center"/>
    </xf>
    <xf numFmtId="0" fontId="95" fillId="0" borderId="0" xfId="4" applyFont="1" applyBorder="1" applyAlignment="1">
      <alignment vertical="center"/>
    </xf>
    <xf numFmtId="0" fontId="95" fillId="0" borderId="130" xfId="4" applyFont="1" applyBorder="1" applyAlignment="1">
      <alignment vertical="center"/>
    </xf>
    <xf numFmtId="0" fontId="95" fillId="0" borderId="132" xfId="4" applyFont="1" applyBorder="1" applyAlignment="1">
      <alignment vertical="center"/>
    </xf>
    <xf numFmtId="0" fontId="90" fillId="0" borderId="133" xfId="4" applyFont="1" applyBorder="1" applyAlignment="1">
      <alignment horizontal="center" vertical="center"/>
    </xf>
    <xf numFmtId="0" fontId="95" fillId="0" borderId="86" xfId="4" applyFont="1" applyBorder="1" applyAlignment="1">
      <alignment vertical="center"/>
    </xf>
    <xf numFmtId="0" fontId="95" fillId="0" borderId="79" xfId="4" applyFont="1" applyBorder="1" applyAlignment="1">
      <alignment vertical="center"/>
    </xf>
    <xf numFmtId="0" fontId="95" fillId="0" borderId="135" xfId="4" applyFont="1" applyBorder="1" applyAlignment="1">
      <alignment vertical="center"/>
    </xf>
    <xf numFmtId="0" fontId="95" fillId="0" borderId="136" xfId="4" applyFont="1" applyBorder="1" applyAlignment="1">
      <alignment vertical="center"/>
    </xf>
    <xf numFmtId="0" fontId="91" fillId="0" borderId="0" xfId="4" applyFont="1" applyBorder="1" applyAlignment="1">
      <alignment horizontal="center"/>
    </xf>
    <xf numFmtId="0" fontId="91" fillId="0" borderId="7" xfId="4" applyFont="1" applyBorder="1" applyAlignment="1">
      <alignment horizontal="center"/>
    </xf>
    <xf numFmtId="0" fontId="95" fillId="0" borderId="128" xfId="4" applyFont="1" applyBorder="1" applyAlignment="1">
      <alignment horizontal="center" vertical="center"/>
    </xf>
    <xf numFmtId="0" fontId="95" fillId="0" borderId="0" xfId="4" applyFont="1" applyBorder="1" applyAlignment="1">
      <alignment horizontal="center" vertical="center"/>
    </xf>
    <xf numFmtId="0" fontId="95" fillId="0" borderId="130" xfId="4" applyFont="1" applyBorder="1" applyAlignment="1">
      <alignment horizontal="center" vertical="center"/>
    </xf>
    <xf numFmtId="0" fontId="95" fillId="0" borderId="132" xfId="4" applyFont="1" applyBorder="1" applyAlignment="1">
      <alignment horizontal="center" vertical="center"/>
    </xf>
    <xf numFmtId="0" fontId="95" fillId="0" borderId="86" xfId="4" applyFont="1" applyBorder="1" applyAlignment="1">
      <alignment horizontal="center" vertical="center"/>
    </xf>
    <xf numFmtId="0" fontId="95" fillId="0" borderId="79" xfId="4" applyFont="1" applyBorder="1" applyAlignment="1">
      <alignment horizontal="center" vertical="center"/>
    </xf>
    <xf numFmtId="0" fontId="95" fillId="0" borderId="55" xfId="4" applyFont="1" applyBorder="1" applyAlignment="1">
      <alignment horizontal="center" vertical="center"/>
    </xf>
    <xf numFmtId="0" fontId="95" fillId="0" borderId="135" xfId="4" applyFont="1" applyBorder="1" applyAlignment="1">
      <alignment horizontal="center" vertical="center"/>
    </xf>
    <xf numFmtId="0" fontId="95" fillId="0" borderId="138" xfId="4" applyFont="1" applyBorder="1" applyAlignment="1">
      <alignment horizontal="center" vertical="center"/>
    </xf>
    <xf numFmtId="0" fontId="95" fillId="0" borderId="140" xfId="4" applyFont="1" applyBorder="1" applyAlignment="1">
      <alignment horizontal="center" vertical="center"/>
    </xf>
    <xf numFmtId="0" fontId="95" fillId="0" borderId="136" xfId="4" applyFont="1" applyBorder="1" applyAlignment="1">
      <alignment horizontal="center" vertical="center"/>
    </xf>
    <xf numFmtId="0" fontId="89" fillId="0" borderId="0" xfId="4" applyFont="1" applyBorder="1" applyAlignment="1">
      <alignment horizontal="right" vertical="center"/>
    </xf>
    <xf numFmtId="0" fontId="96" fillId="0" borderId="0" xfId="4" applyFont="1" applyBorder="1" applyAlignment="1">
      <alignment horizontal="right"/>
    </xf>
    <xf numFmtId="0" fontId="89" fillId="0" borderId="45" xfId="4" applyFont="1" applyBorder="1" applyAlignment="1">
      <alignment horizontal="center" vertical="center" wrapText="1"/>
    </xf>
    <xf numFmtId="0" fontId="90" fillId="0" borderId="133" xfId="4" applyFont="1" applyBorder="1" applyAlignment="1">
      <alignment horizontal="center" vertical="center" wrapText="1"/>
    </xf>
    <xf numFmtId="0" fontId="90" fillId="0" borderId="132" xfId="4" applyFont="1" applyBorder="1" applyAlignment="1">
      <alignment horizontal="center" vertical="center"/>
    </xf>
    <xf numFmtId="0" fontId="90" fillId="0" borderId="87" xfId="4" applyFont="1" applyBorder="1" applyAlignment="1">
      <alignment horizontal="center" vertical="center"/>
    </xf>
    <xf numFmtId="0" fontId="90" fillId="0" borderId="53" xfId="4" applyFont="1" applyBorder="1" applyAlignment="1">
      <alignment horizontal="center" vertical="center"/>
    </xf>
    <xf numFmtId="0" fontId="90" fillId="0" borderId="128" xfId="4" applyFont="1" applyBorder="1" applyAlignment="1">
      <alignment horizontal="center" vertical="center"/>
    </xf>
    <xf numFmtId="0" fontId="90" fillId="0" borderId="8" xfId="4" applyFont="1" applyBorder="1" applyAlignment="1">
      <alignment vertical="center"/>
    </xf>
    <xf numFmtId="0" fontId="90" fillId="0" borderId="149" xfId="4" applyFont="1" applyBorder="1" applyAlignment="1">
      <alignment vertical="center"/>
    </xf>
    <xf numFmtId="0" fontId="90" fillId="0" borderId="129" xfId="4" applyFont="1" applyBorder="1" applyAlignment="1">
      <alignment vertical="center"/>
    </xf>
    <xf numFmtId="0" fontId="90" fillId="0" borderId="10" xfId="4" applyFont="1" applyBorder="1" applyAlignment="1">
      <alignment vertical="center"/>
    </xf>
    <xf numFmtId="0" fontId="90" fillId="0" borderId="92" xfId="4" applyFont="1" applyBorder="1" applyAlignment="1">
      <alignment vertical="center"/>
    </xf>
    <xf numFmtId="0" fontId="90" fillId="0" borderId="145" xfId="4" applyFont="1" applyBorder="1" applyAlignment="1">
      <alignment vertical="center"/>
    </xf>
    <xf numFmtId="0" fontId="90" fillId="5" borderId="12" xfId="4" applyFont="1" applyFill="1" applyBorder="1" applyAlignment="1">
      <alignment horizontal="center" vertical="center"/>
    </xf>
    <xf numFmtId="0" fontId="90" fillId="5" borderId="144" xfId="4" applyFont="1" applyFill="1" applyBorder="1" applyAlignment="1">
      <alignment horizontal="right" vertical="center"/>
    </xf>
    <xf numFmtId="0" fontId="90" fillId="5" borderId="11" xfId="4" applyFont="1" applyFill="1" applyBorder="1" applyAlignment="1">
      <alignment horizontal="right" vertical="center"/>
    </xf>
    <xf numFmtId="0" fontId="90" fillId="5" borderId="152" xfId="4" applyFont="1" applyFill="1" applyBorder="1" applyAlignment="1">
      <alignment horizontal="right" vertical="center"/>
    </xf>
    <xf numFmtId="0" fontId="90" fillId="5" borderId="4" xfId="4" applyFont="1" applyFill="1" applyBorder="1" applyAlignment="1">
      <alignment horizontal="right" vertical="center"/>
    </xf>
    <xf numFmtId="0" fontId="90" fillId="5" borderId="145" xfId="4" applyFont="1" applyFill="1" applyBorder="1" applyAlignment="1">
      <alignment horizontal="right" vertical="center"/>
    </xf>
    <xf numFmtId="0" fontId="90" fillId="5" borderId="12" xfId="4" applyFont="1" applyFill="1" applyBorder="1" applyAlignment="1">
      <alignment horizontal="right" vertical="center"/>
    </xf>
    <xf numFmtId="0" fontId="90" fillId="5" borderId="39" xfId="4" applyFont="1" applyFill="1" applyBorder="1" applyAlignment="1">
      <alignment horizontal="right" vertical="center"/>
    </xf>
    <xf numFmtId="0" fontId="90" fillId="0" borderId="128" xfId="4" applyFont="1" applyBorder="1" applyAlignment="1">
      <alignment vertical="center"/>
    </xf>
    <xf numFmtId="3" fontId="90" fillId="0" borderId="8" xfId="4" applyNumberFormat="1" applyFont="1" applyBorder="1" applyAlignment="1">
      <alignment vertical="center"/>
    </xf>
    <xf numFmtId="3" fontId="90" fillId="0" borderId="8" xfId="5" applyNumberFormat="1" applyFont="1" applyBorder="1" applyAlignment="1">
      <alignment vertical="center"/>
    </xf>
    <xf numFmtId="3" fontId="90" fillId="0" borderId="96" xfId="4" applyNumberFormat="1" applyFont="1" applyBorder="1" applyAlignment="1">
      <alignment vertical="center"/>
    </xf>
    <xf numFmtId="3" fontId="90" fillId="5" borderId="11" xfId="4" applyNumberFormat="1" applyFont="1" applyFill="1" applyBorder="1" applyAlignment="1">
      <alignment horizontal="right" vertical="center"/>
    </xf>
    <xf numFmtId="0" fontId="90" fillId="0" borderId="0" xfId="4" applyFont="1" applyFill="1" applyBorder="1" applyAlignment="1">
      <alignment horizontal="center" vertical="center"/>
    </xf>
    <xf numFmtId="0" fontId="90" fillId="0" borderId="0" xfId="4" applyFont="1" applyFill="1" applyBorder="1" applyAlignment="1">
      <alignment vertical="center"/>
    </xf>
    <xf numFmtId="0" fontId="89" fillId="0" borderId="0" xfId="4" applyFont="1" applyBorder="1" applyAlignment="1">
      <alignment horizontal="left" vertical="center"/>
    </xf>
    <xf numFmtId="0" fontId="98" fillId="0" borderId="0" xfId="4" applyFont="1" applyAlignment="1">
      <alignment vertical="center"/>
    </xf>
    <xf numFmtId="0" fontId="37" fillId="5" borderId="0" xfId="4" applyFont="1" applyFill="1" applyBorder="1" applyAlignment="1">
      <alignment vertical="center" shrinkToFit="1"/>
    </xf>
    <xf numFmtId="0" fontId="37" fillId="5" borderId="37" xfId="4" applyFont="1" applyFill="1" applyBorder="1" applyAlignment="1">
      <alignment vertical="center" shrinkToFit="1"/>
    </xf>
    <xf numFmtId="0" fontId="13" fillId="0" borderId="0" xfId="1" applyFont="1" applyAlignment="1">
      <alignment vertical="center"/>
    </xf>
    <xf numFmtId="0" fontId="9" fillId="0" borderId="0" xfId="1" applyFont="1" applyAlignment="1">
      <alignment vertical="center"/>
    </xf>
    <xf numFmtId="0" fontId="9" fillId="0" borderId="0" xfId="1" applyFont="1" applyAlignment="1">
      <alignment vertical="center" shrinkToFit="1"/>
    </xf>
    <xf numFmtId="38" fontId="9" fillId="0" borderId="0" xfId="25" applyFont="1">
      <alignment vertical="center"/>
    </xf>
    <xf numFmtId="0" fontId="9" fillId="0" borderId="0" xfId="4" applyFont="1" applyAlignment="1">
      <alignment vertical="center"/>
    </xf>
    <xf numFmtId="0" fontId="9" fillId="0" borderId="0" xfId="1" applyFont="1" applyBorder="1" applyAlignment="1"/>
    <xf numFmtId="0" fontId="9" fillId="0" borderId="0" xfId="1" applyFont="1" applyBorder="1" applyAlignment="1">
      <alignment shrinkToFit="1"/>
    </xf>
    <xf numFmtId="0" fontId="9" fillId="0" borderId="0" xfId="1" applyFont="1" applyBorder="1" applyAlignment="1">
      <alignment horizontal="center"/>
    </xf>
    <xf numFmtId="38" fontId="9" fillId="0" borderId="0" xfId="25" applyFont="1" applyBorder="1" applyAlignment="1"/>
    <xf numFmtId="0" fontId="9" fillId="0" borderId="0" xfId="4" applyFont="1" applyBorder="1" applyAlignment="1"/>
    <xf numFmtId="0" fontId="9" fillId="0" borderId="14" xfId="4" applyFont="1" applyBorder="1" applyAlignment="1">
      <alignment vertical="center"/>
    </xf>
    <xf numFmtId="0" fontId="32" fillId="0" borderId="8" xfId="4" applyFont="1" applyBorder="1" applyAlignment="1">
      <alignment horizontal="center" vertical="center" wrapText="1"/>
    </xf>
    <xf numFmtId="0" fontId="32" fillId="0" borderId="4" xfId="4" applyFont="1" applyBorder="1" applyAlignment="1">
      <alignment horizontal="center" vertical="center"/>
    </xf>
    <xf numFmtId="0" fontId="32" fillId="0" borderId="4" xfId="4" applyFont="1" applyFill="1" applyBorder="1" applyAlignment="1">
      <alignment horizontal="center" vertical="center" shrinkToFit="1"/>
    </xf>
    <xf numFmtId="0" fontId="42" fillId="6" borderId="3" xfId="1" applyFont="1" applyFill="1" applyBorder="1" applyAlignment="1">
      <alignment horizontal="center" vertical="center" wrapText="1"/>
    </xf>
    <xf numFmtId="0" fontId="42" fillId="6" borderId="3" xfId="1" applyFont="1" applyFill="1" applyBorder="1" applyAlignment="1">
      <alignment horizontal="center" vertical="center" shrinkToFit="1"/>
    </xf>
    <xf numFmtId="0" fontId="42" fillId="6" borderId="3" xfId="4" applyFont="1" applyFill="1" applyBorder="1" applyAlignment="1">
      <alignment horizontal="center" vertical="center" wrapText="1"/>
    </xf>
    <xf numFmtId="0" fontId="42" fillId="6" borderId="3" xfId="4" applyFont="1" applyFill="1" applyBorder="1" applyAlignment="1">
      <alignment horizontal="center" vertical="center" shrinkToFit="1"/>
    </xf>
    <xf numFmtId="0" fontId="9" fillId="6" borderId="3" xfId="1" applyFont="1" applyFill="1" applyBorder="1" applyAlignment="1">
      <alignment horizontal="center" vertical="center" wrapText="1"/>
    </xf>
    <xf numFmtId="0" fontId="9" fillId="0" borderId="1" xfId="1" applyFont="1" applyFill="1" applyBorder="1" applyAlignment="1">
      <alignment horizontal="center" vertical="center"/>
    </xf>
    <xf numFmtId="0" fontId="9" fillId="0" borderId="1" xfId="1" applyFont="1" applyBorder="1" applyAlignment="1">
      <alignment vertical="center"/>
    </xf>
    <xf numFmtId="0" fontId="9" fillId="0" borderId="1" xfId="1" applyFont="1" applyBorder="1" applyAlignment="1">
      <alignment horizontal="center" vertical="center"/>
    </xf>
    <xf numFmtId="0" fontId="9" fillId="0" borderId="1" xfId="1" applyFont="1" applyBorder="1" applyAlignment="1">
      <alignment vertical="center" shrinkToFit="1"/>
    </xf>
    <xf numFmtId="38" fontId="9" fillId="0" borderId="1" xfId="25" applyFont="1" applyBorder="1" applyAlignment="1">
      <alignment horizontal="right" vertical="center"/>
    </xf>
    <xf numFmtId="38" fontId="9" fillId="13" borderId="1" xfId="25" applyFont="1" applyFill="1" applyBorder="1" applyAlignment="1">
      <alignment horizontal="right" vertical="center"/>
    </xf>
    <xf numFmtId="0" fontId="9" fillId="0" borderId="1" xfId="1" applyFont="1" applyFill="1" applyBorder="1" applyAlignment="1">
      <alignment horizontal="right" vertical="center"/>
    </xf>
    <xf numFmtId="38" fontId="9" fillId="0" borderId="1" xfId="25" applyFont="1" applyFill="1" applyBorder="1" applyAlignment="1">
      <alignment horizontal="right" vertical="center"/>
    </xf>
    <xf numFmtId="0" fontId="9" fillId="13" borderId="1" xfId="1" applyFont="1" applyFill="1" applyBorder="1" applyAlignment="1">
      <alignment horizontal="right" vertical="center"/>
    </xf>
    <xf numFmtId="0" fontId="9" fillId="0" borderId="1" xfId="1" applyFont="1" applyBorder="1">
      <alignment vertical="center"/>
    </xf>
    <xf numFmtId="0" fontId="9" fillId="13" borderId="1" xfId="1" applyFont="1" applyFill="1" applyBorder="1">
      <alignment vertical="center"/>
    </xf>
    <xf numFmtId="38" fontId="9" fillId="0" borderId="1" xfId="25" applyFont="1" applyBorder="1">
      <alignment vertical="center"/>
    </xf>
    <xf numFmtId="38" fontId="9" fillId="13" borderId="1" xfId="25" applyFont="1" applyFill="1" applyBorder="1">
      <alignment vertical="center"/>
    </xf>
    <xf numFmtId="0" fontId="9" fillId="0" borderId="17" xfId="1" applyFont="1" applyFill="1" applyBorder="1" applyAlignment="1">
      <alignment horizontal="center" vertical="center"/>
    </xf>
    <xf numFmtId="0" fontId="9" fillId="0" borderId="17" xfId="1" applyFont="1" applyBorder="1" applyAlignment="1">
      <alignment vertical="center"/>
    </xf>
    <xf numFmtId="0" fontId="9" fillId="0" borderId="17" xfId="1" applyFont="1" applyBorder="1" applyAlignment="1">
      <alignment horizontal="center" vertical="center"/>
    </xf>
    <xf numFmtId="0" fontId="9" fillId="0" borderId="17" xfId="1" applyFont="1" applyBorder="1" applyAlignment="1">
      <alignment vertical="center" shrinkToFit="1"/>
    </xf>
    <xf numFmtId="38" fontId="9" fillId="0" borderId="17" xfId="25" applyFont="1" applyBorder="1" applyAlignment="1">
      <alignment horizontal="right" vertical="center"/>
    </xf>
    <xf numFmtId="38" fontId="9" fillId="13" borderId="17" xfId="25" applyFont="1" applyFill="1" applyBorder="1" applyAlignment="1">
      <alignment horizontal="right" vertical="center"/>
    </xf>
    <xf numFmtId="0" fontId="9" fillId="0" borderId="17" xfId="1" applyFont="1" applyFill="1" applyBorder="1" applyAlignment="1">
      <alignment horizontal="right" vertical="center"/>
    </xf>
    <xf numFmtId="38" fontId="9" fillId="0" borderId="17" xfId="25" applyFont="1" applyFill="1" applyBorder="1" applyAlignment="1">
      <alignment horizontal="right" vertical="center"/>
    </xf>
    <xf numFmtId="0" fontId="9" fillId="13" borderId="17" xfId="1" applyFont="1" applyFill="1" applyBorder="1" applyAlignment="1">
      <alignment horizontal="right" vertical="center"/>
    </xf>
    <xf numFmtId="0" fontId="9" fillId="0" borderId="17" xfId="1" applyFont="1" applyBorder="1">
      <alignment vertical="center"/>
    </xf>
    <xf numFmtId="0" fontId="9" fillId="13" borderId="17" xfId="1" applyFont="1" applyFill="1" applyBorder="1">
      <alignment vertical="center"/>
    </xf>
    <xf numFmtId="38" fontId="9" fillId="0" borderId="17" xfId="25" applyFont="1" applyBorder="1">
      <alignment vertical="center"/>
    </xf>
    <xf numFmtId="0" fontId="9" fillId="0" borderId="17" xfId="4" applyFont="1" applyBorder="1" applyAlignment="1">
      <alignment vertical="center"/>
    </xf>
    <xf numFmtId="38" fontId="9" fillId="13" borderId="17" xfId="25" applyFont="1" applyFill="1" applyBorder="1">
      <alignment vertical="center"/>
    </xf>
    <xf numFmtId="0" fontId="9" fillId="0" borderId="0" xfId="1" applyFont="1" applyAlignment="1">
      <alignment horizontal="right" vertical="center" wrapText="1"/>
    </xf>
    <xf numFmtId="0" fontId="99" fillId="0" borderId="4" xfId="1" applyFont="1" applyFill="1" applyBorder="1" applyAlignment="1">
      <alignment horizontal="center" vertical="center" shrinkToFit="1"/>
    </xf>
    <xf numFmtId="0" fontId="99" fillId="0" borderId="4" xfId="1" applyFont="1" applyBorder="1" applyAlignment="1">
      <alignment vertical="center" shrinkToFit="1"/>
    </xf>
    <xf numFmtId="0" fontId="9" fillId="0" borderId="153" xfId="1" applyFont="1" applyBorder="1" applyAlignment="1">
      <alignment vertical="center" shrinkToFit="1"/>
    </xf>
    <xf numFmtId="0" fontId="9" fillId="0" borderId="154" xfId="1" applyFont="1" applyBorder="1" applyAlignment="1">
      <alignment vertical="center" shrinkToFit="1"/>
    </xf>
    <xf numFmtId="0" fontId="9" fillId="0" borderId="154" xfId="1" applyFont="1" applyBorder="1" applyAlignment="1">
      <alignment horizontal="center" vertical="center"/>
    </xf>
    <xf numFmtId="38" fontId="9" fillId="0" borderId="154" xfId="25" applyFont="1" applyBorder="1" applyAlignment="1">
      <alignment horizontal="right" vertical="center"/>
    </xf>
    <xf numFmtId="38" fontId="9" fillId="13" borderId="154" xfId="25" applyFont="1" applyFill="1" applyBorder="1" applyAlignment="1">
      <alignment horizontal="right" vertical="center"/>
    </xf>
    <xf numFmtId="0" fontId="9" fillId="0" borderId="154" xfId="1" applyFont="1" applyFill="1" applyBorder="1" applyAlignment="1">
      <alignment horizontal="right" vertical="center"/>
    </xf>
    <xf numFmtId="38" fontId="9" fillId="0" borderId="154" xfId="25" applyFont="1" applyFill="1" applyBorder="1" applyAlignment="1">
      <alignment horizontal="right" vertical="center"/>
    </xf>
    <xf numFmtId="0" fontId="9" fillId="13" borderId="154" xfId="1" applyFont="1" applyFill="1" applyBorder="1" applyAlignment="1">
      <alignment horizontal="right" vertical="center"/>
    </xf>
    <xf numFmtId="0" fontId="9" fillId="0" borderId="154" xfId="1" applyFont="1" applyBorder="1">
      <alignment vertical="center"/>
    </xf>
    <xf numFmtId="0" fontId="9" fillId="13" borderId="154" xfId="1" applyFont="1" applyFill="1" applyBorder="1">
      <alignment vertical="center"/>
    </xf>
    <xf numFmtId="0" fontId="9" fillId="0" borderId="155" xfId="4" applyFont="1" applyBorder="1" applyAlignment="1">
      <alignment vertical="center"/>
    </xf>
    <xf numFmtId="38" fontId="9" fillId="0" borderId="155" xfId="4" applyNumberFormat="1" applyFont="1" applyBorder="1" applyAlignment="1">
      <alignment vertical="center"/>
    </xf>
    <xf numFmtId="0" fontId="9" fillId="0" borderId="154" xfId="4" applyFont="1" applyBorder="1" applyAlignment="1">
      <alignment vertical="center"/>
    </xf>
    <xf numFmtId="38" fontId="9" fillId="0" borderId="154" xfId="4" applyNumberFormat="1" applyFont="1" applyBorder="1" applyAlignment="1">
      <alignment vertical="center"/>
    </xf>
    <xf numFmtId="38" fontId="9" fillId="13" borderId="154" xfId="25" applyFont="1" applyFill="1" applyBorder="1">
      <alignment vertical="center"/>
    </xf>
    <xf numFmtId="0" fontId="99" fillId="0" borderId="154" xfId="4" applyFont="1" applyBorder="1" applyAlignment="1">
      <alignment vertical="center"/>
    </xf>
    <xf numFmtId="0" fontId="9" fillId="0" borderId="156" xfId="4" applyFont="1" applyBorder="1" applyAlignment="1">
      <alignment vertical="center"/>
    </xf>
    <xf numFmtId="0" fontId="99" fillId="0" borderId="13" xfId="1" applyFont="1" applyBorder="1" applyAlignment="1">
      <alignment vertical="center" shrinkToFit="1"/>
    </xf>
    <xf numFmtId="0" fontId="9" fillId="0" borderId="3" xfId="1" applyFont="1" applyFill="1" applyBorder="1" applyAlignment="1">
      <alignment horizontal="center" vertical="center"/>
    </xf>
    <xf numFmtId="0" fontId="9" fillId="0" borderId="3" xfId="1" applyFont="1" applyBorder="1" applyAlignment="1">
      <alignment vertical="center"/>
    </xf>
    <xf numFmtId="0" fontId="9" fillId="0" borderId="3" xfId="1" applyFont="1" applyBorder="1" applyAlignment="1">
      <alignment vertical="center" shrinkToFit="1"/>
    </xf>
    <xf numFmtId="38" fontId="9" fillId="0" borderId="3" xfId="25" applyFont="1" applyBorder="1" applyAlignment="1">
      <alignment horizontal="right" vertical="center"/>
    </xf>
    <xf numFmtId="38" fontId="9" fillId="13" borderId="3" xfId="25" applyFont="1" applyFill="1" applyBorder="1" applyAlignment="1">
      <alignment horizontal="right" vertical="center"/>
    </xf>
    <xf numFmtId="0" fontId="9" fillId="0" borderId="3" xfId="1" applyFont="1" applyFill="1" applyBorder="1" applyAlignment="1">
      <alignment horizontal="right" vertical="center"/>
    </xf>
    <xf numFmtId="38" fontId="9" fillId="0" borderId="3" xfId="25" applyFont="1" applyFill="1" applyBorder="1" applyAlignment="1">
      <alignment horizontal="right" vertical="center"/>
    </xf>
    <xf numFmtId="0" fontId="9" fillId="13" borderId="3" xfId="1" applyFont="1" applyFill="1" applyBorder="1" applyAlignment="1">
      <alignment horizontal="right" vertical="center"/>
    </xf>
    <xf numFmtId="0" fontId="9" fillId="0" borderId="3" xfId="1" applyFont="1" applyBorder="1">
      <alignment vertical="center"/>
    </xf>
    <xf numFmtId="0" fontId="9" fillId="13" borderId="3" xfId="1" applyFont="1" applyFill="1" applyBorder="1">
      <alignment vertical="center"/>
    </xf>
    <xf numFmtId="0" fontId="9" fillId="0" borderId="3" xfId="4" applyFont="1" applyBorder="1" applyAlignment="1">
      <alignment vertical="center"/>
    </xf>
    <xf numFmtId="38" fontId="9" fillId="13" borderId="3" xfId="25" applyFont="1" applyFill="1" applyBorder="1">
      <alignment vertical="center"/>
    </xf>
    <xf numFmtId="0" fontId="9" fillId="0" borderId="4" xfId="1" applyFont="1" applyFill="1" applyBorder="1" applyAlignment="1">
      <alignment horizontal="center" vertical="center"/>
    </xf>
    <xf numFmtId="0" fontId="9" fillId="0" borderId="4" xfId="1" applyFont="1" applyBorder="1" applyAlignment="1">
      <alignment vertical="center"/>
    </xf>
    <xf numFmtId="0" fontId="9" fillId="0" borderId="4" xfId="1" applyFont="1" applyBorder="1" applyAlignment="1">
      <alignment vertical="center" shrinkToFit="1"/>
    </xf>
    <xf numFmtId="38" fontId="9" fillId="0" borderId="4" xfId="25" applyFont="1" applyBorder="1" applyAlignment="1">
      <alignment horizontal="right" vertical="center"/>
    </xf>
    <xf numFmtId="38" fontId="9" fillId="13" borderId="4" xfId="25" applyFont="1" applyFill="1" applyBorder="1" applyAlignment="1">
      <alignment horizontal="right" vertical="center"/>
    </xf>
    <xf numFmtId="0" fontId="9" fillId="0" borderId="4" xfId="1" applyFont="1" applyFill="1" applyBorder="1" applyAlignment="1">
      <alignment horizontal="right" vertical="center"/>
    </xf>
    <xf numFmtId="38" fontId="9" fillId="0" borderId="4" xfId="25" applyFont="1" applyFill="1" applyBorder="1" applyAlignment="1">
      <alignment horizontal="right" vertical="center"/>
    </xf>
    <xf numFmtId="0" fontId="9" fillId="13" borderId="4" xfId="1" applyFont="1" applyFill="1" applyBorder="1" applyAlignment="1">
      <alignment horizontal="right" vertical="center"/>
    </xf>
    <xf numFmtId="0" fontId="9" fillId="13" borderId="4" xfId="1" applyFont="1" applyFill="1" applyBorder="1">
      <alignment vertical="center"/>
    </xf>
    <xf numFmtId="0" fontId="9" fillId="0" borderId="4" xfId="4" applyFont="1" applyBorder="1" applyAlignment="1">
      <alignment vertical="center"/>
    </xf>
    <xf numFmtId="38" fontId="9" fillId="13" borderId="4" xfId="25" applyFont="1" applyFill="1" applyBorder="1">
      <alignment vertical="center"/>
    </xf>
    <xf numFmtId="0" fontId="9" fillId="0" borderId="4" xfId="1" quotePrefix="1" applyNumberFormat="1" applyFont="1" applyBorder="1" applyAlignment="1">
      <alignment vertical="center" shrinkToFit="1"/>
    </xf>
    <xf numFmtId="0" fontId="9" fillId="0" borderId="4" xfId="1" quotePrefix="1" applyNumberFormat="1" applyFont="1" applyBorder="1">
      <alignment vertical="center"/>
    </xf>
    <xf numFmtId="185" fontId="9" fillId="0" borderId="4" xfId="1" applyNumberFormat="1" applyFont="1" applyBorder="1" applyAlignment="1">
      <alignment horizontal="right" vertical="center"/>
    </xf>
    <xf numFmtId="0" fontId="9" fillId="0" borderId="4" xfId="4" quotePrefix="1" applyNumberFormat="1" applyFont="1" applyBorder="1" applyAlignment="1">
      <alignment vertical="center"/>
    </xf>
    <xf numFmtId="0" fontId="9" fillId="0" borderId="4" xfId="4" applyFont="1" applyBorder="1" applyAlignment="1">
      <alignment horizontal="right" vertical="center"/>
    </xf>
    <xf numFmtId="38" fontId="9" fillId="0" borderId="4" xfId="25" applyFont="1" applyBorder="1">
      <alignment vertical="center"/>
    </xf>
    <xf numFmtId="38" fontId="9" fillId="14" borderId="4" xfId="25" applyNumberFormat="1" applyFont="1" applyFill="1" applyBorder="1">
      <alignment vertical="center"/>
    </xf>
    <xf numFmtId="0" fontId="9" fillId="14" borderId="4" xfId="1" applyFont="1" applyFill="1" applyBorder="1" applyAlignment="1">
      <alignment vertical="center"/>
    </xf>
    <xf numFmtId="0" fontId="9" fillId="14" borderId="4" xfId="1" applyFont="1" applyFill="1" applyBorder="1" applyAlignment="1">
      <alignment vertical="center" shrinkToFit="1"/>
    </xf>
    <xf numFmtId="0" fontId="9" fillId="14" borderId="4" xfId="1" applyFont="1" applyFill="1" applyBorder="1">
      <alignment vertical="center"/>
    </xf>
    <xf numFmtId="0" fontId="9" fillId="14" borderId="4" xfId="1" applyFont="1" applyFill="1" applyBorder="1" applyAlignment="1">
      <alignment horizontal="center" vertical="center"/>
    </xf>
    <xf numFmtId="38" fontId="9" fillId="14" borderId="4" xfId="25" applyNumberFormat="1" applyFont="1" applyFill="1" applyBorder="1" applyAlignment="1">
      <alignment horizontal="right" vertical="center"/>
    </xf>
    <xf numFmtId="38" fontId="9" fillId="14" borderId="4" xfId="25" applyFont="1" applyFill="1" applyBorder="1">
      <alignment vertical="center"/>
    </xf>
    <xf numFmtId="0" fontId="9" fillId="0" borderId="0" xfId="1" applyFont="1" applyAlignment="1">
      <alignment horizontal="center" vertical="center"/>
    </xf>
    <xf numFmtId="0" fontId="5" fillId="0" borderId="0" xfId="1" applyFont="1" applyAlignment="1">
      <alignment horizontal="left" vertical="center" shrinkToFit="1"/>
    </xf>
    <xf numFmtId="0" fontId="32" fillId="0" borderId="0" xfId="4" applyAlignment="1">
      <alignment vertical="center"/>
    </xf>
    <xf numFmtId="0" fontId="5" fillId="0" borderId="0" xfId="4" applyFont="1" applyAlignment="1">
      <alignment vertical="center"/>
    </xf>
    <xf numFmtId="0" fontId="100" fillId="0" borderId="0" xfId="1" applyFont="1" applyAlignment="1">
      <alignment vertical="center"/>
    </xf>
    <xf numFmtId="0" fontId="32" fillId="0" borderId="0" xfId="4" applyFont="1" applyBorder="1" applyAlignment="1">
      <alignment vertical="center"/>
    </xf>
    <xf numFmtId="0" fontId="9" fillId="0" borderId="0" xfId="4" applyFont="1" applyBorder="1" applyAlignment="1">
      <alignment vertical="center"/>
    </xf>
    <xf numFmtId="0" fontId="5" fillId="0" borderId="0" xfId="1" applyFont="1" applyAlignment="1">
      <alignment vertical="center"/>
    </xf>
    <xf numFmtId="0" fontId="9" fillId="0" borderId="0" xfId="1" applyFont="1" applyFill="1" applyBorder="1">
      <alignment vertical="center"/>
    </xf>
    <xf numFmtId="0" fontId="101" fillId="0" borderId="0" xfId="1" applyFont="1">
      <alignment vertical="center"/>
    </xf>
    <xf numFmtId="0" fontId="37" fillId="0" borderId="0" xfId="1" applyFont="1" applyAlignment="1">
      <alignment vertical="center"/>
    </xf>
    <xf numFmtId="0" fontId="37" fillId="0" borderId="0" xfId="1" applyFont="1" applyBorder="1" applyAlignment="1">
      <alignment vertical="center"/>
    </xf>
    <xf numFmtId="0" fontId="37" fillId="0" borderId="0" xfId="1" applyFont="1" applyBorder="1" applyAlignment="1">
      <alignment vertical="justify"/>
    </xf>
    <xf numFmtId="0" fontId="9" fillId="0" borderId="57" xfId="1" quotePrefix="1" applyBorder="1" applyAlignment="1">
      <alignment horizontal="center" vertical="center"/>
    </xf>
    <xf numFmtId="0" fontId="9" fillId="0" borderId="115" xfId="1" quotePrefix="1" applyBorder="1" applyAlignment="1">
      <alignment horizontal="center" vertical="center"/>
    </xf>
    <xf numFmtId="0" fontId="9" fillId="0" borderId="16" xfId="1" applyBorder="1" applyAlignment="1">
      <alignment horizontal="left" vertical="top"/>
    </xf>
    <xf numFmtId="0" fontId="9" fillId="0" borderId="5" xfId="1" applyBorder="1" applyAlignment="1">
      <alignment horizontal="left" vertical="top"/>
    </xf>
    <xf numFmtId="0" fontId="9" fillId="0" borderId="44" xfId="1" quotePrefix="1" applyBorder="1" applyAlignment="1">
      <alignment horizontal="center" vertical="center"/>
    </xf>
    <xf numFmtId="0" fontId="9" fillId="0" borderId="45" xfId="1" applyBorder="1" applyAlignment="1">
      <alignment horizontal="left" vertical="top"/>
    </xf>
    <xf numFmtId="0" fontId="9" fillId="0" borderId="88" xfId="1" applyBorder="1" applyAlignment="1">
      <alignment horizontal="left" vertical="top"/>
    </xf>
    <xf numFmtId="0" fontId="87" fillId="0" borderId="4" xfId="16" applyFont="1" applyBorder="1" applyAlignment="1">
      <alignment horizontal="center" vertical="center"/>
    </xf>
    <xf numFmtId="0" fontId="88" fillId="0" borderId="0" xfId="4" applyFont="1" applyBorder="1" applyAlignment="1">
      <alignment horizontal="center" vertical="center"/>
    </xf>
    <xf numFmtId="0" fontId="37" fillId="0" borderId="10" xfId="4" applyFont="1" applyBorder="1" applyAlignment="1">
      <alignment horizontal="left" vertical="center" shrinkToFit="1"/>
    </xf>
    <xf numFmtId="0" fontId="37" fillId="0" borderId="0" xfId="4" applyFont="1" applyBorder="1" applyAlignment="1">
      <alignment horizontal="left" vertical="center" shrinkToFit="1"/>
    </xf>
    <xf numFmtId="0" fontId="9" fillId="0" borderId="14" xfId="1" applyBorder="1" applyAlignment="1">
      <alignment horizontal="left" vertical="top"/>
    </xf>
    <xf numFmtId="0" fontId="90" fillId="0" borderId="129" xfId="4" applyFont="1" applyBorder="1" applyAlignment="1">
      <alignment horizontal="center" vertical="center"/>
    </xf>
    <xf numFmtId="0" fontId="9" fillId="0" borderId="17" xfId="1" applyBorder="1" applyAlignment="1">
      <alignment horizontal="left" vertical="top"/>
    </xf>
    <xf numFmtId="0" fontId="8" fillId="0" borderId="4" xfId="0" applyFont="1" applyBorder="1">
      <alignment vertical="center"/>
    </xf>
    <xf numFmtId="0" fontId="5" fillId="0" borderId="0" xfId="1" applyFont="1" applyBorder="1" applyAlignment="1">
      <alignment horizontal="right" vertical="center"/>
    </xf>
    <xf numFmtId="0" fontId="11" fillId="0" borderId="0" xfId="1" applyFont="1" applyBorder="1" applyAlignment="1">
      <alignment horizontal="left" vertical="center"/>
    </xf>
    <xf numFmtId="0" fontId="9" fillId="0" borderId="0" xfId="1" applyFont="1" applyBorder="1" applyAlignment="1">
      <alignment horizontal="right" vertical="center"/>
    </xf>
    <xf numFmtId="0" fontId="5" fillId="0" borderId="0" xfId="1" applyFont="1" applyBorder="1" applyAlignment="1">
      <alignment horizontal="left" vertical="center" indent="1"/>
    </xf>
    <xf numFmtId="0" fontId="5" fillId="0" borderId="0" xfId="1" applyFont="1" applyBorder="1" applyAlignment="1">
      <alignment horizontal="center" vertical="center"/>
    </xf>
    <xf numFmtId="0" fontId="14" fillId="0" borderId="0" xfId="1" applyFont="1" applyBorder="1" applyAlignment="1">
      <alignment horizontal="left"/>
    </xf>
    <xf numFmtId="0" fontId="9" fillId="0" borderId="0" xfId="1" applyFont="1" applyBorder="1" applyAlignment="1">
      <alignment horizontal="center" vertical="center"/>
    </xf>
    <xf numFmtId="0" fontId="13" fillId="0" borderId="0" xfId="1" applyFont="1" applyBorder="1" applyAlignment="1">
      <alignment horizontal="center" vertical="center"/>
    </xf>
    <xf numFmtId="0" fontId="9" fillId="0" borderId="187" xfId="1" applyFont="1" applyBorder="1" applyAlignment="1">
      <alignment horizontal="center" vertical="center"/>
    </xf>
    <xf numFmtId="0" fontId="9" fillId="0" borderId="188" xfId="1" applyFont="1" applyBorder="1" applyAlignment="1">
      <alignment vertical="center"/>
    </xf>
    <xf numFmtId="0" fontId="5" fillId="0" borderId="188" xfId="1" applyFont="1" applyBorder="1" applyAlignment="1">
      <alignment vertical="center"/>
    </xf>
    <xf numFmtId="0" fontId="5" fillId="0" borderId="188" xfId="1" applyFont="1" applyBorder="1">
      <alignment vertical="center"/>
    </xf>
    <xf numFmtId="0" fontId="9" fillId="0" borderId="191" xfId="1" applyFont="1" applyBorder="1" applyAlignment="1">
      <alignment horizontal="center" vertical="center"/>
    </xf>
    <xf numFmtId="0" fontId="9" fillId="0" borderId="192" xfId="1" applyFont="1" applyBorder="1" applyAlignment="1">
      <alignment vertical="center"/>
    </xf>
    <xf numFmtId="0" fontId="5" fillId="0" borderId="192" xfId="1" applyFont="1" applyBorder="1" applyAlignment="1">
      <alignment vertical="center"/>
    </xf>
    <xf numFmtId="0" fontId="5" fillId="0" borderId="192" xfId="1" applyFont="1" applyBorder="1">
      <alignment vertical="center"/>
    </xf>
    <xf numFmtId="0" fontId="9" fillId="0" borderId="194" xfId="1" applyFont="1" applyBorder="1">
      <alignment vertical="center"/>
    </xf>
    <xf numFmtId="0" fontId="9" fillId="0" borderId="189" xfId="1" applyFont="1" applyBorder="1">
      <alignment vertical="center"/>
    </xf>
    <xf numFmtId="0" fontId="9" fillId="0" borderId="195" xfId="1" applyFont="1" applyBorder="1">
      <alignment vertical="center"/>
    </xf>
    <xf numFmtId="0" fontId="9" fillId="0" borderId="186" xfId="1" applyFont="1" applyBorder="1" applyAlignment="1">
      <alignment horizontal="center" vertical="center"/>
    </xf>
    <xf numFmtId="0" fontId="9" fillId="0" borderId="186" xfId="1" applyFont="1" applyBorder="1">
      <alignment vertical="center"/>
    </xf>
    <xf numFmtId="0" fontId="14" fillId="0" borderId="198" xfId="1" applyFont="1" applyBorder="1" applyAlignment="1">
      <alignment horizontal="center" vertical="center"/>
    </xf>
    <xf numFmtId="0" fontId="14" fillId="0" borderId="199" xfId="1" applyFont="1" applyBorder="1" applyAlignment="1">
      <alignment horizontal="center" vertical="center"/>
    </xf>
    <xf numFmtId="0" fontId="9" fillId="0" borderId="200" xfId="1" applyFont="1" applyBorder="1">
      <alignment vertical="center"/>
    </xf>
    <xf numFmtId="0" fontId="9" fillId="0" borderId="201" xfId="1" applyFont="1" applyBorder="1">
      <alignment vertical="center"/>
    </xf>
    <xf numFmtId="0" fontId="9" fillId="0" borderId="202" xfId="1" applyFont="1" applyBorder="1">
      <alignment vertical="center"/>
    </xf>
    <xf numFmtId="0" fontId="9" fillId="0" borderId="203" xfId="1" applyFont="1" applyBorder="1">
      <alignment vertical="center"/>
    </xf>
    <xf numFmtId="0" fontId="14" fillId="0" borderId="193" xfId="1" applyFont="1" applyBorder="1" applyAlignment="1">
      <alignment horizontal="center" vertical="center"/>
    </xf>
    <xf numFmtId="0" fontId="9" fillId="0" borderId="204" xfId="1" applyFont="1" applyBorder="1">
      <alignment vertical="center"/>
    </xf>
    <xf numFmtId="0" fontId="9" fillId="0" borderId="205" xfId="1" applyFont="1" applyBorder="1">
      <alignment vertical="center"/>
    </xf>
    <xf numFmtId="0" fontId="9" fillId="0" borderId="206" xfId="1" applyFont="1" applyBorder="1">
      <alignment vertical="center"/>
    </xf>
    <xf numFmtId="0" fontId="9" fillId="0" borderId="207" xfId="1" applyFont="1" applyBorder="1">
      <alignment vertical="center"/>
    </xf>
    <xf numFmtId="0" fontId="9" fillId="0" borderId="200" xfId="1" applyFont="1" applyBorder="1" applyAlignment="1">
      <alignment horizontal="center" vertical="center"/>
    </xf>
    <xf numFmtId="0" fontId="9" fillId="0" borderId="201" xfId="1" applyFont="1" applyBorder="1" applyAlignment="1">
      <alignment horizontal="center" vertical="center"/>
    </xf>
    <xf numFmtId="0" fontId="9" fillId="0" borderId="202" xfId="1" applyFont="1" applyBorder="1" applyAlignment="1">
      <alignment horizontal="center" vertical="center"/>
    </xf>
    <xf numFmtId="0" fontId="9" fillId="0" borderId="203" xfId="1" applyFont="1" applyBorder="1" applyAlignment="1">
      <alignment horizontal="center" vertical="center"/>
    </xf>
    <xf numFmtId="0" fontId="9" fillId="0" borderId="204" xfId="1" applyFont="1" applyBorder="1" applyAlignment="1">
      <alignment horizontal="center" vertical="center"/>
    </xf>
    <xf numFmtId="0" fontId="9" fillId="0" borderId="205" xfId="1" applyFont="1" applyBorder="1" applyAlignment="1">
      <alignment horizontal="center" vertical="center"/>
    </xf>
    <xf numFmtId="0" fontId="9" fillId="0" borderId="206" xfId="1" applyFont="1" applyBorder="1" applyAlignment="1">
      <alignment horizontal="center" vertical="center"/>
    </xf>
    <xf numFmtId="0" fontId="9" fillId="0" borderId="207" xfId="1" applyFont="1" applyBorder="1" applyAlignment="1">
      <alignment horizontal="center" vertical="center"/>
    </xf>
    <xf numFmtId="0" fontId="8" fillId="0" borderId="3" xfId="0" applyFont="1" applyBorder="1">
      <alignment vertical="center"/>
    </xf>
    <xf numFmtId="0" fontId="8" fillId="0" borderId="1" xfId="0" applyFont="1" applyBorder="1">
      <alignment vertical="center"/>
    </xf>
    <xf numFmtId="0" fontId="89" fillId="3" borderId="0" xfId="23" applyFont="1" applyFill="1" applyAlignment="1">
      <alignment vertical="center"/>
    </xf>
    <xf numFmtId="0" fontId="89" fillId="3" borderId="0" xfId="23" applyFont="1" applyFill="1" applyBorder="1" applyAlignment="1">
      <alignment vertical="center"/>
    </xf>
    <xf numFmtId="0" fontId="102" fillId="0" borderId="0" xfId="23" applyFont="1" applyAlignment="1">
      <alignment vertical="center"/>
    </xf>
    <xf numFmtId="0" fontId="92" fillId="3" borderId="0" xfId="23" applyFont="1" applyFill="1" applyBorder="1" applyAlignment="1">
      <alignment horizontal="center" vertical="top"/>
    </xf>
    <xf numFmtId="0" fontId="89" fillId="3" borderId="10" xfId="23" applyFont="1" applyFill="1" applyBorder="1" applyAlignment="1">
      <alignment vertical="center"/>
    </xf>
    <xf numFmtId="0" fontId="89" fillId="3" borderId="5" xfId="23" applyFont="1" applyFill="1" applyBorder="1" applyAlignment="1">
      <alignment vertical="center"/>
    </xf>
    <xf numFmtId="0" fontId="89" fillId="3" borderId="6" xfId="23" applyFont="1" applyFill="1" applyBorder="1" applyAlignment="1">
      <alignment vertical="center"/>
    </xf>
    <xf numFmtId="0" fontId="89" fillId="3" borderId="14" xfId="23" applyFont="1" applyFill="1" applyBorder="1" applyAlignment="1">
      <alignment vertical="center"/>
    </xf>
    <xf numFmtId="0" fontId="89" fillId="3" borderId="15" xfId="23" applyFont="1" applyFill="1" applyBorder="1" applyAlignment="1">
      <alignment vertical="center"/>
    </xf>
    <xf numFmtId="0" fontId="95" fillId="3" borderId="0" xfId="23" applyFont="1" applyFill="1" applyAlignment="1">
      <alignment vertical="center"/>
    </xf>
    <xf numFmtId="0" fontId="89" fillId="3" borderId="8" xfId="23" applyFont="1" applyFill="1" applyBorder="1" applyAlignment="1">
      <alignment vertical="center"/>
    </xf>
    <xf numFmtId="0" fontId="89" fillId="3" borderId="9" xfId="23" applyFont="1" applyFill="1" applyBorder="1" applyAlignment="1">
      <alignment vertical="center"/>
    </xf>
    <xf numFmtId="0" fontId="89" fillId="3" borderId="0" xfId="23" applyFont="1" applyFill="1" applyBorder="1" applyAlignment="1">
      <alignment horizontal="center" vertical="center"/>
    </xf>
    <xf numFmtId="0" fontId="89" fillId="3" borderId="7" xfId="23" applyFont="1" applyFill="1" applyBorder="1" applyAlignment="1">
      <alignment vertical="center"/>
    </xf>
    <xf numFmtId="0" fontId="89" fillId="3" borderId="7" xfId="23" applyFont="1" applyFill="1" applyBorder="1" applyAlignment="1">
      <alignment horizontal="distributed" vertical="center" wrapText="1"/>
    </xf>
    <xf numFmtId="0" fontId="89" fillId="3" borderId="12" xfId="23" applyFont="1" applyFill="1" applyBorder="1" applyAlignment="1">
      <alignment vertical="center"/>
    </xf>
    <xf numFmtId="0" fontId="89" fillId="3" borderId="0" xfId="23" applyFont="1" applyFill="1" applyBorder="1" applyAlignment="1"/>
    <xf numFmtId="0" fontId="89" fillId="3" borderId="5" xfId="23" applyFont="1" applyFill="1" applyBorder="1" applyAlignment="1">
      <alignment horizontal="center" vertical="center" wrapText="1"/>
    </xf>
    <xf numFmtId="0" fontId="89" fillId="3" borderId="14" xfId="23" applyFont="1" applyFill="1" applyBorder="1" applyAlignment="1">
      <alignment horizontal="center" vertical="center" wrapText="1"/>
    </xf>
    <xf numFmtId="0" fontId="89" fillId="3" borderId="0" xfId="23" applyFont="1" applyFill="1" applyBorder="1" applyAlignment="1">
      <alignment horizontal="right" vertical="center"/>
    </xf>
    <xf numFmtId="0" fontId="89" fillId="3" borderId="8" xfId="23" applyFont="1" applyFill="1" applyBorder="1" applyAlignment="1">
      <alignment horizontal="center" vertical="center" wrapText="1"/>
    </xf>
    <xf numFmtId="0" fontId="89" fillId="3" borderId="7" xfId="23" applyFont="1" applyFill="1" applyBorder="1" applyAlignment="1">
      <alignment horizontal="center" vertical="center"/>
    </xf>
    <xf numFmtId="0" fontId="89" fillId="3" borderId="6" xfId="23" applyFont="1" applyFill="1" applyBorder="1" applyAlignment="1">
      <alignment horizontal="center" vertical="center"/>
    </xf>
    <xf numFmtId="0" fontId="89" fillId="3" borderId="5" xfId="23" applyFont="1" applyFill="1" applyBorder="1" applyAlignment="1">
      <alignment horizontal="center" vertical="center"/>
    </xf>
    <xf numFmtId="0" fontId="89" fillId="3" borderId="15" xfId="23" applyFont="1" applyFill="1" applyBorder="1" applyAlignment="1">
      <alignment horizontal="center" vertical="center"/>
    </xf>
    <xf numFmtId="0" fontId="89" fillId="3" borderId="8" xfId="23" applyFont="1" applyFill="1" applyBorder="1" applyAlignment="1">
      <alignment horizontal="center" vertical="center"/>
    </xf>
    <xf numFmtId="0" fontId="89" fillId="3" borderId="9" xfId="23" applyFont="1" applyFill="1" applyBorder="1" applyAlignment="1">
      <alignment horizontal="center" vertical="center"/>
    </xf>
    <xf numFmtId="0" fontId="89" fillId="3" borderId="0" xfId="23" applyFont="1" applyFill="1" applyBorder="1" applyAlignment="1">
      <alignment horizontal="left" vertical="center"/>
    </xf>
    <xf numFmtId="0" fontId="89" fillId="3" borderId="0" xfId="23" applyFont="1" applyFill="1" applyBorder="1" applyAlignment="1">
      <alignment horizontal="distributed" vertical="center" wrapText="1"/>
    </xf>
    <xf numFmtId="0" fontId="95" fillId="3" borderId="0" xfId="23" applyFont="1" applyFill="1" applyBorder="1" applyAlignment="1">
      <alignment horizontal="distributed" vertical="center" wrapText="1"/>
    </xf>
    <xf numFmtId="0" fontId="107" fillId="3" borderId="0" xfId="23" applyFont="1" applyFill="1" applyAlignment="1">
      <alignment horizontal="left" vertical="center"/>
    </xf>
    <xf numFmtId="0" fontId="106" fillId="3" borderId="0" xfId="23" applyFont="1" applyFill="1" applyBorder="1" applyAlignment="1">
      <alignment horizontal="distributed" vertical="center" wrapText="1"/>
    </xf>
    <xf numFmtId="0" fontId="106" fillId="3" borderId="7" xfId="23" applyFont="1" applyFill="1" applyBorder="1" applyAlignment="1">
      <alignment horizontal="distributed" vertical="center" wrapText="1"/>
    </xf>
    <xf numFmtId="0" fontId="107" fillId="3" borderId="0" xfId="23" applyFont="1" applyFill="1" applyBorder="1" applyAlignment="1">
      <alignment horizontal="left" vertical="center"/>
    </xf>
    <xf numFmtId="0" fontId="102" fillId="0" borderId="0" xfId="23" applyFont="1" applyBorder="1" applyAlignment="1">
      <alignment vertical="center"/>
    </xf>
    <xf numFmtId="0" fontId="108" fillId="0" borderId="0" xfId="23" applyFont="1"/>
    <xf numFmtId="0" fontId="63" fillId="0" borderId="0" xfId="23" applyFont="1"/>
    <xf numFmtId="0" fontId="109" fillId="0" borderId="0" xfId="23" applyFont="1"/>
    <xf numFmtId="0" fontId="110" fillId="0" borderId="0" xfId="23" applyFont="1"/>
    <xf numFmtId="0" fontId="112" fillId="0" borderId="0" xfId="23" applyFont="1" applyAlignment="1">
      <alignment horizontal="left" vertical="center"/>
    </xf>
    <xf numFmtId="0" fontId="113" fillId="0" borderId="0" xfId="23" applyFont="1" applyAlignment="1">
      <alignment horizontal="center"/>
    </xf>
    <xf numFmtId="0" fontId="63" fillId="0" borderId="0" xfId="23" applyFont="1" applyBorder="1" applyAlignment="1">
      <alignment horizontal="center"/>
    </xf>
    <xf numFmtId="0" fontId="63" fillId="0" borderId="4" xfId="23" applyFont="1" applyBorder="1"/>
    <xf numFmtId="0" fontId="113" fillId="0" borderId="4" xfId="23" applyFont="1" applyBorder="1" applyAlignment="1">
      <alignment horizontal="center"/>
    </xf>
    <xf numFmtId="0" fontId="113" fillId="0" borderId="4" xfId="23" applyFont="1" applyBorder="1" applyAlignment="1">
      <alignment horizontal="center" vertical="center"/>
    </xf>
    <xf numFmtId="0" fontId="63" fillId="0" borderId="3" xfId="23" applyFont="1" applyBorder="1" applyAlignment="1">
      <alignment horizontal="center"/>
    </xf>
    <xf numFmtId="0" fontId="63" fillId="0" borderId="4" xfId="23" applyFont="1" applyBorder="1" applyAlignment="1">
      <alignment horizontal="distributed" vertical="center"/>
    </xf>
    <xf numFmtId="0" fontId="113" fillId="0" borderId="0" xfId="23" applyFont="1" applyBorder="1" applyAlignment="1">
      <alignment horizontal="distributed" vertical="center"/>
    </xf>
    <xf numFmtId="0" fontId="63" fillId="0" borderId="0" xfId="23" applyFont="1" applyBorder="1" applyAlignment="1">
      <alignment horizontal="distributed" vertical="center"/>
    </xf>
    <xf numFmtId="0" fontId="113" fillId="0" borderId="3" xfId="23" applyFont="1" applyBorder="1" applyAlignment="1">
      <alignment horizontal="center" vertical="center"/>
    </xf>
    <xf numFmtId="0" fontId="63" fillId="0" borderId="0" xfId="23" applyFont="1" applyBorder="1"/>
    <xf numFmtId="0" fontId="113" fillId="0" borderId="0" xfId="23" applyFont="1" applyBorder="1" applyAlignment="1">
      <alignment horizontal="center"/>
    </xf>
    <xf numFmtId="0" fontId="63" fillId="0" borderId="0" xfId="23" applyFont="1" applyBorder="1" applyAlignment="1">
      <alignment horizontal="center" vertical="center"/>
    </xf>
    <xf numFmtId="0" fontId="113" fillId="0" borderId="0" xfId="23" applyFont="1" applyBorder="1" applyAlignment="1">
      <alignment textRotation="255" wrapText="1"/>
    </xf>
    <xf numFmtId="0" fontId="113" fillId="0" borderId="0" xfId="23" applyFont="1"/>
    <xf numFmtId="0" fontId="113" fillId="0" borderId="0" xfId="23" applyFont="1" applyBorder="1" applyAlignment="1">
      <alignment horizontal="left" vertical="center"/>
    </xf>
    <xf numFmtId="0" fontId="113" fillId="0" borderId="12" xfId="23" applyFont="1" applyBorder="1" applyAlignment="1">
      <alignment horizontal="left" vertical="center"/>
    </xf>
    <xf numFmtId="0" fontId="113" fillId="0" borderId="12" xfId="23" applyFont="1" applyBorder="1" applyAlignment="1">
      <alignment horizontal="distributed" vertical="center"/>
    </xf>
    <xf numFmtId="0" fontId="36" fillId="0" borderId="0" xfId="23" applyFont="1"/>
    <xf numFmtId="0" fontId="36" fillId="0" borderId="4" xfId="23" applyFont="1" applyBorder="1" applyAlignment="1">
      <alignment horizontal="left"/>
    </xf>
    <xf numFmtId="0" fontId="35" fillId="0" borderId="0" xfId="23" applyFont="1"/>
    <xf numFmtId="0" fontId="36" fillId="0" borderId="8" xfId="23" applyFont="1" applyBorder="1" applyAlignment="1">
      <alignment vertical="center"/>
    </xf>
    <xf numFmtId="0" fontId="35" fillId="0" borderId="4" xfId="23" applyFont="1" applyBorder="1" applyAlignment="1">
      <alignment horizontal="left"/>
    </xf>
    <xf numFmtId="0" fontId="108" fillId="0" borderId="0" xfId="0" applyFont="1" applyAlignment="1"/>
    <xf numFmtId="0" fontId="63" fillId="0" borderId="0" xfId="0" applyFont="1" applyAlignment="1"/>
    <xf numFmtId="0" fontId="109" fillId="0" borderId="0" xfId="0" applyFont="1" applyAlignment="1"/>
    <xf numFmtId="0" fontId="110" fillId="0" borderId="0" xfId="0" applyFont="1" applyAlignment="1"/>
    <xf numFmtId="0" fontId="112" fillId="0" borderId="0" xfId="0" applyFont="1" applyAlignment="1">
      <alignment horizontal="left" vertical="center"/>
    </xf>
    <xf numFmtId="0" fontId="113" fillId="0" borderId="0" xfId="0" applyFont="1" applyAlignment="1">
      <alignment horizontal="center"/>
    </xf>
    <xf numFmtId="0" fontId="63" fillId="0" borderId="0" xfId="0" applyFont="1" applyBorder="1" applyAlignment="1">
      <alignment horizontal="center"/>
    </xf>
    <xf numFmtId="0" fontId="63" fillId="0" borderId="4" xfId="0" applyFont="1" applyBorder="1" applyAlignment="1"/>
    <xf numFmtId="0" fontId="113" fillId="0" borderId="4" xfId="0" applyFont="1" applyBorder="1" applyAlignment="1">
      <alignment horizontal="center"/>
    </xf>
    <xf numFmtId="0" fontId="113" fillId="0" borderId="4" xfId="0" applyFont="1" applyBorder="1" applyAlignment="1">
      <alignment horizontal="center" vertical="center"/>
    </xf>
    <xf numFmtId="0" fontId="63" fillId="0" borderId="3" xfId="0" applyFont="1" applyBorder="1" applyAlignment="1">
      <alignment horizontal="center"/>
    </xf>
    <xf numFmtId="0" fontId="63" fillId="0" borderId="4" xfId="0" applyFont="1" applyBorder="1" applyAlignment="1">
      <alignment horizontal="distributed" vertical="center"/>
    </xf>
    <xf numFmtId="0" fontId="113" fillId="0" borderId="0" xfId="0" applyFont="1" applyBorder="1" applyAlignment="1">
      <alignment horizontal="distributed" vertical="center"/>
    </xf>
    <xf numFmtId="0" fontId="63" fillId="0" borderId="0" xfId="0" applyFont="1" applyBorder="1" applyAlignment="1">
      <alignment horizontal="distributed" vertical="center"/>
    </xf>
    <xf numFmtId="0" fontId="113" fillId="0" borderId="3" xfId="0" applyFont="1" applyBorder="1" applyAlignment="1">
      <alignment horizontal="center" vertical="center"/>
    </xf>
    <xf numFmtId="0" fontId="63" fillId="0" borderId="0" xfId="0" applyFont="1" applyBorder="1" applyAlignment="1"/>
    <xf numFmtId="0" fontId="113" fillId="0" borderId="0" xfId="0" applyFont="1" applyBorder="1" applyAlignment="1">
      <alignment horizontal="center"/>
    </xf>
    <xf numFmtId="0" fontId="63" fillId="0" borderId="0" xfId="0" applyFont="1" applyBorder="1" applyAlignment="1">
      <alignment horizontal="center" vertical="center"/>
    </xf>
    <xf numFmtId="0" fontId="113" fillId="0" borderId="0" xfId="0" applyFont="1" applyBorder="1" applyAlignment="1">
      <alignment textRotation="255" wrapText="1"/>
    </xf>
    <xf numFmtId="0" fontId="113" fillId="0" borderId="0" xfId="0" applyFont="1" applyAlignment="1"/>
    <xf numFmtId="0" fontId="113" fillId="0" borderId="0" xfId="0" applyFont="1" applyBorder="1" applyAlignment="1">
      <alignment horizontal="left" vertical="center"/>
    </xf>
    <xf numFmtId="0" fontId="113" fillId="0" borderId="12" xfId="0" applyFont="1" applyBorder="1" applyAlignment="1">
      <alignment horizontal="left" vertical="center"/>
    </xf>
    <xf numFmtId="0" fontId="113" fillId="0" borderId="12" xfId="0" applyFont="1" applyBorder="1" applyAlignment="1">
      <alignment horizontal="distributed" vertical="center"/>
    </xf>
    <xf numFmtId="0" fontId="35" fillId="0" borderId="0" xfId="0" applyFont="1" applyAlignment="1"/>
    <xf numFmtId="0" fontId="36" fillId="0" borderId="0" xfId="0" applyFont="1" applyAlignment="1"/>
    <xf numFmtId="0" fontId="36" fillId="0" borderId="4" xfId="0" applyFont="1" applyBorder="1" applyAlignment="1">
      <alignment horizontal="left"/>
    </xf>
    <xf numFmtId="0" fontId="36" fillId="0" borderId="8" xfId="0" applyFont="1" applyBorder="1" applyAlignment="1">
      <alignment vertical="center"/>
    </xf>
    <xf numFmtId="0" fontId="35" fillId="0" borderId="4" xfId="0" applyFont="1" applyBorder="1" applyAlignment="1">
      <alignment horizontal="left"/>
    </xf>
    <xf numFmtId="0" fontId="87" fillId="0" borderId="0" xfId="16" applyFont="1" applyAlignment="1">
      <alignment horizontal="center" vertical="center"/>
    </xf>
    <xf numFmtId="0" fontId="117" fillId="0" borderId="0" xfId="0" applyFont="1">
      <alignment vertical="center"/>
    </xf>
    <xf numFmtId="0" fontId="118" fillId="0" borderId="0" xfId="0" applyFont="1">
      <alignment vertical="center"/>
    </xf>
    <xf numFmtId="0" fontId="120" fillId="6" borderId="0" xfId="0" applyFont="1" applyFill="1" applyAlignment="1">
      <alignment horizontal="center" vertical="center"/>
    </xf>
    <xf numFmtId="0" fontId="120" fillId="17" borderId="0" xfId="0" applyFont="1" applyFill="1" applyAlignment="1">
      <alignment horizontal="center" vertical="center"/>
    </xf>
    <xf numFmtId="0" fontId="117" fillId="18" borderId="13" xfId="0" applyFont="1" applyFill="1" applyBorder="1" applyAlignment="1">
      <alignment horizontal="center" vertical="center"/>
    </xf>
    <xf numFmtId="0" fontId="117" fillId="18" borderId="4" xfId="0" applyFont="1" applyFill="1" applyBorder="1" applyAlignment="1">
      <alignment horizontal="center" vertical="center" wrapText="1"/>
    </xf>
    <xf numFmtId="0" fontId="117" fillId="18" borderId="4" xfId="0" applyFont="1" applyFill="1" applyBorder="1" applyAlignment="1">
      <alignment horizontal="center" vertical="center"/>
    </xf>
    <xf numFmtId="0" fontId="117" fillId="18" borderId="39" xfId="0" applyFont="1" applyFill="1" applyBorder="1" applyAlignment="1">
      <alignment vertical="center" wrapText="1"/>
    </xf>
    <xf numFmtId="0" fontId="117" fillId="19" borderId="4" xfId="0" applyFont="1" applyFill="1" applyBorder="1" applyAlignment="1">
      <alignment horizontal="center" vertical="center" wrapText="1"/>
    </xf>
    <xf numFmtId="0" fontId="117" fillId="19" borderId="11" xfId="0" applyFont="1" applyFill="1" applyBorder="1" applyAlignment="1">
      <alignment horizontal="center" vertical="center" wrapText="1"/>
    </xf>
    <xf numFmtId="0" fontId="117" fillId="19" borderId="39" xfId="0" applyFont="1" applyFill="1" applyBorder="1" applyAlignment="1">
      <alignment horizontal="center" vertical="center" wrapText="1"/>
    </xf>
    <xf numFmtId="0" fontId="117" fillId="0" borderId="0" xfId="0" applyFont="1" applyAlignment="1">
      <alignment horizontal="right" vertical="center"/>
    </xf>
    <xf numFmtId="0" fontId="121" fillId="5" borderId="220" xfId="0" applyFont="1" applyFill="1" applyBorder="1" applyAlignment="1">
      <alignment horizontal="left" vertical="center" wrapText="1"/>
    </xf>
    <xf numFmtId="0" fontId="121" fillId="5" borderId="1" xfId="0" applyFont="1" applyFill="1" applyBorder="1" applyAlignment="1">
      <alignment horizontal="left" vertical="center" wrapText="1"/>
    </xf>
    <xf numFmtId="0" fontId="121" fillId="5" borderId="1" xfId="0" applyFont="1" applyFill="1" applyBorder="1" applyAlignment="1">
      <alignment horizontal="left" vertical="center"/>
    </xf>
    <xf numFmtId="0" fontId="121" fillId="5" borderId="221" xfId="0" applyFont="1" applyFill="1" applyBorder="1" applyAlignment="1">
      <alignment horizontal="left" vertical="center" wrapText="1"/>
    </xf>
    <xf numFmtId="0" fontId="121" fillId="18" borderId="222" xfId="0" applyFont="1" applyFill="1" applyBorder="1" applyAlignment="1">
      <alignment horizontal="left" vertical="center" wrapText="1"/>
    </xf>
    <xf numFmtId="0" fontId="121" fillId="18" borderId="1" xfId="0" applyFont="1" applyFill="1" applyBorder="1" applyAlignment="1">
      <alignment horizontal="left" vertical="center" wrapText="1"/>
    </xf>
    <xf numFmtId="0" fontId="121" fillId="18" borderId="221" xfId="0" applyFont="1" applyFill="1" applyBorder="1" applyAlignment="1">
      <alignment horizontal="left" vertical="center" wrapText="1"/>
    </xf>
    <xf numFmtId="0" fontId="121" fillId="19" borderId="222" xfId="0" applyFont="1" applyFill="1" applyBorder="1" applyAlignment="1">
      <alignment horizontal="left" vertical="center" wrapText="1"/>
    </xf>
    <xf numFmtId="0" fontId="121" fillId="19" borderId="125" xfId="0" applyFont="1" applyFill="1" applyBorder="1" applyAlignment="1">
      <alignment horizontal="left" vertical="center" wrapText="1"/>
    </xf>
    <xf numFmtId="0" fontId="121" fillId="19" borderId="223" xfId="0" applyFont="1" applyFill="1" applyBorder="1" applyAlignment="1">
      <alignment horizontal="left" vertical="center" wrapText="1"/>
    </xf>
    <xf numFmtId="0" fontId="121" fillId="19" borderId="1" xfId="0" applyFont="1" applyFill="1" applyBorder="1" applyAlignment="1">
      <alignment horizontal="left" vertical="center" wrapText="1"/>
    </xf>
    <xf numFmtId="0" fontId="121" fillId="19" borderId="224" xfId="0" applyFont="1" applyFill="1" applyBorder="1" applyAlignment="1">
      <alignment horizontal="left" vertical="center" wrapText="1"/>
    </xf>
    <xf numFmtId="0" fontId="121" fillId="19" borderId="221" xfId="0" applyFont="1" applyFill="1" applyBorder="1" applyAlignment="1">
      <alignment horizontal="left" vertical="center" wrapText="1"/>
    </xf>
    <xf numFmtId="0" fontId="117" fillId="20" borderId="223" xfId="0" applyFont="1" applyFill="1" applyBorder="1">
      <alignment vertical="center"/>
    </xf>
    <xf numFmtId="0" fontId="117" fillId="20" borderId="225" xfId="0" applyFont="1" applyFill="1" applyBorder="1">
      <alignment vertical="center"/>
    </xf>
    <xf numFmtId="0" fontId="117" fillId="0" borderId="226" xfId="0" applyFont="1" applyBorder="1" applyAlignment="1">
      <alignment horizontal="center" vertical="center"/>
    </xf>
    <xf numFmtId="0" fontId="117" fillId="0" borderId="3" xfId="0" applyFont="1" applyBorder="1" applyAlignment="1">
      <alignment horizontal="center" vertical="center"/>
    </xf>
    <xf numFmtId="0" fontId="117" fillId="0" borderId="92" xfId="0" applyFont="1" applyBorder="1" applyAlignment="1">
      <alignment horizontal="center" vertical="center"/>
    </xf>
    <xf numFmtId="0" fontId="117" fillId="0" borderId="9" xfId="0" applyFont="1" applyFill="1" applyBorder="1" applyAlignment="1">
      <alignment horizontal="center" vertical="center"/>
    </xf>
    <xf numFmtId="0" fontId="117" fillId="0" borderId="3" xfId="0" applyFont="1" applyFill="1" applyBorder="1" applyAlignment="1">
      <alignment horizontal="center" vertical="center"/>
    </xf>
    <xf numFmtId="0" fontId="117" fillId="0" borderId="92" xfId="0" applyFont="1" applyFill="1" applyBorder="1" applyAlignment="1">
      <alignment horizontal="left" vertical="center"/>
    </xf>
    <xf numFmtId="0" fontId="117" fillId="0" borderId="8" xfId="0" applyFont="1" applyFill="1" applyBorder="1" applyAlignment="1">
      <alignment horizontal="left" vertical="center" wrapText="1"/>
    </xf>
    <xf numFmtId="0" fontId="117" fillId="0" borderId="100" xfId="0" applyFont="1" applyFill="1" applyBorder="1" applyAlignment="1">
      <alignment horizontal="center" vertical="center"/>
    </xf>
    <xf numFmtId="187" fontId="117" fillId="0" borderId="3" xfId="0" applyNumberFormat="1" applyFont="1" applyFill="1" applyBorder="1" applyAlignment="1">
      <alignment horizontal="center" vertical="center"/>
    </xf>
    <xf numFmtId="188" fontId="117" fillId="0" borderId="8" xfId="0" applyNumberFormat="1" applyFont="1" applyFill="1" applyBorder="1" applyAlignment="1">
      <alignment horizontal="center" vertical="center"/>
    </xf>
    <xf numFmtId="188" fontId="117" fillId="0" borderId="92" xfId="0" applyNumberFormat="1" applyFont="1" applyFill="1" applyBorder="1" applyAlignment="1">
      <alignment horizontal="center" vertical="center"/>
    </xf>
    <xf numFmtId="0" fontId="117" fillId="0" borderId="9" xfId="0" applyFont="1" applyBorder="1">
      <alignment vertical="center"/>
    </xf>
    <xf numFmtId="0" fontId="117" fillId="0" borderId="227" xfId="0" applyFont="1" applyBorder="1" applyAlignment="1">
      <alignment horizontal="center" vertical="center"/>
    </xf>
    <xf numFmtId="0" fontId="117" fillId="0" borderId="218" xfId="0" applyFont="1" applyBorder="1" applyAlignment="1">
      <alignment horizontal="center" vertical="center"/>
    </xf>
    <xf numFmtId="0" fontId="117" fillId="0" borderId="4" xfId="0" applyFont="1" applyBorder="1" applyAlignment="1">
      <alignment horizontal="center" vertical="center"/>
    </xf>
    <xf numFmtId="0" fontId="117" fillId="0" borderId="39" xfId="0" applyFont="1" applyBorder="1" applyAlignment="1">
      <alignment horizontal="center" vertical="center"/>
    </xf>
    <xf numFmtId="0" fontId="117" fillId="0" borderId="13" xfId="0" applyFont="1" applyFill="1" applyBorder="1" applyAlignment="1">
      <alignment horizontal="center" vertical="center"/>
    </xf>
    <xf numFmtId="0" fontId="117" fillId="0" borderId="4" xfId="0" applyFont="1" applyFill="1" applyBorder="1" applyAlignment="1">
      <alignment horizontal="center" vertical="center"/>
    </xf>
    <xf numFmtId="0" fontId="117" fillId="0" borderId="39" xfId="0" applyFont="1" applyFill="1" applyBorder="1" applyAlignment="1">
      <alignment horizontal="left" vertical="center"/>
    </xf>
    <xf numFmtId="0" fontId="117" fillId="0" borderId="12" xfId="0" applyFont="1" applyFill="1" applyBorder="1" applyAlignment="1">
      <alignment horizontal="center" vertical="center"/>
    </xf>
    <xf numFmtId="0" fontId="117" fillId="0" borderId="38" xfId="0" applyFont="1" applyFill="1" applyBorder="1" applyAlignment="1">
      <alignment horizontal="center" vertical="center"/>
    </xf>
    <xf numFmtId="187" fontId="117" fillId="0" borderId="4" xfId="0" applyNumberFormat="1" applyFont="1" applyFill="1" applyBorder="1" applyAlignment="1">
      <alignment horizontal="center" vertical="center"/>
    </xf>
    <xf numFmtId="188" fontId="117" fillId="0" borderId="11" xfId="0" applyNumberFormat="1" applyFont="1" applyFill="1" applyBorder="1" applyAlignment="1">
      <alignment horizontal="center" vertical="center"/>
    </xf>
    <xf numFmtId="188" fontId="117" fillId="0" borderId="39" xfId="0" applyNumberFormat="1" applyFont="1" applyFill="1" applyBorder="1" applyAlignment="1">
      <alignment horizontal="center" vertical="center"/>
    </xf>
    <xf numFmtId="0" fontId="117" fillId="0" borderId="13" xfId="0" applyFont="1" applyBorder="1">
      <alignment vertical="center"/>
    </xf>
    <xf numFmtId="0" fontId="117" fillId="0" borderId="219" xfId="0" applyFont="1" applyBorder="1">
      <alignment vertical="center"/>
    </xf>
    <xf numFmtId="0" fontId="117" fillId="0" borderId="228" xfId="0" applyFont="1" applyBorder="1" applyAlignment="1">
      <alignment horizontal="center" vertical="center"/>
    </xf>
    <xf numFmtId="0" fontId="117" fillId="0" borderId="229" xfId="0" applyFont="1" applyBorder="1" applyAlignment="1">
      <alignment horizontal="center" vertical="center"/>
    </xf>
    <xf numFmtId="0" fontId="117" fillId="0" borderId="175" xfId="0" applyFont="1" applyBorder="1" applyAlignment="1">
      <alignment horizontal="center" vertical="center"/>
    </xf>
    <xf numFmtId="0" fontId="117" fillId="0" borderId="230" xfId="0" applyFont="1" applyBorder="1" applyAlignment="1">
      <alignment horizontal="center" vertical="center"/>
    </xf>
    <xf numFmtId="0" fontId="117" fillId="0" borderId="182" xfId="0" applyFont="1" applyFill="1" applyBorder="1" applyAlignment="1">
      <alignment horizontal="center" vertical="center"/>
    </xf>
    <xf numFmtId="0" fontId="117" fillId="0" borderId="229" xfId="0" applyFont="1" applyFill="1" applyBorder="1" applyAlignment="1">
      <alignment horizontal="center" vertical="center"/>
    </xf>
    <xf numFmtId="0" fontId="117" fillId="0" borderId="230" xfId="0" applyFont="1" applyFill="1" applyBorder="1" applyAlignment="1">
      <alignment horizontal="left" vertical="center"/>
    </xf>
    <xf numFmtId="0" fontId="117" fillId="0" borderId="183" xfId="0" applyFont="1" applyFill="1" applyBorder="1" applyAlignment="1">
      <alignment horizontal="center" vertical="center"/>
    </xf>
    <xf numFmtId="0" fontId="117" fillId="0" borderId="231" xfId="0" applyFont="1" applyFill="1" applyBorder="1" applyAlignment="1">
      <alignment horizontal="center" vertical="center"/>
    </xf>
    <xf numFmtId="187" fontId="117" fillId="0" borderId="229" xfId="0" applyNumberFormat="1" applyFont="1" applyFill="1" applyBorder="1" applyAlignment="1">
      <alignment horizontal="center" vertical="center"/>
    </xf>
    <xf numFmtId="188" fontId="117" fillId="0" borderId="181" xfId="0" applyNumberFormat="1" applyFont="1" applyFill="1" applyBorder="1" applyAlignment="1">
      <alignment horizontal="center" vertical="center"/>
    </xf>
    <xf numFmtId="188" fontId="117" fillId="0" borderId="230" xfId="0" applyNumberFormat="1" applyFont="1" applyFill="1" applyBorder="1" applyAlignment="1">
      <alignment horizontal="center" vertical="center"/>
    </xf>
    <xf numFmtId="0" fontId="117" fillId="0" borderId="182" xfId="0" applyFont="1" applyBorder="1">
      <alignment vertical="center"/>
    </xf>
    <xf numFmtId="0" fontId="117" fillId="0" borderId="232" xfId="0" applyFont="1" applyBorder="1">
      <alignment vertical="center"/>
    </xf>
    <xf numFmtId="0" fontId="117" fillId="0" borderId="4" xfId="0" applyFont="1" applyBorder="1">
      <alignment vertical="center"/>
    </xf>
    <xf numFmtId="181" fontId="117" fillId="0" borderId="4" xfId="0" applyNumberFormat="1" applyFont="1" applyBorder="1">
      <alignment vertical="center"/>
    </xf>
    <xf numFmtId="0" fontId="0" fillId="0" borderId="0" xfId="0" applyAlignment="1">
      <alignment horizontal="center" vertical="center"/>
    </xf>
    <xf numFmtId="0" fontId="117" fillId="0" borderId="16" xfId="0" applyFont="1" applyBorder="1">
      <alignment vertical="center"/>
    </xf>
    <xf numFmtId="181" fontId="117" fillId="0" borderId="16" xfId="0" applyNumberFormat="1" applyFont="1" applyBorder="1">
      <alignment vertical="center"/>
    </xf>
    <xf numFmtId="0" fontId="117" fillId="18" borderId="39" xfId="0" applyFont="1" applyFill="1" applyBorder="1" applyAlignment="1">
      <alignment horizontal="center" vertical="center" wrapText="1"/>
    </xf>
    <xf numFmtId="0" fontId="117" fillId="0" borderId="92" xfId="0" applyFont="1" applyFill="1" applyBorder="1" applyAlignment="1">
      <alignment horizontal="center" vertical="center"/>
    </xf>
    <xf numFmtId="0" fontId="117" fillId="0" borderId="39" xfId="0" applyFont="1" applyFill="1" applyBorder="1" applyAlignment="1">
      <alignment horizontal="center" vertical="center"/>
    </xf>
    <xf numFmtId="0" fontId="117" fillId="0" borderId="230" xfId="0" applyFont="1" applyFill="1" applyBorder="1" applyAlignment="1">
      <alignment horizontal="center" vertical="center"/>
    </xf>
    <xf numFmtId="0" fontId="117" fillId="0" borderId="234" xfId="0" applyFont="1" applyFill="1" applyBorder="1" applyAlignment="1">
      <alignment horizontal="center" vertical="center"/>
    </xf>
    <xf numFmtId="0" fontId="87" fillId="0" borderId="3" xfId="16" applyFont="1" applyBorder="1" applyAlignment="1">
      <alignment horizontal="center" vertical="center"/>
    </xf>
    <xf numFmtId="0" fontId="122" fillId="0" borderId="4" xfId="7" applyFont="1" applyFill="1" applyBorder="1" applyAlignment="1">
      <alignment horizontal="left" vertical="center" wrapText="1"/>
    </xf>
    <xf numFmtId="0" fontId="69" fillId="6" borderId="4" xfId="7" applyFont="1" applyFill="1" applyBorder="1" applyAlignment="1">
      <alignment horizontal="center" vertical="center" textRotation="255" wrapText="1"/>
    </xf>
    <xf numFmtId="0" fontId="68" fillId="0" borderId="0" xfId="7" applyFont="1" applyFill="1" applyBorder="1" applyAlignment="1">
      <alignment horizontal="center" vertical="center"/>
    </xf>
    <xf numFmtId="0" fontId="69" fillId="8" borderId="4" xfId="7" applyFont="1" applyFill="1" applyBorder="1" applyAlignment="1">
      <alignment horizontal="center" vertical="center"/>
    </xf>
    <xf numFmtId="0" fontId="69" fillId="8" borderId="4" xfId="7" applyFont="1" applyFill="1" applyBorder="1" applyAlignment="1"/>
    <xf numFmtId="0" fontId="69" fillId="8" borderId="4" xfId="7" applyFont="1" applyFill="1" applyBorder="1" applyAlignment="1">
      <alignment horizontal="center" vertical="center" wrapText="1"/>
    </xf>
    <xf numFmtId="0" fontId="70" fillId="8" borderId="4" xfId="7" applyFont="1" applyFill="1" applyBorder="1" applyAlignment="1">
      <alignment horizontal="center" vertical="center" wrapText="1"/>
    </xf>
    <xf numFmtId="0" fontId="69" fillId="8" borderId="4" xfId="7" applyFont="1" applyFill="1" applyBorder="1" applyAlignment="1">
      <alignment horizontal="center"/>
    </xf>
    <xf numFmtId="0" fontId="69" fillId="6" borderId="6" xfId="7" applyFont="1" applyFill="1" applyBorder="1" applyAlignment="1">
      <alignment horizontal="center" vertical="center" textRotation="255" wrapText="1"/>
    </xf>
    <xf numFmtId="0" fontId="69" fillId="6" borderId="15" xfId="7" applyFont="1" applyFill="1" applyBorder="1" applyAlignment="1">
      <alignment horizontal="center" vertical="center" textRotation="255" wrapText="1"/>
    </xf>
    <xf numFmtId="0" fontId="69" fillId="6" borderId="9" xfId="7" applyFont="1" applyFill="1" applyBorder="1" applyAlignment="1">
      <alignment horizontal="center" vertical="center" textRotation="255" wrapText="1"/>
    </xf>
    <xf numFmtId="0" fontId="69" fillId="6" borderId="16" xfId="7" applyFont="1" applyFill="1" applyBorder="1" applyAlignment="1">
      <alignment horizontal="center" vertical="center" textRotation="255" wrapText="1"/>
    </xf>
    <xf numFmtId="0" fontId="69" fillId="6" borderId="17" xfId="7" applyFont="1" applyFill="1" applyBorder="1" applyAlignment="1">
      <alignment horizontal="center" vertical="center" textRotation="255" wrapText="1"/>
    </xf>
    <xf numFmtId="0" fontId="69" fillId="6" borderId="3" xfId="7" applyFont="1" applyFill="1" applyBorder="1" applyAlignment="1">
      <alignment horizontal="center" vertical="center" textRotation="255" wrapText="1"/>
    </xf>
    <xf numFmtId="0" fontId="69" fillId="8" borderId="7" xfId="7" applyFont="1" applyFill="1" applyBorder="1" applyAlignment="1">
      <alignment horizontal="center" vertical="center" textRotation="255" wrapText="1"/>
    </xf>
    <xf numFmtId="0" fontId="69" fillId="8" borderId="0" xfId="7" applyFont="1" applyFill="1" applyBorder="1" applyAlignment="1">
      <alignment horizontal="center" vertical="center" textRotation="255" wrapText="1"/>
    </xf>
    <xf numFmtId="0" fontId="69" fillId="8" borderId="10" xfId="7" applyFont="1" applyFill="1" applyBorder="1" applyAlignment="1">
      <alignment horizontal="center" vertical="center" textRotation="255" wrapText="1"/>
    </xf>
    <xf numFmtId="0" fontId="69" fillId="8" borderId="4" xfId="7" applyFont="1" applyFill="1" applyBorder="1" applyAlignment="1">
      <alignment horizontal="center" vertical="center" textRotation="255" wrapText="1"/>
    </xf>
    <xf numFmtId="0" fontId="69" fillId="9" borderId="16" xfId="7" applyFont="1" applyFill="1" applyBorder="1" applyAlignment="1">
      <alignment horizontal="center" vertical="center" textRotation="255"/>
    </xf>
    <xf numFmtId="0" fontId="69" fillId="9" borderId="17" xfId="7" applyFont="1" applyFill="1" applyBorder="1" applyAlignment="1">
      <alignment horizontal="center" vertical="center" textRotation="255"/>
    </xf>
    <xf numFmtId="0" fontId="69" fillId="9" borderId="3" xfId="7" applyFont="1" applyFill="1" applyBorder="1" applyAlignment="1">
      <alignment horizontal="center" vertical="center" textRotation="255"/>
    </xf>
    <xf numFmtId="0" fontId="69" fillId="9" borderId="4" xfId="7" applyFont="1" applyFill="1" applyBorder="1" applyAlignment="1">
      <alignment horizontal="center" vertical="center" textRotation="255"/>
    </xf>
    <xf numFmtId="0" fontId="6" fillId="0" borderId="0" xfId="0" applyFont="1" applyBorder="1" applyAlignment="1">
      <alignment horizontal="center" vertical="center"/>
    </xf>
    <xf numFmtId="0" fontId="5" fillId="0" borderId="0" xfId="1" applyFont="1" applyBorder="1" applyAlignment="1">
      <alignment horizontal="right" vertical="center"/>
    </xf>
    <xf numFmtId="0" fontId="5" fillId="0" borderId="0" xfId="1" applyFont="1" applyBorder="1" applyAlignment="1">
      <alignment horizontal="left" vertical="center"/>
    </xf>
    <xf numFmtId="0" fontId="11" fillId="0" borderId="0" xfId="1" applyFont="1" applyBorder="1" applyAlignment="1">
      <alignment horizontal="left" vertical="center"/>
    </xf>
    <xf numFmtId="0" fontId="9" fillId="0" borderId="0" xfId="1" applyFont="1" applyBorder="1" applyAlignment="1">
      <alignment horizontal="right" vertical="center"/>
    </xf>
    <xf numFmtId="0" fontId="9" fillId="0" borderId="186" xfId="1" applyFont="1" applyBorder="1" applyAlignment="1">
      <alignment horizontal="center" vertical="center"/>
    </xf>
    <xf numFmtId="0" fontId="9" fillId="0" borderId="188" xfId="1" applyFont="1" applyBorder="1" applyAlignment="1">
      <alignment horizontal="center" vertical="center"/>
    </xf>
    <xf numFmtId="0" fontId="9" fillId="0" borderId="189" xfId="1" applyFont="1" applyBorder="1" applyAlignment="1">
      <alignment horizontal="right" vertical="center"/>
    </xf>
    <xf numFmtId="0" fontId="9" fillId="0" borderId="190" xfId="1" applyFont="1" applyBorder="1" applyAlignment="1">
      <alignment horizontal="center" vertical="center"/>
    </xf>
    <xf numFmtId="0" fontId="9" fillId="0" borderId="192" xfId="1" applyFont="1" applyBorder="1" applyAlignment="1">
      <alignment horizontal="center" vertical="center"/>
    </xf>
    <xf numFmtId="0" fontId="9" fillId="0" borderId="193" xfId="1" applyFont="1" applyBorder="1" applyAlignment="1">
      <alignment horizontal="center" vertical="center"/>
    </xf>
    <xf numFmtId="0" fontId="12" fillId="0" borderId="0" xfId="1" applyFont="1" applyBorder="1" applyAlignment="1">
      <alignment horizontal="center" vertical="center"/>
    </xf>
    <xf numFmtId="0" fontId="5" fillId="0" borderId="0" xfId="1" applyFont="1" applyBorder="1" applyAlignment="1">
      <alignment horizontal="left" vertical="center" indent="1"/>
    </xf>
    <xf numFmtId="0" fontId="5" fillId="0" borderId="0" xfId="1" applyFont="1" applyBorder="1" applyAlignment="1">
      <alignment horizontal="center" vertical="center"/>
    </xf>
    <xf numFmtId="0" fontId="5" fillId="0" borderId="186" xfId="1" applyFont="1" applyBorder="1" applyAlignment="1">
      <alignment horizontal="left" vertical="center" indent="1"/>
    </xf>
    <xf numFmtId="186" fontId="11" fillId="0" borderId="186" xfId="1" applyNumberFormat="1" applyFont="1" applyBorder="1" applyAlignment="1">
      <alignment horizontal="left" vertical="center" indent="1"/>
    </xf>
    <xf numFmtId="0" fontId="9" fillId="0" borderId="194" xfId="1" applyFont="1" applyBorder="1" applyAlignment="1">
      <alignment horizontal="center" vertical="center"/>
    </xf>
    <xf numFmtId="0" fontId="9" fillId="0" borderId="196" xfId="1" applyFont="1" applyBorder="1" applyAlignment="1">
      <alignment horizontal="center" vertical="center"/>
    </xf>
    <xf numFmtId="0" fontId="9" fillId="0" borderId="197" xfId="1" applyFont="1" applyBorder="1" applyAlignment="1">
      <alignment horizontal="center" vertical="center"/>
    </xf>
    <xf numFmtId="0" fontId="9" fillId="0" borderId="186" xfId="1" applyFont="1" applyBorder="1" applyAlignment="1">
      <alignment horizontal="left" vertical="center" wrapText="1"/>
    </xf>
    <xf numFmtId="0" fontId="9" fillId="0" borderId="186" xfId="1" applyFont="1" applyBorder="1" applyAlignment="1">
      <alignment horizontal="left" vertical="center"/>
    </xf>
    <xf numFmtId="0" fontId="14" fillId="0" borderId="188" xfId="1" applyFont="1" applyBorder="1" applyAlignment="1">
      <alignment horizontal="left"/>
    </xf>
    <xf numFmtId="0" fontId="14" fillId="0" borderId="0" xfId="1" applyFont="1" applyBorder="1" applyAlignment="1">
      <alignment horizontal="left"/>
    </xf>
    <xf numFmtId="0" fontId="15" fillId="0" borderId="0" xfId="1" applyFont="1" applyBorder="1" applyAlignment="1">
      <alignment horizontal="left"/>
    </xf>
    <xf numFmtId="0" fontId="14" fillId="0" borderId="186" xfId="1" applyFont="1" applyBorder="1" applyAlignment="1">
      <alignment horizontal="center" vertical="center"/>
    </xf>
    <xf numFmtId="0" fontId="17" fillId="2" borderId="4" xfId="2" applyFont="1" applyFill="1" applyBorder="1" applyAlignment="1">
      <alignment vertical="center"/>
    </xf>
    <xf numFmtId="0" fontId="17" fillId="0" borderId="0" xfId="2" applyFont="1" applyAlignment="1">
      <alignment horizontal="center" vertical="center"/>
    </xf>
    <xf numFmtId="178" fontId="17" fillId="2" borderId="0" xfId="2" applyNumberFormat="1" applyFont="1" applyFill="1" applyAlignment="1">
      <alignment horizontal="center" vertical="center"/>
    </xf>
    <xf numFmtId="0" fontId="17" fillId="0" borderId="4" xfId="2" applyFont="1" applyBorder="1" applyAlignment="1">
      <alignment horizontal="center" vertical="center"/>
    </xf>
    <xf numFmtId="178" fontId="17" fillId="2" borderId="0" xfId="2" applyNumberFormat="1" applyFont="1" applyFill="1" applyBorder="1" applyAlignment="1">
      <alignment horizontal="center" vertical="center"/>
    </xf>
    <xf numFmtId="0" fontId="17" fillId="2" borderId="0" xfId="2" applyFont="1" applyFill="1" applyAlignment="1">
      <alignment vertical="center"/>
    </xf>
    <xf numFmtId="0" fontId="17" fillId="2" borderId="0" xfId="2" applyFont="1" applyFill="1" applyAlignment="1">
      <alignment vertical="center" wrapText="1"/>
    </xf>
    <xf numFmtId="0" fontId="17" fillId="2" borderId="0" xfId="2" applyFont="1" applyFill="1" applyAlignment="1">
      <alignment horizontal="center" vertical="center"/>
    </xf>
    <xf numFmtId="0" fontId="19" fillId="0" borderId="0" xfId="2" applyFont="1" applyAlignment="1">
      <alignment horizontal="center" vertical="center"/>
    </xf>
    <xf numFmtId="176" fontId="31" fillId="0" borderId="0" xfId="1" applyNumberFormat="1" applyFont="1" applyBorder="1" applyAlignment="1">
      <alignment horizontal="right" vertical="center" indent="1"/>
    </xf>
    <xf numFmtId="179" fontId="22" fillId="0" borderId="21" xfId="1" applyNumberFormat="1" applyFont="1" applyBorder="1" applyAlignment="1">
      <alignment horizontal="left" vertical="center" indent="1"/>
    </xf>
    <xf numFmtId="179" fontId="22" fillId="0" borderId="25" xfId="1" applyNumberFormat="1" applyFont="1" applyBorder="1" applyAlignment="1">
      <alignment horizontal="left" vertical="center" indent="1"/>
    </xf>
    <xf numFmtId="0" fontId="4" fillId="0" borderId="22" xfId="1" applyFont="1" applyBorder="1" applyAlignment="1">
      <alignment horizontal="distributed" vertical="center"/>
    </xf>
    <xf numFmtId="0" fontId="4" fillId="0" borderId="26" xfId="1" applyFont="1" applyBorder="1" applyAlignment="1">
      <alignment horizontal="distributed" vertical="center"/>
    </xf>
    <xf numFmtId="179" fontId="22" fillId="0" borderId="23" xfId="1" applyNumberFormat="1" applyFont="1" applyBorder="1" applyAlignment="1">
      <alignment horizontal="left" vertical="center" indent="1"/>
    </xf>
    <xf numFmtId="179" fontId="22" fillId="0" borderId="27" xfId="1" applyNumberFormat="1" applyFont="1" applyBorder="1" applyAlignment="1">
      <alignment horizontal="left" vertical="center" indent="1"/>
    </xf>
    <xf numFmtId="0" fontId="4" fillId="0" borderId="28" xfId="1" applyFont="1" applyBorder="1" applyAlignment="1">
      <alignment horizontal="center" vertical="center"/>
    </xf>
    <xf numFmtId="0" fontId="4" fillId="0" borderId="22" xfId="1" applyFont="1" applyBorder="1" applyAlignment="1">
      <alignment horizontal="center" vertical="center"/>
    </xf>
    <xf numFmtId="0" fontId="4" fillId="0" borderId="29"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Border="1" applyAlignment="1">
      <alignment horizontal="distributed" vertical="center"/>
    </xf>
    <xf numFmtId="0" fontId="28" fillId="0" borderId="0" xfId="1" applyFont="1" applyBorder="1" applyAlignment="1">
      <alignment horizontal="left" vertical="center"/>
    </xf>
    <xf numFmtId="176" fontId="30" fillId="0" borderId="0" xfId="1" applyNumberFormat="1" applyFont="1" applyBorder="1" applyAlignment="1">
      <alignment horizontal="left" vertical="center"/>
    </xf>
    <xf numFmtId="0" fontId="4" fillId="0" borderId="23" xfId="1" applyFont="1" applyBorder="1" applyAlignment="1">
      <alignment horizontal="center" vertical="center"/>
    </xf>
    <xf numFmtId="0" fontId="4" fillId="0" borderId="27" xfId="1" applyFont="1" applyBorder="1" applyAlignment="1">
      <alignment horizontal="center" vertical="center"/>
    </xf>
    <xf numFmtId="179" fontId="4" fillId="0" borderId="28" xfId="1" applyNumberFormat="1" applyFont="1" applyBorder="1" applyAlignment="1">
      <alignment horizontal="left" vertical="center" indent="1"/>
    </xf>
    <xf numFmtId="179" fontId="4" fillId="0" borderId="22" xfId="1" applyNumberFormat="1" applyFont="1" applyBorder="1" applyAlignment="1">
      <alignment horizontal="left" vertical="center" indent="1"/>
    </xf>
    <xf numFmtId="179" fontId="4" fillId="0" borderId="32" xfId="1" applyNumberFormat="1" applyFont="1" applyBorder="1" applyAlignment="1">
      <alignment horizontal="left" vertical="center" indent="1"/>
    </xf>
    <xf numFmtId="179" fontId="4" fillId="0" borderId="29" xfId="1" applyNumberFormat="1" applyFont="1" applyBorder="1" applyAlignment="1">
      <alignment horizontal="left" vertical="center" indent="1"/>
    </xf>
    <xf numFmtId="179" fontId="4" fillId="0" borderId="26" xfId="1" applyNumberFormat="1" applyFont="1" applyBorder="1" applyAlignment="1">
      <alignment horizontal="left" vertical="center" indent="1"/>
    </xf>
    <xf numFmtId="179" fontId="4" fillId="0" borderId="31" xfId="1" applyNumberFormat="1" applyFont="1" applyBorder="1" applyAlignment="1">
      <alignment horizontal="left" vertical="center" indent="1"/>
    </xf>
    <xf numFmtId="179" fontId="22" fillId="0" borderId="14" xfId="1" applyNumberFormat="1" applyFont="1" applyBorder="1" applyAlignment="1">
      <alignment horizontal="left" vertical="center" indent="1"/>
    </xf>
    <xf numFmtId="179" fontId="22" fillId="0" borderId="30" xfId="1" applyNumberFormat="1" applyFont="1" applyBorder="1" applyAlignment="1">
      <alignment horizontal="left" vertical="center" indent="1"/>
    </xf>
    <xf numFmtId="179" fontId="23" fillId="0" borderId="28" xfId="1" applyNumberFormat="1" applyFont="1" applyBorder="1" applyAlignment="1">
      <alignment horizontal="left" vertical="center" indent="1"/>
    </xf>
    <xf numFmtId="179" fontId="23" fillId="0" borderId="22" xfId="1" applyNumberFormat="1" applyFont="1" applyBorder="1" applyAlignment="1">
      <alignment horizontal="left" vertical="center" indent="1"/>
    </xf>
    <xf numFmtId="179" fontId="23" fillId="0" borderId="23" xfId="1" applyNumberFormat="1" applyFont="1" applyBorder="1" applyAlignment="1">
      <alignment horizontal="left" vertical="center" indent="1"/>
    </xf>
    <xf numFmtId="179" fontId="23" fillId="0" borderId="24" xfId="1" applyNumberFormat="1" applyFont="1" applyBorder="1" applyAlignment="1">
      <alignment horizontal="left" vertical="center" indent="1"/>
    </xf>
    <xf numFmtId="179" fontId="23" fillId="0" borderId="0" xfId="1" applyNumberFormat="1" applyFont="1" applyBorder="1" applyAlignment="1">
      <alignment horizontal="left" vertical="center" indent="1"/>
    </xf>
    <xf numFmtId="179" fontId="23" fillId="0" borderId="30" xfId="1" applyNumberFormat="1" applyFont="1" applyBorder="1" applyAlignment="1">
      <alignment horizontal="left" vertical="center" indent="1"/>
    </xf>
    <xf numFmtId="179" fontId="23" fillId="0" borderId="29" xfId="1" applyNumberFormat="1" applyFont="1" applyBorder="1" applyAlignment="1">
      <alignment horizontal="left" vertical="center" indent="1"/>
    </xf>
    <xf numFmtId="179" fontId="23" fillId="0" borderId="26" xfId="1" applyNumberFormat="1" applyFont="1" applyBorder="1" applyAlignment="1">
      <alignment horizontal="left" vertical="center" indent="1"/>
    </xf>
    <xf numFmtId="179" fontId="23" fillId="0" borderId="27" xfId="1" applyNumberFormat="1" applyFont="1" applyBorder="1" applyAlignment="1">
      <alignment horizontal="left" vertical="center" indent="1"/>
    </xf>
    <xf numFmtId="0" fontId="17" fillId="0" borderId="0" xfId="1" applyFont="1" applyBorder="1">
      <alignment vertical="center"/>
    </xf>
    <xf numFmtId="0" fontId="17" fillId="0" borderId="15" xfId="1" applyFont="1" applyBorder="1">
      <alignment vertical="center"/>
    </xf>
    <xf numFmtId="0" fontId="4" fillId="0" borderId="0" xfId="1" applyFont="1" applyBorder="1" applyAlignment="1">
      <alignment horizontal="left" vertical="center" wrapText="1"/>
    </xf>
    <xf numFmtId="0" fontId="4" fillId="0" borderId="15" xfId="1" applyFont="1" applyBorder="1" applyAlignment="1">
      <alignment horizontal="left" vertical="center" wrapText="1"/>
    </xf>
    <xf numFmtId="179" fontId="4" fillId="0" borderId="28" xfId="1" applyNumberFormat="1" applyFont="1" applyBorder="1" applyAlignment="1">
      <alignment horizontal="left" vertical="center" wrapText="1" indent="1" shrinkToFit="1"/>
    </xf>
    <xf numFmtId="179" fontId="4" fillId="0" borderId="22" xfId="1" applyNumberFormat="1" applyFont="1" applyBorder="1" applyAlignment="1">
      <alignment horizontal="left" vertical="center" wrapText="1" indent="1" shrinkToFit="1"/>
    </xf>
    <xf numFmtId="179" fontId="4" fillId="0" borderId="23" xfId="1" applyNumberFormat="1" applyFont="1" applyBorder="1" applyAlignment="1">
      <alignment horizontal="left" vertical="center" wrapText="1" indent="1" shrinkToFit="1"/>
    </xf>
    <xf numFmtId="179" fontId="4" fillId="0" borderId="24" xfId="1" applyNumberFormat="1" applyFont="1" applyBorder="1" applyAlignment="1">
      <alignment horizontal="left" vertical="center" wrapText="1" indent="1" shrinkToFit="1"/>
    </xf>
    <xf numFmtId="179" fontId="4" fillId="0" borderId="0" xfId="1" applyNumberFormat="1" applyFont="1" applyBorder="1" applyAlignment="1">
      <alignment horizontal="left" vertical="center" wrapText="1" indent="1" shrinkToFit="1"/>
    </xf>
    <xf numFmtId="179" fontId="4" fillId="0" borderId="30" xfId="1" applyNumberFormat="1" applyFont="1" applyBorder="1" applyAlignment="1">
      <alignment horizontal="left" vertical="center" wrapText="1" indent="1" shrinkToFit="1"/>
    </xf>
    <xf numFmtId="179" fontId="4" fillId="0" borderId="29" xfId="1" applyNumberFormat="1" applyFont="1" applyBorder="1" applyAlignment="1">
      <alignment horizontal="left" vertical="center" wrapText="1" indent="1" shrinkToFit="1"/>
    </xf>
    <xf numFmtId="179" fontId="4" fillId="0" borderId="26" xfId="1" applyNumberFormat="1" applyFont="1" applyBorder="1" applyAlignment="1">
      <alignment horizontal="left" vertical="center" wrapText="1" indent="1" shrinkToFit="1"/>
    </xf>
    <xf numFmtId="179" fontId="4" fillId="0" borderId="27" xfId="1" applyNumberFormat="1" applyFont="1" applyBorder="1" applyAlignment="1">
      <alignment horizontal="left" vertical="center" wrapText="1" indent="1" shrinkToFit="1"/>
    </xf>
    <xf numFmtId="0" fontId="25" fillId="0" borderId="0" xfId="1" applyFont="1" applyBorder="1" applyAlignment="1">
      <alignment shrinkToFit="1"/>
    </xf>
    <xf numFmtId="0" fontId="25" fillId="0" borderId="15" xfId="1" applyFont="1" applyBorder="1" applyAlignment="1">
      <alignment shrinkToFit="1"/>
    </xf>
    <xf numFmtId="179" fontId="4" fillId="0" borderId="0" xfId="1" applyNumberFormat="1" applyFont="1" applyBorder="1" applyAlignment="1">
      <alignment horizontal="left" vertical="center"/>
    </xf>
    <xf numFmtId="179" fontId="4" fillId="0" borderId="15" xfId="1" applyNumberFormat="1" applyFont="1" applyBorder="1" applyAlignment="1">
      <alignment horizontal="left" vertical="center"/>
    </xf>
    <xf numFmtId="179" fontId="23" fillId="0" borderId="28" xfId="1" applyNumberFormat="1" applyFont="1" applyBorder="1" applyAlignment="1">
      <alignment horizontal="left" vertical="center"/>
    </xf>
    <xf numFmtId="179" fontId="23" fillId="0" borderId="22" xfId="1" applyNumberFormat="1" applyFont="1" applyBorder="1" applyAlignment="1">
      <alignment horizontal="left" vertical="center"/>
    </xf>
    <xf numFmtId="179" fontId="23" fillId="0" borderId="23" xfId="1" applyNumberFormat="1" applyFont="1" applyBorder="1" applyAlignment="1">
      <alignment horizontal="left" vertical="center"/>
    </xf>
    <xf numFmtId="179" fontId="23" fillId="0" borderId="24" xfId="1" applyNumberFormat="1" applyFont="1" applyBorder="1" applyAlignment="1">
      <alignment horizontal="left" vertical="center"/>
    </xf>
    <xf numFmtId="179" fontId="23" fillId="0" borderId="0" xfId="1" applyNumberFormat="1" applyFont="1" applyBorder="1" applyAlignment="1">
      <alignment horizontal="left" vertical="center"/>
    </xf>
    <xf numFmtId="179" fontId="23" fillId="0" borderId="30" xfId="1" applyNumberFormat="1" applyFont="1" applyBorder="1" applyAlignment="1">
      <alignment horizontal="left" vertical="center"/>
    </xf>
    <xf numFmtId="179" fontId="23" fillId="0" borderId="29" xfId="1" applyNumberFormat="1" applyFont="1" applyBorder="1" applyAlignment="1">
      <alignment horizontal="left" vertical="center"/>
    </xf>
    <xf numFmtId="179" fontId="23" fillId="0" borderId="26" xfId="1" applyNumberFormat="1" applyFont="1" applyBorder="1" applyAlignment="1">
      <alignment horizontal="left" vertical="center"/>
    </xf>
    <xf numFmtId="179" fontId="23" fillId="0" borderId="27" xfId="1" applyNumberFormat="1" applyFont="1" applyBorder="1" applyAlignment="1">
      <alignment horizontal="left" vertical="center"/>
    </xf>
    <xf numFmtId="0" fontId="25" fillId="0" borderId="0" xfId="1" applyFont="1" applyBorder="1" applyAlignment="1">
      <alignment horizontal="left" wrapText="1"/>
    </xf>
    <xf numFmtId="0" fontId="25" fillId="0" borderId="15" xfId="1" applyFont="1" applyBorder="1" applyAlignment="1">
      <alignment horizontal="left" wrapText="1"/>
    </xf>
    <xf numFmtId="179" fontId="4" fillId="0" borderId="0" xfId="1" applyNumberFormat="1" applyFont="1" applyBorder="1" applyAlignment="1">
      <alignment horizontal="left" vertical="center" indent="1"/>
    </xf>
    <xf numFmtId="179" fontId="4" fillId="0" borderId="15" xfId="1" applyNumberFormat="1" applyFont="1" applyBorder="1" applyAlignment="1">
      <alignment horizontal="left" vertical="center" indent="1"/>
    </xf>
    <xf numFmtId="0" fontId="4" fillId="0" borderId="0" xfId="1" applyFont="1" applyBorder="1" applyAlignment="1">
      <alignment horizontal="distributed" vertical="center" wrapText="1"/>
    </xf>
    <xf numFmtId="1" fontId="4" fillId="0" borderId="0" xfId="1" applyNumberFormat="1" applyFont="1" applyBorder="1" applyAlignment="1">
      <alignment horizontal="left" vertical="center" indent="1"/>
    </xf>
    <xf numFmtId="1" fontId="4" fillId="0" borderId="15" xfId="1" applyNumberFormat="1" applyFont="1" applyBorder="1" applyAlignment="1">
      <alignment horizontal="left" vertical="center" indent="1"/>
    </xf>
    <xf numFmtId="179" fontId="4" fillId="0" borderId="0" xfId="1" applyNumberFormat="1" applyFont="1" applyBorder="1" applyAlignment="1">
      <alignment horizontal="distributed" vertical="center"/>
    </xf>
    <xf numFmtId="0" fontId="21" fillId="0" borderId="10" xfId="1" applyFont="1" applyBorder="1" applyAlignment="1">
      <alignment horizontal="center" vertical="center"/>
    </xf>
    <xf numFmtId="179" fontId="2" fillId="0" borderId="18" xfId="1" applyNumberFormat="1" applyFont="1" applyBorder="1" applyAlignment="1">
      <alignment horizontal="left" vertical="center" indent="1"/>
    </xf>
    <xf numFmtId="179" fontId="2" fillId="0" borderId="19" xfId="1" applyNumberFormat="1" applyFont="1" applyBorder="1" applyAlignment="1">
      <alignment horizontal="left" vertical="center" indent="1"/>
    </xf>
    <xf numFmtId="179" fontId="4" fillId="0" borderId="7" xfId="1" applyNumberFormat="1" applyFont="1" applyBorder="1" applyAlignment="1">
      <alignment horizontal="left"/>
    </xf>
    <xf numFmtId="179" fontId="4" fillId="0" borderId="6" xfId="1" applyNumberFormat="1" applyFont="1" applyBorder="1" applyAlignment="1">
      <alignment horizontal="left"/>
    </xf>
    <xf numFmtId="179" fontId="24" fillId="0" borderId="0" xfId="1" applyNumberFormat="1" applyFont="1" applyBorder="1" applyAlignment="1">
      <alignment horizontal="left" vertical="center"/>
    </xf>
    <xf numFmtId="0" fontId="88" fillId="0" borderId="0" xfId="4" applyFont="1" applyBorder="1" applyAlignment="1">
      <alignment horizontal="center" vertical="center"/>
    </xf>
    <xf numFmtId="0" fontId="91" fillId="0" borderId="10" xfId="4" applyFont="1" applyBorder="1" applyAlignment="1">
      <alignment horizontal="center"/>
    </xf>
    <xf numFmtId="0" fontId="91" fillId="0" borderId="12" xfId="4" applyFont="1" applyBorder="1" applyAlignment="1">
      <alignment horizontal="center"/>
    </xf>
    <xf numFmtId="0" fontId="90" fillId="0" borderId="112" xfId="4" applyFont="1" applyBorder="1" applyAlignment="1">
      <alignment horizontal="center" vertical="center"/>
    </xf>
    <xf numFmtId="0" fontId="90" fillId="0" borderId="99" xfId="4" applyFont="1" applyBorder="1" applyAlignment="1">
      <alignment horizontal="center" vertical="center"/>
    </xf>
    <xf numFmtId="0" fontId="90" fillId="0" borderId="113" xfId="4" applyFont="1" applyBorder="1" applyAlignment="1">
      <alignment horizontal="center" vertical="center"/>
    </xf>
    <xf numFmtId="0" fontId="90" fillId="0" borderId="114" xfId="4" applyFont="1" applyBorder="1" applyAlignment="1">
      <alignment horizontal="center" vertical="center"/>
    </xf>
    <xf numFmtId="0" fontId="90" fillId="0" borderId="113" xfId="4" applyFont="1" applyBorder="1" applyAlignment="1">
      <alignment horizontal="center" vertical="center" wrapText="1"/>
    </xf>
    <xf numFmtId="0" fontId="90" fillId="0" borderId="114" xfId="4" applyFont="1" applyBorder="1" applyAlignment="1">
      <alignment horizontal="center" vertical="center" wrapText="1"/>
    </xf>
    <xf numFmtId="0" fontId="90" fillId="0" borderId="101" xfId="4" applyFont="1" applyBorder="1" applyAlignment="1">
      <alignment horizontal="center" vertical="center" wrapText="1"/>
    </xf>
    <xf numFmtId="0" fontId="90" fillId="0" borderId="35" xfId="4" applyFont="1" applyBorder="1" applyAlignment="1">
      <alignment horizontal="center" vertical="center" wrapText="1"/>
    </xf>
    <xf numFmtId="0" fontId="90" fillId="0" borderId="0" xfId="4" applyFont="1" applyBorder="1" applyAlignment="1">
      <alignment horizontal="left" vertical="top" wrapText="1"/>
    </xf>
    <xf numFmtId="0" fontId="90" fillId="0" borderId="120" xfId="4" applyFont="1" applyBorder="1" applyAlignment="1">
      <alignment horizontal="center" vertical="center"/>
    </xf>
    <xf numFmtId="0" fontId="90" fillId="0" borderId="121" xfId="4" applyFont="1" applyBorder="1" applyAlignment="1">
      <alignment horizontal="center" vertical="center"/>
    </xf>
    <xf numFmtId="0" fontId="90" fillId="0" borderId="101" xfId="4" applyFont="1" applyBorder="1" applyAlignment="1">
      <alignment horizontal="center" vertical="center"/>
    </xf>
    <xf numFmtId="0" fontId="90" fillId="0" borderId="122" xfId="4" applyFont="1" applyBorder="1" applyAlignment="1">
      <alignment horizontal="center" vertical="center"/>
    </xf>
    <xf numFmtId="0" fontId="94" fillId="0" borderId="118" xfId="4" applyFont="1" applyBorder="1" applyAlignment="1">
      <alignment horizontal="center" vertical="center" wrapText="1"/>
    </xf>
    <xf numFmtId="0" fontId="94" fillId="0" borderId="126" xfId="4" applyFont="1" applyBorder="1" applyAlignment="1">
      <alignment horizontal="center" vertical="center" wrapText="1"/>
    </xf>
    <xf numFmtId="0" fontId="90" fillId="0" borderId="119" xfId="4" applyFont="1" applyBorder="1" applyAlignment="1">
      <alignment horizontal="center" vertical="center" wrapText="1"/>
    </xf>
    <xf numFmtId="0" fontId="90" fillId="0" borderId="127" xfId="4" applyFont="1" applyBorder="1" applyAlignment="1">
      <alignment horizontal="center" vertical="center" wrapText="1"/>
    </xf>
    <xf numFmtId="0" fontId="95" fillId="0" borderId="57" xfId="4" applyFont="1" applyBorder="1" applyAlignment="1">
      <alignment horizontal="left" vertical="center"/>
    </xf>
    <xf numFmtId="0" fontId="95" fillId="0" borderId="99" xfId="4" applyFont="1" applyBorder="1" applyAlignment="1">
      <alignment horizontal="left" vertical="center"/>
    </xf>
    <xf numFmtId="0" fontId="95" fillId="0" borderId="17" xfId="4" applyFont="1" applyBorder="1" applyAlignment="1">
      <alignment horizontal="left" vertical="center"/>
    </xf>
    <xf numFmtId="0" fontId="95" fillId="0" borderId="114" xfId="4" applyFont="1" applyBorder="1" applyAlignment="1">
      <alignment horizontal="left" vertical="center"/>
    </xf>
    <xf numFmtId="0" fontId="95" fillId="0" borderId="17" xfId="4" applyFont="1" applyBorder="1" applyAlignment="1">
      <alignment horizontal="right" vertical="center"/>
    </xf>
    <xf numFmtId="0" fontId="95" fillId="0" borderId="114" xfId="4" applyFont="1" applyBorder="1" applyAlignment="1">
      <alignment horizontal="right" vertical="center"/>
    </xf>
    <xf numFmtId="0" fontId="95" fillId="0" borderId="14" xfId="4" applyFont="1" applyBorder="1" applyAlignment="1">
      <alignment horizontal="center" vertical="center"/>
    </xf>
    <xf numFmtId="0" fontId="95" fillId="0" borderId="46" xfId="4" applyFont="1" applyBorder="1" applyAlignment="1">
      <alignment horizontal="center" vertical="center"/>
    </xf>
    <xf numFmtId="0" fontId="90" fillId="0" borderId="131" xfId="4" applyFont="1" applyBorder="1" applyAlignment="1">
      <alignment horizontal="center" vertical="center"/>
    </xf>
    <xf numFmtId="0" fontId="90" fillId="0" borderId="134" xfId="4" applyFont="1" applyBorder="1" applyAlignment="1">
      <alignment horizontal="center" vertical="center"/>
    </xf>
    <xf numFmtId="0" fontId="95" fillId="0" borderId="112" xfId="4" applyFont="1" applyBorder="1" applyAlignment="1">
      <alignment horizontal="center" vertical="center"/>
    </xf>
    <xf numFmtId="0" fontId="95" fillId="0" borderId="99" xfId="4" applyFont="1" applyBorder="1" applyAlignment="1">
      <alignment horizontal="center" vertical="center"/>
    </xf>
    <xf numFmtId="0" fontId="95" fillId="0" borderId="113" xfId="4" applyFont="1" applyBorder="1" applyAlignment="1">
      <alignment horizontal="left" vertical="center"/>
    </xf>
    <xf numFmtId="0" fontId="95" fillId="0" borderId="113" xfId="4" applyFont="1" applyBorder="1" applyAlignment="1">
      <alignment horizontal="right" vertical="center"/>
    </xf>
    <xf numFmtId="0" fontId="95" fillId="0" borderId="101" xfId="4" applyFont="1" applyBorder="1" applyAlignment="1">
      <alignment horizontal="center" vertical="center"/>
    </xf>
    <xf numFmtId="0" fontId="95" fillId="0" borderId="137" xfId="4" applyFont="1" applyBorder="1" applyAlignment="1">
      <alignment horizontal="center" vertical="center"/>
    </xf>
    <xf numFmtId="0" fontId="95" fillId="0" borderId="113" xfId="4" applyFont="1" applyBorder="1" applyAlignment="1">
      <alignment horizontal="center" vertical="center"/>
    </xf>
    <xf numFmtId="0" fontId="95" fillId="0" borderId="114" xfId="4" applyFont="1" applyBorder="1" applyAlignment="1">
      <alignment horizontal="center" vertical="center"/>
    </xf>
    <xf numFmtId="0" fontId="95" fillId="0" borderId="139" xfId="4" applyFont="1" applyBorder="1" applyAlignment="1">
      <alignment horizontal="center" vertical="center"/>
    </xf>
    <xf numFmtId="0" fontId="95" fillId="0" borderId="141" xfId="4" applyFont="1" applyBorder="1" applyAlignment="1">
      <alignment horizontal="center" vertical="center"/>
    </xf>
    <xf numFmtId="3" fontId="95" fillId="0" borderId="113" xfId="4" applyNumberFormat="1" applyFont="1" applyBorder="1" applyAlignment="1">
      <alignment horizontal="right" vertical="center"/>
    </xf>
    <xf numFmtId="0" fontId="103" fillId="3" borderId="0" xfId="23" applyFont="1" applyFill="1" applyAlignment="1">
      <alignment horizontal="center" vertical="top"/>
    </xf>
    <xf numFmtId="0" fontId="92" fillId="3" borderId="0" xfId="23" applyFont="1" applyFill="1" applyAlignment="1">
      <alignment horizontal="center" vertical="top"/>
    </xf>
    <xf numFmtId="0" fontId="90" fillId="3" borderId="0" xfId="23" applyFont="1" applyFill="1" applyAlignment="1">
      <alignment horizontal="left" vertical="center"/>
    </xf>
    <xf numFmtId="0" fontId="89" fillId="3" borderId="7" xfId="23" applyFont="1" applyFill="1" applyBorder="1" applyAlignment="1">
      <alignment horizontal="distributed" vertical="center" wrapText="1"/>
    </xf>
    <xf numFmtId="0" fontId="89" fillId="3" borderId="7" xfId="23" applyFont="1" applyFill="1" applyBorder="1" applyAlignment="1">
      <alignment horizontal="distributed" vertical="center"/>
    </xf>
    <xf numFmtId="0" fontId="89" fillId="3" borderId="0" xfId="23" applyFont="1" applyFill="1" applyAlignment="1">
      <alignment horizontal="distributed" vertical="center"/>
    </xf>
    <xf numFmtId="0" fontId="89" fillId="3" borderId="10" xfId="23" applyFont="1" applyFill="1" applyBorder="1" applyAlignment="1">
      <alignment horizontal="distributed" vertical="center"/>
    </xf>
    <xf numFmtId="0" fontId="89" fillId="3" borderId="5" xfId="23" applyFont="1" applyFill="1" applyBorder="1" applyAlignment="1">
      <alignment horizontal="left" vertical="center"/>
    </xf>
    <xf numFmtId="0" fontId="89" fillId="3" borderId="7" xfId="23" applyFont="1" applyFill="1" applyBorder="1" applyAlignment="1">
      <alignment horizontal="left" vertical="center"/>
    </xf>
    <xf numFmtId="0" fontId="89" fillId="3" borderId="6" xfId="23" applyFont="1" applyFill="1" applyBorder="1" applyAlignment="1">
      <alignment horizontal="left" vertical="center"/>
    </xf>
    <xf numFmtId="0" fontId="89" fillId="3" borderId="14" xfId="23" applyFont="1" applyFill="1" applyBorder="1" applyAlignment="1">
      <alignment horizontal="left" vertical="center"/>
    </xf>
    <xf numFmtId="0" fontId="89" fillId="3" borderId="0" xfId="23" applyFont="1" applyFill="1" applyBorder="1" applyAlignment="1">
      <alignment horizontal="left" vertical="center"/>
    </xf>
    <xf numFmtId="0" fontId="89" fillId="3" borderId="15" xfId="23" applyFont="1" applyFill="1" applyBorder="1" applyAlignment="1">
      <alignment horizontal="left" vertical="center"/>
    </xf>
    <xf numFmtId="0" fontId="89" fillId="3" borderId="8" xfId="23" applyFont="1" applyFill="1" applyBorder="1" applyAlignment="1">
      <alignment horizontal="left" vertical="center"/>
    </xf>
    <xf numFmtId="0" fontId="89" fillId="3" borderId="10" xfId="23" applyFont="1" applyFill="1" applyBorder="1" applyAlignment="1">
      <alignment horizontal="left" vertical="center"/>
    </xf>
    <xf numFmtId="0" fontId="89" fillId="3" borderId="9" xfId="23" applyFont="1" applyFill="1" applyBorder="1" applyAlignment="1">
      <alignment horizontal="left" vertical="center"/>
    </xf>
    <xf numFmtId="0" fontId="89" fillId="3" borderId="0" xfId="23" applyFont="1" applyFill="1" applyAlignment="1">
      <alignment horizontal="distributed" vertical="center" wrapText="1"/>
    </xf>
    <xf numFmtId="0" fontId="89" fillId="3" borderId="10" xfId="23" applyFont="1" applyFill="1" applyBorder="1" applyAlignment="1">
      <alignment horizontal="distributed" vertical="center" wrapText="1"/>
    </xf>
    <xf numFmtId="0" fontId="89" fillId="3" borderId="5" xfId="23" applyFont="1" applyFill="1" applyBorder="1" applyAlignment="1">
      <alignment horizontal="left" vertical="top"/>
    </xf>
    <xf numFmtId="0" fontId="89" fillId="3" borderId="7" xfId="23" applyFont="1" applyFill="1" applyBorder="1" applyAlignment="1">
      <alignment horizontal="left" vertical="top"/>
    </xf>
    <xf numFmtId="0" fontId="89" fillId="3" borderId="6" xfId="23" applyFont="1" applyFill="1" applyBorder="1" applyAlignment="1">
      <alignment horizontal="left" vertical="top"/>
    </xf>
    <xf numFmtId="0" fontId="89" fillId="3" borderId="14" xfId="23" applyFont="1" applyFill="1" applyBorder="1" applyAlignment="1">
      <alignment horizontal="left" vertical="top"/>
    </xf>
    <xf numFmtId="0" fontId="89" fillId="3" borderId="0" xfId="23" applyFont="1" applyFill="1" applyBorder="1" applyAlignment="1">
      <alignment horizontal="left" vertical="top"/>
    </xf>
    <xf numFmtId="0" fontId="89" fillId="3" borderId="15" xfId="23" applyFont="1" applyFill="1" applyBorder="1" applyAlignment="1">
      <alignment horizontal="left" vertical="top"/>
    </xf>
    <xf numFmtId="0" fontId="89" fillId="3" borderId="5" xfId="23" applyFont="1" applyFill="1" applyBorder="1" applyAlignment="1">
      <alignment horizontal="center" vertical="center"/>
    </xf>
    <xf numFmtId="0" fontId="89" fillId="3" borderId="7" xfId="23" applyFont="1" applyFill="1" applyBorder="1" applyAlignment="1">
      <alignment horizontal="center" vertical="center"/>
    </xf>
    <xf numFmtId="0" fontId="89" fillId="3" borderId="6" xfId="23" applyFont="1" applyFill="1" applyBorder="1" applyAlignment="1">
      <alignment horizontal="center" vertical="center"/>
    </xf>
    <xf numFmtId="0" fontId="89" fillId="3" borderId="8" xfId="23" applyFont="1" applyFill="1" applyBorder="1" applyAlignment="1">
      <alignment horizontal="center" vertical="center"/>
    </xf>
    <xf numFmtId="0" fontId="89" fillId="3" borderId="10" xfId="23" applyFont="1" applyFill="1" applyBorder="1" applyAlignment="1">
      <alignment horizontal="center" vertical="center"/>
    </xf>
    <xf numFmtId="0" fontId="89" fillId="3" borderId="9" xfId="23" applyFont="1" applyFill="1" applyBorder="1" applyAlignment="1">
      <alignment horizontal="center" vertical="center"/>
    </xf>
    <xf numFmtId="0" fontId="89" fillId="3" borderId="8" xfId="23" applyFont="1" applyFill="1" applyBorder="1" applyAlignment="1">
      <alignment horizontal="right" vertical="center"/>
    </xf>
    <xf numFmtId="0" fontId="89" fillId="3" borderId="10" xfId="23" applyFont="1" applyFill="1" applyBorder="1" applyAlignment="1">
      <alignment horizontal="right" vertical="center"/>
    </xf>
    <xf numFmtId="0" fontId="89" fillId="3" borderId="9" xfId="23" applyFont="1" applyFill="1" applyBorder="1" applyAlignment="1">
      <alignment horizontal="right" vertical="center"/>
    </xf>
    <xf numFmtId="0" fontId="89" fillId="3" borderId="5" xfId="23" applyFont="1" applyFill="1" applyBorder="1" applyAlignment="1">
      <alignment horizontal="right" vertical="center"/>
    </xf>
    <xf numFmtId="0" fontId="89" fillId="3" borderId="7" xfId="23" applyFont="1" applyFill="1" applyBorder="1" applyAlignment="1">
      <alignment horizontal="right" vertical="center"/>
    </xf>
    <xf numFmtId="0" fontId="89" fillId="3" borderId="6" xfId="23" applyFont="1" applyFill="1" applyBorder="1" applyAlignment="1">
      <alignment horizontal="right" vertical="center"/>
    </xf>
    <xf numFmtId="0" fontId="104" fillId="3" borderId="5" xfId="23" applyFont="1" applyFill="1" applyBorder="1" applyAlignment="1">
      <alignment horizontal="center" vertical="center"/>
    </xf>
    <xf numFmtId="0" fontId="104" fillId="3" borderId="7" xfId="23" applyFont="1" applyFill="1" applyBorder="1" applyAlignment="1">
      <alignment horizontal="center" vertical="center"/>
    </xf>
    <xf numFmtId="0" fontId="104" fillId="3" borderId="7" xfId="23" applyFont="1" applyFill="1" applyBorder="1" applyAlignment="1">
      <alignment horizontal="left" vertical="center"/>
    </xf>
    <xf numFmtId="0" fontId="104" fillId="3" borderId="7" xfId="23" applyFont="1" applyFill="1" applyBorder="1" applyAlignment="1">
      <alignment vertical="center"/>
    </xf>
    <xf numFmtId="0" fontId="104" fillId="3" borderId="6" xfId="23" applyFont="1" applyFill="1" applyBorder="1" applyAlignment="1">
      <alignment vertical="center"/>
    </xf>
    <xf numFmtId="0" fontId="104" fillId="3" borderId="10" xfId="23" applyFont="1" applyFill="1" applyBorder="1" applyAlignment="1">
      <alignment vertical="center"/>
    </xf>
    <xf numFmtId="0" fontId="104" fillId="3" borderId="9" xfId="23" applyFont="1" applyFill="1" applyBorder="1" applyAlignment="1">
      <alignment vertical="center"/>
    </xf>
    <xf numFmtId="0" fontId="89" fillId="3" borderId="7" xfId="23" applyFont="1" applyFill="1" applyBorder="1" applyAlignment="1">
      <alignment vertical="center"/>
    </xf>
    <xf numFmtId="0" fontId="89" fillId="3" borderId="6" xfId="23" applyFont="1" applyFill="1" applyBorder="1" applyAlignment="1">
      <alignment vertical="center"/>
    </xf>
    <xf numFmtId="0" fontId="89" fillId="3" borderId="8" xfId="23" applyFont="1" applyFill="1" applyBorder="1" applyAlignment="1">
      <alignment vertical="center"/>
    </xf>
    <xf numFmtId="0" fontId="89" fillId="3" borderId="10" xfId="23" applyFont="1" applyFill="1" applyBorder="1" applyAlignment="1">
      <alignment vertical="center"/>
    </xf>
    <xf numFmtId="0" fontId="89" fillId="3" borderId="9" xfId="23" applyFont="1" applyFill="1" applyBorder="1" applyAlignment="1">
      <alignment vertical="center"/>
    </xf>
    <xf numFmtId="0" fontId="95" fillId="3" borderId="7" xfId="23" applyFont="1" applyFill="1" applyBorder="1" applyAlignment="1">
      <alignment horizontal="distributed" vertical="center" wrapText="1"/>
    </xf>
    <xf numFmtId="0" fontId="95" fillId="3" borderId="0" xfId="23" applyFont="1" applyFill="1" applyAlignment="1">
      <alignment horizontal="distributed" vertical="center" wrapText="1"/>
    </xf>
    <xf numFmtId="0" fontId="95" fillId="3" borderId="10" xfId="23" applyFont="1" applyFill="1" applyBorder="1" applyAlignment="1">
      <alignment horizontal="distributed" vertical="center" wrapText="1"/>
    </xf>
    <xf numFmtId="0" fontId="104" fillId="3" borderId="8" xfId="23" applyFont="1" applyFill="1" applyBorder="1" applyAlignment="1">
      <alignment horizontal="center" vertical="center"/>
    </xf>
    <xf numFmtId="0" fontId="104" fillId="3" borderId="10" xfId="23" applyFont="1" applyFill="1" applyBorder="1" applyAlignment="1">
      <alignment horizontal="center" vertical="center"/>
    </xf>
    <xf numFmtId="0" fontId="95" fillId="3" borderId="5" xfId="23" applyFont="1" applyFill="1" applyBorder="1" applyAlignment="1">
      <alignment horizontal="center" vertical="center" wrapText="1"/>
    </xf>
    <xf numFmtId="0" fontId="95" fillId="3" borderId="7" xfId="23" applyFont="1" applyFill="1" applyBorder="1" applyAlignment="1">
      <alignment horizontal="center" vertical="center" wrapText="1"/>
    </xf>
    <xf numFmtId="0" fontId="95" fillId="3" borderId="14" xfId="23" applyFont="1" applyFill="1" applyBorder="1" applyAlignment="1">
      <alignment horizontal="center" vertical="center" wrapText="1"/>
    </xf>
    <xf numFmtId="0" fontId="95" fillId="3" borderId="0" xfId="23" applyFont="1" applyFill="1" applyAlignment="1">
      <alignment horizontal="center" vertical="center" wrapText="1"/>
    </xf>
    <xf numFmtId="0" fontId="95" fillId="3" borderId="8" xfId="23" applyFont="1" applyFill="1" applyBorder="1" applyAlignment="1">
      <alignment horizontal="center" vertical="center" wrapText="1"/>
    </xf>
    <xf numFmtId="0" fontId="95" fillId="3" borderId="10" xfId="23" applyFont="1" applyFill="1" applyBorder="1" applyAlignment="1">
      <alignment horizontal="center" vertical="center" wrapText="1"/>
    </xf>
    <xf numFmtId="0" fontId="89" fillId="3" borderId="14" xfId="23" applyFont="1" applyFill="1" applyBorder="1" applyAlignment="1">
      <alignment horizontal="right" vertical="center"/>
    </xf>
    <xf numFmtId="0" fontId="89" fillId="3" borderId="0" xfId="23" applyFont="1" applyFill="1" applyAlignment="1">
      <alignment horizontal="right" vertical="center"/>
    </xf>
    <xf numFmtId="0" fontId="89" fillId="3" borderId="15" xfId="23" applyFont="1" applyFill="1" applyBorder="1" applyAlignment="1">
      <alignment horizontal="right" vertical="center"/>
    </xf>
    <xf numFmtId="0" fontId="89" fillId="3" borderId="5" xfId="23" applyFont="1" applyFill="1" applyBorder="1" applyAlignment="1">
      <alignment vertical="center"/>
    </xf>
    <xf numFmtId="0" fontId="89" fillId="3" borderId="14" xfId="23" applyFont="1" applyFill="1" applyBorder="1" applyAlignment="1">
      <alignment vertical="center"/>
    </xf>
    <xf numFmtId="0" fontId="89" fillId="3" borderId="0" xfId="23" applyFont="1" applyFill="1" applyAlignment="1">
      <alignment vertical="center"/>
    </xf>
    <xf numFmtId="0" fontId="89" fillId="3" borderId="15" xfId="23" applyFont="1" applyFill="1" applyBorder="1" applyAlignment="1">
      <alignment vertical="center"/>
    </xf>
    <xf numFmtId="0" fontId="89" fillId="3" borderId="5" xfId="23" applyFont="1" applyFill="1" applyBorder="1" applyAlignment="1"/>
    <xf numFmtId="0" fontId="89" fillId="3" borderId="7" xfId="23" applyFont="1" applyFill="1" applyBorder="1" applyAlignment="1"/>
    <xf numFmtId="0" fontId="89" fillId="3" borderId="6" xfId="23" applyFont="1" applyFill="1" applyBorder="1" applyAlignment="1"/>
    <xf numFmtId="0" fontId="89" fillId="3" borderId="14" xfId="23" applyFont="1" applyFill="1" applyBorder="1" applyAlignment="1"/>
    <xf numFmtId="0" fontId="89" fillId="3" borderId="0" xfId="23" applyFont="1" applyFill="1" applyAlignment="1"/>
    <xf numFmtId="0" fontId="89" fillId="3" borderId="15" xfId="23" applyFont="1" applyFill="1" applyBorder="1" applyAlignment="1"/>
    <xf numFmtId="0" fontId="89" fillId="3" borderId="8" xfId="23" applyFont="1" applyFill="1" applyBorder="1" applyAlignment="1"/>
    <xf numFmtId="0" fontId="89" fillId="3" borderId="10" xfId="23" applyFont="1" applyFill="1" applyBorder="1" applyAlignment="1"/>
    <xf numFmtId="0" fontId="89" fillId="3" borderId="9" xfId="23" applyFont="1" applyFill="1" applyBorder="1" applyAlignment="1"/>
    <xf numFmtId="0" fontId="89" fillId="3" borderId="7" xfId="23" applyFont="1" applyFill="1" applyBorder="1" applyAlignment="1">
      <alignment horizontal="center" vertical="center" wrapText="1"/>
    </xf>
    <xf numFmtId="0" fontId="89" fillId="3" borderId="0" xfId="23" applyFont="1" applyFill="1" applyBorder="1" applyAlignment="1">
      <alignment horizontal="center" vertical="center" wrapText="1"/>
    </xf>
    <xf numFmtId="0" fontId="89" fillId="3" borderId="10" xfId="23" applyFont="1" applyFill="1" applyBorder="1" applyAlignment="1">
      <alignment horizontal="center" vertical="center" wrapText="1"/>
    </xf>
    <xf numFmtId="0" fontId="89" fillId="3" borderId="4" xfId="23" applyFont="1" applyFill="1" applyBorder="1" applyAlignment="1">
      <alignment horizontal="center" vertical="center" wrapText="1"/>
    </xf>
    <xf numFmtId="0" fontId="89" fillId="3" borderId="6" xfId="23" applyFont="1" applyFill="1" applyBorder="1" applyAlignment="1">
      <alignment horizontal="center" vertical="center" wrapText="1"/>
    </xf>
    <xf numFmtId="0" fontId="89" fillId="3" borderId="9" xfId="23" applyFont="1" applyFill="1" applyBorder="1" applyAlignment="1">
      <alignment horizontal="center" vertical="center" wrapText="1"/>
    </xf>
    <xf numFmtId="0" fontId="104" fillId="3" borderId="7" xfId="23" applyFont="1" applyFill="1" applyBorder="1" applyAlignment="1">
      <alignment horizontal="center" vertical="center" wrapText="1"/>
    </xf>
    <xf numFmtId="0" fontId="104" fillId="3" borderId="6" xfId="23" applyFont="1" applyFill="1" applyBorder="1" applyAlignment="1">
      <alignment horizontal="center" vertical="center" wrapText="1"/>
    </xf>
    <xf numFmtId="0" fontId="104" fillId="3" borderId="10" xfId="23" applyFont="1" applyFill="1" applyBorder="1" applyAlignment="1">
      <alignment horizontal="center" vertical="center" wrapText="1"/>
    </xf>
    <xf numFmtId="0" fontId="104" fillId="3" borderId="9" xfId="23" applyFont="1" applyFill="1" applyBorder="1" applyAlignment="1">
      <alignment horizontal="center" vertical="center" wrapText="1"/>
    </xf>
    <xf numFmtId="0" fontId="104" fillId="3" borderId="4" xfId="23" applyFont="1" applyFill="1" applyBorder="1" applyAlignment="1">
      <alignment horizontal="center" vertical="center" wrapText="1"/>
    </xf>
    <xf numFmtId="0" fontId="89" fillId="3" borderId="5" xfId="23" applyFont="1" applyFill="1" applyBorder="1" applyAlignment="1">
      <alignment horizontal="center" vertical="center" wrapText="1"/>
    </xf>
    <xf numFmtId="0" fontId="105" fillId="0" borderId="7" xfId="23" applyFont="1" applyBorder="1" applyAlignment="1">
      <alignment vertical="center"/>
    </xf>
    <xf numFmtId="0" fontId="105" fillId="0" borderId="6" xfId="23" applyFont="1" applyBorder="1" applyAlignment="1">
      <alignment vertical="center"/>
    </xf>
    <xf numFmtId="0" fontId="105" fillId="0" borderId="14" xfId="23" applyFont="1" applyBorder="1" applyAlignment="1">
      <alignment vertical="center"/>
    </xf>
    <xf numFmtId="0" fontId="105" fillId="0" borderId="0" xfId="23" applyFont="1" applyAlignment="1">
      <alignment vertical="center"/>
    </xf>
    <xf numFmtId="0" fontId="105" fillId="0" borderId="15" xfId="23" applyFont="1" applyBorder="1" applyAlignment="1">
      <alignment vertical="center"/>
    </xf>
    <xf numFmtId="0" fontId="105" fillId="0" borderId="8" xfId="23" applyFont="1" applyBorder="1" applyAlignment="1">
      <alignment vertical="center"/>
    </xf>
    <xf numFmtId="0" fontId="105" fillId="0" borderId="10" xfId="23" applyFont="1" applyBorder="1" applyAlignment="1">
      <alignment vertical="center"/>
    </xf>
    <xf numFmtId="0" fontId="105" fillId="0" borderId="9" xfId="23" applyFont="1" applyBorder="1" applyAlignment="1">
      <alignment vertical="center"/>
    </xf>
    <xf numFmtId="0" fontId="95" fillId="3" borderId="6" xfId="23" applyFont="1" applyFill="1" applyBorder="1" applyAlignment="1">
      <alignment horizontal="center" vertical="center" wrapText="1"/>
    </xf>
    <xf numFmtId="0" fontId="95" fillId="3" borderId="0" xfId="23" applyFont="1" applyFill="1" applyBorder="1" applyAlignment="1">
      <alignment horizontal="center" vertical="center" wrapText="1"/>
    </xf>
    <xf numFmtId="0" fontId="95" fillId="3" borderId="15" xfId="23" applyFont="1" applyFill="1" applyBorder="1" applyAlignment="1">
      <alignment horizontal="center" vertical="center" wrapText="1"/>
    </xf>
    <xf numFmtId="0" fontId="89" fillId="3" borderId="14" xfId="23" applyFont="1" applyFill="1" applyBorder="1" applyAlignment="1">
      <alignment horizontal="center" vertical="center"/>
    </xf>
    <xf numFmtId="0" fontId="89" fillId="3" borderId="0" xfId="23" applyFont="1" applyFill="1" applyBorder="1" applyAlignment="1">
      <alignment horizontal="center" vertical="center"/>
    </xf>
    <xf numFmtId="0" fontId="89" fillId="3" borderId="15" xfId="23" applyFont="1" applyFill="1" applyBorder="1" applyAlignment="1">
      <alignment horizontal="center" vertical="center"/>
    </xf>
    <xf numFmtId="0" fontId="89" fillId="3" borderId="5" xfId="23" applyFont="1" applyFill="1" applyBorder="1" applyAlignment="1">
      <alignment horizontal="center" vertical="center" justifyLastLine="1"/>
    </xf>
    <xf numFmtId="0" fontId="89" fillId="3" borderId="7" xfId="23" applyFont="1" applyFill="1" applyBorder="1" applyAlignment="1">
      <alignment horizontal="center" vertical="center" justifyLastLine="1"/>
    </xf>
    <xf numFmtId="0" fontId="89" fillId="3" borderId="6" xfId="23" applyFont="1" applyFill="1" applyBorder="1" applyAlignment="1">
      <alignment horizontal="center" vertical="center" justifyLastLine="1"/>
    </xf>
    <xf numFmtId="0" fontId="89" fillId="3" borderId="14" xfId="23" applyFont="1" applyFill="1" applyBorder="1" applyAlignment="1">
      <alignment horizontal="center" vertical="center" justifyLastLine="1"/>
    </xf>
    <xf numFmtId="0" fontId="89" fillId="3" borderId="0" xfId="23" applyFont="1" applyFill="1" applyBorder="1" applyAlignment="1">
      <alignment horizontal="center" vertical="center" justifyLastLine="1"/>
    </xf>
    <xf numFmtId="0" fontId="89" fillId="3" borderId="15" xfId="23" applyFont="1" applyFill="1" applyBorder="1" applyAlignment="1">
      <alignment horizontal="center" vertical="center" justifyLastLine="1"/>
    </xf>
    <xf numFmtId="0" fontId="95" fillId="3" borderId="5" xfId="23" applyFont="1" applyFill="1" applyBorder="1" applyAlignment="1">
      <alignment horizontal="left" vertical="center" wrapText="1"/>
    </xf>
    <xf numFmtId="0" fontId="95" fillId="3" borderId="7" xfId="23" applyFont="1" applyFill="1" applyBorder="1" applyAlignment="1">
      <alignment horizontal="left" vertical="center" wrapText="1"/>
    </xf>
    <xf numFmtId="0" fontId="95" fillId="3" borderId="6" xfId="23" applyFont="1" applyFill="1" applyBorder="1" applyAlignment="1">
      <alignment horizontal="left" vertical="center" wrapText="1"/>
    </xf>
    <xf numFmtId="0" fontId="95" fillId="3" borderId="14" xfId="23" applyFont="1" applyFill="1" applyBorder="1" applyAlignment="1">
      <alignment horizontal="left" vertical="center" wrapText="1"/>
    </xf>
    <xf numFmtId="0" fontId="95" fillId="3" borderId="0" xfId="23" applyFont="1" applyFill="1" applyBorder="1" applyAlignment="1">
      <alignment horizontal="left" vertical="center" wrapText="1"/>
    </xf>
    <xf numFmtId="0" fontId="95" fillId="3" borderId="15" xfId="23" applyFont="1" applyFill="1" applyBorder="1" applyAlignment="1">
      <alignment horizontal="left" vertical="center" wrapText="1"/>
    </xf>
    <xf numFmtId="0" fontId="106" fillId="3" borderId="7" xfId="23" applyFont="1" applyFill="1" applyBorder="1" applyAlignment="1">
      <alignment horizontal="distributed" vertical="center" wrapText="1"/>
    </xf>
    <xf numFmtId="0" fontId="106" fillId="3" borderId="10" xfId="23" applyFont="1" applyFill="1" applyBorder="1" applyAlignment="1">
      <alignment horizontal="distributed" vertical="center" wrapText="1"/>
    </xf>
    <xf numFmtId="0" fontId="104" fillId="3" borderId="7" xfId="23" applyFont="1" applyFill="1" applyBorder="1" applyAlignment="1">
      <alignment horizontal="distributed" vertical="center" wrapText="1"/>
    </xf>
    <xf numFmtId="0" fontId="104" fillId="3" borderId="10" xfId="23" applyFont="1" applyFill="1" applyBorder="1" applyAlignment="1">
      <alignment horizontal="distributed" vertical="center" wrapText="1"/>
    </xf>
    <xf numFmtId="0" fontId="95" fillId="3" borderId="7" xfId="23" applyFont="1" applyFill="1" applyBorder="1" applyAlignment="1">
      <alignment horizontal="center" vertical="center"/>
    </xf>
    <xf numFmtId="0" fontId="95" fillId="3" borderId="6" xfId="23" applyFont="1" applyFill="1" applyBorder="1" applyAlignment="1">
      <alignment horizontal="center" vertical="center"/>
    </xf>
    <xf numFmtId="0" fontId="95" fillId="3" borderId="10" xfId="23" applyFont="1" applyFill="1" applyBorder="1" applyAlignment="1">
      <alignment horizontal="center" vertical="center"/>
    </xf>
    <xf numFmtId="0" fontId="95" fillId="3" borderId="9" xfId="23" applyFont="1" applyFill="1" applyBorder="1" applyAlignment="1">
      <alignment horizontal="center" vertical="center"/>
    </xf>
    <xf numFmtId="0" fontId="89" fillId="3" borderId="8" xfId="23" applyFont="1" applyFill="1" applyBorder="1" applyAlignment="1">
      <alignment horizontal="center" vertical="center" justifyLastLine="1"/>
    </xf>
    <xf numFmtId="0" fontId="89" fillId="3" borderId="10" xfId="23" applyFont="1" applyFill="1" applyBorder="1" applyAlignment="1">
      <alignment horizontal="center" vertical="center" justifyLastLine="1"/>
    </xf>
    <xf numFmtId="0" fontId="89" fillId="3" borderId="9" xfId="23" applyFont="1" applyFill="1" applyBorder="1" applyAlignment="1">
      <alignment horizontal="center" vertical="center" justifyLastLine="1"/>
    </xf>
    <xf numFmtId="0" fontId="89" fillId="3" borderId="14" xfId="23" applyFont="1" applyFill="1" applyBorder="1" applyAlignment="1">
      <alignment horizontal="center" vertical="center" wrapText="1"/>
    </xf>
    <xf numFmtId="0" fontId="89" fillId="3" borderId="15" xfId="23" applyFont="1" applyFill="1" applyBorder="1" applyAlignment="1">
      <alignment horizontal="center" vertical="center" wrapText="1"/>
    </xf>
    <xf numFmtId="0" fontId="89" fillId="3" borderId="8" xfId="23" applyFont="1" applyFill="1" applyBorder="1" applyAlignment="1">
      <alignment horizontal="center" vertical="center" wrapText="1"/>
    </xf>
    <xf numFmtId="0" fontId="106" fillId="3" borderId="0" xfId="23" applyFont="1" applyFill="1" applyAlignment="1">
      <alignment horizontal="distributed" vertical="center" wrapText="1"/>
    </xf>
    <xf numFmtId="0" fontId="104" fillId="3" borderId="5" xfId="23" applyFont="1" applyFill="1" applyBorder="1" applyAlignment="1">
      <alignment vertical="center" wrapText="1"/>
    </xf>
    <xf numFmtId="0" fontId="104" fillId="3" borderId="7" xfId="23" applyFont="1" applyFill="1" applyBorder="1" applyAlignment="1">
      <alignment vertical="center" wrapText="1"/>
    </xf>
    <xf numFmtId="0" fontId="104" fillId="3" borderId="6" xfId="23" applyFont="1" applyFill="1" applyBorder="1" applyAlignment="1">
      <alignment vertical="center" wrapText="1"/>
    </xf>
    <xf numFmtId="0" fontId="104" fillId="3" borderId="8" xfId="23" applyFont="1" applyFill="1" applyBorder="1" applyAlignment="1">
      <alignment vertical="center" wrapText="1"/>
    </xf>
    <xf numFmtId="0" fontId="104" fillId="3" borderId="10" xfId="23" applyFont="1" applyFill="1" applyBorder="1" applyAlignment="1">
      <alignment vertical="center" wrapText="1"/>
    </xf>
    <xf numFmtId="0" fontId="104" fillId="3" borderId="9" xfId="23" applyFont="1" applyFill="1" applyBorder="1" applyAlignment="1">
      <alignment vertical="center" wrapText="1"/>
    </xf>
    <xf numFmtId="0" fontId="106" fillId="3" borderId="5" xfId="23" applyFont="1" applyFill="1" applyBorder="1" applyAlignment="1">
      <alignment horizontal="distributed" vertical="center"/>
    </xf>
    <xf numFmtId="0" fontId="89" fillId="3" borderId="6" xfId="23" applyFont="1" applyFill="1" applyBorder="1" applyAlignment="1">
      <alignment horizontal="distributed" vertical="center"/>
    </xf>
    <xf numFmtId="0" fontId="89" fillId="3" borderId="8" xfId="23" applyFont="1" applyFill="1" applyBorder="1" applyAlignment="1">
      <alignment horizontal="distributed" vertical="center"/>
    </xf>
    <xf numFmtId="0" fontId="89" fillId="3" borderId="9" xfId="23" applyFont="1" applyFill="1" applyBorder="1" applyAlignment="1">
      <alignment horizontal="distributed" vertical="center"/>
    </xf>
    <xf numFmtId="0" fontId="94" fillId="3" borderId="7" xfId="23" applyFont="1" applyFill="1" applyBorder="1" applyAlignment="1">
      <alignment horizontal="distributed" vertical="center" wrapText="1"/>
    </xf>
    <xf numFmtId="0" fontId="94" fillId="3" borderId="10" xfId="23" applyFont="1" applyFill="1" applyBorder="1" applyAlignment="1">
      <alignment horizontal="distributed" vertical="center" wrapText="1"/>
    </xf>
    <xf numFmtId="0" fontId="106" fillId="3" borderId="7" xfId="23" applyFont="1" applyFill="1" applyBorder="1" applyAlignment="1">
      <alignment horizontal="distributed" vertical="center"/>
    </xf>
    <xf numFmtId="0" fontId="106" fillId="3" borderId="10" xfId="23" applyFont="1" applyFill="1" applyBorder="1" applyAlignment="1">
      <alignment horizontal="distributed" vertical="center"/>
    </xf>
    <xf numFmtId="0" fontId="94" fillId="3" borderId="5" xfId="23" applyFont="1" applyFill="1" applyBorder="1" applyAlignment="1">
      <alignment horizontal="center" vertical="center" wrapText="1"/>
    </xf>
    <xf numFmtId="0" fontId="94" fillId="3" borderId="7" xfId="23" applyFont="1" applyFill="1" applyBorder="1" applyAlignment="1">
      <alignment horizontal="center" vertical="center" wrapText="1"/>
    </xf>
    <xf numFmtId="0" fontId="94" fillId="3" borderId="6" xfId="23" applyFont="1" applyFill="1" applyBorder="1" applyAlignment="1">
      <alignment horizontal="center" vertical="center" wrapText="1"/>
    </xf>
    <xf numFmtId="0" fontId="94" fillId="3" borderId="8" xfId="23" applyFont="1" applyFill="1" applyBorder="1" applyAlignment="1">
      <alignment horizontal="center" vertical="center" wrapText="1"/>
    </xf>
    <xf numFmtId="0" fontId="94" fillId="3" borderId="10" xfId="23" applyFont="1" applyFill="1" applyBorder="1" applyAlignment="1">
      <alignment horizontal="center" vertical="center" wrapText="1"/>
    </xf>
    <xf numFmtId="0" fontId="94" fillId="3" borderId="9" xfId="23" applyFont="1" applyFill="1" applyBorder="1" applyAlignment="1">
      <alignment horizontal="center" vertical="center" wrapText="1"/>
    </xf>
    <xf numFmtId="0" fontId="107" fillId="3" borderId="0" xfId="23" applyFont="1" applyFill="1" applyAlignment="1">
      <alignment horizontal="left" vertical="center"/>
    </xf>
    <xf numFmtId="0" fontId="106" fillId="3" borderId="5" xfId="23" applyFont="1" applyFill="1" applyBorder="1" applyAlignment="1">
      <alignment horizontal="distributed" vertical="center" wrapText="1"/>
    </xf>
    <xf numFmtId="0" fontId="106" fillId="3" borderId="6" xfId="23" applyFont="1" applyFill="1" applyBorder="1" applyAlignment="1">
      <alignment horizontal="distributed" vertical="center" wrapText="1"/>
    </xf>
    <xf numFmtId="0" fontId="106" fillId="3" borderId="8" xfId="23" applyFont="1" applyFill="1" applyBorder="1" applyAlignment="1">
      <alignment horizontal="distributed" vertical="center" wrapText="1"/>
    </xf>
    <xf numFmtId="0" fontId="106" fillId="3" borderId="9" xfId="23" applyFont="1" applyFill="1" applyBorder="1" applyAlignment="1">
      <alignment horizontal="distributed" vertical="center" wrapText="1"/>
    </xf>
    <xf numFmtId="0" fontId="111" fillId="0" borderId="0" xfId="23" applyFont="1" applyAlignment="1">
      <alignment horizontal="center" vertical="center"/>
    </xf>
    <xf numFmtId="0" fontId="63" fillId="0" borderId="11" xfId="23" applyFont="1" applyBorder="1" applyAlignment="1">
      <alignment horizontal="distributed" vertical="center"/>
    </xf>
    <xf numFmtId="0" fontId="63" fillId="0" borderId="13" xfId="23" applyFont="1" applyBorder="1" applyAlignment="1">
      <alignment horizontal="distributed" vertical="center"/>
    </xf>
    <xf numFmtId="0" fontId="63" fillId="0" borderId="4" xfId="23" applyFont="1" applyBorder="1" applyAlignment="1">
      <alignment horizontal="center"/>
    </xf>
    <xf numFmtId="0" fontId="113" fillId="0" borderId="5" xfId="23" applyFont="1" applyBorder="1" applyAlignment="1">
      <alignment horizontal="center" vertical="center"/>
    </xf>
    <xf numFmtId="0" fontId="113" fillId="0" borderId="6" xfId="23" applyFont="1" applyBorder="1" applyAlignment="1">
      <alignment horizontal="center" vertical="center"/>
    </xf>
    <xf numFmtId="0" fontId="113" fillId="0" borderId="8" xfId="23" applyFont="1" applyBorder="1" applyAlignment="1">
      <alignment horizontal="center" vertical="center"/>
    </xf>
    <xf numFmtId="0" fontId="113" fillId="0" borderId="9" xfId="23" applyFont="1" applyBorder="1" applyAlignment="1">
      <alignment horizontal="center" vertical="center"/>
    </xf>
    <xf numFmtId="0" fontId="113" fillId="0" borderId="5" xfId="23" applyFont="1" applyBorder="1" applyAlignment="1">
      <alignment horizontal="left" vertical="center" wrapText="1"/>
    </xf>
    <xf numFmtId="0" fontId="113" fillId="0" borderId="7" xfId="23" applyFont="1" applyBorder="1" applyAlignment="1">
      <alignment horizontal="left" vertical="center"/>
    </xf>
    <xf numFmtId="0" fontId="113" fillId="0" borderId="6" xfId="23" applyFont="1" applyBorder="1" applyAlignment="1">
      <alignment horizontal="left" vertical="center"/>
    </xf>
    <xf numFmtId="0" fontId="113" fillId="0" borderId="8" xfId="23" applyFont="1" applyBorder="1" applyAlignment="1">
      <alignment horizontal="left" vertical="center"/>
    </xf>
    <xf numFmtId="0" fontId="113" fillId="0" borderId="10" xfId="23" applyFont="1" applyBorder="1" applyAlignment="1">
      <alignment horizontal="left" vertical="center"/>
    </xf>
    <xf numFmtId="0" fontId="113" fillId="0" borderId="9" xfId="23" applyFont="1" applyBorder="1" applyAlignment="1">
      <alignment horizontal="left" vertical="center"/>
    </xf>
    <xf numFmtId="0" fontId="113" fillId="0" borderId="11" xfId="23" applyFont="1" applyBorder="1" applyAlignment="1">
      <alignment horizontal="distributed" vertical="center"/>
    </xf>
    <xf numFmtId="0" fontId="113" fillId="0" borderId="12" xfId="23" applyFont="1" applyBorder="1" applyAlignment="1">
      <alignment horizontal="distributed" vertical="center"/>
    </xf>
    <xf numFmtId="0" fontId="113" fillId="0" borderId="13" xfId="23" applyFont="1" applyBorder="1" applyAlignment="1">
      <alignment horizontal="distributed" vertical="center"/>
    </xf>
    <xf numFmtId="0" fontId="113" fillId="0" borderId="5" xfId="23" applyFont="1" applyBorder="1" applyAlignment="1">
      <alignment horizontal="center" textRotation="255" wrapText="1"/>
    </xf>
    <xf numFmtId="0" fontId="113" fillId="0" borderId="6" xfId="23" applyFont="1" applyBorder="1" applyAlignment="1">
      <alignment horizontal="center" textRotation="255" wrapText="1"/>
    </xf>
    <xf numFmtId="0" fontId="113" fillId="0" borderId="14" xfId="23" applyFont="1" applyBorder="1" applyAlignment="1">
      <alignment horizontal="center" textRotation="255" wrapText="1"/>
    </xf>
    <xf numFmtId="0" fontId="113" fillId="0" borderId="15" xfId="23" applyFont="1" applyBorder="1" applyAlignment="1">
      <alignment horizontal="center" textRotation="255" wrapText="1"/>
    </xf>
    <xf numFmtId="0" fontId="113" fillId="0" borderId="8" xfId="23" applyFont="1" applyBorder="1" applyAlignment="1">
      <alignment horizontal="center" textRotation="255" wrapText="1"/>
    </xf>
    <xf numFmtId="0" fontId="113" fillId="0" borderId="9" xfId="23" applyFont="1" applyBorder="1" applyAlignment="1">
      <alignment horizontal="center" textRotation="255" wrapText="1"/>
    </xf>
    <xf numFmtId="0" fontId="63" fillId="0" borderId="11" xfId="23" applyFont="1" applyBorder="1" applyAlignment="1">
      <alignment horizontal="distributed" vertical="center" wrapText="1"/>
    </xf>
    <xf numFmtId="0" fontId="113" fillId="0" borderId="0" xfId="23" applyFont="1" applyBorder="1" applyAlignment="1">
      <alignment horizontal="center" textRotation="255" wrapText="1"/>
    </xf>
    <xf numFmtId="0" fontId="63" fillId="0" borderId="5" xfId="23" applyFont="1" applyBorder="1" applyAlignment="1">
      <alignment horizontal="distributed" vertical="center"/>
    </xf>
    <xf numFmtId="0" fontId="63" fillId="0" borderId="6" xfId="23" applyFont="1" applyBorder="1" applyAlignment="1">
      <alignment horizontal="distributed" vertical="center"/>
    </xf>
    <xf numFmtId="0" fontId="113" fillId="0" borderId="5" xfId="23" applyFont="1" applyBorder="1" applyAlignment="1">
      <alignment horizontal="distributed" vertical="center"/>
    </xf>
    <xf numFmtId="0" fontId="113" fillId="0" borderId="8" xfId="23" applyFont="1" applyBorder="1" applyAlignment="1">
      <alignment horizontal="center" vertical="center" wrapText="1"/>
    </xf>
    <xf numFmtId="0" fontId="113" fillId="0" borderId="9" xfId="23" applyFont="1" applyBorder="1" applyAlignment="1">
      <alignment horizontal="center" vertical="center" wrapText="1"/>
    </xf>
    <xf numFmtId="0" fontId="63" fillId="0" borderId="0" xfId="23" applyFont="1" applyBorder="1" applyAlignment="1">
      <alignment horizontal="center" vertical="center"/>
    </xf>
    <xf numFmtId="0" fontId="113" fillId="0" borderId="11" xfId="23" applyFont="1" applyBorder="1" applyAlignment="1">
      <alignment horizontal="left" vertical="center"/>
    </xf>
    <xf numFmtId="0" fontId="113" fillId="0" borderId="12" xfId="23" applyFont="1" applyBorder="1" applyAlignment="1">
      <alignment horizontal="left" vertical="center"/>
    </xf>
    <xf numFmtId="0" fontId="113" fillId="0" borderId="13" xfId="23" applyFont="1" applyBorder="1" applyAlignment="1">
      <alignment horizontal="left" vertical="center"/>
    </xf>
    <xf numFmtId="0" fontId="36" fillId="0" borderId="5" xfId="23" applyFont="1" applyBorder="1" applyAlignment="1">
      <alignment horizontal="center" textRotation="255" wrapText="1"/>
    </xf>
    <xf numFmtId="0" fontId="36" fillId="0" borderId="6" xfId="23" applyFont="1" applyBorder="1" applyAlignment="1">
      <alignment horizontal="center" textRotation="255" wrapText="1"/>
    </xf>
    <xf numFmtId="0" fontId="36" fillId="0" borderId="14" xfId="23" applyFont="1" applyBorder="1" applyAlignment="1">
      <alignment horizontal="center" textRotation="255" wrapText="1"/>
    </xf>
    <xf numFmtId="0" fontId="36" fillId="0" borderId="15" xfId="23" applyFont="1" applyBorder="1" applyAlignment="1">
      <alignment horizontal="center" textRotation="255" wrapText="1"/>
    </xf>
    <xf numFmtId="0" fontId="36" fillId="0" borderId="8" xfId="23" applyFont="1" applyBorder="1" applyAlignment="1">
      <alignment horizontal="center" textRotation="255" wrapText="1"/>
    </xf>
    <xf numFmtId="0" fontId="36" fillId="0" borderId="9" xfId="23" applyFont="1" applyBorder="1" applyAlignment="1">
      <alignment horizontal="center" textRotation="255" wrapText="1"/>
    </xf>
    <xf numFmtId="0" fontId="36" fillId="0" borderId="12" xfId="23" applyFont="1" applyBorder="1" applyAlignment="1">
      <alignment horizontal="distributed" vertical="center"/>
    </xf>
    <xf numFmtId="0" fontId="36" fillId="0" borderId="13" xfId="23" applyFont="1" applyBorder="1" applyAlignment="1">
      <alignment horizontal="distributed" vertical="center"/>
    </xf>
    <xf numFmtId="0" fontId="36" fillId="0" borderId="5" xfId="23" applyFont="1" applyBorder="1" applyAlignment="1">
      <alignment horizontal="distributed" vertical="center"/>
    </xf>
    <xf numFmtId="0" fontId="36" fillId="0" borderId="7" xfId="23" applyFont="1" applyBorder="1" applyAlignment="1">
      <alignment horizontal="distributed" vertical="center"/>
    </xf>
    <xf numFmtId="0" fontId="36" fillId="0" borderId="6" xfId="23" applyFont="1" applyBorder="1" applyAlignment="1">
      <alignment horizontal="distributed" vertical="center"/>
    </xf>
    <xf numFmtId="0" fontId="36" fillId="0" borderId="11" xfId="23" applyFont="1" applyBorder="1" applyAlignment="1">
      <alignment horizontal="distributed" vertical="center"/>
    </xf>
    <xf numFmtId="0" fontId="111" fillId="0" borderId="0" xfId="0" applyFont="1" applyAlignment="1">
      <alignment horizontal="center" vertical="center"/>
    </xf>
    <xf numFmtId="0" fontId="63" fillId="0" borderId="11" xfId="0" applyFont="1" applyBorder="1" applyAlignment="1">
      <alignment horizontal="distributed" vertical="center"/>
    </xf>
    <xf numFmtId="0" fontId="63" fillId="0" borderId="13" xfId="0" applyFont="1" applyBorder="1" applyAlignment="1">
      <alignment horizontal="distributed" vertical="center"/>
    </xf>
    <xf numFmtId="0" fontId="63" fillId="0" borderId="4" xfId="0" applyFont="1" applyBorder="1" applyAlignment="1">
      <alignment horizontal="center"/>
    </xf>
    <xf numFmtId="0" fontId="113" fillId="0" borderId="5" xfId="0" applyFont="1" applyBorder="1" applyAlignment="1">
      <alignment horizontal="center" vertical="center"/>
    </xf>
    <xf numFmtId="0" fontId="113" fillId="0" borderId="6" xfId="0" applyFont="1" applyBorder="1" applyAlignment="1">
      <alignment horizontal="center" vertical="center"/>
    </xf>
    <xf numFmtId="0" fontId="113" fillId="0" borderId="8" xfId="0" applyFont="1" applyBorder="1" applyAlignment="1">
      <alignment horizontal="center" vertical="center"/>
    </xf>
    <xf numFmtId="0" fontId="113" fillId="0" borderId="9" xfId="0" applyFont="1" applyBorder="1" applyAlignment="1">
      <alignment horizontal="center" vertical="center"/>
    </xf>
    <xf numFmtId="0" fontId="113" fillId="0" borderId="5" xfId="0" applyFont="1" applyBorder="1" applyAlignment="1">
      <alignment horizontal="left" vertical="center" wrapText="1"/>
    </xf>
    <xf numFmtId="0" fontId="113" fillId="0" borderId="7" xfId="0" applyFont="1" applyBorder="1" applyAlignment="1">
      <alignment horizontal="left" vertical="center"/>
    </xf>
    <xf numFmtId="0" fontId="113" fillId="0" borderId="6" xfId="0" applyFont="1" applyBorder="1" applyAlignment="1">
      <alignment horizontal="left" vertical="center"/>
    </xf>
    <xf numFmtId="0" fontId="113" fillId="0" borderId="8" xfId="0" applyFont="1" applyBorder="1" applyAlignment="1">
      <alignment horizontal="left" vertical="center"/>
    </xf>
    <xf numFmtId="0" fontId="113" fillId="0" borderId="10" xfId="0" applyFont="1" applyBorder="1" applyAlignment="1">
      <alignment horizontal="left" vertical="center"/>
    </xf>
    <xf numFmtId="0" fontId="113" fillId="0" borderId="9" xfId="0" applyFont="1" applyBorder="1" applyAlignment="1">
      <alignment horizontal="left" vertical="center"/>
    </xf>
    <xf numFmtId="0" fontId="113" fillId="0" borderId="11" xfId="0" applyFont="1" applyBorder="1" applyAlignment="1">
      <alignment horizontal="distributed" vertical="center"/>
    </xf>
    <xf numFmtId="0" fontId="113" fillId="0" borderId="12" xfId="0" applyFont="1" applyBorder="1" applyAlignment="1">
      <alignment horizontal="distributed" vertical="center"/>
    </xf>
    <xf numFmtId="0" fontId="113" fillId="0" borderId="13" xfId="0" applyFont="1" applyBorder="1" applyAlignment="1">
      <alignment horizontal="distributed" vertical="center"/>
    </xf>
    <xf numFmtId="0" fontId="113" fillId="0" borderId="5" xfId="0" applyFont="1" applyBorder="1" applyAlignment="1">
      <alignment horizontal="center" textRotation="255" wrapText="1"/>
    </xf>
    <xf numFmtId="0" fontId="113" fillId="0" borderId="6" xfId="0" applyFont="1" applyBorder="1" applyAlignment="1">
      <alignment horizontal="center" textRotation="255" wrapText="1"/>
    </xf>
    <xf numFmtId="0" fontId="113" fillId="0" borderId="14" xfId="0" applyFont="1" applyBorder="1" applyAlignment="1">
      <alignment horizontal="center" textRotation="255" wrapText="1"/>
    </xf>
    <xf numFmtId="0" fontId="113" fillId="0" borderId="15" xfId="0" applyFont="1" applyBorder="1" applyAlignment="1">
      <alignment horizontal="center" textRotation="255" wrapText="1"/>
    </xf>
    <xf numFmtId="0" fontId="113" fillId="0" borderId="8" xfId="0" applyFont="1" applyBorder="1" applyAlignment="1">
      <alignment horizontal="center" textRotation="255" wrapText="1"/>
    </xf>
    <xf numFmtId="0" fontId="113" fillId="0" borderId="9" xfId="0" applyFont="1" applyBorder="1" applyAlignment="1">
      <alignment horizontal="center" textRotation="255" wrapText="1"/>
    </xf>
    <xf numFmtId="0" fontId="63" fillId="0" borderId="11" xfId="0" applyFont="1" applyBorder="1" applyAlignment="1">
      <alignment horizontal="distributed" vertical="center" wrapText="1"/>
    </xf>
    <xf numFmtId="0" fontId="113" fillId="0" borderId="0" xfId="0" applyFont="1" applyBorder="1" applyAlignment="1">
      <alignment horizontal="center" textRotation="255" wrapText="1"/>
    </xf>
    <xf numFmtId="0" fontId="63" fillId="0" borderId="5" xfId="0" applyFont="1" applyBorder="1" applyAlignment="1">
      <alignment horizontal="distributed" vertical="center"/>
    </xf>
    <xf numFmtId="0" fontId="63" fillId="0" borderId="6" xfId="0" applyFont="1" applyBorder="1" applyAlignment="1">
      <alignment horizontal="distributed" vertical="center"/>
    </xf>
    <xf numFmtId="0" fontId="113" fillId="0" borderId="5" xfId="0" applyFont="1" applyBorder="1" applyAlignment="1">
      <alignment horizontal="distributed" vertical="center"/>
    </xf>
    <xf numFmtId="0" fontId="113" fillId="0" borderId="8" xfId="0" applyFont="1" applyBorder="1" applyAlignment="1">
      <alignment horizontal="center" vertical="center" wrapText="1"/>
    </xf>
    <xf numFmtId="0" fontId="113" fillId="0" borderId="9" xfId="0" applyFont="1" applyBorder="1" applyAlignment="1">
      <alignment horizontal="center" vertical="center" wrapText="1"/>
    </xf>
    <xf numFmtId="0" fontId="63" fillId="0" borderId="5" xfId="0" applyFont="1" applyBorder="1" applyAlignment="1">
      <alignment horizontal="center" vertical="center"/>
    </xf>
    <xf numFmtId="0" fontId="63" fillId="0" borderId="6" xfId="0" applyFont="1" applyBorder="1" applyAlignment="1">
      <alignment horizontal="center" vertical="center"/>
    </xf>
    <xf numFmtId="0" fontId="63" fillId="0" borderId="8" xfId="0" applyFont="1" applyBorder="1" applyAlignment="1">
      <alignment horizontal="center" vertical="center"/>
    </xf>
    <xf numFmtId="0" fontId="63" fillId="0" borderId="9" xfId="0" applyFont="1" applyBorder="1" applyAlignment="1">
      <alignment horizontal="center" vertical="center"/>
    </xf>
    <xf numFmtId="0" fontId="113" fillId="0" borderId="11" xfId="0" applyFont="1" applyBorder="1" applyAlignment="1">
      <alignment horizontal="left" vertical="center"/>
    </xf>
    <xf numFmtId="0" fontId="113" fillId="0" borderId="12" xfId="0" applyFont="1" applyBorder="1" applyAlignment="1">
      <alignment horizontal="left" vertical="center"/>
    </xf>
    <xf numFmtId="0" fontId="113" fillId="0" borderId="13" xfId="0" applyFont="1" applyBorder="1" applyAlignment="1">
      <alignment horizontal="left" vertical="center"/>
    </xf>
    <xf numFmtId="0" fontId="36" fillId="0" borderId="5" xfId="0" applyFont="1" applyBorder="1" applyAlignment="1">
      <alignment horizontal="center" textRotation="255" wrapText="1"/>
    </xf>
    <xf numFmtId="0" fontId="36" fillId="0" borderId="6" xfId="0" applyFont="1" applyBorder="1" applyAlignment="1">
      <alignment horizontal="center" textRotation="255" wrapText="1"/>
    </xf>
    <xf numFmtId="0" fontId="36" fillId="0" borderId="14" xfId="0" applyFont="1" applyBorder="1" applyAlignment="1">
      <alignment horizontal="center" textRotation="255" wrapText="1"/>
    </xf>
    <xf numFmtId="0" fontId="36" fillId="0" borderId="15" xfId="0" applyFont="1" applyBorder="1" applyAlignment="1">
      <alignment horizontal="center" textRotation="255" wrapText="1"/>
    </xf>
    <xf numFmtId="0" fontId="36" fillId="0" borderId="8" xfId="0" applyFont="1" applyBorder="1" applyAlignment="1">
      <alignment horizontal="center" textRotation="255" wrapText="1"/>
    </xf>
    <xf numFmtId="0" fontId="36" fillId="0" borderId="9" xfId="0" applyFont="1" applyBorder="1" applyAlignment="1">
      <alignment horizontal="center" textRotation="255" wrapText="1"/>
    </xf>
    <xf numFmtId="0" fontId="36" fillId="0" borderId="12" xfId="0" applyFont="1" applyBorder="1" applyAlignment="1">
      <alignment horizontal="distributed" vertical="center"/>
    </xf>
    <xf numFmtId="0" fontId="36" fillId="0" borderId="13" xfId="0" applyFont="1" applyBorder="1" applyAlignment="1">
      <alignment horizontal="distributed" vertical="center"/>
    </xf>
    <xf numFmtId="0" fontId="36" fillId="0" borderId="5" xfId="0" applyFont="1" applyBorder="1" applyAlignment="1">
      <alignment horizontal="distributed" vertical="center"/>
    </xf>
    <xf numFmtId="0" fontId="36" fillId="0" borderId="7" xfId="0" applyFont="1" applyBorder="1" applyAlignment="1">
      <alignment horizontal="distributed" vertical="center"/>
    </xf>
    <xf numFmtId="0" fontId="36" fillId="0" borderId="6" xfId="0" applyFont="1" applyBorder="1" applyAlignment="1">
      <alignment horizontal="distributed" vertical="center"/>
    </xf>
    <xf numFmtId="0" fontId="36" fillId="0" borderId="11" xfId="0" applyFont="1" applyBorder="1" applyAlignment="1">
      <alignment horizontal="distributed" vertical="center"/>
    </xf>
    <xf numFmtId="0" fontId="37" fillId="0" borderId="38" xfId="4" applyFont="1" applyBorder="1" applyAlignment="1">
      <alignment horizontal="center" vertical="center"/>
    </xf>
    <xf numFmtId="0" fontId="37" fillId="0" borderId="4" xfId="4" applyFont="1" applyBorder="1" applyAlignment="1">
      <alignment horizontal="center" vertical="center"/>
    </xf>
    <xf numFmtId="0" fontId="37" fillId="0" borderId="44" xfId="4" applyFont="1" applyBorder="1" applyAlignment="1">
      <alignment horizontal="center" vertical="center"/>
    </xf>
    <xf numFmtId="0" fontId="37" fillId="0" borderId="45" xfId="4" applyFont="1" applyBorder="1" applyAlignment="1">
      <alignment horizontal="center" vertical="center"/>
    </xf>
    <xf numFmtId="0" fontId="37" fillId="0" borderId="4" xfId="4" applyFont="1" applyBorder="1" applyAlignment="1">
      <alignment horizontal="left" vertical="center" shrinkToFit="1"/>
    </xf>
    <xf numFmtId="0" fontId="37" fillId="0" borderId="45" xfId="4" applyFont="1" applyBorder="1" applyAlignment="1">
      <alignment horizontal="left" vertical="center" shrinkToFit="1"/>
    </xf>
    <xf numFmtId="0" fontId="37" fillId="0" borderId="5" xfId="4" applyFont="1" applyBorder="1" applyAlignment="1">
      <alignment horizontal="center" vertical="center" shrinkToFit="1"/>
    </xf>
    <xf numFmtId="0" fontId="37" fillId="0" borderId="7" xfId="4" applyFont="1" applyBorder="1" applyAlignment="1">
      <alignment horizontal="center" vertical="center" shrinkToFit="1"/>
    </xf>
    <xf numFmtId="0" fontId="37" fillId="0" borderId="6" xfId="4" applyFont="1" applyBorder="1" applyAlignment="1">
      <alignment horizontal="center" vertical="center" shrinkToFit="1"/>
    </xf>
    <xf numFmtId="0" fontId="37" fillId="0" borderId="46" xfId="4" applyFont="1" applyBorder="1" applyAlignment="1">
      <alignment horizontal="center" vertical="center" shrinkToFit="1"/>
    </xf>
    <xf numFmtId="0" fontId="37" fillId="0" borderId="47" xfId="4" applyFont="1" applyBorder="1" applyAlignment="1">
      <alignment horizontal="center" vertical="center" shrinkToFit="1"/>
    </xf>
    <xf numFmtId="0" fontId="37" fillId="0" borderId="48" xfId="4" applyFont="1" applyBorder="1" applyAlignment="1">
      <alignment horizontal="center" vertical="center" shrinkToFit="1"/>
    </xf>
    <xf numFmtId="0" fontId="37" fillId="0" borderId="8" xfId="4" applyFont="1" applyBorder="1" applyAlignment="1">
      <alignment horizontal="center" vertical="center" shrinkToFit="1"/>
    </xf>
    <xf numFmtId="0" fontId="37" fillId="0" borderId="10" xfId="4" applyFont="1" applyBorder="1" applyAlignment="1">
      <alignment horizontal="center" vertical="center" shrinkToFit="1"/>
    </xf>
    <xf numFmtId="0" fontId="37" fillId="0" borderId="9" xfId="4" applyFont="1" applyBorder="1" applyAlignment="1">
      <alignment horizontal="center" vertical="center" shrinkToFit="1"/>
    </xf>
    <xf numFmtId="0" fontId="37" fillId="5" borderId="5" xfId="4" applyFont="1" applyFill="1" applyBorder="1" applyAlignment="1">
      <alignment horizontal="left" vertical="center"/>
    </xf>
    <xf numFmtId="0" fontId="37" fillId="5" borderId="7" xfId="4" applyFont="1" applyFill="1" applyBorder="1" applyAlignment="1">
      <alignment horizontal="left" vertical="center"/>
    </xf>
    <xf numFmtId="0" fontId="37" fillId="5" borderId="41" xfId="4" applyFont="1" applyFill="1" applyBorder="1" applyAlignment="1">
      <alignment horizontal="left" vertical="center"/>
    </xf>
    <xf numFmtId="0" fontId="37" fillId="5" borderId="8" xfId="4" applyFont="1" applyFill="1" applyBorder="1" applyAlignment="1">
      <alignment horizontal="left" vertical="center"/>
    </xf>
    <xf numFmtId="0" fontId="37" fillId="5" borderId="10" xfId="4" applyFont="1" applyFill="1" applyBorder="1" applyAlignment="1">
      <alignment horizontal="left" vertical="center"/>
    </xf>
    <xf numFmtId="0" fontId="37" fillId="5" borderId="43" xfId="4" applyFont="1" applyFill="1" applyBorder="1" applyAlignment="1">
      <alignment horizontal="left" vertical="center"/>
    </xf>
    <xf numFmtId="0" fontId="37" fillId="0" borderId="5" xfId="4" applyFont="1" applyBorder="1" applyAlignment="1">
      <alignment horizontal="left" vertical="center" shrinkToFit="1"/>
    </xf>
    <xf numFmtId="0" fontId="37" fillId="0" borderId="7" xfId="4" applyFont="1" applyBorder="1" applyAlignment="1">
      <alignment horizontal="left" vertical="center" shrinkToFit="1"/>
    </xf>
    <xf numFmtId="0" fontId="37" fillId="0" borderId="6" xfId="4" applyFont="1" applyBorder="1" applyAlignment="1">
      <alignment horizontal="left" vertical="center" shrinkToFit="1"/>
    </xf>
    <xf numFmtId="0" fontId="37" fillId="0" borderId="5" xfId="4" applyFont="1" applyBorder="1" applyAlignment="1">
      <alignment horizontal="left" vertical="center"/>
    </xf>
    <xf numFmtId="0" fontId="37" fillId="0" borderId="7" xfId="4" applyFont="1" applyBorder="1" applyAlignment="1">
      <alignment horizontal="left" vertical="center"/>
    </xf>
    <xf numFmtId="0" fontId="37" fillId="0" borderId="41" xfId="4" applyFont="1" applyBorder="1" applyAlignment="1">
      <alignment horizontal="left" vertical="center"/>
    </xf>
    <xf numFmtId="0" fontId="37" fillId="0" borderId="8" xfId="4" applyFont="1" applyBorder="1" applyAlignment="1">
      <alignment horizontal="left" vertical="center" shrinkToFit="1"/>
    </xf>
    <xf numFmtId="0" fontId="37" fillId="0" borderId="10" xfId="4" applyFont="1" applyBorder="1" applyAlignment="1">
      <alignment horizontal="left" vertical="center" shrinkToFit="1"/>
    </xf>
    <xf numFmtId="0" fontId="37" fillId="0" borderId="9" xfId="4" applyFont="1" applyBorder="1" applyAlignment="1">
      <alignment horizontal="left" vertical="center" shrinkToFit="1"/>
    </xf>
    <xf numFmtId="0" fontId="37" fillId="0" borderId="14" xfId="4" applyFont="1" applyBorder="1" applyAlignment="1">
      <alignment horizontal="left" vertical="center"/>
    </xf>
    <xf numFmtId="0" fontId="37" fillId="0" borderId="0" xfId="4" applyFont="1" applyBorder="1" applyAlignment="1">
      <alignment horizontal="left" vertical="center"/>
    </xf>
    <xf numFmtId="0" fontId="37" fillId="0" borderId="37" xfId="4" applyFont="1" applyBorder="1" applyAlignment="1">
      <alignment horizontal="left" vertical="center"/>
    </xf>
    <xf numFmtId="0" fontId="37" fillId="4" borderId="40" xfId="4" applyFont="1" applyFill="1" applyBorder="1" applyAlignment="1">
      <alignment horizontal="center" vertical="center"/>
    </xf>
    <xf numFmtId="0" fontId="37" fillId="4" borderId="7" xfId="4" applyFont="1" applyFill="1" applyBorder="1" applyAlignment="1">
      <alignment horizontal="center" vertical="center"/>
    </xf>
    <xf numFmtId="0" fontId="37" fillId="4" borderId="6" xfId="4" applyFont="1" applyFill="1" applyBorder="1" applyAlignment="1">
      <alignment horizontal="center" vertical="center"/>
    </xf>
    <xf numFmtId="0" fontId="37" fillId="4" borderId="42" xfId="4" applyFont="1" applyFill="1" applyBorder="1" applyAlignment="1">
      <alignment horizontal="center" vertical="center"/>
    </xf>
    <xf numFmtId="0" fontId="37" fillId="4" borderId="10" xfId="4" applyFont="1" applyFill="1" applyBorder="1" applyAlignment="1">
      <alignment horizontal="center" vertical="center"/>
    </xf>
    <xf numFmtId="0" fontId="37" fillId="4" borderId="9" xfId="4" applyFont="1" applyFill="1" applyBorder="1" applyAlignment="1">
      <alignment horizontal="center" vertical="center"/>
    </xf>
    <xf numFmtId="0" fontId="37" fillId="5" borderId="4" xfId="4" quotePrefix="1" applyFont="1" applyFill="1" applyBorder="1" applyAlignment="1">
      <alignment horizontal="left" vertical="center" shrinkToFit="1"/>
    </xf>
    <xf numFmtId="0" fontId="37" fillId="5" borderId="4" xfId="4" applyFont="1" applyFill="1" applyBorder="1" applyAlignment="1">
      <alignment horizontal="left" vertical="center" shrinkToFit="1"/>
    </xf>
    <xf numFmtId="0" fontId="37" fillId="5" borderId="5" xfId="4" applyFont="1" applyFill="1" applyBorder="1" applyAlignment="1">
      <alignment horizontal="center" vertical="center" shrinkToFit="1"/>
    </xf>
    <xf numFmtId="0" fontId="37" fillId="5" borderId="7" xfId="4" applyFont="1" applyFill="1" applyBorder="1" applyAlignment="1">
      <alignment horizontal="center" vertical="center" shrinkToFit="1"/>
    </xf>
    <xf numFmtId="0" fontId="37" fillId="5" borderId="6" xfId="4" applyFont="1" applyFill="1" applyBorder="1" applyAlignment="1">
      <alignment horizontal="center" vertical="center" shrinkToFit="1"/>
    </xf>
    <xf numFmtId="0" fontId="37" fillId="5" borderId="8" xfId="4" applyFont="1" applyFill="1" applyBorder="1" applyAlignment="1">
      <alignment horizontal="center" vertical="center" shrinkToFit="1"/>
    </xf>
    <xf numFmtId="0" fontId="37" fillId="5" borderId="10" xfId="4" applyFont="1" applyFill="1" applyBorder="1" applyAlignment="1">
      <alignment horizontal="center" vertical="center" shrinkToFit="1"/>
    </xf>
    <xf numFmtId="0" fontId="37" fillId="5" borderId="9" xfId="4" applyFont="1" applyFill="1" applyBorder="1" applyAlignment="1">
      <alignment horizontal="center" vertical="center" shrinkToFit="1"/>
    </xf>
    <xf numFmtId="0" fontId="37" fillId="0" borderId="4" xfId="4" quotePrefix="1" applyFont="1" applyBorder="1" applyAlignment="1">
      <alignment horizontal="left" vertical="center" shrinkToFit="1"/>
    </xf>
    <xf numFmtId="0" fontId="37" fillId="0" borderId="8" xfId="4" applyFont="1" applyBorder="1" applyAlignment="1">
      <alignment horizontal="left" vertical="center"/>
    </xf>
    <xf numFmtId="0" fontId="37" fillId="0" borderId="10" xfId="4" applyFont="1" applyBorder="1" applyAlignment="1">
      <alignment horizontal="left" vertical="center"/>
    </xf>
    <xf numFmtId="0" fontId="37" fillId="0" borderId="43" xfId="4" applyFont="1" applyBorder="1" applyAlignment="1">
      <alignment horizontal="left" vertical="center"/>
    </xf>
    <xf numFmtId="0" fontId="37" fillId="0" borderId="41" xfId="4" applyFont="1" applyBorder="1" applyAlignment="1">
      <alignment horizontal="left" vertical="center" shrinkToFit="1"/>
    </xf>
    <xf numFmtId="0" fontId="37" fillId="0" borderId="43" xfId="4" applyFont="1" applyBorder="1" applyAlignment="1">
      <alignment horizontal="left" vertical="center" shrinkToFit="1"/>
    </xf>
    <xf numFmtId="0" fontId="37" fillId="0" borderId="14" xfId="4" applyFont="1" applyBorder="1" applyAlignment="1">
      <alignment horizontal="center" vertical="center" shrinkToFit="1"/>
    </xf>
    <xf numFmtId="0" fontId="37" fillId="0" borderId="0" xfId="4" applyFont="1" applyBorder="1" applyAlignment="1">
      <alignment horizontal="center" vertical="center" shrinkToFit="1"/>
    </xf>
    <xf numFmtId="0" fontId="37" fillId="0" borderId="15" xfId="4" applyFont="1" applyBorder="1" applyAlignment="1">
      <alignment horizontal="center" vertical="center" shrinkToFit="1"/>
    </xf>
    <xf numFmtId="0" fontId="37" fillId="0" borderId="14" xfId="4" applyFont="1" applyBorder="1" applyAlignment="1">
      <alignment horizontal="left" vertical="center" shrinkToFit="1"/>
    </xf>
    <xf numFmtId="0" fontId="37" fillId="0" borderId="0" xfId="4" applyFont="1" applyBorder="1" applyAlignment="1">
      <alignment horizontal="left" vertical="center" shrinkToFit="1"/>
    </xf>
    <xf numFmtId="0" fontId="37" fillId="0" borderId="15" xfId="4" applyFont="1" applyBorder="1" applyAlignment="1">
      <alignment horizontal="left" vertical="center" shrinkToFit="1"/>
    </xf>
    <xf numFmtId="0" fontId="37" fillId="0" borderId="37" xfId="4" applyFont="1" applyBorder="1" applyAlignment="1">
      <alignment horizontal="left" vertical="center" shrinkToFit="1"/>
    </xf>
    <xf numFmtId="0" fontId="37" fillId="5" borderId="5" xfId="4" applyFont="1" applyFill="1" applyBorder="1" applyAlignment="1">
      <alignment horizontal="center" vertical="center"/>
    </xf>
    <xf numFmtId="0" fontId="37" fillId="5" borderId="7" xfId="4" applyFont="1" applyFill="1" applyBorder="1" applyAlignment="1">
      <alignment horizontal="center" vertical="center"/>
    </xf>
    <xf numFmtId="0" fontId="37" fillId="5" borderId="6" xfId="4" applyFont="1" applyFill="1" applyBorder="1" applyAlignment="1">
      <alignment horizontal="center" vertical="center"/>
    </xf>
    <xf numFmtId="0" fontId="37" fillId="5" borderId="8" xfId="4" applyFont="1" applyFill="1" applyBorder="1" applyAlignment="1">
      <alignment horizontal="center" vertical="center"/>
    </xf>
    <xf numFmtId="0" fontId="37" fillId="5" borderId="10" xfId="4" applyFont="1" applyFill="1" applyBorder="1" applyAlignment="1">
      <alignment horizontal="center" vertical="center"/>
    </xf>
    <xf numFmtId="0" fontId="37" fillId="5" borderId="9" xfId="4" applyFont="1" applyFill="1" applyBorder="1" applyAlignment="1">
      <alignment horizontal="center" vertical="center"/>
    </xf>
    <xf numFmtId="0" fontId="37" fillId="5" borderId="41" xfId="4" applyFont="1" applyFill="1" applyBorder="1" applyAlignment="1">
      <alignment horizontal="center" vertical="center"/>
    </xf>
    <xf numFmtId="0" fontId="37" fillId="5" borderId="43" xfId="4" applyFont="1" applyFill="1" applyBorder="1" applyAlignment="1">
      <alignment horizontal="center" vertical="center"/>
    </xf>
    <xf numFmtId="14" fontId="37" fillId="0" borderId="4" xfId="4" applyNumberFormat="1" applyFont="1" applyBorder="1" applyAlignment="1">
      <alignment horizontal="left" vertical="center" shrinkToFit="1"/>
    </xf>
    <xf numFmtId="0" fontId="37" fillId="0" borderId="5" xfId="4" applyFont="1" applyBorder="1" applyAlignment="1">
      <alignment horizontal="center" vertical="center"/>
    </xf>
    <xf numFmtId="0" fontId="37" fillId="0" borderId="7" xfId="4" applyFont="1" applyBorder="1" applyAlignment="1">
      <alignment horizontal="center" vertical="center"/>
    </xf>
    <xf numFmtId="0" fontId="37" fillId="0" borderId="6" xfId="4" applyFont="1" applyBorder="1" applyAlignment="1">
      <alignment horizontal="center" vertical="center"/>
    </xf>
    <xf numFmtId="0" fontId="37" fillId="0" borderId="5" xfId="4" applyFont="1" applyBorder="1" applyAlignment="1">
      <alignment horizontal="center" vertical="center" wrapText="1"/>
    </xf>
    <xf numFmtId="0" fontId="37" fillId="0" borderId="7" xfId="4" applyFont="1" applyBorder="1" applyAlignment="1">
      <alignment horizontal="center" vertical="center" wrapText="1"/>
    </xf>
    <xf numFmtId="0" fontId="37" fillId="0" borderId="6" xfId="4" applyFont="1" applyBorder="1" applyAlignment="1">
      <alignment horizontal="center" vertical="center" wrapText="1"/>
    </xf>
    <xf numFmtId="0" fontId="37" fillId="0" borderId="8" xfId="4" applyFont="1" applyBorder="1" applyAlignment="1">
      <alignment horizontal="center" vertical="center" wrapText="1"/>
    </xf>
    <xf numFmtId="0" fontId="37" fillId="0" borderId="10" xfId="4" applyFont="1" applyBorder="1" applyAlignment="1">
      <alignment horizontal="center" vertical="center" wrapText="1"/>
    </xf>
    <xf numFmtId="0" fontId="37" fillId="0" borderId="9" xfId="4" applyFont="1" applyBorder="1" applyAlignment="1">
      <alignment horizontal="center" vertical="center" wrapText="1"/>
    </xf>
    <xf numFmtId="0" fontId="37" fillId="0" borderId="39" xfId="4" applyFont="1" applyBorder="1" applyAlignment="1">
      <alignment horizontal="center" vertical="center"/>
    </xf>
    <xf numFmtId="0" fontId="37" fillId="0" borderId="8" xfId="4" applyFont="1" applyBorder="1" applyAlignment="1">
      <alignment horizontal="center" vertical="center"/>
    </xf>
    <xf numFmtId="0" fontId="37" fillId="0" borderId="10" xfId="4" applyFont="1" applyBorder="1" applyAlignment="1">
      <alignment horizontal="center" vertical="center"/>
    </xf>
    <xf numFmtId="0" fontId="37" fillId="0" borderId="9" xfId="4" applyFont="1" applyBorder="1" applyAlignment="1">
      <alignment horizontal="center" vertical="center"/>
    </xf>
    <xf numFmtId="0" fontId="37" fillId="0" borderId="10" xfId="4" applyFont="1" applyBorder="1" applyAlignment="1">
      <alignment horizontal="distributed" vertical="justify"/>
    </xf>
    <xf numFmtId="0" fontId="37" fillId="0" borderId="10" xfId="4" applyFont="1" applyBorder="1" applyAlignment="1">
      <alignment horizontal="distributed" vertical="center"/>
    </xf>
    <xf numFmtId="0" fontId="38" fillId="0" borderId="0" xfId="4" applyFont="1" applyBorder="1" applyAlignment="1">
      <alignment horizontal="center" vertical="center"/>
    </xf>
    <xf numFmtId="0" fontId="37" fillId="0" borderId="0" xfId="4" applyFont="1" applyBorder="1" applyAlignment="1">
      <alignment horizontal="center" vertical="center"/>
    </xf>
    <xf numFmtId="0" fontId="65" fillId="0" borderId="4" xfId="0" applyFont="1" applyBorder="1" applyAlignment="1">
      <alignment horizontal="center" vertical="center"/>
    </xf>
    <xf numFmtId="0" fontId="64" fillId="0" borderId="0" xfId="0" applyFont="1" applyAlignment="1">
      <alignment horizontal="center" vertical="center"/>
    </xf>
    <xf numFmtId="0" fontId="65" fillId="0" borderId="11" xfId="0" applyFont="1" applyBorder="1" applyAlignment="1">
      <alignment horizontal="center" vertical="center"/>
    </xf>
    <xf numFmtId="0" fontId="65" fillId="0" borderId="12" xfId="0" applyFont="1" applyBorder="1" applyAlignment="1">
      <alignment horizontal="center" vertical="center"/>
    </xf>
    <xf numFmtId="0" fontId="65" fillId="0" borderId="11" xfId="0" applyFont="1" applyBorder="1" applyAlignment="1">
      <alignment horizontal="distributed" vertical="center" indent="2"/>
    </xf>
    <xf numFmtId="0" fontId="65" fillId="0" borderId="12" xfId="0" applyFont="1" applyBorder="1" applyAlignment="1">
      <alignment horizontal="distributed" vertical="center" indent="2"/>
    </xf>
    <xf numFmtId="0" fontId="65" fillId="0" borderId="13" xfId="0" applyFont="1" applyBorder="1" applyAlignment="1">
      <alignment horizontal="distributed" vertical="center" indent="2"/>
    </xf>
    <xf numFmtId="0" fontId="65" fillId="0" borderId="5" xfId="0" applyFont="1" applyBorder="1" applyAlignment="1">
      <alignment horizontal="center" vertical="center"/>
    </xf>
    <xf numFmtId="0" fontId="65" fillId="0" borderId="7" xfId="0" applyFont="1" applyBorder="1" applyAlignment="1">
      <alignment horizontal="center" vertical="center"/>
    </xf>
    <xf numFmtId="0" fontId="65" fillId="0" borderId="6" xfId="0" applyFont="1" applyBorder="1" applyAlignment="1">
      <alignment horizontal="center" vertical="center"/>
    </xf>
    <xf numFmtId="0" fontId="65" fillId="0" borderId="61" xfId="0" applyFont="1" applyBorder="1" applyAlignment="1">
      <alignment horizontal="center" vertical="center"/>
    </xf>
    <xf numFmtId="0" fontId="65" fillId="0" borderId="62" xfId="0" applyFont="1" applyBorder="1" applyAlignment="1">
      <alignment horizontal="center" vertical="center"/>
    </xf>
    <xf numFmtId="0" fontId="65" fillId="0" borderId="63" xfId="0" applyFont="1" applyBorder="1" applyAlignment="1">
      <alignment horizontal="center" vertical="center"/>
    </xf>
    <xf numFmtId="0" fontId="65" fillId="0" borderId="64" xfId="0" applyFont="1" applyBorder="1" applyAlignment="1">
      <alignment horizontal="center" vertical="center"/>
    </xf>
    <xf numFmtId="0" fontId="65" fillId="0" borderId="65" xfId="0" applyFont="1" applyBorder="1" applyAlignment="1">
      <alignment horizontal="center" vertical="center"/>
    </xf>
    <xf numFmtId="0" fontId="65" fillId="0" borderId="66" xfId="0" applyFont="1" applyBorder="1" applyAlignment="1">
      <alignment horizontal="center" vertical="center"/>
    </xf>
    <xf numFmtId="0" fontId="9" fillId="0" borderId="0" xfId="1" applyBorder="1" applyAlignment="1">
      <alignment vertical="center"/>
    </xf>
    <xf numFmtId="0" fontId="9" fillId="0" borderId="5" xfId="1" applyBorder="1" applyAlignment="1">
      <alignment horizontal="left" vertical="top" wrapText="1"/>
    </xf>
    <xf numFmtId="0" fontId="9" fillId="0" borderId="7" xfId="1" applyBorder="1" applyAlignment="1">
      <alignment horizontal="left" vertical="top" wrapText="1"/>
    </xf>
    <xf numFmtId="0" fontId="9" fillId="0" borderId="6" xfId="1" applyBorder="1" applyAlignment="1">
      <alignment horizontal="left" vertical="top" wrapText="1"/>
    </xf>
    <xf numFmtId="0" fontId="9" fillId="0" borderId="14" xfId="1" applyBorder="1" applyAlignment="1">
      <alignment horizontal="left" vertical="top" wrapText="1"/>
    </xf>
    <xf numFmtId="0" fontId="9" fillId="0" borderId="0" xfId="1" applyAlignment="1">
      <alignment horizontal="left" vertical="top" wrapText="1"/>
    </xf>
    <xf numFmtId="0" fontId="9" fillId="0" borderId="15" xfId="1" applyBorder="1" applyAlignment="1">
      <alignment horizontal="left" vertical="top" wrapText="1"/>
    </xf>
    <xf numFmtId="0" fontId="9" fillId="0" borderId="14" xfId="1" applyBorder="1" applyAlignment="1">
      <alignment horizontal="left" vertical="top"/>
    </xf>
    <xf numFmtId="0" fontId="9" fillId="0" borderId="0" xfId="1" applyAlignment="1">
      <alignment horizontal="left" vertical="top"/>
    </xf>
    <xf numFmtId="0" fontId="9" fillId="0" borderId="15" xfId="1" applyBorder="1" applyAlignment="1">
      <alignment horizontal="left" vertical="top"/>
    </xf>
    <xf numFmtId="0" fontId="9" fillId="0" borderId="8" xfId="1" applyBorder="1" applyAlignment="1">
      <alignment horizontal="left" vertical="top"/>
    </xf>
    <xf numFmtId="0" fontId="9" fillId="0" borderId="10" xfId="1" applyBorder="1" applyAlignment="1">
      <alignment horizontal="left" vertical="top"/>
    </xf>
    <xf numFmtId="0" fontId="9" fillId="0" borderId="9" xfId="1" applyBorder="1" applyAlignment="1">
      <alignment horizontal="left" vertical="top"/>
    </xf>
    <xf numFmtId="0" fontId="9" fillId="0" borderId="14" xfId="1" applyBorder="1" applyAlignment="1">
      <alignment horizontal="center" vertical="center"/>
    </xf>
    <xf numFmtId="0" fontId="9" fillId="0" borderId="0" xfId="1" applyAlignment="1">
      <alignment horizontal="center" vertical="center"/>
    </xf>
    <xf numFmtId="0" fontId="9" fillId="0" borderId="14" xfId="1" applyBorder="1" applyAlignment="1">
      <alignment horizontal="left" vertical="center"/>
    </xf>
    <xf numFmtId="0" fontId="9" fillId="0" borderId="0" xfId="1" applyAlignment="1">
      <alignment horizontal="left" vertical="center"/>
    </xf>
    <xf numFmtId="0" fontId="9" fillId="0" borderId="0" xfId="1" applyBorder="1" applyAlignment="1">
      <alignment horizontal="left" vertical="center"/>
    </xf>
    <xf numFmtId="0" fontId="9" fillId="0" borderId="8" xfId="1" applyBorder="1" applyAlignment="1">
      <alignment horizontal="center" vertical="center"/>
    </xf>
    <xf numFmtId="0" fontId="9" fillId="0" borderId="10" xfId="1" applyBorder="1" applyAlignment="1">
      <alignment horizontal="center" vertical="center"/>
    </xf>
    <xf numFmtId="0" fontId="9" fillId="0" borderId="7" xfId="1" applyBorder="1" applyAlignment="1">
      <alignment horizontal="left" vertical="top"/>
    </xf>
    <xf numFmtId="0" fontId="9" fillId="0" borderId="6" xfId="1" applyBorder="1" applyAlignment="1">
      <alignment horizontal="left" vertical="top"/>
    </xf>
    <xf numFmtId="0" fontId="9" fillId="0" borderId="15" xfId="1" applyBorder="1" applyAlignment="1">
      <alignment horizontal="left" vertical="center"/>
    </xf>
    <xf numFmtId="0" fontId="9" fillId="0" borderId="12" xfId="1" applyBorder="1" applyAlignment="1">
      <alignment horizontal="distributed" vertical="center"/>
    </xf>
    <xf numFmtId="0" fontId="9" fillId="0" borderId="11" xfId="1" applyBorder="1" applyAlignment="1">
      <alignment horizontal="left" vertical="center"/>
    </xf>
    <xf numFmtId="0" fontId="9" fillId="0" borderId="12" xfId="1" applyBorder="1" applyAlignment="1">
      <alignment horizontal="left" vertical="center"/>
    </xf>
    <xf numFmtId="0" fontId="9" fillId="0" borderId="13" xfId="1" applyBorder="1" applyAlignment="1">
      <alignment horizontal="left" vertical="center"/>
    </xf>
    <xf numFmtId="0" fontId="9" fillId="0" borderId="14" xfId="1" applyBorder="1" applyAlignment="1">
      <alignment vertical="center"/>
    </xf>
    <xf numFmtId="0" fontId="9" fillId="0" borderId="0" xfId="1" applyAlignment="1">
      <alignment vertical="center"/>
    </xf>
    <xf numFmtId="0" fontId="42" fillId="0" borderId="12" xfId="1" applyFont="1" applyBorder="1" applyAlignment="1">
      <alignment horizontal="center" vertical="center"/>
    </xf>
    <xf numFmtId="180" fontId="37" fillId="0" borderId="12" xfId="1" applyNumberFormat="1" applyFont="1" applyBorder="1" applyAlignment="1">
      <alignment vertical="center"/>
    </xf>
    <xf numFmtId="58" fontId="9" fillId="0" borderId="34" xfId="1" applyNumberFormat="1" applyBorder="1" applyAlignment="1">
      <alignment horizontal="center" vertical="center"/>
    </xf>
    <xf numFmtId="0" fontId="9" fillId="0" borderId="0" xfId="1" applyBorder="1" applyAlignment="1">
      <alignment horizontal="center" vertical="center"/>
    </xf>
    <xf numFmtId="0" fontId="9" fillId="0" borderId="0" xfId="1" applyBorder="1" applyAlignment="1">
      <alignment horizontal="right" vertical="center"/>
    </xf>
    <xf numFmtId="0" fontId="9" fillId="0" borderId="0" xfId="1" applyAlignment="1">
      <alignment horizontal="right" vertical="center"/>
    </xf>
    <xf numFmtId="0" fontId="41" fillId="0" borderId="0" xfId="1" applyFont="1" applyBorder="1" applyAlignment="1">
      <alignment horizontal="center" vertical="center"/>
    </xf>
    <xf numFmtId="0" fontId="9" fillId="0" borderId="12" xfId="1" applyBorder="1" applyAlignment="1">
      <alignment vertical="center"/>
    </xf>
    <xf numFmtId="0" fontId="51" fillId="0" borderId="46" xfId="1" applyFont="1" applyBorder="1" applyAlignment="1">
      <alignment horizontal="center" vertical="center"/>
    </xf>
    <xf numFmtId="0" fontId="51" fillId="0" borderId="47" xfId="1" applyFont="1" applyBorder="1" applyAlignment="1">
      <alignment horizontal="center" vertical="center"/>
    </xf>
    <xf numFmtId="0" fontId="51" fillId="0" borderId="48" xfId="1" applyFont="1" applyBorder="1" applyAlignment="1">
      <alignment horizontal="center" vertical="center"/>
    </xf>
    <xf numFmtId="0" fontId="51" fillId="0" borderId="46" xfId="1" applyFont="1" applyBorder="1" applyAlignment="1">
      <alignment horizontal="left" vertical="center"/>
    </xf>
    <xf numFmtId="0" fontId="51" fillId="0" borderId="47" xfId="1" applyFont="1" applyBorder="1" applyAlignment="1">
      <alignment horizontal="left" vertical="center"/>
    </xf>
    <xf numFmtId="0" fontId="51" fillId="0" borderId="49" xfId="1" applyFont="1" applyBorder="1" applyAlignment="1">
      <alignment horizontal="left" vertical="center"/>
    </xf>
    <xf numFmtId="0" fontId="51" fillId="0" borderId="14" xfId="1" applyFont="1" applyBorder="1" applyAlignment="1">
      <alignment horizontal="left" vertical="center"/>
    </xf>
    <xf numFmtId="0" fontId="51" fillId="0" borderId="0" xfId="1" applyFont="1" applyBorder="1" applyAlignment="1">
      <alignment horizontal="left" vertical="center"/>
    </xf>
    <xf numFmtId="0" fontId="51" fillId="0" borderId="37" xfId="1" applyFont="1" applyBorder="1" applyAlignment="1">
      <alignment horizontal="left" vertical="center"/>
    </xf>
    <xf numFmtId="0" fontId="51" fillId="0" borderId="52" xfId="1" applyFont="1" applyBorder="1" applyAlignment="1">
      <alignment horizontal="center" vertical="center"/>
    </xf>
    <xf numFmtId="0" fontId="51" fillId="0" borderId="14" xfId="1" applyFont="1" applyBorder="1" applyAlignment="1">
      <alignment horizontal="center" vertical="center"/>
    </xf>
    <xf numFmtId="0" fontId="51" fillId="0" borderId="0" xfId="1" applyFont="1" applyBorder="1" applyAlignment="1">
      <alignment horizontal="center" vertical="center"/>
    </xf>
    <xf numFmtId="0" fontId="51" fillId="0" borderId="15" xfId="1" applyFont="1" applyBorder="1" applyAlignment="1">
      <alignment horizontal="center" vertical="center"/>
    </xf>
    <xf numFmtId="0" fontId="51" fillId="0" borderId="36" xfId="1" applyFont="1" applyBorder="1" applyAlignment="1">
      <alignment horizontal="center" vertical="center"/>
    </xf>
    <xf numFmtId="0" fontId="51" fillId="0" borderId="5" xfId="1" applyFont="1" applyBorder="1" applyAlignment="1">
      <alignment horizontal="left" vertical="center"/>
    </xf>
    <xf numFmtId="0" fontId="51" fillId="0" borderId="7" xfId="1" applyFont="1" applyBorder="1" applyAlignment="1">
      <alignment horizontal="left" vertical="center"/>
    </xf>
    <xf numFmtId="0" fontId="51" fillId="0" borderId="41" xfId="1" applyFont="1" applyBorder="1" applyAlignment="1">
      <alignment horizontal="left" vertical="center"/>
    </xf>
    <xf numFmtId="0" fontId="51" fillId="0" borderId="5" xfId="1" applyFont="1" applyBorder="1" applyAlignment="1">
      <alignment horizontal="center" vertical="center"/>
    </xf>
    <xf numFmtId="0" fontId="51" fillId="0" borderId="7" xfId="1" applyFont="1" applyBorder="1" applyAlignment="1">
      <alignment horizontal="center" vertical="center"/>
    </xf>
    <xf numFmtId="0" fontId="51" fillId="0" borderId="6" xfId="1" applyFont="1" applyBorder="1" applyAlignment="1">
      <alignment horizontal="center" vertical="center"/>
    </xf>
    <xf numFmtId="0" fontId="2" fillId="0" borderId="5" xfId="1" applyFont="1" applyBorder="1" applyAlignment="1">
      <alignment horizontal="center" vertical="center" shrinkToFit="1"/>
    </xf>
    <xf numFmtId="0" fontId="2" fillId="0" borderId="7"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horizontal="distributed" vertical="center" wrapText="1"/>
    </xf>
    <xf numFmtId="0" fontId="2" fillId="0" borderId="7"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14" xfId="1" applyFont="1" applyBorder="1" applyAlignment="1">
      <alignment horizontal="distributed" vertical="center" wrapText="1"/>
    </xf>
    <xf numFmtId="0" fontId="2" fillId="0" borderId="0" xfId="1" applyFont="1" applyBorder="1" applyAlignment="1">
      <alignment horizontal="distributed" vertical="center" wrapText="1"/>
    </xf>
    <xf numFmtId="0" fontId="2" fillId="0" borderId="15" xfId="1" applyFont="1" applyBorder="1" applyAlignment="1">
      <alignment horizontal="distributed" vertical="center" wrapText="1"/>
    </xf>
    <xf numFmtId="0" fontId="2" fillId="0" borderId="5" xfId="1" applyFont="1" applyBorder="1" applyAlignment="1">
      <alignment horizontal="distributed" vertical="center" shrinkToFit="1"/>
    </xf>
    <xf numFmtId="0" fontId="2" fillId="0" borderId="7" xfId="1" applyFont="1" applyBorder="1" applyAlignment="1">
      <alignment horizontal="distributed" vertical="center" shrinkToFit="1"/>
    </xf>
    <xf numFmtId="0" fontId="2" fillId="0" borderId="6" xfId="1" applyFont="1" applyBorder="1" applyAlignment="1">
      <alignment horizontal="distributed" vertical="center" shrinkToFit="1"/>
    </xf>
    <xf numFmtId="0" fontId="2" fillId="0" borderId="14" xfId="1" applyFont="1" applyBorder="1" applyAlignment="1">
      <alignment horizontal="distributed" vertical="center" shrinkToFit="1"/>
    </xf>
    <xf numFmtId="0" fontId="2" fillId="0" borderId="0" xfId="1" applyFont="1" applyBorder="1" applyAlignment="1">
      <alignment horizontal="distributed" vertical="center" shrinkToFit="1"/>
    </xf>
    <xf numFmtId="0" fontId="2" fillId="0" borderId="15" xfId="1" applyFont="1" applyBorder="1" applyAlignment="1">
      <alignment horizontal="distributed" vertical="center" shrinkToFit="1"/>
    </xf>
    <xf numFmtId="0" fontId="2" fillId="0" borderId="5" xfId="1" applyFont="1" applyBorder="1" applyAlignment="1">
      <alignment horizontal="distributed" vertical="center"/>
    </xf>
    <xf numFmtId="0" fontId="2" fillId="0" borderId="7" xfId="1" applyFont="1" applyBorder="1" applyAlignment="1">
      <alignment horizontal="distributed" vertical="center"/>
    </xf>
    <xf numFmtId="0" fontId="2" fillId="0" borderId="6" xfId="1" applyFont="1" applyBorder="1" applyAlignment="1">
      <alignment horizontal="distributed" vertical="center"/>
    </xf>
    <xf numFmtId="0" fontId="2" fillId="0" borderId="14" xfId="1" applyFont="1" applyBorder="1" applyAlignment="1">
      <alignment horizontal="distributed" vertical="center"/>
    </xf>
    <xf numFmtId="0" fontId="2" fillId="0" borderId="0" xfId="1" applyFont="1" applyBorder="1" applyAlignment="1">
      <alignment horizontal="distributed" vertical="center"/>
    </xf>
    <xf numFmtId="0" fontId="2" fillId="0" borderId="15" xfId="1" applyFont="1" applyBorder="1" applyAlignment="1">
      <alignment horizontal="distributed" vertical="center"/>
    </xf>
    <xf numFmtId="0" fontId="2" fillId="0" borderId="8"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8" xfId="1" applyFont="1" applyBorder="1" applyAlignment="1">
      <alignment horizontal="distributed" vertical="center" shrinkToFit="1"/>
    </xf>
    <xf numFmtId="0" fontId="2" fillId="0" borderId="10" xfId="1" applyFont="1" applyBorder="1" applyAlignment="1">
      <alignment horizontal="distributed" vertical="center" shrinkToFit="1"/>
    </xf>
    <xf numFmtId="0" fontId="2" fillId="0" borderId="9" xfId="1" applyFont="1" applyBorder="1" applyAlignment="1">
      <alignment horizontal="distributed" vertical="center" shrinkToFit="1"/>
    </xf>
    <xf numFmtId="0" fontId="2" fillId="0" borderId="14"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15" xfId="1" applyFont="1" applyBorder="1" applyAlignment="1">
      <alignment horizontal="center" vertical="center" shrinkToFit="1"/>
    </xf>
    <xf numFmtId="0" fontId="54" fillId="0" borderId="38" xfId="1" applyFont="1" applyBorder="1" applyAlignment="1">
      <alignment horizontal="distributed" vertical="center"/>
    </xf>
    <xf numFmtId="0" fontId="54" fillId="0" borderId="4" xfId="1" applyFont="1" applyBorder="1" applyAlignment="1">
      <alignment horizontal="distributed" vertical="center"/>
    </xf>
    <xf numFmtId="0" fontId="54" fillId="0" borderId="11" xfId="1" applyFont="1" applyBorder="1" applyAlignment="1">
      <alignment horizontal="center" vertical="center"/>
    </xf>
    <xf numFmtId="0" fontId="54" fillId="0" borderId="12" xfId="1" applyFont="1" applyBorder="1" applyAlignment="1">
      <alignment horizontal="center" vertical="center"/>
    </xf>
    <xf numFmtId="0" fontId="54" fillId="0" borderId="11" xfId="1" applyFont="1" applyBorder="1" applyAlignment="1">
      <alignment horizontal="center" vertical="center" wrapText="1"/>
    </xf>
    <xf numFmtId="0" fontId="54" fillId="0" borderId="12" xfId="1" applyFont="1" applyBorder="1" applyAlignment="1">
      <alignment horizontal="center" vertical="center" wrapText="1"/>
    </xf>
    <xf numFmtId="0" fontId="21" fillId="0" borderId="12" xfId="1" applyFont="1" applyBorder="1" applyAlignment="1">
      <alignment horizontal="center" vertical="center"/>
    </xf>
    <xf numFmtId="0" fontId="21" fillId="0" borderId="51" xfId="1" applyFont="1" applyBorder="1" applyAlignment="1">
      <alignment horizontal="center" vertical="center"/>
    </xf>
    <xf numFmtId="0" fontId="2" fillId="0" borderId="40" xfId="1" applyFont="1" applyBorder="1" applyAlignment="1">
      <alignment horizontal="center" vertical="center" wrapText="1" shrinkToFit="1"/>
    </xf>
    <xf numFmtId="0" fontId="2" fillId="0" borderId="36"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11" xfId="1" applyFont="1" applyBorder="1" applyAlignment="1">
      <alignment horizontal="center" vertical="center" shrinkToFit="1"/>
    </xf>
    <xf numFmtId="0" fontId="2" fillId="0" borderId="12" xfId="1" applyFont="1" applyBorder="1" applyAlignment="1">
      <alignment horizontal="center" vertical="center" shrinkToFit="1"/>
    </xf>
    <xf numFmtId="0" fontId="2" fillId="0" borderId="41"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43" xfId="1" applyFont="1" applyBorder="1" applyAlignment="1">
      <alignment horizontal="center" vertical="center" shrinkToFit="1"/>
    </xf>
    <xf numFmtId="0" fontId="44" fillId="0" borderId="0" xfId="1" applyFont="1" applyBorder="1">
      <alignment vertical="center"/>
    </xf>
    <xf numFmtId="0" fontId="44" fillId="0" borderId="15" xfId="1" applyFont="1" applyBorder="1">
      <alignment vertical="center"/>
    </xf>
    <xf numFmtId="0" fontId="2" fillId="0" borderId="14" xfId="1" applyFont="1" applyBorder="1" applyAlignment="1">
      <alignment horizontal="left" vertical="center" shrinkToFit="1"/>
    </xf>
    <xf numFmtId="0" fontId="44" fillId="0" borderId="0" xfId="1" applyFont="1" applyBorder="1" applyAlignment="1">
      <alignment horizontal="left" vertical="center"/>
    </xf>
    <xf numFmtId="0" fontId="44" fillId="0" borderId="15" xfId="1" applyFont="1" applyBorder="1" applyAlignment="1">
      <alignment horizontal="left" vertical="center"/>
    </xf>
    <xf numFmtId="0" fontId="54" fillId="0" borderId="5" xfId="1" applyFont="1" applyBorder="1" applyAlignment="1">
      <alignment vertical="center"/>
    </xf>
    <xf numFmtId="0" fontId="54" fillId="0" borderId="7" xfId="1" applyFont="1" applyBorder="1" applyAlignment="1">
      <alignment vertical="center"/>
    </xf>
    <xf numFmtId="0" fontId="54" fillId="0" borderId="6" xfId="1" applyFont="1" applyBorder="1" applyAlignment="1">
      <alignment vertical="center"/>
    </xf>
    <xf numFmtId="0" fontId="54" fillId="0" borderId="8" xfId="1" applyFont="1" applyBorder="1" applyAlignment="1">
      <alignment vertical="center"/>
    </xf>
    <xf numFmtId="0" fontId="54" fillId="0" borderId="10" xfId="1" applyFont="1" applyBorder="1" applyAlignment="1">
      <alignment vertical="center"/>
    </xf>
    <xf numFmtId="0" fontId="54" fillId="0" borderId="9" xfId="1" applyFont="1" applyBorder="1" applyAlignment="1">
      <alignment vertical="center"/>
    </xf>
    <xf numFmtId="0" fontId="54" fillId="0" borderId="5" xfId="1" applyFont="1" applyBorder="1" applyAlignment="1">
      <alignment horizontal="right" vertical="center"/>
    </xf>
    <xf numFmtId="0" fontId="54" fillId="0" borderId="7" xfId="1" applyFont="1" applyBorder="1" applyAlignment="1">
      <alignment horizontal="right" vertical="center"/>
    </xf>
    <xf numFmtId="0" fontId="54" fillId="0" borderId="6" xfId="1" applyFont="1" applyBorder="1" applyAlignment="1">
      <alignment horizontal="right" vertical="center"/>
    </xf>
    <xf numFmtId="0" fontId="54" fillId="0" borderId="14" xfId="1" applyFont="1" applyBorder="1" applyAlignment="1">
      <alignment horizontal="right" vertical="center"/>
    </xf>
    <xf numFmtId="0" fontId="54" fillId="0" borderId="0" xfId="1" applyFont="1" applyBorder="1" applyAlignment="1">
      <alignment horizontal="right" vertical="center"/>
    </xf>
    <xf numFmtId="0" fontId="54" fillId="0" borderId="15" xfId="1" applyFont="1" applyBorder="1" applyAlignment="1">
      <alignment horizontal="right" vertical="center"/>
    </xf>
    <xf numFmtId="0" fontId="54" fillId="0" borderId="8" xfId="1" applyFont="1" applyBorder="1" applyAlignment="1">
      <alignment horizontal="right" vertical="center"/>
    </xf>
    <xf numFmtId="0" fontId="54" fillId="0" borderId="10" xfId="1" applyFont="1" applyBorder="1" applyAlignment="1">
      <alignment horizontal="right" vertical="center"/>
    </xf>
    <xf numFmtId="0" fontId="54" fillId="0" borderId="9" xfId="1" applyFont="1" applyBorder="1" applyAlignment="1">
      <alignment horizontal="right" vertical="center"/>
    </xf>
    <xf numFmtId="0" fontId="21" fillId="0" borderId="14" xfId="1" applyFont="1" applyBorder="1" applyAlignment="1">
      <alignment horizontal="center"/>
    </xf>
    <xf numFmtId="0" fontId="21" fillId="0" borderId="0" xfId="1" applyFont="1" applyBorder="1" applyAlignment="1">
      <alignment horizontal="center"/>
    </xf>
    <xf numFmtId="0" fontId="21" fillId="0" borderId="37" xfId="1" applyFont="1" applyBorder="1" applyAlignment="1">
      <alignment horizontal="center" vertical="center"/>
    </xf>
    <xf numFmtId="0" fontId="21" fillId="0" borderId="14" xfId="1" applyFont="1" applyBorder="1" applyAlignment="1">
      <alignment horizontal="left" vertical="center"/>
    </xf>
    <xf numFmtId="0" fontId="21" fillId="0" borderId="0" xfId="1" applyFont="1" applyBorder="1" applyAlignment="1">
      <alignment horizontal="left" vertical="center"/>
    </xf>
    <xf numFmtId="0" fontId="21" fillId="0" borderId="0" xfId="1" applyFont="1" applyBorder="1" applyAlignment="1">
      <alignment horizontal="center" vertical="center"/>
    </xf>
    <xf numFmtId="0" fontId="21" fillId="0" borderId="15" xfId="1" applyFont="1" applyBorder="1" applyAlignment="1">
      <alignment horizontal="center" vertical="center"/>
    </xf>
    <xf numFmtId="0" fontId="21" fillId="0" borderId="14" xfId="1" applyFont="1" applyBorder="1" applyAlignment="1">
      <alignment horizontal="center" vertical="top"/>
    </xf>
    <xf numFmtId="0" fontId="21" fillId="0" borderId="0" xfId="1" applyFont="1" applyBorder="1" applyAlignment="1">
      <alignment horizontal="center" vertical="top"/>
    </xf>
    <xf numFmtId="0" fontId="54" fillId="0" borderId="5" xfId="1" applyFont="1" applyBorder="1" applyAlignment="1">
      <alignment horizontal="distributed" vertical="center"/>
    </xf>
    <xf numFmtId="0" fontId="58" fillId="0" borderId="6" xfId="1" applyFont="1" applyBorder="1">
      <alignment vertical="center"/>
    </xf>
    <xf numFmtId="0" fontId="58" fillId="0" borderId="8" xfId="1" applyFont="1" applyBorder="1">
      <alignment vertical="center"/>
    </xf>
    <xf numFmtId="0" fontId="58" fillId="0" borderId="9" xfId="1" applyFont="1" applyBorder="1">
      <alignment vertical="center"/>
    </xf>
    <xf numFmtId="0" fontId="21" fillId="0" borderId="43" xfId="1" applyFont="1" applyBorder="1" applyAlignment="1">
      <alignment horizontal="center" vertical="center"/>
    </xf>
    <xf numFmtId="0" fontId="21" fillId="0" borderId="8" xfId="1" applyFont="1" applyBorder="1" applyAlignment="1">
      <alignment horizontal="center" vertical="center"/>
    </xf>
    <xf numFmtId="0" fontId="21" fillId="0" borderId="9" xfId="1" applyFont="1" applyBorder="1" applyAlignment="1">
      <alignment horizontal="center" vertical="center"/>
    </xf>
    <xf numFmtId="0" fontId="21" fillId="0" borderId="8" xfId="1" applyFont="1" applyBorder="1" applyAlignment="1">
      <alignment horizontal="center" vertical="top"/>
    </xf>
    <xf numFmtId="0" fontId="21" fillId="0" borderId="10" xfId="1" applyFont="1" applyBorder="1" applyAlignment="1">
      <alignment horizontal="center" vertical="top"/>
    </xf>
    <xf numFmtId="0" fontId="54" fillId="0" borderId="5" xfId="1" applyFont="1" applyBorder="1" applyAlignment="1">
      <alignment horizontal="center" vertical="center" shrinkToFit="1"/>
    </xf>
    <xf numFmtId="0" fontId="54" fillId="0" borderId="7" xfId="1" applyFont="1" applyBorder="1" applyAlignment="1">
      <alignment horizontal="center" vertical="center" shrinkToFit="1"/>
    </xf>
    <xf numFmtId="0" fontId="54" fillId="0" borderId="41" xfId="1" applyFont="1" applyBorder="1" applyAlignment="1">
      <alignment horizontal="center" vertical="center" shrinkToFit="1"/>
    </xf>
    <xf numFmtId="0" fontId="54" fillId="0" borderId="50" xfId="1" applyFont="1" applyBorder="1" applyAlignment="1">
      <alignment horizontal="center" vertical="center"/>
    </xf>
    <xf numFmtId="0" fontId="54" fillId="0" borderId="12" xfId="1" applyFont="1" applyBorder="1" applyAlignment="1">
      <alignment horizontal="distributed" vertical="center"/>
    </xf>
    <xf numFmtId="0" fontId="54" fillId="0" borderId="13" xfId="1" applyFont="1" applyBorder="1" applyAlignment="1">
      <alignment horizontal="distributed" vertical="center"/>
    </xf>
    <xf numFmtId="0" fontId="54" fillId="0" borderId="4" xfId="1" applyFont="1" applyBorder="1" applyAlignment="1">
      <alignment horizontal="left" vertical="center" indent="1"/>
    </xf>
    <xf numFmtId="0" fontId="54" fillId="0" borderId="40" xfId="1" applyFont="1" applyBorder="1" applyAlignment="1">
      <alignment horizontal="center" vertical="center"/>
    </xf>
    <xf numFmtId="0" fontId="54" fillId="0" borderId="7" xfId="1" applyFont="1" applyBorder="1" applyAlignment="1">
      <alignment horizontal="center" vertical="center"/>
    </xf>
    <xf numFmtId="0" fontId="54" fillId="0" borderId="42" xfId="1" applyFont="1" applyBorder="1" applyAlignment="1">
      <alignment horizontal="center" vertical="center"/>
    </xf>
    <xf numFmtId="0" fontId="54" fillId="0" borderId="10" xfId="1" applyFont="1" applyBorder="1" applyAlignment="1">
      <alignment horizontal="center" vertical="center"/>
    </xf>
    <xf numFmtId="0" fontId="54" fillId="0" borderId="7" xfId="1" applyFont="1" applyBorder="1" applyAlignment="1">
      <alignment horizontal="distributed" vertical="center"/>
    </xf>
    <xf numFmtId="0" fontId="54" fillId="0" borderId="6" xfId="1" applyFont="1" applyBorder="1" applyAlignment="1">
      <alignment horizontal="distributed" vertical="center"/>
    </xf>
    <xf numFmtId="0" fontId="54" fillId="0" borderId="10" xfId="1" applyFont="1" applyBorder="1" applyAlignment="1">
      <alignment horizontal="distributed" vertical="center"/>
    </xf>
    <xf numFmtId="0" fontId="54" fillId="0" borderId="9" xfId="1" applyFont="1" applyBorder="1" applyAlignment="1">
      <alignment horizontal="distributed" vertical="center"/>
    </xf>
    <xf numFmtId="0" fontId="21" fillId="0" borderId="5" xfId="1" applyFont="1" applyBorder="1" applyAlignment="1">
      <alignment horizontal="center" vertical="center"/>
    </xf>
    <xf numFmtId="0" fontId="57" fillId="0" borderId="7" xfId="1" applyFont="1" applyBorder="1">
      <alignment vertical="center"/>
    </xf>
    <xf numFmtId="0" fontId="57" fillId="0" borderId="6" xfId="1" applyFont="1" applyBorder="1">
      <alignment vertical="center"/>
    </xf>
    <xf numFmtId="0" fontId="21" fillId="0" borderId="7" xfId="1" applyFont="1" applyBorder="1" applyAlignment="1">
      <alignment horizontal="center" vertical="center"/>
    </xf>
    <xf numFmtId="0" fontId="21" fillId="0" borderId="6" xfId="1" applyFont="1" applyBorder="1" applyAlignment="1">
      <alignment horizontal="center" vertical="center"/>
    </xf>
    <xf numFmtId="0" fontId="21" fillId="0" borderId="14" xfId="1" applyFont="1" applyBorder="1" applyAlignment="1">
      <alignment horizontal="center" vertical="center"/>
    </xf>
    <xf numFmtId="0" fontId="54" fillId="0" borderId="11" xfId="1" applyFont="1" applyBorder="1" applyAlignment="1">
      <alignment horizontal="left" vertical="center" wrapText="1" indent="1" shrinkToFit="1"/>
    </xf>
    <xf numFmtId="0" fontId="54" fillId="0" borderId="12" xfId="1" applyFont="1" applyBorder="1" applyAlignment="1">
      <alignment horizontal="left" vertical="center" wrapText="1" indent="1" shrinkToFit="1"/>
    </xf>
    <xf numFmtId="0" fontId="54" fillId="0" borderId="13" xfId="1" applyFont="1" applyBorder="1" applyAlignment="1">
      <alignment horizontal="left" vertical="center" wrapText="1" indent="1" shrinkToFit="1"/>
    </xf>
    <xf numFmtId="0" fontId="54" fillId="0" borderId="5" xfId="1" applyFont="1" applyBorder="1" applyAlignment="1">
      <alignment horizontal="center" vertical="center" textRotation="255"/>
    </xf>
    <xf numFmtId="0" fontId="54" fillId="0" borderId="6" xfId="1" applyFont="1" applyBorder="1" applyAlignment="1">
      <alignment horizontal="center" vertical="center" textRotation="255"/>
    </xf>
    <xf numFmtId="0" fontId="54" fillId="0" borderId="14" xfId="1" applyFont="1" applyBorder="1" applyAlignment="1">
      <alignment horizontal="center" vertical="center" textRotation="255"/>
    </xf>
    <xf numFmtId="0" fontId="54" fillId="0" borderId="15" xfId="1" applyFont="1" applyBorder="1" applyAlignment="1">
      <alignment horizontal="center" vertical="center" textRotation="255"/>
    </xf>
    <xf numFmtId="0" fontId="54" fillId="0" borderId="8" xfId="1" applyFont="1" applyBorder="1" applyAlignment="1">
      <alignment horizontal="center" vertical="center" textRotation="255"/>
    </xf>
    <xf numFmtId="0" fontId="54" fillId="0" borderId="9" xfId="1" applyFont="1" applyBorder="1" applyAlignment="1">
      <alignment horizontal="center" vertical="center" textRotation="255"/>
    </xf>
    <xf numFmtId="0" fontId="21" fillId="0" borderId="5" xfId="1" applyFont="1" applyBorder="1" applyAlignment="1">
      <alignment horizontal="distributed" vertical="center" wrapText="1"/>
    </xf>
    <xf numFmtId="0" fontId="21" fillId="0" borderId="7" xfId="1" applyFont="1" applyBorder="1" applyAlignment="1">
      <alignment horizontal="distributed" vertical="center" wrapText="1"/>
    </xf>
    <xf numFmtId="0" fontId="57" fillId="0" borderId="8" xfId="1" applyFont="1" applyBorder="1">
      <alignment vertical="center"/>
    </xf>
    <xf numFmtId="0" fontId="57" fillId="0" borderId="10" xfId="1" applyFont="1" applyBorder="1">
      <alignment vertical="center"/>
    </xf>
    <xf numFmtId="0" fontId="57" fillId="0" borderId="9" xfId="1" applyFont="1" applyBorder="1">
      <alignment vertical="center"/>
    </xf>
    <xf numFmtId="0" fontId="54" fillId="0" borderId="36" xfId="1" applyFont="1" applyBorder="1" applyAlignment="1">
      <alignment horizontal="center" vertical="center"/>
    </xf>
    <xf numFmtId="0" fontId="54" fillId="0" borderId="0" xfId="1" applyFont="1" applyBorder="1" applyAlignment="1">
      <alignment horizontal="center" vertical="center"/>
    </xf>
    <xf numFmtId="0" fontId="54" fillId="0" borderId="0" xfId="1" applyFont="1" applyBorder="1" applyAlignment="1">
      <alignment horizontal="distributed" vertical="center"/>
    </xf>
    <xf numFmtId="0" fontId="54" fillId="0" borderId="15" xfId="1" applyFont="1" applyBorder="1" applyAlignment="1">
      <alignment horizontal="distributed" vertical="center"/>
    </xf>
    <xf numFmtId="0" fontId="56" fillId="0" borderId="14" xfId="1" applyFont="1" applyBorder="1" applyAlignment="1">
      <alignment horizontal="center" vertical="center"/>
    </xf>
    <xf numFmtId="0" fontId="56" fillId="0" borderId="0" xfId="1" applyFont="1" applyBorder="1" applyAlignment="1">
      <alignment horizontal="center" vertical="center"/>
    </xf>
    <xf numFmtId="0" fontId="56" fillId="0" borderId="15" xfId="1" applyFont="1" applyBorder="1" applyAlignment="1">
      <alignment horizontal="center" vertical="center"/>
    </xf>
    <xf numFmtId="0" fontId="56" fillId="0" borderId="14" xfId="1" applyFont="1" applyBorder="1" applyAlignment="1">
      <alignment horizontal="distributed" vertical="center"/>
    </xf>
    <xf numFmtId="0" fontId="56" fillId="0" borderId="0" xfId="1" applyFont="1" applyBorder="1" applyAlignment="1">
      <alignment horizontal="distributed" vertical="center"/>
    </xf>
    <xf numFmtId="0" fontId="56" fillId="0" borderId="15" xfId="1" applyFont="1" applyBorder="1" applyAlignment="1">
      <alignment horizontal="distributed" vertical="center"/>
    </xf>
    <xf numFmtId="0" fontId="56" fillId="0" borderId="8" xfId="1" applyFont="1" applyBorder="1" applyAlignment="1">
      <alignment horizontal="distributed" vertical="center"/>
    </xf>
    <xf numFmtId="0" fontId="56" fillId="0" borderId="10" xfId="1" applyFont="1" applyBorder="1" applyAlignment="1">
      <alignment horizontal="distributed" vertical="center"/>
    </xf>
    <xf numFmtId="0" fontId="56" fillId="0" borderId="9" xfId="1" applyFont="1" applyBorder="1" applyAlignment="1">
      <alignment horizontal="distributed" vertical="center"/>
    </xf>
    <xf numFmtId="0" fontId="55" fillId="0" borderId="42" xfId="1" applyFont="1" applyBorder="1" applyAlignment="1">
      <alignment horizontal="center" vertical="center"/>
    </xf>
    <xf numFmtId="0" fontId="55" fillId="0" borderId="10" xfId="1" applyFont="1" applyBorder="1" applyAlignment="1">
      <alignment horizontal="center" vertical="center"/>
    </xf>
    <xf numFmtId="0" fontId="55" fillId="0" borderId="9" xfId="1" applyFont="1" applyBorder="1" applyAlignment="1">
      <alignment horizontal="center" vertical="center"/>
    </xf>
    <xf numFmtId="0" fontId="52" fillId="0" borderId="0" xfId="1" applyFont="1" applyAlignment="1">
      <alignment horizontal="left" vertical="center"/>
    </xf>
    <xf numFmtId="0" fontId="53" fillId="0" borderId="54" xfId="1" applyFont="1" applyBorder="1" applyAlignment="1">
      <alignment horizontal="center" vertical="center"/>
    </xf>
    <xf numFmtId="0" fontId="53" fillId="0" borderId="55" xfId="1" applyFont="1" applyBorder="1" applyAlignment="1">
      <alignment horizontal="center" vertical="center"/>
    </xf>
    <xf numFmtId="0" fontId="53" fillId="0" borderId="56" xfId="1" applyFont="1" applyBorder="1" applyAlignment="1">
      <alignment horizontal="center" vertical="center"/>
    </xf>
    <xf numFmtId="0" fontId="51" fillId="0" borderId="40" xfId="1" applyFont="1" applyBorder="1" applyAlignment="1">
      <alignment horizontal="center" vertical="center"/>
    </xf>
    <xf numFmtId="0" fontId="54" fillId="0" borderId="5" xfId="1" applyFont="1" applyBorder="1" applyAlignment="1">
      <alignment horizontal="center" vertical="center"/>
    </xf>
    <xf numFmtId="0" fontId="54" fillId="0" borderId="6" xfId="1" applyFont="1" applyBorder="1" applyAlignment="1">
      <alignment horizontal="center" vertical="center"/>
    </xf>
    <xf numFmtId="0" fontId="54" fillId="0" borderId="8" xfId="1" applyFont="1" applyBorder="1" applyAlignment="1">
      <alignment horizontal="center" vertical="center"/>
    </xf>
    <xf numFmtId="0" fontId="54" fillId="0" borderId="9" xfId="1" applyFont="1" applyBorder="1" applyAlignment="1">
      <alignment horizontal="center" vertical="center"/>
    </xf>
    <xf numFmtId="0" fontId="55" fillId="0" borderId="57" xfId="1" applyFont="1" applyBorder="1" applyAlignment="1">
      <alignment horizontal="center" vertical="center"/>
    </xf>
    <xf numFmtId="0" fontId="56" fillId="0" borderId="5" xfId="1" applyFont="1" applyBorder="1" applyAlignment="1">
      <alignment horizontal="distributed" vertical="center"/>
    </xf>
    <xf numFmtId="0" fontId="56" fillId="0" borderId="7" xfId="1" applyFont="1" applyBorder="1" applyAlignment="1">
      <alignment horizontal="distributed" vertical="center"/>
    </xf>
    <xf numFmtId="0" fontId="56" fillId="0" borderId="6" xfId="1" applyFont="1" applyBorder="1" applyAlignment="1">
      <alignment horizontal="distributed" vertical="center"/>
    </xf>
    <xf numFmtId="0" fontId="54" fillId="0" borderId="14" xfId="1" applyFont="1" applyBorder="1" applyAlignment="1">
      <alignment horizontal="left" vertical="center"/>
    </xf>
    <xf numFmtId="0" fontId="54" fillId="0" borderId="0" xfId="1" applyFont="1" applyBorder="1" applyAlignment="1">
      <alignment horizontal="left" vertical="center"/>
    </xf>
    <xf numFmtId="0" fontId="54" fillId="0" borderId="37" xfId="1" applyFont="1" applyBorder="1" applyAlignment="1">
      <alignment horizontal="left" vertical="center"/>
    </xf>
    <xf numFmtId="0" fontId="56" fillId="0" borderId="14" xfId="1" applyNumberFormat="1" applyFont="1" applyBorder="1" applyAlignment="1">
      <alignment horizontal="center" vertical="center"/>
    </xf>
    <xf numFmtId="0" fontId="56" fillId="0" borderId="0" xfId="1" applyNumberFormat="1" applyFont="1" applyBorder="1" applyAlignment="1">
      <alignment horizontal="center" vertical="center"/>
    </xf>
    <xf numFmtId="0" fontId="56" fillId="0" borderId="15" xfId="1" applyNumberFormat="1" applyFont="1" applyBorder="1" applyAlignment="1">
      <alignment horizontal="center" vertical="center"/>
    </xf>
    <xf numFmtId="0" fontId="55" fillId="0" borderId="5" xfId="1" applyFont="1" applyBorder="1" applyAlignment="1">
      <alignment horizontal="center" vertical="center"/>
    </xf>
    <xf numFmtId="0" fontId="55" fillId="0" borderId="7" xfId="1" applyFont="1" applyBorder="1" applyAlignment="1">
      <alignment horizontal="center" vertical="center"/>
    </xf>
    <xf numFmtId="0" fontId="55" fillId="0" borderId="6" xfId="1" applyFont="1" applyBorder="1" applyAlignment="1">
      <alignment horizontal="center" vertical="center"/>
    </xf>
    <xf numFmtId="0" fontId="55" fillId="0" borderId="14" xfId="1" applyFont="1" applyBorder="1" applyAlignment="1">
      <alignment horizontal="center" vertical="center"/>
    </xf>
    <xf numFmtId="0" fontId="55" fillId="0" borderId="0" xfId="1" applyFont="1" applyBorder="1" applyAlignment="1">
      <alignment horizontal="center" vertical="center"/>
    </xf>
    <xf numFmtId="0" fontId="55" fillId="0" borderId="15" xfId="1" applyFont="1" applyBorder="1" applyAlignment="1">
      <alignment horizontal="center" vertical="center"/>
    </xf>
    <xf numFmtId="0" fontId="55" fillId="0" borderId="8" xfId="1" applyFont="1" applyBorder="1" applyAlignment="1">
      <alignment horizontal="center" vertical="center"/>
    </xf>
    <xf numFmtId="176" fontId="10" fillId="0" borderId="0" xfId="1" applyNumberFormat="1" applyFont="1" applyBorder="1" applyAlignment="1">
      <alignment horizontal="left" vertical="center"/>
    </xf>
    <xf numFmtId="176" fontId="11" fillId="0" borderId="0" xfId="1" applyNumberFormat="1" applyFont="1" applyBorder="1" applyAlignment="1">
      <alignment horizontal="right" vertical="center" indent="1"/>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13" fillId="0" borderId="0" xfId="1" applyFont="1" applyBorder="1" applyAlignment="1">
      <alignment horizontal="center" vertical="center"/>
    </xf>
    <xf numFmtId="0" fontId="5" fillId="0" borderId="11" xfId="1" applyFont="1" applyBorder="1" applyAlignment="1">
      <alignment horizontal="distributed" vertical="center"/>
    </xf>
    <xf numFmtId="0" fontId="5" fillId="0" borderId="13" xfId="1" applyFont="1" applyBorder="1" applyAlignment="1">
      <alignment horizontal="distributed" vertical="center"/>
    </xf>
    <xf numFmtId="0" fontId="5" fillId="0" borderId="4" xfId="1" applyFont="1" applyBorder="1" applyAlignment="1">
      <alignment horizontal="left" vertical="center" indent="1"/>
    </xf>
    <xf numFmtId="0" fontId="5" fillId="0" borderId="5" xfId="1" applyFont="1" applyBorder="1" applyAlignment="1">
      <alignment horizontal="distributed" vertical="center"/>
    </xf>
    <xf numFmtId="0" fontId="5" fillId="0" borderId="6" xfId="1" applyFont="1" applyBorder="1" applyAlignment="1">
      <alignment horizontal="distributed" vertical="center"/>
    </xf>
    <xf numFmtId="0" fontId="5" fillId="0" borderId="14" xfId="1" applyFont="1" applyBorder="1" applyAlignment="1">
      <alignment horizontal="distributed" vertical="center"/>
    </xf>
    <xf numFmtId="0" fontId="5" fillId="0" borderId="15" xfId="1" applyFont="1" applyBorder="1" applyAlignment="1">
      <alignment horizontal="distributed" vertical="center"/>
    </xf>
    <xf numFmtId="0" fontId="5" fillId="0" borderId="8" xfId="1" applyFont="1" applyBorder="1" applyAlignment="1">
      <alignment horizontal="distributed" vertical="center"/>
    </xf>
    <xf numFmtId="0" fontId="5" fillId="0" borderId="9" xfId="1" applyFont="1" applyBorder="1" applyAlignment="1">
      <alignment horizontal="distributed" vertical="center"/>
    </xf>
    <xf numFmtId="0" fontId="5" fillId="0" borderId="5" xfId="1" applyFont="1" applyBorder="1" applyAlignment="1">
      <alignment horizontal="center" vertical="center"/>
    </xf>
    <xf numFmtId="0" fontId="5" fillId="0" borderId="7" xfId="1" applyFont="1" applyBorder="1" applyAlignment="1">
      <alignment horizontal="center" vertical="center"/>
    </xf>
    <xf numFmtId="0" fontId="5" fillId="0" borderId="14" xfId="1" applyFont="1" applyBorder="1" applyAlignment="1">
      <alignment horizontal="center" vertical="center"/>
    </xf>
    <xf numFmtId="0" fontId="5" fillId="0" borderId="8" xfId="1" applyFont="1" applyBorder="1" applyAlignment="1">
      <alignment horizontal="center" vertical="center"/>
    </xf>
    <xf numFmtId="0" fontId="5" fillId="0" borderId="10" xfId="1" applyFont="1" applyBorder="1" applyAlignment="1">
      <alignment horizontal="center" vertical="center"/>
    </xf>
    <xf numFmtId="0" fontId="5" fillId="0" borderId="6"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center" vertical="center"/>
    </xf>
    <xf numFmtId="177" fontId="5" fillId="0" borderId="11" xfId="1" applyNumberFormat="1" applyFont="1" applyBorder="1" applyAlignment="1">
      <alignment horizontal="left" vertical="center" indent="1"/>
    </xf>
    <xf numFmtId="177" fontId="5" fillId="0" borderId="12" xfId="1" applyNumberFormat="1" applyFont="1" applyBorder="1" applyAlignment="1">
      <alignment horizontal="left" vertical="center" indent="1"/>
    </xf>
    <xf numFmtId="177" fontId="5" fillId="0" borderId="13" xfId="1" applyNumberFormat="1" applyFont="1" applyBorder="1" applyAlignment="1">
      <alignment horizontal="left" vertical="center" indent="1"/>
    </xf>
    <xf numFmtId="0" fontId="5" fillId="0" borderId="5" xfId="1" applyFont="1" applyBorder="1" applyAlignment="1">
      <alignment horizontal="distributed" vertical="center" wrapText="1"/>
    </xf>
    <xf numFmtId="0" fontId="9" fillId="0" borderId="5" xfId="1" applyFont="1" applyBorder="1" applyAlignment="1">
      <alignment horizontal="center" vertical="center"/>
    </xf>
    <xf numFmtId="0" fontId="9" fillId="0" borderId="7" xfId="1" applyFont="1" applyBorder="1" applyAlignment="1">
      <alignment horizontal="center" vertical="center"/>
    </xf>
    <xf numFmtId="0" fontId="9" fillId="0" borderId="6" xfId="1" applyFont="1" applyBorder="1" applyAlignment="1">
      <alignment horizontal="center" vertical="center"/>
    </xf>
    <xf numFmtId="0" fontId="9" fillId="0" borderId="14" xfId="1" applyFont="1" applyBorder="1" applyAlignment="1">
      <alignment horizontal="center" vertical="center"/>
    </xf>
    <xf numFmtId="0" fontId="9" fillId="0" borderId="15" xfId="1" applyFont="1" applyBorder="1" applyAlignment="1">
      <alignment horizontal="center" vertical="center"/>
    </xf>
    <xf numFmtId="0" fontId="9" fillId="0" borderId="8" xfId="1" applyFont="1" applyBorder="1" applyAlignment="1">
      <alignment horizontal="center" vertical="center"/>
    </xf>
    <xf numFmtId="0" fontId="9" fillId="0" borderId="10" xfId="1" applyFont="1" applyBorder="1" applyAlignment="1">
      <alignment horizontal="center" vertical="center"/>
    </xf>
    <xf numFmtId="0" fontId="9" fillId="0" borderId="9" xfId="1" applyFont="1" applyBorder="1" applyAlignment="1">
      <alignment horizontal="center" vertical="center"/>
    </xf>
    <xf numFmtId="177" fontId="11" fillId="0" borderId="11" xfId="1" applyNumberFormat="1" applyFont="1" applyBorder="1" applyAlignment="1">
      <alignment horizontal="left" vertical="center" indent="1"/>
    </xf>
    <xf numFmtId="177" fontId="11" fillId="0" borderId="12" xfId="1" applyNumberFormat="1" applyFont="1" applyBorder="1" applyAlignment="1">
      <alignment horizontal="left" vertical="center" indent="1"/>
    </xf>
    <xf numFmtId="177" fontId="11" fillId="0" borderId="13" xfId="1" applyNumberFormat="1" applyFont="1" applyBorder="1" applyAlignment="1">
      <alignment horizontal="left" vertical="center" indent="1"/>
    </xf>
    <xf numFmtId="0" fontId="19" fillId="0" borderId="14" xfId="10" applyFont="1" applyFill="1" applyBorder="1" applyAlignment="1">
      <alignment horizontal="center" vertical="center"/>
    </xf>
    <xf numFmtId="0" fontId="19" fillId="0" borderId="0" xfId="10" applyFont="1" applyFill="1" applyBorder="1" applyAlignment="1">
      <alignment horizontal="center" vertical="center"/>
    </xf>
    <xf numFmtId="0" fontId="19" fillId="0" borderId="15" xfId="10" applyFont="1" applyFill="1" applyBorder="1" applyAlignment="1">
      <alignment horizontal="center" vertical="center"/>
    </xf>
    <xf numFmtId="0" fontId="17" fillId="0" borderId="4" xfId="10" applyFont="1" applyFill="1" applyBorder="1" applyAlignment="1">
      <alignment horizontal="center" vertical="center"/>
    </xf>
    <xf numFmtId="0" fontId="17" fillId="0" borderId="4" xfId="10" applyFont="1" applyFill="1" applyBorder="1" applyAlignment="1">
      <alignment horizontal="center" vertical="center" shrinkToFit="1"/>
    </xf>
    <xf numFmtId="0" fontId="17" fillId="0" borderId="14" xfId="10" applyFont="1" applyFill="1" applyBorder="1" applyAlignment="1">
      <alignment vertical="top" wrapText="1"/>
    </xf>
    <xf numFmtId="0" fontId="17" fillId="0" borderId="0" xfId="10" applyFont="1" applyFill="1" applyBorder="1" applyAlignment="1">
      <alignment vertical="top" wrapText="1"/>
    </xf>
    <xf numFmtId="0" fontId="17" fillId="0" borderId="15" xfId="10" applyFont="1" applyFill="1" applyBorder="1" applyAlignment="1">
      <alignment vertical="top" wrapText="1"/>
    </xf>
    <xf numFmtId="0" fontId="17" fillId="0" borderId="8" xfId="10" applyFont="1" applyFill="1" applyBorder="1" applyAlignment="1">
      <alignment vertical="top" wrapText="1"/>
    </xf>
    <xf numFmtId="0" fontId="17" fillId="0" borderId="10" xfId="10" applyFont="1" applyFill="1" applyBorder="1" applyAlignment="1">
      <alignment vertical="top" wrapText="1"/>
    </xf>
    <xf numFmtId="0" fontId="17" fillId="0" borderId="9" xfId="10" applyFont="1" applyFill="1" applyBorder="1" applyAlignment="1">
      <alignment vertical="top" wrapText="1"/>
    </xf>
    <xf numFmtId="178" fontId="17" fillId="0" borderId="0" xfId="10" applyNumberFormat="1" applyFont="1" applyFill="1" applyBorder="1" applyAlignment="1">
      <alignment horizontal="center" vertical="center" shrinkToFit="1"/>
    </xf>
    <xf numFmtId="178" fontId="17" fillId="0" borderId="15" xfId="10" applyNumberFormat="1" applyFont="1" applyFill="1" applyBorder="1" applyAlignment="1">
      <alignment horizontal="center" vertical="center" shrinkToFit="1"/>
    </xf>
    <xf numFmtId="0" fontId="17" fillId="0" borderId="0" xfId="10" applyFont="1" applyFill="1" applyBorder="1" applyAlignment="1">
      <alignment horizontal="center" vertical="center" shrinkToFit="1"/>
    </xf>
    <xf numFmtId="0" fontId="17" fillId="0" borderId="0" xfId="10" applyFont="1" applyFill="1" applyBorder="1" applyAlignment="1">
      <alignment horizontal="center" vertical="center"/>
    </xf>
    <xf numFmtId="0" fontId="17" fillId="0" borderId="15" xfId="10" applyFont="1" applyFill="1" applyBorder="1" applyAlignment="1">
      <alignment horizontal="center" vertical="center"/>
    </xf>
    <xf numFmtId="0" fontId="43" fillId="0" borderId="0" xfId="0" applyFont="1" applyAlignment="1">
      <alignment horizontal="center" vertical="center"/>
    </xf>
    <xf numFmtId="0" fontId="46" fillId="0" borderId="4" xfId="7" applyFont="1" applyBorder="1" applyAlignment="1">
      <alignment horizontal="center" vertical="center"/>
    </xf>
    <xf numFmtId="0" fontId="46" fillId="7" borderId="12" xfId="7" applyFont="1" applyFill="1" applyBorder="1" applyAlignment="1">
      <alignment horizontal="center" vertical="center"/>
    </xf>
    <xf numFmtId="0" fontId="46" fillId="7" borderId="13" xfId="7" applyFont="1" applyFill="1" applyBorder="1" applyAlignment="1">
      <alignment horizontal="center" vertical="center"/>
    </xf>
    <xf numFmtId="0" fontId="46" fillId="7" borderId="11" xfId="7" applyFont="1" applyFill="1" applyBorder="1" applyAlignment="1">
      <alignment horizontal="center" vertical="center"/>
    </xf>
    <xf numFmtId="0" fontId="49" fillId="0" borderId="0" xfId="7" applyFont="1" applyAlignment="1">
      <alignment horizontal="center" vertical="center"/>
    </xf>
    <xf numFmtId="0" fontId="117" fillId="19" borderId="38" xfId="0" applyFont="1" applyFill="1" applyBorder="1" applyAlignment="1">
      <alignment horizontal="center" vertical="center"/>
    </xf>
    <xf numFmtId="0" fontId="117" fillId="19" borderId="4" xfId="0" applyFont="1" applyFill="1" applyBorder="1" applyAlignment="1">
      <alignment horizontal="center" vertical="center"/>
    </xf>
    <xf numFmtId="0" fontId="117" fillId="19" borderId="39" xfId="0" applyFont="1" applyFill="1" applyBorder="1" applyAlignment="1">
      <alignment horizontal="center" vertical="center"/>
    </xf>
    <xf numFmtId="0" fontId="117" fillId="20" borderId="13" xfId="0" applyFont="1" applyFill="1" applyBorder="1" applyAlignment="1">
      <alignment horizontal="center" vertical="center"/>
    </xf>
    <xf numFmtId="0" fontId="117" fillId="20" borderId="219" xfId="0" applyFont="1" applyFill="1" applyBorder="1" applyAlignment="1">
      <alignment horizontal="center" vertical="center"/>
    </xf>
    <xf numFmtId="0" fontId="117" fillId="18" borderId="213" xfId="0" applyFont="1" applyFill="1" applyBorder="1" applyAlignment="1">
      <alignment horizontal="center" vertical="center"/>
    </xf>
    <xf numFmtId="0" fontId="117" fillId="18" borderId="211" xfId="0" applyFont="1" applyFill="1" applyBorder="1" applyAlignment="1">
      <alignment horizontal="center" vertical="center"/>
    </xf>
    <xf numFmtId="0" fontId="117" fillId="18" borderId="214" xfId="0" applyFont="1" applyFill="1" applyBorder="1" applyAlignment="1">
      <alignment horizontal="center" vertical="center"/>
    </xf>
    <xf numFmtId="0" fontId="117" fillId="18" borderId="8" xfId="0" applyFont="1" applyFill="1" applyBorder="1" applyAlignment="1">
      <alignment horizontal="center" vertical="center"/>
    </xf>
    <xf numFmtId="0" fontId="117" fillId="18" borderId="10" xfId="0" applyFont="1" applyFill="1" applyBorder="1" applyAlignment="1">
      <alignment horizontal="center" vertical="center"/>
    </xf>
    <xf numFmtId="0" fontId="117" fillId="18" borderId="43" xfId="0" applyFont="1" applyFill="1" applyBorder="1" applyAlignment="1">
      <alignment horizontal="center" vertical="center"/>
    </xf>
    <xf numFmtId="0" fontId="117" fillId="19" borderId="169" xfId="0" applyFont="1" applyFill="1" applyBorder="1" applyAlignment="1">
      <alignment horizontal="center" vertical="center" wrapText="1"/>
    </xf>
    <xf numFmtId="0" fontId="117" fillId="19" borderId="13" xfId="0" applyFont="1" applyFill="1" applyBorder="1" applyAlignment="1">
      <alignment horizontal="center" vertical="center" wrapText="1"/>
    </xf>
    <xf numFmtId="0" fontId="117" fillId="19" borderId="213" xfId="0" applyFont="1" applyFill="1" applyBorder="1" applyAlignment="1">
      <alignment horizontal="center" vertical="center" wrapText="1"/>
    </xf>
    <xf numFmtId="0" fontId="117" fillId="19" borderId="14" xfId="0" applyFont="1" applyFill="1" applyBorder="1" applyAlignment="1">
      <alignment horizontal="center" vertical="center" wrapText="1"/>
    </xf>
    <xf numFmtId="0" fontId="117" fillId="19" borderId="8" xfId="0" applyFont="1" applyFill="1" applyBorder="1" applyAlignment="1">
      <alignment horizontal="center" vertical="center" wrapText="1"/>
    </xf>
    <xf numFmtId="0" fontId="117" fillId="19" borderId="215" xfId="0" applyFont="1" applyFill="1" applyBorder="1" applyAlignment="1">
      <alignment horizontal="center" vertical="center"/>
    </xf>
    <xf numFmtId="0" fontId="117" fillId="19" borderId="168" xfId="0" applyFont="1" applyFill="1" applyBorder="1" applyAlignment="1">
      <alignment horizontal="center" vertical="center"/>
    </xf>
    <xf numFmtId="0" fontId="117" fillId="19" borderId="169" xfId="0" applyFont="1" applyFill="1" applyBorder="1" applyAlignment="1">
      <alignment horizontal="center" vertical="center"/>
    </xf>
    <xf numFmtId="0" fontId="117" fillId="20" borderId="216" xfId="0" applyFont="1" applyFill="1" applyBorder="1" applyAlignment="1">
      <alignment horizontal="center" vertical="center"/>
    </xf>
    <xf numFmtId="0" fontId="117" fillId="20" borderId="217" xfId="0" applyFont="1" applyFill="1" applyBorder="1" applyAlignment="1">
      <alignment horizontal="center" vertical="center"/>
    </xf>
    <xf numFmtId="0" fontId="117" fillId="19" borderId="11" xfId="0" applyFont="1" applyFill="1" applyBorder="1" applyAlignment="1">
      <alignment horizontal="center" vertical="center"/>
    </xf>
    <xf numFmtId="0" fontId="119" fillId="0" borderId="0" xfId="0" applyFont="1" applyAlignment="1">
      <alignment horizontal="center" vertical="center"/>
    </xf>
    <xf numFmtId="0" fontId="117" fillId="5" borderId="208" xfId="0" applyFont="1" applyFill="1" applyBorder="1" applyAlignment="1">
      <alignment horizontal="center" vertical="center"/>
    </xf>
    <xf numFmtId="0" fontId="117" fillId="5" borderId="218" xfId="0" applyFont="1" applyFill="1" applyBorder="1" applyAlignment="1">
      <alignment horizontal="center" vertical="center"/>
    </xf>
    <xf numFmtId="0" fontId="117" fillId="5" borderId="209" xfId="0" applyFont="1" applyFill="1" applyBorder="1" applyAlignment="1">
      <alignment horizontal="center" vertical="center"/>
    </xf>
    <xf numFmtId="0" fontId="117" fillId="5" borderId="4" xfId="0" applyFont="1" applyFill="1" applyBorder="1" applyAlignment="1">
      <alignment horizontal="center" vertical="center"/>
    </xf>
    <xf numFmtId="0" fontId="117" fillId="5" borderId="209" xfId="0" applyFont="1" applyFill="1" applyBorder="1" applyAlignment="1">
      <alignment horizontal="center" vertical="center" wrapText="1"/>
    </xf>
    <xf numFmtId="0" fontId="117" fillId="5" borderId="4" xfId="0" applyFont="1" applyFill="1" applyBorder="1" applyAlignment="1">
      <alignment horizontal="center" vertical="center" wrapText="1"/>
    </xf>
    <xf numFmtId="0" fontId="117" fillId="5" borderId="210" xfId="0" applyFont="1" applyFill="1" applyBorder="1" applyAlignment="1">
      <alignment horizontal="center" vertical="center" wrapText="1"/>
    </xf>
    <xf numFmtId="0" fontId="117" fillId="5" borderId="39" xfId="0" applyFont="1" applyFill="1" applyBorder="1" applyAlignment="1">
      <alignment horizontal="center" vertical="center" wrapText="1"/>
    </xf>
    <xf numFmtId="0" fontId="117" fillId="18" borderId="212" xfId="0" applyFont="1" applyFill="1" applyBorder="1" applyAlignment="1">
      <alignment horizontal="center" vertical="center"/>
    </xf>
    <xf numFmtId="0" fontId="117" fillId="18" borderId="9" xfId="0" applyFont="1" applyFill="1" applyBorder="1" applyAlignment="1">
      <alignment horizontal="center" vertical="center"/>
    </xf>
    <xf numFmtId="0" fontId="117" fillId="19" borderId="233" xfId="0" applyFont="1" applyFill="1" applyBorder="1" applyAlignment="1">
      <alignment horizontal="center" vertical="center"/>
    </xf>
    <xf numFmtId="176" fontId="5" fillId="0" borderId="0" xfId="1" applyNumberFormat="1" applyFont="1" applyBorder="1" applyAlignment="1">
      <alignment horizontal="left" vertical="center"/>
    </xf>
    <xf numFmtId="176" fontId="5" fillId="0" borderId="0" xfId="1" applyNumberFormat="1" applyFont="1" applyBorder="1" applyAlignment="1">
      <alignment horizontal="right" vertical="center" indent="1"/>
    </xf>
    <xf numFmtId="0" fontId="9" fillId="0" borderId="4" xfId="1" applyFont="1" applyBorder="1" applyAlignment="1">
      <alignment horizontal="distributed" vertical="center"/>
    </xf>
    <xf numFmtId="0" fontId="90" fillId="0" borderId="112" xfId="4" applyFont="1" applyBorder="1" applyAlignment="1">
      <alignment horizontal="center" vertical="center" wrapText="1"/>
    </xf>
    <xf numFmtId="0" fontId="90" fillId="0" borderId="57" xfId="4" applyFont="1" applyBorder="1" applyAlignment="1">
      <alignment horizontal="center" vertical="center" wrapText="1"/>
    </xf>
    <xf numFmtId="0" fontId="90" fillId="0" borderId="99" xfId="4" applyFont="1" applyBorder="1" applyAlignment="1">
      <alignment horizontal="center" vertical="center" wrapText="1"/>
    </xf>
    <xf numFmtId="0" fontId="90" fillId="0" borderId="84" xfId="4" applyFont="1" applyBorder="1" applyAlignment="1">
      <alignment horizontal="center" vertical="center" wrapText="1"/>
    </xf>
    <xf numFmtId="0" fontId="90" fillId="0" borderId="11" xfId="4" applyFont="1" applyBorder="1" applyAlignment="1">
      <alignment horizontal="center" vertical="center" wrapText="1"/>
    </xf>
    <xf numFmtId="0" fontId="90" fillId="0" borderId="88" xfId="4" applyFont="1" applyBorder="1" applyAlignment="1">
      <alignment horizontal="center" vertical="center" wrapText="1"/>
    </xf>
    <xf numFmtId="0" fontId="90" fillId="0" borderId="142" xfId="4" applyFont="1" applyBorder="1" applyAlignment="1">
      <alignment horizontal="center" vertical="center" wrapText="1"/>
    </xf>
    <xf numFmtId="0" fontId="90" fillId="0" borderId="96" xfId="4" applyFont="1" applyBorder="1" applyAlignment="1">
      <alignment horizontal="center" vertical="center" wrapText="1"/>
    </xf>
    <xf numFmtId="0" fontId="90" fillId="0" borderId="117" xfId="4" applyFont="1" applyBorder="1" applyAlignment="1">
      <alignment horizontal="center" vertical="center" wrapText="1"/>
    </xf>
    <xf numFmtId="0" fontId="90" fillId="0" borderId="143" xfId="4" applyFont="1" applyBorder="1" applyAlignment="1">
      <alignment horizontal="center" vertical="center" wrapText="1"/>
    </xf>
    <xf numFmtId="0" fontId="90" fillId="0" borderId="55" xfId="4" applyFont="1" applyBorder="1" applyAlignment="1">
      <alignment horizontal="center" vertical="center" wrapText="1"/>
    </xf>
    <xf numFmtId="0" fontId="90" fillId="0" borderId="56" xfId="4" applyFont="1" applyBorder="1" applyAlignment="1">
      <alignment horizontal="center" vertical="center" wrapText="1"/>
    </xf>
    <xf numFmtId="0" fontId="90" fillId="0" borderId="144" xfId="4" applyFont="1" applyBorder="1" applyAlignment="1">
      <alignment horizontal="center" vertical="center" wrapText="1"/>
    </xf>
    <xf numFmtId="0" fontId="90" fillId="0" borderId="132" xfId="4" applyFont="1" applyBorder="1" applyAlignment="1">
      <alignment horizontal="center" vertical="center" wrapText="1"/>
    </xf>
    <xf numFmtId="0" fontId="90" fillId="0" borderId="4" xfId="4" applyFont="1" applyBorder="1" applyAlignment="1">
      <alignment horizontal="center" vertical="center" wrapText="1"/>
    </xf>
    <xf numFmtId="0" fontId="90" fillId="0" borderId="145" xfId="4" applyFont="1" applyBorder="1" applyAlignment="1">
      <alignment horizontal="center" vertical="center" wrapText="1"/>
    </xf>
    <xf numFmtId="0" fontId="90" fillId="0" borderId="146" xfId="4" applyFont="1" applyBorder="1" applyAlignment="1">
      <alignment horizontal="center" vertical="center" wrapText="1"/>
    </xf>
    <xf numFmtId="0" fontId="90" fillId="0" borderId="148" xfId="4" applyFont="1" applyBorder="1" applyAlignment="1">
      <alignment horizontal="center" vertical="center" wrapText="1"/>
    </xf>
    <xf numFmtId="0" fontId="90" fillId="0" borderId="12" xfId="4" applyFont="1" applyBorder="1" applyAlignment="1">
      <alignment horizontal="center" vertical="center" wrapText="1"/>
    </xf>
    <xf numFmtId="0" fontId="90" fillId="0" borderId="147" xfId="4" applyFont="1" applyBorder="1" applyAlignment="1">
      <alignment horizontal="center" vertical="center" wrapText="1"/>
    </xf>
    <xf numFmtId="0" fontId="90" fillId="0" borderId="13" xfId="4" applyFont="1" applyBorder="1" applyAlignment="1">
      <alignment horizontal="center" vertical="center" wrapText="1"/>
    </xf>
    <xf numFmtId="0" fontId="90" fillId="0" borderId="51" xfId="4" applyFont="1" applyBorder="1" applyAlignment="1">
      <alignment horizontal="center" vertical="center" wrapText="1"/>
    </xf>
    <xf numFmtId="0" fontId="90" fillId="0" borderId="139" xfId="4" applyFont="1" applyBorder="1" applyAlignment="1">
      <alignment horizontal="center" vertical="center"/>
    </xf>
    <xf numFmtId="0" fontId="90" fillId="0" borderId="150" xfId="4" applyFont="1" applyBorder="1" applyAlignment="1">
      <alignment horizontal="center" vertical="center"/>
    </xf>
    <xf numFmtId="0" fontId="90" fillId="0" borderId="129" xfId="4" applyFont="1" applyBorder="1" applyAlignment="1">
      <alignment horizontal="center" vertical="center"/>
    </xf>
    <xf numFmtId="0" fontId="90" fillId="0" borderId="57" xfId="4" applyFont="1" applyBorder="1" applyAlignment="1">
      <alignment horizontal="center" vertical="center"/>
    </xf>
    <xf numFmtId="0" fontId="90" fillId="0" borderId="100" xfId="4" applyFont="1" applyBorder="1" applyAlignment="1">
      <alignment horizontal="center" vertical="center"/>
    </xf>
    <xf numFmtId="0" fontId="90" fillId="0" borderId="116" xfId="4" applyFont="1" applyBorder="1" applyAlignment="1">
      <alignment horizontal="center" vertical="center"/>
    </xf>
    <xf numFmtId="0" fontId="90" fillId="0" borderId="151" xfId="4" applyFont="1" applyBorder="1" applyAlignment="1">
      <alignment horizontal="center" vertical="center"/>
    </xf>
    <xf numFmtId="0" fontId="90" fillId="0" borderId="128" xfId="4" applyFont="1" applyBorder="1" applyAlignment="1">
      <alignment horizontal="center" vertical="center"/>
    </xf>
    <xf numFmtId="0" fontId="90" fillId="0" borderId="17" xfId="4" applyFont="1" applyBorder="1" applyAlignment="1">
      <alignment horizontal="center" vertical="center"/>
    </xf>
    <xf numFmtId="0" fontId="90" fillId="0" borderId="3" xfId="4" applyFont="1" applyBorder="1" applyAlignment="1">
      <alignment horizontal="center" vertical="center"/>
    </xf>
    <xf numFmtId="0" fontId="89" fillId="0" borderId="0" xfId="4" applyFont="1" applyBorder="1" applyAlignment="1">
      <alignment horizontal="left" vertical="top" wrapText="1"/>
    </xf>
    <xf numFmtId="0" fontId="89" fillId="0" borderId="0" xfId="4" applyFont="1" applyBorder="1" applyAlignment="1">
      <alignment horizontal="left" vertical="top"/>
    </xf>
    <xf numFmtId="3" fontId="90" fillId="0" borderId="139" xfId="4" applyNumberFormat="1" applyFont="1" applyBorder="1" applyAlignment="1">
      <alignment horizontal="center" vertical="center"/>
    </xf>
    <xf numFmtId="3" fontId="90" fillId="0" borderId="150" xfId="4" applyNumberFormat="1" applyFont="1" applyBorder="1" applyAlignment="1">
      <alignment horizontal="center" vertical="center"/>
    </xf>
    <xf numFmtId="3" fontId="90" fillId="0" borderId="129" xfId="4" applyNumberFormat="1" applyFont="1" applyBorder="1" applyAlignment="1">
      <alignment horizontal="center" vertical="center"/>
    </xf>
    <xf numFmtId="0" fontId="97" fillId="10" borderId="0" xfId="4" applyFont="1" applyFill="1" applyAlignment="1">
      <alignment horizontal="center" vertical="center"/>
    </xf>
    <xf numFmtId="0" fontId="37" fillId="0" borderId="10" xfId="4" applyFont="1" applyBorder="1" applyAlignment="1">
      <alignment horizontal="distributed" vertical="center" wrapText="1"/>
    </xf>
    <xf numFmtId="0" fontId="37" fillId="0" borderId="10" xfId="4" applyFont="1" applyBorder="1" applyAlignment="1">
      <alignment horizontal="center" vertical="justify"/>
    </xf>
    <xf numFmtId="0" fontId="37" fillId="6" borderId="0" xfId="4" applyFont="1" applyFill="1" applyAlignment="1">
      <alignment horizontal="center" vertical="center"/>
    </xf>
    <xf numFmtId="0" fontId="32" fillId="0" borderId="10" xfId="4" applyBorder="1" applyAlignment="1">
      <alignment horizontal="distributed" vertical="justify"/>
    </xf>
    <xf numFmtId="0" fontId="98" fillId="0" borderId="4" xfId="4" applyFont="1" applyBorder="1" applyAlignment="1">
      <alignment horizontal="center" vertical="center"/>
    </xf>
    <xf numFmtId="0" fontId="98" fillId="0" borderId="4" xfId="4" applyFont="1" applyBorder="1" applyAlignment="1">
      <alignment horizontal="left" vertical="center" wrapText="1"/>
    </xf>
    <xf numFmtId="0" fontId="98" fillId="0" borderId="4" xfId="4" applyFont="1" applyBorder="1" applyAlignment="1">
      <alignment horizontal="left" vertical="center"/>
    </xf>
    <xf numFmtId="0" fontId="37" fillId="0" borderId="13" xfId="4" applyFont="1" applyBorder="1" applyAlignment="1">
      <alignment horizontal="center" vertical="center"/>
    </xf>
    <xf numFmtId="0" fontId="37" fillId="0" borderId="41" xfId="4" applyFont="1" applyBorder="1" applyAlignment="1">
      <alignment horizontal="center" vertical="center" wrapText="1"/>
    </xf>
    <xf numFmtId="0" fontId="37" fillId="0" borderId="43" xfId="4" applyFont="1" applyBorder="1" applyAlignment="1">
      <alignment horizontal="center" vertical="center" wrapText="1"/>
    </xf>
    <xf numFmtId="0" fontId="98" fillId="0" borderId="4" xfId="4" applyFont="1" applyBorder="1" applyAlignment="1">
      <alignment horizontal="left" vertical="center" wrapText="1" indent="1"/>
    </xf>
    <xf numFmtId="0" fontId="98" fillId="0" borderId="4" xfId="4" applyFont="1" applyBorder="1" applyAlignment="1">
      <alignment horizontal="left" vertical="center" indent="1"/>
    </xf>
    <xf numFmtId="0" fontId="37" fillId="0" borderId="50" xfId="4" applyFont="1" applyBorder="1" applyAlignment="1">
      <alignment horizontal="center" vertical="center"/>
    </xf>
    <xf numFmtId="0" fontId="37" fillId="0" borderId="12" xfId="4" applyFont="1" applyBorder="1" applyAlignment="1">
      <alignment horizontal="center" vertical="center"/>
    </xf>
    <xf numFmtId="0" fontId="37" fillId="0" borderId="11" xfId="4" applyFont="1" applyBorder="1" applyAlignment="1">
      <alignment horizontal="center" vertical="center" shrinkToFit="1"/>
    </xf>
    <xf numFmtId="0" fontId="37" fillId="0" borderId="12" xfId="4" applyFont="1" applyBorder="1" applyAlignment="1">
      <alignment horizontal="center" vertical="center" shrinkToFit="1"/>
    </xf>
    <xf numFmtId="0" fontId="37" fillId="0" borderId="13" xfId="4" applyFont="1" applyBorder="1" applyAlignment="1">
      <alignment horizontal="center" vertical="center" shrinkToFit="1"/>
    </xf>
    <xf numFmtId="184" fontId="37" fillId="0" borderId="11" xfId="4" applyNumberFormat="1" applyFont="1" applyBorder="1" applyAlignment="1">
      <alignment horizontal="center" vertical="center" shrinkToFit="1"/>
    </xf>
    <xf numFmtId="184" fontId="37" fillId="0" borderId="12" xfId="4" applyNumberFormat="1" applyFont="1" applyBorder="1" applyAlignment="1">
      <alignment horizontal="center" vertical="center" shrinkToFit="1"/>
    </xf>
    <xf numFmtId="184" fontId="37" fillId="0" borderId="13" xfId="4" applyNumberFormat="1" applyFont="1" applyBorder="1" applyAlignment="1">
      <alignment horizontal="center" vertical="center" shrinkToFit="1"/>
    </xf>
    <xf numFmtId="0" fontId="37" fillId="0" borderId="11" xfId="4" applyFont="1" applyBorder="1" applyAlignment="1">
      <alignment horizontal="right" vertical="center" shrinkToFit="1"/>
    </xf>
    <xf numFmtId="0" fontId="37" fillId="0" borderId="12" xfId="4" applyFont="1" applyBorder="1" applyAlignment="1">
      <alignment horizontal="right" vertical="center" shrinkToFit="1"/>
    </xf>
    <xf numFmtId="0" fontId="37" fillId="0" borderId="13" xfId="4" applyFont="1" applyBorder="1" applyAlignment="1">
      <alignment horizontal="right" vertical="center" shrinkToFit="1"/>
    </xf>
    <xf numFmtId="3" fontId="37" fillId="0" borderId="11" xfId="4" applyNumberFormat="1" applyFont="1" applyBorder="1" applyAlignment="1">
      <alignment horizontal="right" vertical="center" shrinkToFit="1"/>
    </xf>
    <xf numFmtId="0" fontId="37" fillId="0" borderId="51" xfId="4" applyFont="1" applyBorder="1" applyAlignment="1">
      <alignment horizontal="center" vertical="center" shrinkToFit="1"/>
    </xf>
    <xf numFmtId="0" fontId="37" fillId="0" borderId="11" xfId="4" applyFont="1" applyBorder="1" applyAlignment="1">
      <alignment horizontal="left" vertical="center" shrinkToFit="1"/>
    </xf>
    <xf numFmtId="0" fontId="37" fillId="0" borderId="12" xfId="4" applyFont="1" applyBorder="1" applyAlignment="1">
      <alignment horizontal="left" vertical="center" shrinkToFit="1"/>
    </xf>
    <xf numFmtId="0" fontId="37" fillId="0" borderId="13" xfId="4" applyFont="1" applyBorder="1" applyAlignment="1">
      <alignment horizontal="left" vertical="center" shrinkToFit="1"/>
    </xf>
    <xf numFmtId="14" fontId="37" fillId="0" borderId="11" xfId="4" applyNumberFormat="1" applyFont="1" applyBorder="1" applyAlignment="1">
      <alignment vertical="center" shrinkToFit="1"/>
    </xf>
    <xf numFmtId="14" fontId="37" fillId="0" borderId="12" xfId="4" applyNumberFormat="1" applyFont="1" applyBorder="1" applyAlignment="1">
      <alignment vertical="center" shrinkToFit="1"/>
    </xf>
    <xf numFmtId="14" fontId="37" fillId="0" borderId="13" xfId="4" applyNumberFormat="1" applyFont="1" applyBorder="1" applyAlignment="1">
      <alignment vertical="center" shrinkToFit="1"/>
    </xf>
    <xf numFmtId="0" fontId="98" fillId="0" borderId="11" xfId="4" applyFont="1" applyBorder="1" applyAlignment="1">
      <alignment horizontal="left" vertical="center"/>
    </xf>
    <xf numFmtId="0" fontId="98" fillId="0" borderId="12" xfId="4" applyFont="1" applyBorder="1" applyAlignment="1">
      <alignment horizontal="left" vertical="center"/>
    </xf>
    <xf numFmtId="0" fontId="98" fillId="0" borderId="13" xfId="4" applyFont="1" applyBorder="1" applyAlignment="1">
      <alignment horizontal="left" vertical="center"/>
    </xf>
    <xf numFmtId="38" fontId="37" fillId="0" borderId="11" xfId="5" applyFont="1" applyBorder="1" applyAlignment="1">
      <alignment horizontal="right" vertical="center" shrinkToFit="1"/>
    </xf>
    <xf numFmtId="38" fontId="37" fillId="0" borderId="12" xfId="5" applyFont="1" applyBorder="1" applyAlignment="1">
      <alignment horizontal="right" vertical="center" shrinkToFit="1"/>
    </xf>
    <xf numFmtId="38" fontId="37" fillId="0" borderId="13" xfId="5" applyFont="1" applyBorder="1" applyAlignment="1">
      <alignment horizontal="right" vertical="center" shrinkToFit="1"/>
    </xf>
    <xf numFmtId="0" fontId="37" fillId="0" borderId="11" xfId="4" applyFont="1" applyBorder="1" applyAlignment="1">
      <alignment vertical="center" shrinkToFit="1"/>
    </xf>
    <xf numFmtId="0" fontId="37" fillId="0" borderId="12" xfId="4" applyFont="1" applyBorder="1" applyAlignment="1">
      <alignment vertical="center" shrinkToFit="1"/>
    </xf>
    <xf numFmtId="0" fontId="37" fillId="0" borderId="13" xfId="4" applyFont="1" applyBorder="1" applyAlignment="1">
      <alignment vertical="center" shrinkToFit="1"/>
    </xf>
    <xf numFmtId="0" fontId="37" fillId="0" borderId="11" xfId="4" quotePrefix="1" applyFont="1" applyBorder="1" applyAlignment="1">
      <alignment vertical="center" shrinkToFit="1"/>
    </xf>
    <xf numFmtId="0" fontId="98" fillId="0" borderId="5" xfId="4" applyFont="1" applyBorder="1" applyAlignment="1">
      <alignment horizontal="left" vertical="center" wrapText="1"/>
    </xf>
    <xf numFmtId="0" fontId="98" fillId="0" borderId="7" xfId="4" applyFont="1" applyBorder="1" applyAlignment="1">
      <alignment horizontal="left" vertical="center" wrapText="1"/>
    </xf>
    <xf numFmtId="0" fontId="98" fillId="0" borderId="6" xfId="4" applyFont="1" applyBorder="1" applyAlignment="1">
      <alignment horizontal="left" vertical="center" wrapText="1"/>
    </xf>
    <xf numFmtId="0" fontId="98" fillId="0" borderId="14" xfId="4" applyFont="1" applyBorder="1" applyAlignment="1">
      <alignment horizontal="left" vertical="center" wrapText="1"/>
    </xf>
    <xf numFmtId="0" fontId="98" fillId="0" borderId="0" xfId="4" applyFont="1" applyBorder="1" applyAlignment="1">
      <alignment horizontal="left" vertical="center" wrapText="1"/>
    </xf>
    <xf numFmtId="0" fontId="98" fillId="0" borderId="15" xfId="4" applyFont="1" applyBorder="1" applyAlignment="1">
      <alignment horizontal="left" vertical="center" wrapText="1"/>
    </xf>
    <xf numFmtId="0" fontId="98" fillId="0" borderId="8" xfId="4" applyFont="1" applyBorder="1" applyAlignment="1">
      <alignment horizontal="left" vertical="center" wrapText="1"/>
    </xf>
    <xf numFmtId="0" fontId="98" fillId="0" borderId="10" xfId="4" applyFont="1" applyBorder="1" applyAlignment="1">
      <alignment horizontal="left" vertical="center" wrapText="1"/>
    </xf>
    <xf numFmtId="0" fontId="98" fillId="0" borderId="9" xfId="4" applyFont="1" applyBorder="1" applyAlignment="1">
      <alignment horizontal="left" vertical="center" wrapText="1"/>
    </xf>
    <xf numFmtId="0" fontId="37" fillId="0" borderId="11" xfId="4" applyFont="1" applyFill="1" applyBorder="1" applyAlignment="1">
      <alignment horizontal="right" vertical="center" shrinkToFit="1"/>
    </xf>
    <xf numFmtId="0" fontId="37" fillId="0" borderId="12" xfId="4" applyFont="1" applyFill="1" applyBorder="1" applyAlignment="1">
      <alignment horizontal="right" vertical="center" shrinkToFit="1"/>
    </xf>
    <xf numFmtId="0" fontId="37" fillId="0" borderId="13" xfId="4" applyFont="1" applyFill="1" applyBorder="1" applyAlignment="1">
      <alignment horizontal="right" vertical="center" shrinkToFit="1"/>
    </xf>
    <xf numFmtId="0" fontId="37" fillId="0" borderId="11" xfId="4" applyFont="1" applyFill="1" applyBorder="1" applyAlignment="1">
      <alignment horizontal="center" vertical="center" shrinkToFit="1"/>
    </xf>
    <xf numFmtId="0" fontId="37" fillId="0" borderId="13" xfId="4" applyFont="1" applyFill="1" applyBorder="1" applyAlignment="1">
      <alignment horizontal="center" vertical="center" shrinkToFit="1"/>
    </xf>
    <xf numFmtId="3" fontId="37" fillId="0" borderId="11" xfId="4" applyNumberFormat="1" applyFont="1" applyFill="1" applyBorder="1" applyAlignment="1">
      <alignment horizontal="right" vertical="center" shrinkToFit="1"/>
    </xf>
    <xf numFmtId="0" fontId="37" fillId="6" borderId="40" xfId="4" applyFont="1" applyFill="1" applyBorder="1" applyAlignment="1">
      <alignment horizontal="center" vertical="center"/>
    </xf>
    <xf numFmtId="0" fontId="37" fillId="6" borderId="7" xfId="4" applyFont="1" applyFill="1" applyBorder="1" applyAlignment="1">
      <alignment horizontal="center" vertical="center"/>
    </xf>
    <xf numFmtId="0" fontId="37" fillId="6" borderId="6" xfId="4" applyFont="1" applyFill="1" applyBorder="1" applyAlignment="1">
      <alignment horizontal="center" vertical="center"/>
    </xf>
    <xf numFmtId="0" fontId="37" fillId="6" borderId="42" xfId="4" applyFont="1" applyFill="1" applyBorder="1" applyAlignment="1">
      <alignment horizontal="center" vertical="center"/>
    </xf>
    <xf numFmtId="0" fontId="37" fillId="6" borderId="10" xfId="4" applyFont="1" applyFill="1" applyBorder="1" applyAlignment="1">
      <alignment horizontal="center" vertical="center"/>
    </xf>
    <xf numFmtId="0" fontId="37" fillId="6" borderId="9" xfId="4" applyFont="1" applyFill="1" applyBorder="1" applyAlignment="1">
      <alignment horizontal="center" vertical="center"/>
    </xf>
    <xf numFmtId="0" fontId="37" fillId="6" borderId="5" xfId="4" applyFont="1" applyFill="1" applyBorder="1" applyAlignment="1">
      <alignment horizontal="center" vertical="center" shrinkToFit="1"/>
    </xf>
    <xf numFmtId="0" fontId="37" fillId="6" borderId="7" xfId="4" applyFont="1" applyFill="1" applyBorder="1" applyAlignment="1">
      <alignment horizontal="center" vertical="center" shrinkToFit="1"/>
    </xf>
    <xf numFmtId="0" fontId="37" fillId="6" borderId="8" xfId="4" applyFont="1" applyFill="1" applyBorder="1" applyAlignment="1">
      <alignment horizontal="center" vertical="center" shrinkToFit="1"/>
    </xf>
    <xf numFmtId="0" fontId="37" fillId="6" borderId="10" xfId="4" applyFont="1" applyFill="1" applyBorder="1" applyAlignment="1">
      <alignment horizontal="center" vertical="center" shrinkToFit="1"/>
    </xf>
    <xf numFmtId="0" fontId="37" fillId="6" borderId="11" xfId="4" applyFont="1" applyFill="1" applyBorder="1" applyAlignment="1">
      <alignment horizontal="center" vertical="center" shrinkToFit="1"/>
    </xf>
    <xf numFmtId="0" fontId="37" fillId="6" borderId="13" xfId="4" applyFont="1" applyFill="1" applyBorder="1" applyAlignment="1">
      <alignment horizontal="center" vertical="center" shrinkToFit="1"/>
    </xf>
    <xf numFmtId="0" fontId="37" fillId="6" borderId="12" xfId="4" applyFont="1" applyFill="1" applyBorder="1" applyAlignment="1">
      <alignment horizontal="center" vertical="center" shrinkToFit="1"/>
    </xf>
    <xf numFmtId="38" fontId="37" fillId="6" borderId="11" xfId="5" applyFont="1" applyFill="1" applyBorder="1" applyAlignment="1">
      <alignment horizontal="right" vertical="center" shrinkToFit="1"/>
    </xf>
    <xf numFmtId="38" fontId="37" fillId="6" borderId="12" xfId="5" applyFont="1" applyFill="1" applyBorder="1" applyAlignment="1">
      <alignment horizontal="right" vertical="center" shrinkToFit="1"/>
    </xf>
    <xf numFmtId="38" fontId="37" fillId="6" borderId="13" xfId="5" applyFont="1" applyFill="1" applyBorder="1" applyAlignment="1">
      <alignment horizontal="right" vertical="center" shrinkToFit="1"/>
    </xf>
    <xf numFmtId="0" fontId="37" fillId="6" borderId="6" xfId="4" applyFont="1" applyFill="1" applyBorder="1" applyAlignment="1">
      <alignment horizontal="center" vertical="center" shrinkToFit="1"/>
    </xf>
    <xf numFmtId="0" fontId="37" fillId="6" borderId="41" xfId="4" applyFont="1" applyFill="1" applyBorder="1" applyAlignment="1">
      <alignment horizontal="center" vertical="center" shrinkToFit="1"/>
    </xf>
    <xf numFmtId="0" fontId="37" fillId="6" borderId="51" xfId="4" applyFont="1" applyFill="1" applyBorder="1" applyAlignment="1">
      <alignment horizontal="center" vertical="center" shrinkToFit="1"/>
    </xf>
    <xf numFmtId="0" fontId="37" fillId="5" borderId="11" xfId="4" applyFont="1" applyFill="1" applyBorder="1" applyAlignment="1">
      <alignment horizontal="left" vertical="center" shrinkToFit="1"/>
    </xf>
    <xf numFmtId="0" fontId="37" fillId="5" borderId="13" xfId="4" applyFont="1" applyFill="1" applyBorder="1" applyAlignment="1">
      <alignment horizontal="left" vertical="center" shrinkToFit="1"/>
    </xf>
    <xf numFmtId="0" fontId="37" fillId="5" borderId="41" xfId="4" applyFont="1" applyFill="1" applyBorder="1" applyAlignment="1">
      <alignment horizontal="center" vertical="center" shrinkToFit="1"/>
    </xf>
    <xf numFmtId="0" fontId="37" fillId="5" borderId="14" xfId="4" applyFont="1" applyFill="1" applyBorder="1" applyAlignment="1">
      <alignment horizontal="center" vertical="center" shrinkToFit="1"/>
    </xf>
    <xf numFmtId="0" fontId="37" fillId="5" borderId="0" xfId="4" applyFont="1" applyFill="1" applyBorder="1" applyAlignment="1">
      <alignment horizontal="center" vertical="center" shrinkToFit="1"/>
    </xf>
    <xf numFmtId="0" fontId="37" fillId="5" borderId="37" xfId="4" applyFont="1" applyFill="1" applyBorder="1" applyAlignment="1">
      <alignment horizontal="center" vertical="center" shrinkToFit="1"/>
    </xf>
    <xf numFmtId="0" fontId="37" fillId="5" borderId="46" xfId="4" applyFont="1" applyFill="1" applyBorder="1" applyAlignment="1">
      <alignment horizontal="center" vertical="center" shrinkToFit="1"/>
    </xf>
    <xf numFmtId="0" fontId="37" fillId="5" borderId="47" xfId="4" applyFont="1" applyFill="1" applyBorder="1" applyAlignment="1">
      <alignment horizontal="center" vertical="center" shrinkToFit="1"/>
    </xf>
    <xf numFmtId="0" fontId="37" fillId="5" borderId="49" xfId="4" applyFont="1" applyFill="1" applyBorder="1" applyAlignment="1">
      <alignment horizontal="center" vertical="center" shrinkToFit="1"/>
    </xf>
    <xf numFmtId="0" fontId="37" fillId="5" borderId="5" xfId="4" quotePrefix="1" applyFont="1" applyFill="1" applyBorder="1" applyAlignment="1">
      <alignment horizontal="center" vertical="center" shrinkToFit="1"/>
    </xf>
    <xf numFmtId="0" fontId="37" fillId="5" borderId="7" xfId="4" quotePrefix="1" applyFont="1" applyFill="1" applyBorder="1" applyAlignment="1">
      <alignment horizontal="center" vertical="center" shrinkToFit="1"/>
    </xf>
    <xf numFmtId="0" fontId="37" fillId="5" borderId="41" xfId="4" quotePrefix="1" applyFont="1" applyFill="1" applyBorder="1" applyAlignment="1">
      <alignment horizontal="center" vertical="center" shrinkToFit="1"/>
    </xf>
    <xf numFmtId="0" fontId="37" fillId="5" borderId="8" xfId="4" quotePrefix="1" applyFont="1" applyFill="1" applyBorder="1" applyAlignment="1">
      <alignment horizontal="center" vertical="center" shrinkToFit="1"/>
    </xf>
    <xf numFmtId="0" fontId="37" fillId="5" borderId="10" xfId="4" quotePrefix="1" applyFont="1" applyFill="1" applyBorder="1" applyAlignment="1">
      <alignment horizontal="center" vertical="center" shrinkToFit="1"/>
    </xf>
    <xf numFmtId="0" fontId="37" fillId="5" borderId="43" xfId="4" quotePrefix="1" applyFont="1" applyFill="1" applyBorder="1" applyAlignment="1">
      <alignment horizontal="center" vertical="center" shrinkToFit="1"/>
    </xf>
    <xf numFmtId="14" fontId="37" fillId="0" borderId="11" xfId="4" applyNumberFormat="1" applyFont="1" applyBorder="1" applyAlignment="1">
      <alignment horizontal="left" vertical="center" shrinkToFit="1"/>
    </xf>
    <xf numFmtId="14" fontId="37" fillId="0" borderId="12" xfId="4" applyNumberFormat="1" applyFont="1" applyBorder="1" applyAlignment="1">
      <alignment horizontal="left" vertical="center" shrinkToFit="1"/>
    </xf>
    <xf numFmtId="14" fontId="37" fillId="0" borderId="13" xfId="4" applyNumberFormat="1" applyFont="1" applyBorder="1" applyAlignment="1">
      <alignment horizontal="left" vertical="center" shrinkToFit="1"/>
    </xf>
    <xf numFmtId="0" fontId="37" fillId="5" borderId="5" xfId="4" applyFont="1" applyFill="1" applyBorder="1" applyAlignment="1">
      <alignment horizontal="left" vertical="top" wrapText="1" shrinkToFit="1"/>
    </xf>
    <xf numFmtId="0" fontId="37" fillId="5" borderId="7" xfId="4" applyFont="1" applyFill="1" applyBorder="1" applyAlignment="1">
      <alignment horizontal="left" vertical="top" wrapText="1" shrinkToFit="1"/>
    </xf>
    <xf numFmtId="0" fontId="37" fillId="5" borderId="41" xfId="4" applyFont="1" applyFill="1" applyBorder="1" applyAlignment="1">
      <alignment horizontal="left" vertical="top" wrapText="1" shrinkToFit="1"/>
    </xf>
    <xf numFmtId="0" fontId="37" fillId="5" borderId="14" xfId="4" applyFont="1" applyFill="1" applyBorder="1" applyAlignment="1">
      <alignment horizontal="left" vertical="top" wrapText="1" shrinkToFit="1"/>
    </xf>
    <xf numFmtId="0" fontId="37" fillId="5" borderId="0" xfId="4" applyFont="1" applyFill="1" applyBorder="1" applyAlignment="1">
      <alignment horizontal="left" vertical="top" wrapText="1" shrinkToFit="1"/>
    </xf>
    <xf numFmtId="0" fontId="37" fillId="5" borderId="37" xfId="4" applyFont="1" applyFill="1" applyBorder="1" applyAlignment="1">
      <alignment horizontal="left" vertical="top" wrapText="1" shrinkToFit="1"/>
    </xf>
    <xf numFmtId="14" fontId="37" fillId="0" borderId="11" xfId="4" applyNumberFormat="1" applyFont="1" applyBorder="1" applyAlignment="1">
      <alignment horizontal="center" vertical="center" shrinkToFit="1"/>
    </xf>
    <xf numFmtId="14" fontId="37" fillId="0" borderId="12" xfId="4" applyNumberFormat="1" applyFont="1" applyBorder="1" applyAlignment="1">
      <alignment horizontal="center" vertical="center" shrinkToFit="1"/>
    </xf>
    <xf numFmtId="14" fontId="37" fillId="0" borderId="13" xfId="4" applyNumberFormat="1" applyFont="1" applyBorder="1" applyAlignment="1">
      <alignment horizontal="center" vertical="center" shrinkToFit="1"/>
    </xf>
    <xf numFmtId="38" fontId="37" fillId="5" borderId="0" xfId="5" applyFont="1" applyFill="1" applyBorder="1" applyAlignment="1">
      <alignment horizontal="right" vertical="center" shrinkToFit="1"/>
    </xf>
    <xf numFmtId="0" fontId="37" fillId="6" borderId="88" xfId="4" applyFont="1" applyFill="1" applyBorder="1" applyAlignment="1">
      <alignment horizontal="center" vertical="center" shrinkToFit="1"/>
    </xf>
    <xf numFmtId="0" fontId="37" fillId="6" borderId="87" xfId="4" applyFont="1" applyFill="1" applyBorder="1" applyAlignment="1">
      <alignment horizontal="center" vertical="center" shrinkToFit="1"/>
    </xf>
    <xf numFmtId="0" fontId="37" fillId="6" borderId="86" xfId="4" applyFont="1" applyFill="1" applyBorder="1" applyAlignment="1">
      <alignment horizontal="center" vertical="center" shrinkToFit="1"/>
    </xf>
    <xf numFmtId="38" fontId="37" fillId="5" borderId="10" xfId="5" applyFont="1" applyFill="1" applyBorder="1" applyAlignment="1">
      <alignment horizontal="right" vertical="center" shrinkToFit="1"/>
    </xf>
    <xf numFmtId="0" fontId="37" fillId="6" borderId="52" xfId="4" applyFont="1" applyFill="1" applyBorder="1" applyAlignment="1">
      <alignment horizontal="center" vertical="center"/>
    </xf>
    <xf numFmtId="0" fontId="37" fillId="6" borderId="47" xfId="4" applyFont="1" applyFill="1" applyBorder="1" applyAlignment="1">
      <alignment horizontal="center" vertical="center"/>
    </xf>
    <xf numFmtId="0" fontId="37" fillId="6" borderId="48" xfId="4" applyFont="1" applyFill="1" applyBorder="1" applyAlignment="1">
      <alignment horizontal="center" vertical="center"/>
    </xf>
    <xf numFmtId="0" fontId="37" fillId="6" borderId="46" xfId="4" applyFont="1" applyFill="1" applyBorder="1" applyAlignment="1">
      <alignment horizontal="center" vertical="center" shrinkToFit="1"/>
    </xf>
    <xf numFmtId="0" fontId="37" fillId="6" borderId="47" xfId="4" applyFont="1" applyFill="1" applyBorder="1" applyAlignment="1">
      <alignment horizontal="center" vertical="center" shrinkToFit="1"/>
    </xf>
    <xf numFmtId="0" fontId="9" fillId="0" borderId="16" xfId="1" applyFont="1" applyBorder="1" applyAlignment="1">
      <alignment horizontal="center" vertical="center" shrinkToFit="1"/>
    </xf>
    <xf numFmtId="0" fontId="9" fillId="0" borderId="17"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16" xfId="1" applyFont="1" applyBorder="1" applyAlignment="1">
      <alignment horizontal="center" vertical="center" wrapText="1"/>
    </xf>
    <xf numFmtId="0" fontId="9" fillId="0" borderId="17" xfId="1" applyFont="1" applyBorder="1" applyAlignment="1">
      <alignment horizontal="center" vertical="center"/>
    </xf>
    <xf numFmtId="0" fontId="9" fillId="0" borderId="3" xfId="1" applyFont="1" applyBorder="1" applyAlignment="1">
      <alignment horizontal="center" vertical="center"/>
    </xf>
    <xf numFmtId="0" fontId="9" fillId="0" borderId="17" xfId="1" applyFont="1" applyBorder="1" applyAlignment="1">
      <alignment horizontal="center" vertical="center" wrapText="1"/>
    </xf>
    <xf numFmtId="0" fontId="9" fillId="0" borderId="3" xfId="1" applyFont="1" applyBorder="1" applyAlignment="1">
      <alignment horizontal="center" vertical="center" wrapText="1"/>
    </xf>
    <xf numFmtId="38" fontId="9" fillId="0" borderId="16" xfId="25" applyFont="1" applyBorder="1" applyAlignment="1">
      <alignment horizontal="center" vertical="center" wrapText="1"/>
    </xf>
    <xf numFmtId="38" fontId="9" fillId="0" borderId="17" xfId="25" applyFont="1" applyBorder="1" applyAlignment="1">
      <alignment horizontal="center" vertical="center" wrapText="1"/>
    </xf>
    <xf numFmtId="38" fontId="9" fillId="0" borderId="3" xfId="25" applyFont="1" applyBorder="1" applyAlignment="1">
      <alignment horizontal="center" vertical="center" wrapText="1"/>
    </xf>
    <xf numFmtId="0" fontId="9" fillId="0" borderId="16" xfId="1" applyFont="1" applyFill="1" applyBorder="1" applyAlignment="1">
      <alignment horizontal="center" vertical="center" wrapText="1"/>
    </xf>
    <xf numFmtId="0" fontId="9" fillId="0" borderId="3" xfId="1" applyFont="1" applyFill="1" applyBorder="1" applyAlignment="1">
      <alignment horizontal="center" vertical="center" wrapText="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32" fillId="0" borderId="11" xfId="4" applyFont="1" applyBorder="1" applyAlignment="1">
      <alignment horizontal="center" vertical="center" wrapText="1"/>
    </xf>
    <xf numFmtId="0" fontId="32" fillId="0" borderId="12" xfId="4" applyFont="1" applyBorder="1" applyAlignment="1">
      <alignment horizontal="center" vertical="center" wrapText="1"/>
    </xf>
    <xf numFmtId="0" fontId="32" fillId="0" borderId="13" xfId="4" applyFont="1" applyBorder="1" applyAlignment="1">
      <alignment horizontal="center" vertical="center" wrapText="1"/>
    </xf>
    <xf numFmtId="0" fontId="9" fillId="0" borderId="12" xfId="4" applyFont="1" applyBorder="1" applyAlignment="1">
      <alignment horizontal="center" vertical="center" wrapText="1"/>
    </xf>
    <xf numFmtId="0" fontId="9" fillId="0" borderId="13" xfId="4" applyFont="1" applyBorder="1" applyAlignment="1">
      <alignment horizontal="center" vertical="center" wrapText="1"/>
    </xf>
    <xf numFmtId="0" fontId="42" fillId="0" borderId="16" xfId="1" applyFont="1" applyBorder="1" applyAlignment="1">
      <alignment horizontal="center" vertical="center" wrapText="1"/>
    </xf>
    <xf numFmtId="0" fontId="42" fillId="0" borderId="17" xfId="1" applyFont="1" applyBorder="1" applyAlignment="1">
      <alignment horizontal="center" vertical="center" wrapText="1"/>
    </xf>
    <xf numFmtId="0" fontId="42" fillId="0" borderId="3" xfId="1" applyFont="1" applyBorder="1" applyAlignment="1">
      <alignment horizontal="center" vertical="center" wrapText="1"/>
    </xf>
    <xf numFmtId="38" fontId="0" fillId="0" borderId="16" xfId="25" applyFont="1" applyBorder="1" applyAlignment="1">
      <alignment horizontal="center" vertical="center" wrapText="1"/>
    </xf>
    <xf numFmtId="0" fontId="9" fillId="11" borderId="11" xfId="1" applyFont="1" applyFill="1" applyBorder="1" applyAlignment="1">
      <alignment horizontal="center" vertical="center"/>
    </xf>
    <xf numFmtId="0" fontId="9" fillId="11" borderId="12" xfId="1" applyFont="1" applyFill="1" applyBorder="1" applyAlignment="1">
      <alignment horizontal="center" vertical="center"/>
    </xf>
    <xf numFmtId="0" fontId="32" fillId="12" borderId="11" xfId="4" applyFont="1" applyFill="1" applyBorder="1" applyAlignment="1">
      <alignment horizontal="center" vertical="center"/>
    </xf>
    <xf numFmtId="0" fontId="32" fillId="12" borderId="12" xfId="4" applyFont="1" applyFill="1" applyBorder="1" applyAlignment="1">
      <alignment horizontal="center" vertical="center"/>
    </xf>
    <xf numFmtId="0" fontId="9" fillId="0" borderId="12" xfId="4" applyFont="1" applyBorder="1" applyAlignment="1">
      <alignment vertical="center"/>
    </xf>
    <xf numFmtId="0" fontId="9" fillId="0" borderId="13" xfId="4" applyFont="1" applyBorder="1" applyAlignment="1">
      <alignment vertical="center"/>
    </xf>
    <xf numFmtId="0" fontId="32" fillId="0" borderId="5" xfId="4" applyFont="1" applyBorder="1" applyAlignment="1">
      <alignment horizontal="center" vertical="center" wrapText="1"/>
    </xf>
    <xf numFmtId="0" fontId="32" fillId="0" borderId="6" xfId="4" applyFont="1" applyBorder="1" applyAlignment="1">
      <alignment horizontal="center" vertical="center" wrapText="1"/>
    </xf>
    <xf numFmtId="0" fontId="32" fillId="0" borderId="17" xfId="4" applyFont="1" applyBorder="1" applyAlignment="1">
      <alignment horizontal="center" vertical="center" wrapText="1"/>
    </xf>
    <xf numFmtId="0" fontId="32" fillId="0" borderId="3" xfId="4" applyFont="1" applyBorder="1" applyAlignment="1">
      <alignment horizontal="center" vertical="center" wrapText="1"/>
    </xf>
    <xf numFmtId="0" fontId="32" fillId="0" borderId="16" xfId="4" applyFont="1" applyBorder="1" applyAlignment="1">
      <alignment horizontal="center" vertical="center" wrapText="1"/>
    </xf>
    <xf numFmtId="0" fontId="32" fillId="0" borderId="5" xfId="4" applyFont="1" applyBorder="1" applyAlignment="1">
      <alignment horizontal="left" vertical="center" wrapText="1"/>
    </xf>
    <xf numFmtId="0" fontId="32" fillId="0" borderId="7" xfId="4" applyFont="1" applyBorder="1" applyAlignment="1">
      <alignment horizontal="left" vertical="center" wrapText="1"/>
    </xf>
    <xf numFmtId="0" fontId="32" fillId="0" borderId="6" xfId="4" applyFont="1" applyBorder="1" applyAlignment="1">
      <alignment horizontal="left" vertical="center" wrapText="1"/>
    </xf>
    <xf numFmtId="0" fontId="9" fillId="0" borderId="17" xfId="4" applyFont="1" applyBorder="1" applyAlignment="1">
      <alignment horizontal="center" vertical="center" wrapText="1"/>
    </xf>
    <xf numFmtId="0" fontId="9" fillId="0" borderId="3" xfId="4" applyFont="1" applyBorder="1" applyAlignment="1">
      <alignment horizontal="center" vertical="center" wrapText="1"/>
    </xf>
    <xf numFmtId="0" fontId="9" fillId="0" borderId="11" xfId="1" applyFont="1" applyBorder="1" applyAlignment="1">
      <alignment horizontal="left" vertical="center"/>
    </xf>
    <xf numFmtId="0" fontId="9" fillId="0" borderId="12" xfId="1" applyFont="1" applyBorder="1" applyAlignment="1">
      <alignment horizontal="left" vertical="center"/>
    </xf>
    <xf numFmtId="0" fontId="9" fillId="0" borderId="13" xfId="1" applyFont="1" applyBorder="1" applyAlignment="1">
      <alignment horizontal="left" vertical="center"/>
    </xf>
    <xf numFmtId="0" fontId="32" fillId="0" borderId="11" xfId="4" applyFont="1" applyBorder="1" applyAlignment="1">
      <alignment horizontal="left" vertical="center"/>
    </xf>
    <xf numFmtId="0" fontId="32" fillId="0" borderId="12" xfId="4" applyFont="1" applyBorder="1" applyAlignment="1">
      <alignment horizontal="left" vertical="center"/>
    </xf>
    <xf numFmtId="0" fontId="32" fillId="0" borderId="13" xfId="4" applyFont="1" applyBorder="1" applyAlignment="1">
      <alignment horizontal="left" vertical="center"/>
    </xf>
    <xf numFmtId="0" fontId="37" fillId="4" borderId="157" xfId="1" applyFont="1" applyFill="1" applyBorder="1" applyAlignment="1">
      <alignment horizontal="center" vertical="center"/>
    </xf>
    <xf numFmtId="0" fontId="37" fillId="4" borderId="158" xfId="1" applyFont="1" applyFill="1" applyBorder="1" applyAlignment="1">
      <alignment horizontal="center" vertical="center"/>
    </xf>
    <xf numFmtId="0" fontId="37" fillId="4" borderId="159" xfId="1" applyFont="1" applyFill="1" applyBorder="1" applyAlignment="1">
      <alignment horizontal="center" vertical="center"/>
    </xf>
    <xf numFmtId="0" fontId="9" fillId="0" borderId="112" xfId="1" applyBorder="1" applyAlignment="1">
      <alignment horizontal="center" vertical="center" wrapText="1" shrinkToFit="1"/>
    </xf>
    <xf numFmtId="0" fontId="9" fillId="0" borderId="100" xfId="1" applyBorder="1" applyAlignment="1">
      <alignment horizontal="center" vertical="center" shrinkToFit="1"/>
    </xf>
    <xf numFmtId="0" fontId="9" fillId="0" borderId="113" xfId="1" applyBorder="1" applyAlignment="1">
      <alignment horizontal="center" vertical="center"/>
    </xf>
    <xf numFmtId="0" fontId="9" fillId="0" borderId="3" xfId="1" applyBorder="1" applyAlignment="1">
      <alignment horizontal="center" vertical="center"/>
    </xf>
    <xf numFmtId="0" fontId="9" fillId="0" borderId="101" xfId="1" applyBorder="1" applyAlignment="1">
      <alignment horizontal="center" vertical="center"/>
    </xf>
    <xf numFmtId="0" fontId="37" fillId="0" borderId="142" xfId="1" applyFont="1" applyBorder="1" applyAlignment="1">
      <alignment horizontal="center" vertical="center"/>
    </xf>
    <xf numFmtId="0" fontId="37" fillId="0" borderId="96" xfId="1" applyFont="1" applyBorder="1" applyAlignment="1">
      <alignment horizontal="center" vertical="center"/>
    </xf>
    <xf numFmtId="0" fontId="37" fillId="0" borderId="144" xfId="1" applyFont="1" applyBorder="1" applyAlignment="1">
      <alignment horizontal="center" vertical="center"/>
    </xf>
    <xf numFmtId="0" fontId="37" fillId="0" borderId="4" xfId="1" applyFont="1" applyBorder="1" applyAlignment="1">
      <alignment horizontal="center" vertical="center"/>
    </xf>
    <xf numFmtId="0" fontId="37" fillId="0" borderId="101" xfId="1" applyFont="1" applyBorder="1" applyAlignment="1">
      <alignment horizontal="center" vertical="center" wrapText="1"/>
    </xf>
    <xf numFmtId="0" fontId="37" fillId="0" borderId="34" xfId="1" applyFont="1" applyBorder="1" applyAlignment="1">
      <alignment horizontal="center" vertical="center" wrapText="1"/>
    </xf>
    <xf numFmtId="0" fontId="37" fillId="0" borderId="160" xfId="1" applyFont="1" applyBorder="1" applyAlignment="1">
      <alignment horizontal="center" vertical="center" wrapText="1"/>
    </xf>
    <xf numFmtId="0" fontId="37" fillId="0" borderId="8" xfId="1" applyFont="1" applyBorder="1" applyAlignment="1">
      <alignment horizontal="center" vertical="center" wrapText="1"/>
    </xf>
    <xf numFmtId="0" fontId="37" fillId="0" borderId="10" xfId="1" applyFont="1" applyBorder="1" applyAlignment="1">
      <alignment horizontal="center" vertical="center" wrapText="1"/>
    </xf>
    <xf numFmtId="0" fontId="37" fillId="0" borderId="9" xfId="1" applyFont="1" applyBorder="1" applyAlignment="1">
      <alignment horizontal="center" vertical="center" wrapText="1"/>
    </xf>
    <xf numFmtId="0" fontId="37" fillId="0" borderId="101" xfId="1" applyFont="1" applyBorder="1" applyAlignment="1">
      <alignment horizontal="center" vertical="center"/>
    </xf>
    <xf numFmtId="0" fontId="37" fillId="0" borderId="34" xfId="1" applyFont="1" applyBorder="1" applyAlignment="1">
      <alignment horizontal="center" vertical="center"/>
    </xf>
    <xf numFmtId="0" fontId="37" fillId="0" borderId="160" xfId="1" applyFont="1" applyBorder="1" applyAlignment="1">
      <alignment horizontal="center" vertical="center"/>
    </xf>
    <xf numFmtId="0" fontId="37" fillId="0" borderId="8" xfId="1" applyFont="1" applyBorder="1" applyAlignment="1">
      <alignment horizontal="center" vertical="center"/>
    </xf>
    <xf numFmtId="0" fontId="37" fillId="0" borderId="10" xfId="1" applyFont="1" applyBorder="1" applyAlignment="1">
      <alignment horizontal="center" vertical="center"/>
    </xf>
    <xf numFmtId="0" fontId="37" fillId="0" borderId="9" xfId="1" applyFont="1" applyBorder="1" applyAlignment="1">
      <alignment horizontal="center" vertical="center"/>
    </xf>
    <xf numFmtId="3" fontId="37" fillId="15" borderId="11" xfId="1" applyNumberFormat="1" applyFont="1" applyFill="1" applyBorder="1" applyAlignment="1">
      <alignment horizontal="right" vertical="center" shrinkToFit="1"/>
    </xf>
    <xf numFmtId="0" fontId="37" fillId="15" borderId="12" xfId="1" applyFont="1" applyFill="1" applyBorder="1" applyAlignment="1">
      <alignment horizontal="right" vertical="center" shrinkToFit="1"/>
    </xf>
    <xf numFmtId="0" fontId="37" fillId="15" borderId="13" xfId="1" applyFont="1" applyFill="1" applyBorder="1" applyAlignment="1">
      <alignment horizontal="right" vertical="center" shrinkToFit="1"/>
    </xf>
    <xf numFmtId="0" fontId="37" fillId="15" borderId="11" xfId="1" applyFont="1" applyFill="1" applyBorder="1" applyAlignment="1">
      <alignment horizontal="center" vertical="center" shrinkToFit="1"/>
    </xf>
    <xf numFmtId="0" fontId="37" fillId="15" borderId="12" xfId="1" applyFont="1" applyFill="1" applyBorder="1" applyAlignment="1">
      <alignment horizontal="center" vertical="center" shrinkToFit="1"/>
    </xf>
    <xf numFmtId="0" fontId="37" fillId="15" borderId="152" xfId="1" applyFont="1" applyFill="1" applyBorder="1" applyAlignment="1">
      <alignment horizontal="center" vertical="center"/>
    </xf>
    <xf numFmtId="0" fontId="37" fillId="15" borderId="12" xfId="1" applyFont="1" applyFill="1" applyBorder="1" applyAlignment="1">
      <alignment horizontal="center" vertical="center"/>
    </xf>
    <xf numFmtId="0" fontId="37" fillId="15" borderId="13" xfId="1" applyFont="1" applyFill="1" applyBorder="1" applyAlignment="1">
      <alignment horizontal="center" vertical="center"/>
    </xf>
    <xf numFmtId="0" fontId="37" fillId="15" borderId="11" xfId="1" applyFont="1" applyFill="1" applyBorder="1" applyAlignment="1">
      <alignment horizontal="left" vertical="center" shrinkToFit="1"/>
    </xf>
    <xf numFmtId="0" fontId="37" fillId="15" borderId="12" xfId="1" applyFont="1" applyFill="1" applyBorder="1" applyAlignment="1">
      <alignment horizontal="left" vertical="center" shrinkToFit="1"/>
    </xf>
    <xf numFmtId="0" fontId="37" fillId="15" borderId="13" xfId="1" applyFont="1" applyFill="1" applyBorder="1" applyAlignment="1">
      <alignment horizontal="left" vertical="center" shrinkToFit="1"/>
    </xf>
    <xf numFmtId="14" fontId="37" fillId="15" borderId="11" xfId="1" applyNumberFormat="1" applyFont="1" applyFill="1" applyBorder="1" applyAlignment="1">
      <alignment horizontal="left" vertical="center" shrinkToFit="1"/>
    </xf>
    <xf numFmtId="14" fontId="37" fillId="15" borderId="12" xfId="1" applyNumberFormat="1" applyFont="1" applyFill="1" applyBorder="1" applyAlignment="1">
      <alignment horizontal="left" vertical="center" shrinkToFit="1"/>
    </xf>
    <xf numFmtId="14" fontId="37" fillId="15" borderId="13" xfId="1" applyNumberFormat="1" applyFont="1" applyFill="1" applyBorder="1" applyAlignment="1">
      <alignment horizontal="left" vertical="center" shrinkToFit="1"/>
    </xf>
    <xf numFmtId="0" fontId="37" fillId="15" borderId="51" xfId="1" applyFont="1" applyFill="1" applyBorder="1" applyAlignment="1">
      <alignment horizontal="center" vertical="center" shrinkToFit="1"/>
    </xf>
    <xf numFmtId="0" fontId="37" fillId="0" borderId="35" xfId="1" applyFont="1" applyBorder="1" applyAlignment="1">
      <alignment horizontal="center" vertical="center" wrapText="1"/>
    </xf>
    <xf numFmtId="0" fontId="37" fillId="0" borderId="43" xfId="1" applyFont="1" applyBorder="1" applyAlignment="1">
      <alignment horizontal="center" vertical="center" wrapText="1"/>
    </xf>
    <xf numFmtId="0" fontId="9" fillId="15" borderId="115" xfId="1" applyFill="1" applyBorder="1" applyAlignment="1">
      <alignment horizontal="center" vertical="center"/>
    </xf>
    <xf numFmtId="0" fontId="9" fillId="15" borderId="57" xfId="1" applyFill="1" applyBorder="1" applyAlignment="1">
      <alignment horizontal="center" vertical="center"/>
    </xf>
    <xf numFmtId="0" fontId="9" fillId="15" borderId="100" xfId="1" applyFill="1" applyBorder="1" applyAlignment="1">
      <alignment horizontal="center" vertical="center"/>
    </xf>
    <xf numFmtId="0" fontId="9" fillId="15" borderId="16" xfId="1" applyFill="1" applyBorder="1" applyAlignment="1">
      <alignment horizontal="left" vertical="top"/>
    </xf>
    <xf numFmtId="0" fontId="9" fillId="15" borderId="17" xfId="1" applyFill="1" applyBorder="1" applyAlignment="1">
      <alignment horizontal="left" vertical="top"/>
    </xf>
    <xf numFmtId="0" fontId="9" fillId="15" borderId="3" xfId="1" applyFill="1" applyBorder="1" applyAlignment="1">
      <alignment horizontal="left" vertical="top"/>
    </xf>
    <xf numFmtId="0" fontId="9" fillId="15" borderId="161" xfId="1" applyFill="1" applyBorder="1" applyAlignment="1">
      <alignment horizontal="left" vertical="top"/>
    </xf>
    <xf numFmtId="0" fontId="9" fillId="15" borderId="150" xfId="1" applyFill="1" applyBorder="1" applyAlignment="1">
      <alignment horizontal="left" vertical="top"/>
    </xf>
    <xf numFmtId="0" fontId="9" fillId="15" borderId="129" xfId="1" applyFill="1" applyBorder="1" applyAlignment="1">
      <alignment horizontal="left" vertical="top"/>
    </xf>
    <xf numFmtId="14" fontId="37" fillId="15" borderId="11" xfId="1" applyNumberFormat="1" applyFont="1" applyFill="1" applyBorder="1" applyAlignment="1">
      <alignment vertical="center" shrinkToFit="1"/>
    </xf>
    <xf numFmtId="14" fontId="37" fillId="15" borderId="12" xfId="1" applyNumberFormat="1" applyFont="1" applyFill="1" applyBorder="1" applyAlignment="1">
      <alignment vertical="center" shrinkToFit="1"/>
    </xf>
    <xf numFmtId="14" fontId="37" fillId="15" borderId="13" xfId="1" applyNumberFormat="1" applyFont="1" applyFill="1" applyBorder="1" applyAlignment="1">
      <alignment vertical="center" shrinkToFit="1"/>
    </xf>
    <xf numFmtId="0" fontId="37" fillId="15" borderId="13" xfId="1" applyFont="1" applyFill="1" applyBorder="1" applyAlignment="1">
      <alignment horizontal="center" vertical="center" shrinkToFit="1"/>
    </xf>
    <xf numFmtId="0" fontId="37" fillId="15" borderId="11" xfId="1" applyFont="1" applyFill="1" applyBorder="1" applyAlignment="1">
      <alignment horizontal="right" vertical="center" shrinkToFit="1"/>
    </xf>
    <xf numFmtId="0" fontId="37" fillId="0" borderId="83" xfId="1" applyFont="1" applyBorder="1" applyAlignment="1">
      <alignment horizontal="center" vertical="center"/>
    </xf>
    <xf numFmtId="0" fontId="37" fillId="0" borderId="13" xfId="1" applyFont="1" applyBorder="1" applyAlignment="1">
      <alignment horizontal="center" vertical="center"/>
    </xf>
    <xf numFmtId="14" fontId="37" fillId="15" borderId="11" xfId="1" applyNumberFormat="1" applyFont="1" applyFill="1" applyBorder="1" applyAlignment="1">
      <alignment horizontal="center" vertical="center" shrinkToFit="1"/>
    </xf>
    <xf numFmtId="14" fontId="37" fillId="15" borderId="12" xfId="1" applyNumberFormat="1" applyFont="1" applyFill="1" applyBorder="1" applyAlignment="1">
      <alignment horizontal="center" vertical="center" shrinkToFit="1"/>
    </xf>
    <xf numFmtId="14" fontId="37" fillId="15" borderId="13" xfId="1" applyNumberFormat="1" applyFont="1" applyFill="1" applyBorder="1" applyAlignment="1">
      <alignment horizontal="center" vertical="center" shrinkToFit="1"/>
    </xf>
    <xf numFmtId="38" fontId="37" fillId="15" borderId="11" xfId="25" applyFont="1" applyFill="1" applyBorder="1" applyAlignment="1">
      <alignment horizontal="right" vertical="center" shrinkToFit="1"/>
    </xf>
    <xf numFmtId="38" fontId="37" fillId="15" borderId="12" xfId="25" applyFont="1" applyFill="1" applyBorder="1" applyAlignment="1">
      <alignment horizontal="right" vertical="center" shrinkToFit="1"/>
    </xf>
    <xf numFmtId="38" fontId="37" fillId="15" borderId="13" xfId="25" applyFont="1" applyFill="1" applyBorder="1" applyAlignment="1">
      <alignment horizontal="right" vertical="center" shrinkToFit="1"/>
    </xf>
    <xf numFmtId="0" fontId="37" fillId="15" borderId="11" xfId="1" applyFont="1" applyFill="1" applyBorder="1" applyAlignment="1">
      <alignment vertical="center" shrinkToFit="1"/>
    </xf>
    <xf numFmtId="0" fontId="37" fillId="15" borderId="12" xfId="1" applyFont="1" applyFill="1" applyBorder="1" applyAlignment="1">
      <alignment vertical="center" shrinkToFit="1"/>
    </xf>
    <xf numFmtId="0" fontId="37" fillId="15" borderId="13" xfId="1" applyFont="1" applyFill="1" applyBorder="1" applyAlignment="1">
      <alignment vertical="center" shrinkToFit="1"/>
    </xf>
    <xf numFmtId="0" fontId="37" fillId="15" borderId="11" xfId="1" quotePrefix="1" applyFont="1" applyFill="1" applyBorder="1" applyAlignment="1">
      <alignment vertical="center" shrinkToFit="1"/>
    </xf>
    <xf numFmtId="0" fontId="37" fillId="16" borderId="11" xfId="1" applyFont="1" applyFill="1" applyBorder="1" applyAlignment="1">
      <alignment horizontal="center" vertical="center" shrinkToFit="1"/>
    </xf>
    <xf numFmtId="0" fontId="37" fillId="16" borderId="13" xfId="1" applyFont="1" applyFill="1" applyBorder="1" applyAlignment="1">
      <alignment horizontal="center" vertical="center" shrinkToFit="1"/>
    </xf>
    <xf numFmtId="0" fontId="37" fillId="16" borderId="12" xfId="1" applyFont="1" applyFill="1" applyBorder="1" applyAlignment="1">
      <alignment horizontal="center" vertical="center" shrinkToFit="1"/>
    </xf>
    <xf numFmtId="0" fontId="37" fillId="16" borderId="51" xfId="1" applyFont="1" applyFill="1" applyBorder="1" applyAlignment="1">
      <alignment horizontal="center" vertical="center" shrinkToFit="1"/>
    </xf>
    <xf numFmtId="38" fontId="37" fillId="16" borderId="11" xfId="25" applyFont="1" applyFill="1" applyBorder="1" applyAlignment="1">
      <alignment horizontal="right" vertical="center" shrinkToFit="1"/>
    </xf>
    <xf numFmtId="38" fontId="37" fillId="16" borderId="12" xfId="25" applyFont="1" applyFill="1" applyBorder="1" applyAlignment="1">
      <alignment horizontal="right" vertical="center" shrinkToFit="1"/>
    </xf>
    <xf numFmtId="38" fontId="37" fillId="16" borderId="13" xfId="25" applyFont="1" applyFill="1" applyBorder="1" applyAlignment="1">
      <alignment horizontal="right" vertical="center" shrinkToFit="1"/>
    </xf>
    <xf numFmtId="0" fontId="37" fillId="16" borderId="5" xfId="1" applyFont="1" applyFill="1" applyBorder="1" applyAlignment="1">
      <alignment horizontal="center" vertical="center" shrinkToFit="1"/>
    </xf>
    <xf numFmtId="0" fontId="37" fillId="16" borderId="7" xfId="1" applyFont="1" applyFill="1" applyBorder="1" applyAlignment="1">
      <alignment horizontal="center" vertical="center" shrinkToFit="1"/>
    </xf>
    <xf numFmtId="0" fontId="37" fillId="16" borderId="6" xfId="1" applyFont="1" applyFill="1" applyBorder="1" applyAlignment="1">
      <alignment horizontal="center" vertical="center" shrinkToFit="1"/>
    </xf>
    <xf numFmtId="0" fontId="37" fillId="16" borderId="162" xfId="1" applyFont="1" applyFill="1" applyBorder="1" applyAlignment="1">
      <alignment horizontal="center" vertical="center"/>
    </xf>
    <xf numFmtId="0" fontId="37" fillId="16" borderId="7" xfId="1" applyFont="1" applyFill="1" applyBorder="1" applyAlignment="1">
      <alignment horizontal="center" vertical="center"/>
    </xf>
    <xf numFmtId="0" fontId="37" fillId="16" borderId="6" xfId="1" applyFont="1" applyFill="1" applyBorder="1" applyAlignment="1">
      <alignment horizontal="center" vertical="center"/>
    </xf>
    <xf numFmtId="0" fontId="37" fillId="16" borderId="149" xfId="1" applyFont="1" applyFill="1" applyBorder="1" applyAlignment="1">
      <alignment horizontal="center" vertical="center"/>
    </xf>
    <xf numFmtId="0" fontId="37" fillId="16" borderId="10" xfId="1" applyFont="1" applyFill="1" applyBorder="1" applyAlignment="1">
      <alignment horizontal="center" vertical="center"/>
    </xf>
    <xf numFmtId="0" fontId="37" fillId="16" borderId="9" xfId="1" applyFont="1" applyFill="1" applyBorder="1" applyAlignment="1">
      <alignment horizontal="center" vertical="center"/>
    </xf>
    <xf numFmtId="0" fontId="37" fillId="16" borderId="8" xfId="1" applyFont="1" applyFill="1" applyBorder="1" applyAlignment="1">
      <alignment horizontal="center" vertical="center" shrinkToFit="1"/>
    </xf>
    <xf numFmtId="0" fontId="37" fillId="16" borderId="10" xfId="1" applyFont="1" applyFill="1" applyBorder="1" applyAlignment="1">
      <alignment horizontal="center" vertical="center" shrinkToFit="1"/>
    </xf>
    <xf numFmtId="0" fontId="9" fillId="15" borderId="115" xfId="1" quotePrefix="1" applyFill="1" applyBorder="1" applyAlignment="1">
      <alignment horizontal="center" vertical="center"/>
    </xf>
    <xf numFmtId="0" fontId="9" fillId="15" borderId="57" xfId="1" quotePrefix="1" applyFill="1" applyBorder="1" applyAlignment="1">
      <alignment horizontal="center" vertical="center"/>
    </xf>
    <xf numFmtId="0" fontId="9" fillId="15" borderId="16" xfId="1" applyFill="1" applyBorder="1" applyAlignment="1">
      <alignment horizontal="left" vertical="top" wrapText="1"/>
    </xf>
    <xf numFmtId="0" fontId="9" fillId="15" borderId="17" xfId="1" applyFill="1" applyBorder="1" applyAlignment="1">
      <alignment horizontal="left" vertical="top" wrapText="1"/>
    </xf>
    <xf numFmtId="38" fontId="37" fillId="16" borderId="5" xfId="25" applyFont="1" applyFill="1" applyBorder="1" applyAlignment="1">
      <alignment horizontal="right" vertical="center" shrinkToFit="1"/>
    </xf>
    <xf numFmtId="38" fontId="37" fillId="16" borderId="7" xfId="25" applyFont="1" applyFill="1" applyBorder="1" applyAlignment="1">
      <alignment horizontal="right" vertical="center" shrinkToFit="1"/>
    </xf>
    <xf numFmtId="38" fontId="37" fillId="16" borderId="6" xfId="25" applyFont="1" applyFill="1" applyBorder="1" applyAlignment="1">
      <alignment horizontal="right" vertical="center" shrinkToFit="1"/>
    </xf>
    <xf numFmtId="0" fontId="37" fillId="16" borderId="163" xfId="1" applyFont="1" applyFill="1" applyBorder="1" applyAlignment="1">
      <alignment horizontal="center" vertical="center"/>
    </xf>
    <xf numFmtId="0" fontId="37" fillId="16" borderId="0" xfId="1" applyFont="1" applyFill="1" applyBorder="1" applyAlignment="1">
      <alignment horizontal="center" vertical="center"/>
    </xf>
    <xf numFmtId="0" fontId="37" fillId="16" borderId="15" xfId="1" applyFont="1" applyFill="1" applyBorder="1" applyAlignment="1">
      <alignment horizontal="center" vertical="center"/>
    </xf>
    <xf numFmtId="0" fontId="37" fillId="16" borderId="14" xfId="1" applyFont="1" applyFill="1" applyBorder="1" applyAlignment="1">
      <alignment horizontal="center" vertical="center" shrinkToFit="1"/>
    </xf>
    <xf numFmtId="0" fontId="37" fillId="16" borderId="0" xfId="1" applyFont="1" applyFill="1" applyBorder="1" applyAlignment="1">
      <alignment horizontal="center" vertical="center" shrinkToFit="1"/>
    </xf>
    <xf numFmtId="3" fontId="37" fillId="0" borderId="170" xfId="1" applyNumberFormat="1" applyFont="1" applyBorder="1" applyAlignment="1">
      <alignment horizontal="right" vertical="center" shrinkToFit="1"/>
    </xf>
    <xf numFmtId="0" fontId="37" fillId="0" borderId="168" xfId="1" applyFont="1" applyBorder="1" applyAlignment="1">
      <alignment horizontal="right" vertical="center" shrinkToFit="1"/>
    </xf>
    <xf numFmtId="0" fontId="37" fillId="0" borderId="169" xfId="1" applyFont="1" applyBorder="1" applyAlignment="1">
      <alignment horizontal="right" vertical="center" shrinkToFit="1"/>
    </xf>
    <xf numFmtId="0" fontId="37" fillId="0" borderId="170" xfId="1" applyFont="1" applyBorder="1" applyAlignment="1">
      <alignment horizontal="center" vertical="center" shrinkToFit="1"/>
    </xf>
    <xf numFmtId="0" fontId="37" fillId="0" borderId="168" xfId="1" applyFont="1" applyBorder="1" applyAlignment="1">
      <alignment horizontal="center" vertical="center" shrinkToFit="1"/>
    </xf>
    <xf numFmtId="0" fontId="37" fillId="0" borderId="167" xfId="1" applyFont="1" applyBorder="1" applyAlignment="1">
      <alignment horizontal="center" vertical="center"/>
    </xf>
    <xf numFmtId="0" fontId="37" fillId="0" borderId="168" xfId="1" applyFont="1" applyBorder="1" applyAlignment="1">
      <alignment horizontal="center" vertical="center"/>
    </xf>
    <xf numFmtId="0" fontId="37" fillId="0" borderId="169" xfId="1" applyFont="1" applyBorder="1" applyAlignment="1">
      <alignment horizontal="center" vertical="center"/>
    </xf>
    <xf numFmtId="0" fontId="37" fillId="0" borderId="170" xfId="1" applyFont="1" applyBorder="1" applyAlignment="1">
      <alignment horizontal="left" vertical="center" shrinkToFit="1"/>
    </xf>
    <xf numFmtId="0" fontId="37" fillId="0" borderId="168" xfId="1" applyFont="1" applyBorder="1" applyAlignment="1">
      <alignment horizontal="left" vertical="center" shrinkToFit="1"/>
    </xf>
    <xf numFmtId="0" fontId="37" fillId="0" borderId="169" xfId="1" applyFont="1" applyBorder="1" applyAlignment="1">
      <alignment horizontal="left" vertical="center" shrinkToFit="1"/>
    </xf>
    <xf numFmtId="183" fontId="37" fillId="0" borderId="170" xfId="1" applyNumberFormat="1" applyFont="1" applyBorder="1" applyAlignment="1">
      <alignment horizontal="left" vertical="center" shrinkToFit="1"/>
    </xf>
    <xf numFmtId="183" fontId="37" fillId="0" borderId="168" xfId="1" applyNumberFormat="1" applyFont="1" applyBorder="1" applyAlignment="1">
      <alignment horizontal="left" vertical="center" shrinkToFit="1"/>
    </xf>
    <xf numFmtId="183" fontId="37" fillId="0" borderId="169" xfId="1" applyNumberFormat="1" applyFont="1" applyBorder="1" applyAlignment="1">
      <alignment horizontal="left" vertical="center" shrinkToFit="1"/>
    </xf>
    <xf numFmtId="0" fontId="37" fillId="0" borderId="171" xfId="1" applyFont="1" applyBorder="1" applyAlignment="1">
      <alignment horizontal="center" vertical="center" shrinkToFit="1"/>
    </xf>
    <xf numFmtId="0" fontId="37" fillId="16" borderId="41" xfId="1" applyFont="1" applyFill="1" applyBorder="1" applyAlignment="1">
      <alignment horizontal="center" vertical="center" shrinkToFit="1"/>
    </xf>
    <xf numFmtId="0" fontId="9" fillId="0" borderId="164" xfId="1" applyBorder="1" applyAlignment="1">
      <alignment horizontal="center" vertical="center"/>
    </xf>
    <xf numFmtId="0" fontId="9" fillId="0" borderId="172" xfId="1" applyBorder="1" applyAlignment="1">
      <alignment horizontal="center" vertical="center"/>
    </xf>
    <xf numFmtId="0" fontId="9" fillId="0" borderId="174" xfId="1" applyBorder="1" applyAlignment="1">
      <alignment horizontal="center" vertical="center"/>
    </xf>
    <xf numFmtId="0" fontId="9" fillId="0" borderId="165" xfId="1" applyBorder="1" applyAlignment="1">
      <alignment horizontal="left" vertical="top"/>
    </xf>
    <xf numFmtId="0" fontId="9" fillId="0" borderId="17" xfId="1" applyBorder="1" applyAlignment="1">
      <alignment horizontal="left" vertical="top"/>
    </xf>
    <xf numFmtId="0" fontId="9" fillId="0" borderId="175" xfId="1" applyBorder="1" applyAlignment="1">
      <alignment horizontal="left" vertical="top"/>
    </xf>
    <xf numFmtId="0" fontId="9" fillId="0" borderId="166" xfId="1" applyBorder="1" applyAlignment="1">
      <alignment horizontal="left" vertical="top"/>
    </xf>
    <xf numFmtId="0" fontId="9" fillId="0" borderId="150" xfId="1" applyBorder="1" applyAlignment="1">
      <alignment horizontal="left" vertical="top"/>
    </xf>
    <xf numFmtId="0" fontId="9" fillId="0" borderId="176" xfId="1" applyBorder="1" applyAlignment="1">
      <alignment horizontal="left" vertical="top"/>
    </xf>
    <xf numFmtId="0" fontId="37" fillId="0" borderId="169" xfId="1" applyFont="1" applyBorder="1" applyAlignment="1">
      <alignment horizontal="center" vertical="center" shrinkToFit="1"/>
    </xf>
    <xf numFmtId="0" fontId="37" fillId="0" borderId="170" xfId="1" applyFont="1" applyBorder="1" applyAlignment="1">
      <alignment horizontal="right" vertical="center" shrinkToFit="1"/>
    </xf>
    <xf numFmtId="3" fontId="37" fillId="0" borderId="11" xfId="1" applyNumberFormat="1" applyFont="1" applyBorder="1" applyAlignment="1">
      <alignment horizontal="right" vertical="center" shrinkToFit="1"/>
    </xf>
    <xf numFmtId="0" fontId="37" fillId="0" borderId="12" xfId="1" applyFont="1" applyBorder="1" applyAlignment="1">
      <alignment horizontal="right" vertical="center" shrinkToFit="1"/>
    </xf>
    <xf numFmtId="0" fontId="37" fillId="0" borderId="13" xfId="1" applyFont="1" applyBorder="1" applyAlignment="1">
      <alignment horizontal="right" vertical="center" shrinkToFit="1"/>
    </xf>
    <xf numFmtId="0" fontId="37" fillId="0" borderId="11" xfId="1" applyFont="1" applyBorder="1" applyAlignment="1">
      <alignment horizontal="center" vertical="center" shrinkToFit="1"/>
    </xf>
    <xf numFmtId="0" fontId="37" fillId="0" borderId="12" xfId="1" applyFont="1" applyBorder="1" applyAlignment="1">
      <alignment horizontal="center" vertical="center" shrinkToFit="1"/>
    </xf>
    <xf numFmtId="0" fontId="37" fillId="0" borderId="147" xfId="1" applyFont="1" applyBorder="1" applyAlignment="1">
      <alignment horizontal="center" vertical="center" shrinkToFit="1"/>
    </xf>
    <xf numFmtId="0" fontId="37" fillId="0" borderId="152" xfId="1" applyFont="1" applyBorder="1" applyAlignment="1">
      <alignment horizontal="center" vertical="center"/>
    </xf>
    <xf numFmtId="0" fontId="37" fillId="0" borderId="12" xfId="1" applyFont="1" applyBorder="1" applyAlignment="1">
      <alignment horizontal="center" vertical="center"/>
    </xf>
    <xf numFmtId="0" fontId="37" fillId="0" borderId="11" xfId="1" applyFont="1" applyBorder="1" applyAlignment="1">
      <alignment horizontal="left" vertical="center" shrinkToFit="1"/>
    </xf>
    <xf numFmtId="0" fontId="37" fillId="0" borderId="12" xfId="1" applyFont="1" applyBorder="1" applyAlignment="1">
      <alignment horizontal="left" vertical="center" shrinkToFit="1"/>
    </xf>
    <xf numFmtId="0" fontId="37" fillId="0" borderId="13" xfId="1" applyFont="1" applyBorder="1" applyAlignment="1">
      <alignment horizontal="left" vertical="center" shrinkToFit="1"/>
    </xf>
    <xf numFmtId="183" fontId="37" fillId="0" borderId="11" xfId="1" applyNumberFormat="1" applyFont="1" applyBorder="1" applyAlignment="1">
      <alignment horizontal="left" vertical="center" shrinkToFit="1"/>
    </xf>
    <xf numFmtId="183" fontId="37" fillId="0" borderId="12" xfId="1" applyNumberFormat="1" applyFont="1" applyBorder="1" applyAlignment="1">
      <alignment horizontal="left" vertical="center" shrinkToFit="1"/>
    </xf>
    <xf numFmtId="183" fontId="37" fillId="0" borderId="13" xfId="1" applyNumberFormat="1" applyFont="1" applyBorder="1" applyAlignment="1">
      <alignment horizontal="left" vertical="center" shrinkToFit="1"/>
    </xf>
    <xf numFmtId="0" fontId="37" fillId="0" borderId="173" xfId="1" applyFont="1" applyBorder="1" applyAlignment="1">
      <alignment horizontal="center" vertical="center" shrinkToFit="1"/>
    </xf>
    <xf numFmtId="0" fontId="37" fillId="0" borderId="13" xfId="1" applyFont="1" applyBorder="1" applyAlignment="1">
      <alignment horizontal="center" vertical="center" shrinkToFit="1"/>
    </xf>
    <xf numFmtId="0" fontId="37" fillId="0" borderId="11" xfId="1" applyFont="1" applyBorder="1" applyAlignment="1">
      <alignment horizontal="right" vertical="center" shrinkToFit="1"/>
    </xf>
    <xf numFmtId="0" fontId="37" fillId="0" borderId="8" xfId="1" applyFont="1" applyBorder="1" applyAlignment="1">
      <alignment horizontal="center" vertical="center" shrinkToFit="1"/>
    </xf>
    <xf numFmtId="0" fontId="37" fillId="0" borderId="10" xfId="1" applyFont="1" applyBorder="1" applyAlignment="1">
      <alignment horizontal="center" vertical="center" shrinkToFit="1"/>
    </xf>
    <xf numFmtId="0" fontId="37" fillId="0" borderId="149" xfId="1" applyFont="1" applyBorder="1" applyAlignment="1">
      <alignment horizontal="center" vertical="center"/>
    </xf>
    <xf numFmtId="0" fontId="37" fillId="6" borderId="11" xfId="1" applyFont="1" applyFill="1" applyBorder="1" applyAlignment="1">
      <alignment horizontal="center" vertical="center" shrinkToFit="1"/>
    </xf>
    <xf numFmtId="0" fontId="37" fillId="6" borderId="13" xfId="1" applyFont="1" applyFill="1" applyBorder="1" applyAlignment="1">
      <alignment horizontal="center" vertical="center" shrinkToFit="1"/>
    </xf>
    <xf numFmtId="0" fontId="37" fillId="6" borderId="12" xfId="1" applyFont="1" applyFill="1" applyBorder="1" applyAlignment="1">
      <alignment horizontal="center" vertical="center" shrinkToFit="1"/>
    </xf>
    <xf numFmtId="0" fontId="37" fillId="6" borderId="173" xfId="1" applyFont="1" applyFill="1" applyBorder="1" applyAlignment="1">
      <alignment horizontal="center" vertical="center" shrinkToFit="1"/>
    </xf>
    <xf numFmtId="0" fontId="37" fillId="6" borderId="181" xfId="1" applyFont="1" applyFill="1" applyBorder="1" applyAlignment="1">
      <alignment horizontal="center" vertical="center" shrinkToFit="1"/>
    </xf>
    <xf numFmtId="0" fontId="37" fillId="6" borderId="182" xfId="1" applyFont="1" applyFill="1" applyBorder="1" applyAlignment="1">
      <alignment horizontal="center" vertical="center" shrinkToFit="1"/>
    </xf>
    <xf numFmtId="0" fontId="37" fillId="6" borderId="183" xfId="1" applyFont="1" applyFill="1" applyBorder="1" applyAlignment="1">
      <alignment horizontal="center" vertical="center" shrinkToFit="1"/>
    </xf>
    <xf numFmtId="38" fontId="37" fillId="6" borderId="181" xfId="25" applyFont="1" applyFill="1" applyBorder="1" applyAlignment="1">
      <alignment horizontal="right" vertical="center" shrinkToFit="1"/>
    </xf>
    <xf numFmtId="38" fontId="37" fillId="6" borderId="183" xfId="25" applyFont="1" applyFill="1" applyBorder="1" applyAlignment="1">
      <alignment horizontal="right" vertical="center" shrinkToFit="1"/>
    </xf>
    <xf numFmtId="38" fontId="37" fillId="6" borderId="182" xfId="25" applyFont="1" applyFill="1" applyBorder="1" applyAlignment="1">
      <alignment horizontal="right" vertical="center" shrinkToFit="1"/>
    </xf>
    <xf numFmtId="38" fontId="37" fillId="6" borderId="11" xfId="25" applyFont="1" applyFill="1" applyBorder="1" applyAlignment="1">
      <alignment horizontal="right" vertical="center" shrinkToFit="1"/>
    </xf>
    <xf numFmtId="38" fontId="37" fillId="6" borderId="12" xfId="25" applyFont="1" applyFill="1" applyBorder="1" applyAlignment="1">
      <alignment horizontal="right" vertical="center" shrinkToFit="1"/>
    </xf>
    <xf numFmtId="38" fontId="37" fillId="6" borderId="13" xfId="25" applyFont="1" applyFill="1" applyBorder="1" applyAlignment="1">
      <alignment horizontal="right" vertical="center" shrinkToFit="1"/>
    </xf>
    <xf numFmtId="0" fontId="37" fillId="6" borderId="5" xfId="1" applyFont="1" applyFill="1" applyBorder="1" applyAlignment="1">
      <alignment horizontal="center" vertical="center" shrinkToFit="1"/>
    </xf>
    <xf numFmtId="0" fontId="37" fillId="6" borderId="7" xfId="1" applyFont="1" applyFill="1" applyBorder="1" applyAlignment="1">
      <alignment horizontal="center" vertical="center" shrinkToFit="1"/>
    </xf>
    <xf numFmtId="0" fontId="37" fillId="6" borderId="6" xfId="1" applyFont="1" applyFill="1" applyBorder="1" applyAlignment="1">
      <alignment horizontal="center" vertical="center" shrinkToFit="1"/>
    </xf>
    <xf numFmtId="0" fontId="37" fillId="6" borderId="162" xfId="1" applyFont="1" applyFill="1" applyBorder="1" applyAlignment="1">
      <alignment horizontal="center" vertical="center"/>
    </xf>
    <xf numFmtId="0" fontId="37" fillId="6" borderId="7" xfId="1" applyFont="1" applyFill="1" applyBorder="1" applyAlignment="1">
      <alignment horizontal="center" vertical="center"/>
    </xf>
    <xf numFmtId="0" fontId="37" fillId="6" borderId="6" xfId="1" applyFont="1" applyFill="1" applyBorder="1" applyAlignment="1">
      <alignment horizontal="center" vertical="center"/>
    </xf>
    <xf numFmtId="0" fontId="37" fillId="6" borderId="177" xfId="1" applyFont="1" applyFill="1" applyBorder="1" applyAlignment="1">
      <alignment horizontal="center" vertical="center"/>
    </xf>
    <xf numFmtId="0" fontId="37" fillId="6" borderId="178" xfId="1" applyFont="1" applyFill="1" applyBorder="1" applyAlignment="1">
      <alignment horizontal="center" vertical="center"/>
    </xf>
    <xf numFmtId="0" fontId="37" fillId="6" borderId="179" xfId="1" applyFont="1" applyFill="1" applyBorder="1" applyAlignment="1">
      <alignment horizontal="center" vertical="center"/>
    </xf>
    <xf numFmtId="0" fontId="37" fillId="6" borderId="180" xfId="1" applyFont="1" applyFill="1" applyBorder="1" applyAlignment="1">
      <alignment horizontal="center" vertical="center" shrinkToFit="1"/>
    </xf>
    <xf numFmtId="0" fontId="37" fillId="6" borderId="178" xfId="1" applyFont="1" applyFill="1" applyBorder="1" applyAlignment="1">
      <alignment horizontal="center" vertical="center" shrinkToFit="1"/>
    </xf>
    <xf numFmtId="0" fontId="37" fillId="6" borderId="184" xfId="1" applyFont="1" applyFill="1" applyBorder="1" applyAlignment="1">
      <alignment horizontal="center" vertical="center" shrinkToFit="1"/>
    </xf>
    <xf numFmtId="0" fontId="37" fillId="0" borderId="8" xfId="1" applyFont="1" applyBorder="1" applyAlignment="1">
      <alignment horizontal="left" vertical="center" shrinkToFit="1"/>
    </xf>
    <xf numFmtId="0" fontId="37" fillId="0" borderId="10" xfId="1" applyFont="1" applyBorder="1" applyAlignment="1">
      <alignment horizontal="left" vertical="center" shrinkToFit="1"/>
    </xf>
    <xf numFmtId="0" fontId="37" fillId="0" borderId="9" xfId="1" applyFont="1" applyBorder="1" applyAlignment="1">
      <alignment horizontal="left" vertical="center" shrinkToFit="1"/>
    </xf>
    <xf numFmtId="14" fontId="37" fillId="0" borderId="8" xfId="1" applyNumberFormat="1" applyFont="1" applyBorder="1" applyAlignment="1">
      <alignment horizontal="left" vertical="center" shrinkToFit="1"/>
    </xf>
    <xf numFmtId="14" fontId="37" fillId="0" borderId="10" xfId="1" applyNumberFormat="1" applyFont="1" applyBorder="1" applyAlignment="1">
      <alignment horizontal="left" vertical="center" shrinkToFit="1"/>
    </xf>
    <xf numFmtId="14" fontId="37" fillId="0" borderId="9" xfId="1" applyNumberFormat="1" applyFont="1" applyBorder="1" applyAlignment="1">
      <alignment horizontal="left" vertical="center" shrinkToFit="1"/>
    </xf>
    <xf numFmtId="0" fontId="37" fillId="0" borderId="43" xfId="1" applyFont="1" applyBorder="1" applyAlignment="1">
      <alignment horizontal="center" vertical="center" shrinkToFit="1"/>
    </xf>
    <xf numFmtId="14" fontId="37" fillId="0" borderId="11" xfId="1" applyNumberFormat="1" applyFont="1" applyBorder="1" applyAlignment="1">
      <alignment vertical="center" shrinkToFit="1"/>
    </xf>
    <xf numFmtId="14" fontId="37" fillId="0" borderId="12" xfId="1" applyNumberFormat="1" applyFont="1" applyBorder="1" applyAlignment="1">
      <alignment vertical="center" shrinkToFit="1"/>
    </xf>
    <xf numFmtId="14" fontId="37" fillId="0" borderId="13" xfId="1" applyNumberFormat="1" applyFont="1" applyBorder="1" applyAlignment="1">
      <alignment vertical="center" shrinkToFit="1"/>
    </xf>
    <xf numFmtId="14" fontId="37" fillId="0" borderId="11" xfId="1" applyNumberFormat="1" applyFont="1" applyBorder="1" applyAlignment="1">
      <alignment horizontal="left" vertical="center" shrinkToFit="1"/>
    </xf>
    <xf numFmtId="14" fontId="37" fillId="0" borderId="12" xfId="1" applyNumberFormat="1" applyFont="1" applyBorder="1" applyAlignment="1">
      <alignment horizontal="left" vertical="center" shrinkToFit="1"/>
    </xf>
    <xf numFmtId="14" fontId="37" fillId="0" borderId="13" xfId="1" applyNumberFormat="1" applyFont="1" applyBorder="1" applyAlignment="1">
      <alignment horizontal="left" vertical="center" shrinkToFit="1"/>
    </xf>
    <xf numFmtId="0" fontId="37" fillId="0" borderId="51" xfId="1" applyFont="1" applyBorder="1" applyAlignment="1">
      <alignment horizontal="center" vertical="center" shrinkToFit="1"/>
    </xf>
    <xf numFmtId="14" fontId="37" fillId="0" borderId="8" xfId="1" applyNumberFormat="1" applyFont="1" applyBorder="1" applyAlignment="1">
      <alignment vertical="center" shrinkToFit="1"/>
    </xf>
    <xf numFmtId="14" fontId="37" fillId="0" borderId="10" xfId="1" applyNumberFormat="1" applyFont="1" applyBorder="1" applyAlignment="1">
      <alignment vertical="center" shrinkToFit="1"/>
    </xf>
    <xf numFmtId="14" fontId="37" fillId="0" borderId="9" xfId="1" applyNumberFormat="1" applyFont="1" applyBorder="1" applyAlignment="1">
      <alignment vertical="center" shrinkToFit="1"/>
    </xf>
    <xf numFmtId="0" fontId="37" fillId="0" borderId="9" xfId="1" applyFont="1" applyBorder="1" applyAlignment="1">
      <alignment horizontal="center" vertical="center" shrinkToFit="1"/>
    </xf>
    <xf numFmtId="0" fontId="37" fillId="0" borderId="8" xfId="1" applyFont="1" applyBorder="1" applyAlignment="1">
      <alignment horizontal="right" vertical="center" shrinkToFit="1"/>
    </xf>
    <xf numFmtId="0" fontId="37" fillId="0" borderId="10" xfId="1" applyFont="1" applyBorder="1" applyAlignment="1">
      <alignment horizontal="right" vertical="center" shrinkToFit="1"/>
    </xf>
    <xf numFmtId="0" fontId="37" fillId="0" borderId="9" xfId="1" applyFont="1" applyBorder="1" applyAlignment="1">
      <alignment horizontal="right" vertical="center" shrinkToFit="1"/>
    </xf>
    <xf numFmtId="3" fontId="37" fillId="0" borderId="8" xfId="1" applyNumberFormat="1" applyFont="1" applyBorder="1" applyAlignment="1">
      <alignment horizontal="right" vertical="center" shrinkToFit="1"/>
    </xf>
    <xf numFmtId="0" fontId="37" fillId="0" borderId="88" xfId="1" applyFont="1" applyBorder="1" applyAlignment="1">
      <alignment horizontal="left" vertical="center" shrinkToFit="1"/>
    </xf>
    <xf numFmtId="0" fontId="37" fillId="0" borderId="86" xfId="1" applyFont="1" applyBorder="1" applyAlignment="1">
      <alignment horizontal="left" vertical="center" shrinkToFit="1"/>
    </xf>
    <xf numFmtId="0" fontId="37" fillId="0" borderId="87" xfId="1" applyFont="1" applyBorder="1" applyAlignment="1">
      <alignment horizontal="left" vertical="center" shrinkToFit="1"/>
    </xf>
    <xf numFmtId="14" fontId="37" fillId="0" borderId="88" xfId="1" applyNumberFormat="1" applyFont="1" applyBorder="1" applyAlignment="1">
      <alignment horizontal="left" vertical="center" shrinkToFit="1"/>
    </xf>
    <xf numFmtId="14" fontId="37" fillId="0" borderId="86" xfId="1" applyNumberFormat="1" applyFont="1" applyBorder="1" applyAlignment="1">
      <alignment horizontal="left" vertical="center" shrinkToFit="1"/>
    </xf>
    <xf numFmtId="14" fontId="37" fillId="0" borderId="87" xfId="1" applyNumberFormat="1" applyFont="1" applyBorder="1" applyAlignment="1">
      <alignment horizontal="left" vertical="center" shrinkToFit="1"/>
    </xf>
    <xf numFmtId="0" fontId="37" fillId="0" borderId="88" xfId="1" applyFont="1" applyBorder="1" applyAlignment="1">
      <alignment horizontal="center" vertical="center" shrinkToFit="1"/>
    </xf>
    <xf numFmtId="0" fontId="37" fillId="0" borderId="86" xfId="1" applyFont="1" applyBorder="1" applyAlignment="1">
      <alignment horizontal="center" vertical="center" shrinkToFit="1"/>
    </xf>
    <xf numFmtId="0" fontId="37" fillId="0" borderId="89" xfId="1" applyFont="1" applyBorder="1" applyAlignment="1">
      <alignment horizontal="center" vertical="center" shrinkToFit="1"/>
    </xf>
    <xf numFmtId="0" fontId="37" fillId="0" borderId="185" xfId="1" applyFont="1" applyBorder="1" applyAlignment="1">
      <alignment horizontal="center" vertical="center"/>
    </xf>
    <xf numFmtId="0" fontId="37" fillId="0" borderId="86" xfId="1" applyFont="1" applyBorder="1" applyAlignment="1">
      <alignment horizontal="center" vertical="center"/>
    </xf>
    <xf numFmtId="0" fontId="37" fillId="0" borderId="87" xfId="1" applyFont="1" applyBorder="1" applyAlignment="1">
      <alignment horizontal="center" vertical="center"/>
    </xf>
    <xf numFmtId="14" fontId="37" fillId="0" borderId="88" xfId="1" applyNumberFormat="1" applyFont="1" applyBorder="1" applyAlignment="1">
      <alignment vertical="center" shrinkToFit="1"/>
    </xf>
    <xf numFmtId="14" fontId="37" fillId="0" borderId="86" xfId="1" applyNumberFormat="1" applyFont="1" applyBorder="1" applyAlignment="1">
      <alignment vertical="center" shrinkToFit="1"/>
    </xf>
    <xf numFmtId="14" fontId="37" fillId="0" borderId="87" xfId="1" applyNumberFormat="1" applyFont="1" applyBorder="1" applyAlignment="1">
      <alignment vertical="center" shrinkToFit="1"/>
    </xf>
    <xf numFmtId="0" fontId="37" fillId="0" borderId="87" xfId="1" applyFont="1" applyBorder="1" applyAlignment="1">
      <alignment horizontal="center" vertical="center" shrinkToFit="1"/>
    </xf>
    <xf numFmtId="0" fontId="37" fillId="0" borderId="88" xfId="1" applyFont="1" applyBorder="1" applyAlignment="1">
      <alignment horizontal="right" vertical="center" shrinkToFit="1"/>
    </xf>
    <xf numFmtId="0" fontId="37" fillId="0" borderId="86" xfId="1" applyFont="1" applyBorder="1" applyAlignment="1">
      <alignment horizontal="right" vertical="center" shrinkToFit="1"/>
    </xf>
    <xf numFmtId="0" fontId="37" fillId="0" borderId="87" xfId="1" applyFont="1" applyBorder="1" applyAlignment="1">
      <alignment horizontal="right" vertical="center" shrinkToFit="1"/>
    </xf>
    <xf numFmtId="3" fontId="37" fillId="0" borderId="88" xfId="1" applyNumberFormat="1" applyFont="1" applyBorder="1" applyAlignment="1">
      <alignment horizontal="right" vertical="center" shrinkToFit="1"/>
    </xf>
    <xf numFmtId="0" fontId="16" fillId="0" borderId="58" xfId="10" applyFont="1" applyFill="1" applyBorder="1" applyAlignment="1">
      <alignment vertical="top"/>
    </xf>
    <xf numFmtId="0" fontId="16" fillId="0" borderId="28" xfId="10" applyFont="1" applyFill="1" applyBorder="1" applyAlignment="1">
      <alignment horizontal="center" vertical="top"/>
    </xf>
    <xf numFmtId="0" fontId="16" fillId="0" borderId="22" xfId="10" applyFont="1" applyFill="1" applyBorder="1" applyAlignment="1">
      <alignment horizontal="center" vertical="top"/>
    </xf>
    <xf numFmtId="0" fontId="16" fillId="0" borderId="23" xfId="10" applyFont="1" applyFill="1" applyBorder="1" applyAlignment="1">
      <alignment horizontal="center" vertical="top"/>
    </xf>
    <xf numFmtId="0" fontId="16" fillId="0" borderId="29" xfId="10" applyFont="1" applyFill="1" applyBorder="1" applyAlignment="1">
      <alignment horizontal="center" vertical="top"/>
    </xf>
    <xf numFmtId="0" fontId="16" fillId="0" borderId="26" xfId="10" applyFont="1" applyFill="1" applyBorder="1" applyAlignment="1">
      <alignment horizontal="center" vertical="top"/>
    </xf>
    <xf numFmtId="0" fontId="16" fillId="0" borderId="27" xfId="10" applyFont="1" applyFill="1" applyBorder="1" applyAlignment="1">
      <alignment horizontal="center" vertical="top"/>
    </xf>
    <xf numFmtId="0" fontId="16" fillId="0" borderId="22" xfId="10" applyFont="1" applyFill="1" applyBorder="1" applyAlignment="1">
      <alignment horizontal="center" vertical="center"/>
    </xf>
    <xf numFmtId="0" fontId="16" fillId="0" borderId="73" xfId="10" applyFont="1" applyFill="1" applyBorder="1" applyAlignment="1">
      <alignment vertical="center"/>
    </xf>
    <xf numFmtId="0" fontId="16" fillId="0" borderId="74" xfId="10" applyFont="1" applyFill="1" applyBorder="1" applyAlignment="1">
      <alignment vertical="center"/>
    </xf>
    <xf numFmtId="0" fontId="16" fillId="0" borderId="75" xfId="10" applyFont="1" applyFill="1" applyBorder="1" applyAlignment="1">
      <alignment vertical="center"/>
    </xf>
    <xf numFmtId="0" fontId="16" fillId="0" borderId="58" xfId="10" applyFont="1" applyFill="1" applyBorder="1" applyAlignment="1">
      <alignment horizontal="left" vertical="top"/>
    </xf>
    <xf numFmtId="0" fontId="16" fillId="0" borderId="23" xfId="10" applyFont="1" applyFill="1" applyBorder="1" applyAlignment="1">
      <alignment horizontal="center" vertical="center"/>
    </xf>
    <xf numFmtId="0" fontId="16" fillId="0" borderId="27" xfId="10" applyFont="1" applyFill="1" applyBorder="1" applyAlignment="1">
      <alignment horizontal="center" vertical="center"/>
    </xf>
    <xf numFmtId="0" fontId="80" fillId="0" borderId="28" xfId="10" applyFont="1" applyFill="1" applyBorder="1" applyAlignment="1">
      <alignment horizontal="center" vertical="center"/>
    </xf>
    <xf numFmtId="0" fontId="80" fillId="0" borderId="22" xfId="10" applyFont="1" applyFill="1" applyBorder="1" applyAlignment="1">
      <alignment horizontal="center" vertical="center"/>
    </xf>
    <xf numFmtId="0" fontId="80" fillId="0" borderId="23" xfId="10" applyFont="1" applyFill="1" applyBorder="1" applyAlignment="1">
      <alignment horizontal="center" vertical="center"/>
    </xf>
    <xf numFmtId="0" fontId="80" fillId="0" borderId="29" xfId="10" applyFont="1" applyFill="1" applyBorder="1" applyAlignment="1">
      <alignment horizontal="center" vertical="center"/>
    </xf>
    <xf numFmtId="0" fontId="80" fillId="0" borderId="26" xfId="10" applyFont="1" applyFill="1" applyBorder="1" applyAlignment="1">
      <alignment horizontal="center" vertical="center"/>
    </xf>
    <xf numFmtId="0" fontId="80" fillId="0" borderId="27" xfId="10" applyFont="1" applyFill="1" applyBorder="1" applyAlignment="1">
      <alignment horizontal="center" vertical="center"/>
    </xf>
    <xf numFmtId="0" fontId="16" fillId="0" borderId="0" xfId="10" applyFont="1" applyFill="1" applyBorder="1" applyAlignment="1">
      <alignment horizontal="center" vertical="top"/>
    </xf>
    <xf numFmtId="0" fontId="16" fillId="0" borderId="30" xfId="10" applyFont="1" applyFill="1" applyBorder="1" applyAlignment="1">
      <alignment horizontal="center" vertical="top"/>
    </xf>
    <xf numFmtId="0" fontId="16" fillId="0" borderId="69" xfId="10" applyFont="1" applyFill="1" applyBorder="1" applyAlignment="1">
      <alignment horizontal="center" vertical="center"/>
    </xf>
    <xf numFmtId="0" fontId="16" fillId="0" borderId="70" xfId="10" applyFont="1" applyFill="1" applyBorder="1" applyAlignment="1">
      <alignment horizontal="center" vertical="center"/>
    </xf>
    <xf numFmtId="0" fontId="16" fillId="0" borderId="21" xfId="10" applyFont="1" applyFill="1" applyBorder="1" applyAlignment="1">
      <alignment horizontal="center" vertical="center"/>
    </xf>
    <xf numFmtId="0" fontId="16" fillId="0" borderId="71" xfId="10" applyFont="1" applyFill="1" applyBorder="1" applyAlignment="1">
      <alignment horizontal="center" vertical="center"/>
    </xf>
    <xf numFmtId="0" fontId="16" fillId="0" borderId="72" xfId="10" applyFont="1" applyFill="1" applyBorder="1" applyAlignment="1">
      <alignment horizontal="center" vertical="center"/>
    </xf>
    <xf numFmtId="0" fontId="16" fillId="0" borderId="25" xfId="10" applyFont="1" applyFill="1" applyBorder="1" applyAlignment="1">
      <alignment horizontal="center" vertical="center"/>
    </xf>
    <xf numFmtId="0" fontId="16" fillId="0" borderId="0" xfId="10" applyFont="1" applyFill="1" applyBorder="1" applyAlignment="1">
      <alignment horizontal="center" vertical="center"/>
    </xf>
    <xf numFmtId="0" fontId="16" fillId="0" borderId="30" xfId="10" applyFont="1" applyFill="1" applyBorder="1" applyAlignment="1">
      <alignment horizontal="center" vertical="center"/>
    </xf>
    <xf numFmtId="0" fontId="16" fillId="0" borderId="0" xfId="10" applyFont="1" applyFill="1" applyAlignment="1">
      <alignment horizontal="center" vertical="center"/>
    </xf>
    <xf numFmtId="178" fontId="17" fillId="0" borderId="0" xfId="10" applyNumberFormat="1" applyFont="1" applyFill="1" applyBorder="1" applyAlignment="1">
      <alignment horizontal="center" vertical="center"/>
    </xf>
    <xf numFmtId="0" fontId="19" fillId="0" borderId="0" xfId="10" applyFont="1" applyFill="1" applyAlignment="1">
      <alignment horizontal="center" vertical="center"/>
    </xf>
    <xf numFmtId="0" fontId="16" fillId="0" borderId="0" xfId="10" applyFont="1" applyFill="1" applyAlignment="1">
      <alignment vertical="center"/>
    </xf>
    <xf numFmtId="0" fontId="16" fillId="0" borderId="0" xfId="10" applyFont="1" applyFill="1" applyAlignment="1">
      <alignment vertical="top" wrapText="1"/>
    </xf>
    <xf numFmtId="49" fontId="16" fillId="0" borderId="0" xfId="10" applyNumberFormat="1" applyFont="1" applyFill="1" applyAlignment="1">
      <alignment horizontal="center" vertical="center"/>
    </xf>
    <xf numFmtId="0" fontId="16" fillId="0" borderId="0" xfId="10" applyNumberFormat="1" applyFont="1" applyFill="1" applyAlignment="1">
      <alignment horizontal="center" vertical="center"/>
    </xf>
    <xf numFmtId="0" fontId="17" fillId="0" borderId="76" xfId="18" applyFont="1" applyFill="1" applyBorder="1" applyAlignment="1">
      <alignment horizontal="center" vertical="center"/>
    </xf>
    <xf numFmtId="0" fontId="17" fillId="0" borderId="77" xfId="18" applyFont="1" applyFill="1" applyBorder="1" applyAlignment="1">
      <alignment horizontal="center" vertical="center"/>
    </xf>
    <xf numFmtId="0" fontId="17" fillId="0" borderId="78" xfId="18" applyFont="1" applyFill="1" applyBorder="1" applyAlignment="1">
      <alignment horizontal="center" vertical="center"/>
    </xf>
    <xf numFmtId="178" fontId="17" fillId="0" borderId="0" xfId="18" applyNumberFormat="1" applyFont="1" applyFill="1" applyAlignment="1">
      <alignment horizontal="center" vertical="center" shrinkToFit="1"/>
    </xf>
    <xf numFmtId="0" fontId="17" fillId="0" borderId="0" xfId="18" applyFont="1" applyFill="1" applyAlignment="1">
      <alignment horizontal="center" vertical="center" shrinkToFit="1"/>
    </xf>
    <xf numFmtId="0" fontId="17" fillId="0" borderId="0" xfId="18" applyFont="1" applyFill="1" applyAlignment="1">
      <alignment vertical="top" wrapText="1"/>
    </xf>
    <xf numFmtId="0" fontId="17" fillId="0" borderId="11" xfId="18" applyFont="1" applyFill="1" applyBorder="1" applyAlignment="1">
      <alignment horizontal="center" vertical="center"/>
    </xf>
    <xf numFmtId="0" fontId="17" fillId="0" borderId="13" xfId="18" applyFont="1" applyFill="1" applyBorder="1" applyAlignment="1">
      <alignment horizontal="center" vertical="center"/>
    </xf>
    <xf numFmtId="49" fontId="17" fillId="0" borderId="11" xfId="18" applyNumberFormat="1" applyFont="1" applyFill="1" applyBorder="1" applyAlignment="1">
      <alignment vertical="center" wrapText="1"/>
    </xf>
    <xf numFmtId="0" fontId="79" fillId="0" borderId="12" xfId="18" applyNumberFormat="1" applyFont="1" applyFill="1" applyBorder="1" applyAlignment="1">
      <alignment vertical="center" wrapText="1"/>
    </xf>
    <xf numFmtId="0" fontId="79" fillId="0" borderId="13" xfId="18" applyNumberFormat="1" applyFont="1" applyFill="1" applyBorder="1" applyAlignment="1">
      <alignment vertical="center" wrapText="1"/>
    </xf>
    <xf numFmtId="0" fontId="17" fillId="0" borderId="11" xfId="18" applyFont="1" applyFill="1" applyBorder="1" applyAlignment="1">
      <alignment vertical="center" shrinkToFit="1"/>
    </xf>
    <xf numFmtId="0" fontId="17" fillId="0" borderId="12" xfId="18" applyFont="1" applyFill="1" applyBorder="1" applyAlignment="1">
      <alignment vertical="center" shrinkToFit="1"/>
    </xf>
    <xf numFmtId="0" fontId="79" fillId="0" borderId="12" xfId="18" applyFont="1" applyFill="1" applyBorder="1" applyAlignment="1">
      <alignment vertical="center" shrinkToFit="1"/>
    </xf>
    <xf numFmtId="0" fontId="79" fillId="0" borderId="13" xfId="18" applyFont="1" applyFill="1" applyBorder="1" applyAlignment="1">
      <alignment vertical="center" shrinkToFit="1"/>
    </xf>
    <xf numFmtId="182" fontId="17" fillId="0" borderId="11" xfId="19" applyFont="1" applyFill="1" applyBorder="1" applyAlignment="1">
      <alignment vertical="center" shrinkToFit="1"/>
    </xf>
    <xf numFmtId="182" fontId="17" fillId="0" borderId="12" xfId="19" applyFont="1" applyFill="1" applyBorder="1" applyAlignment="1">
      <alignment vertical="center" shrinkToFit="1"/>
    </xf>
    <xf numFmtId="182" fontId="79" fillId="0" borderId="12" xfId="19" applyFont="1" applyFill="1" applyBorder="1" applyAlignment="1">
      <alignment vertical="center" shrinkToFit="1"/>
    </xf>
    <xf numFmtId="182" fontId="79" fillId="0" borderId="13" xfId="19" applyFont="1" applyFill="1" applyBorder="1" applyAlignment="1">
      <alignment vertical="center" shrinkToFit="1"/>
    </xf>
    <xf numFmtId="0" fontId="17" fillId="0" borderId="12" xfId="18" applyFont="1" applyFill="1" applyBorder="1" applyAlignment="1">
      <alignment horizontal="center" vertical="center"/>
    </xf>
    <xf numFmtId="38" fontId="17" fillId="0" borderId="12" xfId="20" applyFont="1" applyFill="1" applyBorder="1" applyAlignment="1">
      <alignment vertical="center" shrinkToFit="1"/>
    </xf>
    <xf numFmtId="38" fontId="17" fillId="0" borderId="13" xfId="20" applyFont="1" applyFill="1" applyBorder="1" applyAlignment="1">
      <alignment vertical="center" shrinkToFit="1"/>
    </xf>
    <xf numFmtId="0" fontId="17" fillId="0" borderId="0" xfId="10" applyFont="1" applyFill="1" applyAlignment="1">
      <alignment horizontal="left" vertical="top" wrapText="1"/>
    </xf>
    <xf numFmtId="38" fontId="17" fillId="0" borderId="26" xfId="24" applyFont="1" applyFill="1" applyBorder="1" applyAlignment="1">
      <alignment horizontal="center" vertical="center"/>
    </xf>
    <xf numFmtId="0" fontId="16" fillId="0" borderId="0" xfId="10" applyFont="1" applyFill="1" applyAlignment="1">
      <alignment vertical="center" wrapText="1"/>
    </xf>
    <xf numFmtId="0" fontId="16" fillId="0" borderId="0" xfId="10" applyFont="1" applyFill="1" applyAlignment="1">
      <alignment horizontal="center" shrinkToFit="1"/>
    </xf>
    <xf numFmtId="0" fontId="17" fillId="0" borderId="0" xfId="10" applyFont="1" applyFill="1" applyAlignment="1">
      <alignment horizontal="center" vertical="center"/>
    </xf>
    <xf numFmtId="183" fontId="17" fillId="0" borderId="0" xfId="10" applyNumberFormat="1" applyFont="1" applyFill="1" applyAlignment="1">
      <alignment horizontal="center" vertical="center"/>
    </xf>
    <xf numFmtId="0" fontId="17" fillId="0" borderId="0" xfId="10" applyFont="1" applyFill="1" applyAlignment="1">
      <alignment horizontal="left" vertical="center" wrapText="1"/>
    </xf>
    <xf numFmtId="0" fontId="17" fillId="0" borderId="0" xfId="10" applyFont="1" applyFill="1" applyAlignment="1">
      <alignment vertical="center" wrapText="1"/>
    </xf>
    <xf numFmtId="0" fontId="17" fillId="0" borderId="22" xfId="10" applyFont="1" applyFill="1" applyBorder="1" applyAlignment="1">
      <alignment horizontal="center" vertical="center"/>
    </xf>
    <xf numFmtId="0" fontId="16" fillId="0" borderId="11" xfId="10" applyFont="1" applyFill="1" applyBorder="1" applyAlignment="1">
      <alignment vertical="center" wrapText="1"/>
    </xf>
    <xf numFmtId="0" fontId="16" fillId="0" borderId="12" xfId="10" applyFont="1" applyFill="1" applyBorder="1" applyAlignment="1">
      <alignment vertical="center"/>
    </xf>
    <xf numFmtId="0" fontId="16" fillId="0" borderId="12" xfId="10" applyFont="1" applyFill="1" applyBorder="1" applyAlignment="1">
      <alignment horizontal="center" vertical="center"/>
    </xf>
    <xf numFmtId="0" fontId="16" fillId="0" borderId="13" xfId="10" applyFont="1" applyFill="1" applyBorder="1" applyAlignment="1">
      <alignment horizontal="center" vertical="center"/>
    </xf>
    <xf numFmtId="0" fontId="16" fillId="0" borderId="13" xfId="10" applyFont="1" applyFill="1" applyBorder="1" applyAlignment="1">
      <alignment vertical="center"/>
    </xf>
    <xf numFmtId="0" fontId="16" fillId="0" borderId="12" xfId="10" applyFont="1" applyFill="1" applyBorder="1" applyAlignment="1">
      <alignment vertical="center" wrapText="1"/>
    </xf>
    <xf numFmtId="0" fontId="16" fillId="0" borderId="13" xfId="10" applyFont="1" applyFill="1" applyBorder="1" applyAlignment="1">
      <alignment vertical="center" wrapText="1"/>
    </xf>
    <xf numFmtId="0" fontId="16" fillId="0" borderId="11" xfId="10" applyFont="1" applyFill="1" applyBorder="1" applyAlignment="1">
      <alignment vertical="center"/>
    </xf>
    <xf numFmtId="38" fontId="16" fillId="0" borderId="10" xfId="24" applyFont="1" applyFill="1" applyBorder="1" applyAlignment="1">
      <alignment horizontal="center" vertical="center"/>
    </xf>
    <xf numFmtId="38" fontId="16" fillId="0" borderId="9" xfId="24" applyFont="1" applyFill="1" applyBorder="1" applyAlignment="1">
      <alignment horizontal="center" vertical="center"/>
    </xf>
    <xf numFmtId="38" fontId="16" fillId="0" borderId="12" xfId="24" applyFont="1" applyFill="1" applyBorder="1" applyAlignment="1">
      <alignment horizontal="center" vertical="center" shrinkToFit="1"/>
    </xf>
    <xf numFmtId="38" fontId="16" fillId="0" borderId="13" xfId="24" applyFont="1" applyFill="1" applyBorder="1" applyAlignment="1">
      <alignment horizontal="center" vertical="center" shrinkToFit="1"/>
    </xf>
    <xf numFmtId="0" fontId="16" fillId="0" borderId="11" xfId="10" applyFont="1" applyFill="1" applyBorder="1" applyAlignment="1">
      <alignment horizontal="center" vertical="center" shrinkToFit="1"/>
    </xf>
    <xf numFmtId="0" fontId="16" fillId="0" borderId="12" xfId="10" applyFont="1" applyFill="1" applyBorder="1" applyAlignment="1">
      <alignment horizontal="center" vertical="center" shrinkToFit="1"/>
    </xf>
    <xf numFmtId="0" fontId="16" fillId="0" borderId="5" xfId="10" applyFont="1" applyFill="1" applyBorder="1" applyAlignment="1">
      <alignment vertical="center" wrapText="1"/>
    </xf>
    <xf numFmtId="0" fontId="16" fillId="0" borderId="7" xfId="10" applyFont="1" applyFill="1" applyBorder="1" applyAlignment="1">
      <alignment vertical="center" wrapText="1"/>
    </xf>
    <xf numFmtId="0" fontId="16" fillId="0" borderId="14" xfId="10" applyFont="1" applyFill="1" applyBorder="1" applyAlignment="1">
      <alignment vertical="center" wrapText="1"/>
    </xf>
    <xf numFmtId="0" fontId="16" fillId="0" borderId="0" xfId="10" applyFont="1" applyFill="1" applyBorder="1" applyAlignment="1">
      <alignment vertical="center" wrapText="1"/>
    </xf>
    <xf numFmtId="0" fontId="16" fillId="0" borderId="8" xfId="10" applyFont="1" applyFill="1" applyBorder="1" applyAlignment="1">
      <alignment vertical="center" wrapText="1"/>
    </xf>
    <xf numFmtId="0" fontId="16" fillId="0" borderId="10" xfId="10" applyFont="1" applyFill="1" applyBorder="1" applyAlignment="1">
      <alignment vertical="center" wrapText="1"/>
    </xf>
    <xf numFmtId="0" fontId="16" fillId="0" borderId="7" xfId="10" applyFont="1" applyFill="1" applyBorder="1" applyAlignment="1">
      <alignment horizontal="center" vertical="center"/>
    </xf>
    <xf numFmtId="0" fontId="16" fillId="0" borderId="6" xfId="10" applyFont="1" applyFill="1" applyBorder="1" applyAlignment="1">
      <alignment horizontal="center" vertical="center"/>
    </xf>
    <xf numFmtId="0" fontId="16" fillId="0" borderId="15" xfId="10" applyFont="1" applyFill="1" applyBorder="1" applyAlignment="1">
      <alignment horizontal="center" vertical="center"/>
    </xf>
    <xf numFmtId="0" fontId="16" fillId="0" borderId="10" xfId="10" applyFont="1" applyFill="1" applyBorder="1" applyAlignment="1">
      <alignment horizontal="center" vertical="center"/>
    </xf>
    <xf numFmtId="0" fontId="16" fillId="0" borderId="9" xfId="10" applyFont="1" applyFill="1" applyBorder="1" applyAlignment="1">
      <alignment horizontal="center" vertical="center"/>
    </xf>
    <xf numFmtId="0" fontId="16" fillId="0" borderId="5" xfId="10" applyFont="1" applyFill="1" applyBorder="1" applyAlignment="1">
      <alignment horizontal="center" vertical="center"/>
    </xf>
    <xf numFmtId="0" fontId="16" fillId="0" borderId="14" xfId="10" applyFont="1" applyFill="1" applyBorder="1" applyAlignment="1">
      <alignment horizontal="center" vertical="center"/>
    </xf>
    <xf numFmtId="0" fontId="16" fillId="0" borderId="8" xfId="10" applyFont="1" applyFill="1" applyBorder="1" applyAlignment="1">
      <alignment horizontal="center" vertical="center"/>
    </xf>
    <xf numFmtId="38" fontId="16" fillId="0" borderId="0" xfId="24" applyFont="1" applyFill="1" applyBorder="1" applyAlignment="1">
      <alignment horizontal="center" vertical="center"/>
    </xf>
    <xf numFmtId="38" fontId="16" fillId="0" borderId="15" xfId="24" applyFont="1" applyFill="1" applyBorder="1" applyAlignment="1">
      <alignment horizontal="center" vertical="center"/>
    </xf>
    <xf numFmtId="0" fontId="16" fillId="0" borderId="6" xfId="10" applyFont="1" applyFill="1" applyBorder="1" applyAlignment="1">
      <alignment vertical="center" wrapText="1"/>
    </xf>
    <xf numFmtId="0" fontId="16" fillId="0" borderId="15" xfId="10" applyFont="1" applyFill="1" applyBorder="1" applyAlignment="1">
      <alignment vertical="center" wrapText="1"/>
    </xf>
    <xf numFmtId="0" fontId="16" fillId="0" borderId="9" xfId="10" applyFont="1" applyFill="1" applyBorder="1" applyAlignment="1">
      <alignment vertical="center" wrapText="1"/>
    </xf>
    <xf numFmtId="0" fontId="25" fillId="0" borderId="14" xfId="10" applyFont="1" applyFill="1" applyBorder="1" applyAlignment="1">
      <alignment vertical="center" wrapText="1"/>
    </xf>
    <xf numFmtId="0" fontId="25" fillId="0" borderId="0" xfId="10" applyFont="1" applyFill="1" applyBorder="1" applyAlignment="1">
      <alignment vertical="center" wrapText="1"/>
    </xf>
    <xf numFmtId="0" fontId="25" fillId="0" borderId="8" xfId="10" applyFont="1" applyFill="1" applyBorder="1" applyAlignment="1">
      <alignment vertical="center" wrapText="1"/>
    </xf>
    <xf numFmtId="0" fontId="25" fillId="0" borderId="10" xfId="10" applyFont="1" applyFill="1" applyBorder="1" applyAlignment="1">
      <alignment vertical="center" wrapText="1"/>
    </xf>
    <xf numFmtId="38" fontId="16" fillId="0" borderId="12" xfId="24" applyFont="1" applyFill="1" applyBorder="1" applyAlignment="1">
      <alignment horizontal="center" vertical="center"/>
    </xf>
    <xf numFmtId="38" fontId="16" fillId="0" borderId="13" xfId="24" applyFont="1" applyFill="1" applyBorder="1" applyAlignment="1">
      <alignment horizontal="center" vertical="center"/>
    </xf>
    <xf numFmtId="0" fontId="16" fillId="0" borderId="11" xfId="10" applyFont="1" applyFill="1" applyBorder="1" applyAlignment="1">
      <alignment horizontal="center" vertical="center"/>
    </xf>
    <xf numFmtId="0" fontId="60" fillId="0" borderId="11" xfId="8" applyFont="1" applyFill="1" applyBorder="1" applyAlignment="1">
      <alignment horizontal="center"/>
    </xf>
    <xf numFmtId="0" fontId="60" fillId="0" borderId="12" xfId="8" applyFont="1" applyFill="1" applyBorder="1" applyAlignment="1">
      <alignment horizontal="center"/>
    </xf>
    <xf numFmtId="0" fontId="60" fillId="0" borderId="13" xfId="8" applyFont="1" applyFill="1" applyBorder="1" applyAlignment="1">
      <alignment horizontal="center"/>
    </xf>
    <xf numFmtId="0" fontId="60" fillId="0" borderId="0" xfId="8" applyFont="1" applyFill="1" applyAlignment="1">
      <alignment horizontal="center" vertical="center" shrinkToFit="1"/>
    </xf>
    <xf numFmtId="0" fontId="60" fillId="0" borderId="0" xfId="8" applyFont="1" applyFill="1" applyAlignment="1">
      <alignment horizontal="center"/>
    </xf>
    <xf numFmtId="0" fontId="61" fillId="0" borderId="0" xfId="8" applyFont="1" applyFill="1" applyAlignment="1">
      <alignment horizontal="center"/>
    </xf>
    <xf numFmtId="178" fontId="60" fillId="0" borderId="0" xfId="8" applyNumberFormat="1" applyFont="1" applyFill="1" applyAlignment="1">
      <alignment horizontal="center" vertical="center" shrinkToFit="1"/>
    </xf>
    <xf numFmtId="0" fontId="60" fillId="0" borderId="0" xfId="8" applyFont="1" applyFill="1" applyAlignment="1">
      <alignment horizontal="right" vertical="center" shrinkToFit="1"/>
    </xf>
    <xf numFmtId="0" fontId="60" fillId="0" borderId="0" xfId="8" applyNumberFormat="1" applyFont="1" applyFill="1" applyAlignment="1">
      <alignment horizontal="left" vertical="distributed" wrapText="1"/>
    </xf>
    <xf numFmtId="0" fontId="29" fillId="0" borderId="7" xfId="17" applyFont="1" applyFill="1" applyBorder="1" applyAlignment="1">
      <alignment horizontal="center" vertical="center"/>
    </xf>
    <xf numFmtId="0" fontId="29" fillId="0" borderId="0" xfId="17" applyFont="1" applyFill="1" applyBorder="1" applyAlignment="1">
      <alignment horizontal="center" vertical="center"/>
    </xf>
    <xf numFmtId="0" fontId="29" fillId="0" borderId="11" xfId="17" applyFont="1" applyFill="1" applyBorder="1" applyAlignment="1">
      <alignment horizontal="center" vertical="center"/>
    </xf>
    <xf numFmtId="0" fontId="29" fillId="0" borderId="12" xfId="17" applyFont="1" applyFill="1" applyBorder="1" applyAlignment="1">
      <alignment horizontal="center" vertical="center"/>
    </xf>
    <xf numFmtId="0" fontId="29" fillId="0" borderId="51" xfId="17" applyFont="1" applyFill="1" applyBorder="1" applyAlignment="1">
      <alignment horizontal="center" vertical="center"/>
    </xf>
    <xf numFmtId="0" fontId="29" fillId="0" borderId="88" xfId="17" applyFont="1" applyFill="1" applyBorder="1" applyAlignment="1">
      <alignment horizontal="center" vertical="center"/>
    </xf>
    <xf numFmtId="0" fontId="29" fillId="0" borderId="86" xfId="17" applyFont="1" applyFill="1" applyBorder="1" applyAlignment="1">
      <alignment horizontal="center" vertical="center"/>
    </xf>
    <xf numFmtId="0" fontId="29" fillId="0" borderId="89" xfId="17" applyFont="1" applyFill="1" applyBorder="1" applyAlignment="1">
      <alignment horizontal="center" vertical="center"/>
    </xf>
    <xf numFmtId="0" fontId="29" fillId="0" borderId="95" xfId="17" applyFont="1" applyFill="1" applyBorder="1" applyAlignment="1">
      <alignment horizontal="center" vertical="center" wrapText="1"/>
    </xf>
    <xf numFmtId="0" fontId="29" fillId="0" borderId="96" xfId="17" applyFont="1" applyFill="1" applyBorder="1" applyAlignment="1">
      <alignment horizontal="center" vertical="center"/>
    </xf>
    <xf numFmtId="0" fontId="29" fillId="0" borderId="38" xfId="17" applyFont="1" applyFill="1" applyBorder="1" applyAlignment="1">
      <alignment horizontal="center" vertical="center"/>
    </xf>
    <xf numFmtId="0" fontId="29" fillId="0" borderId="4" xfId="17" applyFont="1" applyFill="1" applyBorder="1" applyAlignment="1">
      <alignment horizontal="center" vertical="center"/>
    </xf>
    <xf numFmtId="0" fontId="29" fillId="0" borderId="96" xfId="17" applyFont="1" applyFill="1" applyBorder="1" applyAlignment="1">
      <alignment horizontal="center" vertical="center" wrapText="1"/>
    </xf>
    <xf numFmtId="0" fontId="29" fillId="0" borderId="84" xfId="17" applyFont="1" applyFill="1" applyBorder="1" applyAlignment="1">
      <alignment horizontal="center" vertical="center" wrapText="1"/>
    </xf>
    <xf numFmtId="0" fontId="29" fillId="0" borderId="55" xfId="17" applyFont="1" applyFill="1" applyBorder="1" applyAlignment="1">
      <alignment horizontal="center" vertical="center"/>
    </xf>
    <xf numFmtId="0" fontId="29" fillId="0" borderId="56" xfId="17" applyFont="1" applyFill="1" applyBorder="1" applyAlignment="1">
      <alignment horizontal="center" vertical="center"/>
    </xf>
    <xf numFmtId="0" fontId="29" fillId="0" borderId="54" xfId="17" applyFont="1" applyFill="1" applyBorder="1" applyAlignment="1">
      <alignment horizontal="center" vertical="center" wrapText="1"/>
    </xf>
    <xf numFmtId="0" fontId="29" fillId="0" borderId="83" xfId="17" applyFont="1" applyFill="1" applyBorder="1" applyAlignment="1">
      <alignment horizontal="center" vertical="center"/>
    </xf>
    <xf numFmtId="0" fontId="29" fillId="0" borderId="50" xfId="17" applyFont="1" applyFill="1" applyBorder="1" applyAlignment="1">
      <alignment horizontal="center" vertical="center"/>
    </xf>
    <xf numFmtId="0" fontId="29" fillId="0" borderId="13" xfId="17" applyFont="1" applyFill="1" applyBorder="1" applyAlignment="1">
      <alignment horizontal="center" vertical="center"/>
    </xf>
    <xf numFmtId="0" fontId="29" fillId="0" borderId="44" xfId="17" applyFont="1" applyFill="1" applyBorder="1" applyAlignment="1">
      <alignment horizontal="center" vertical="center"/>
    </xf>
    <xf numFmtId="0" fontId="29" fillId="0" borderId="45" xfId="17" applyFont="1" applyFill="1" applyBorder="1" applyAlignment="1">
      <alignment horizontal="center" vertical="center"/>
    </xf>
    <xf numFmtId="0" fontId="29" fillId="0" borderId="85" xfId="17" applyFont="1" applyFill="1" applyBorder="1" applyAlignment="1">
      <alignment horizontal="center" vertical="center"/>
    </xf>
    <xf numFmtId="0" fontId="29" fillId="0" borderId="87" xfId="17" applyFont="1" applyFill="1" applyBorder="1" applyAlignment="1">
      <alignment horizontal="center" vertical="center"/>
    </xf>
    <xf numFmtId="0" fontId="29" fillId="0" borderId="90" xfId="17" applyFont="1" applyFill="1" applyBorder="1" applyAlignment="1">
      <alignment horizontal="center" vertical="center" textRotation="255"/>
    </xf>
    <xf numFmtId="0" fontId="29" fillId="0" borderId="91" xfId="17" applyFont="1" applyFill="1" applyBorder="1" applyAlignment="1">
      <alignment horizontal="center" vertical="center" textRotation="255"/>
    </xf>
    <xf numFmtId="0" fontId="29" fillId="0" borderId="92" xfId="17" applyFont="1" applyFill="1" applyBorder="1" applyAlignment="1">
      <alignment horizontal="center" vertical="center" textRotation="255"/>
    </xf>
    <xf numFmtId="0" fontId="29" fillId="0" borderId="36" xfId="17" applyFont="1" applyFill="1" applyBorder="1" applyAlignment="1">
      <alignment horizontal="center" vertical="center" textRotation="255"/>
    </xf>
    <xf numFmtId="0" fontId="29" fillId="0" borderId="0" xfId="17" applyFont="1" applyFill="1" applyBorder="1" applyAlignment="1">
      <alignment vertical="center"/>
    </xf>
    <xf numFmtId="0" fontId="29" fillId="0" borderId="0" xfId="17" applyFont="1" applyFill="1" applyBorder="1" applyAlignment="1">
      <alignment vertical="top" wrapText="1"/>
    </xf>
    <xf numFmtId="0" fontId="29" fillId="0" borderId="47" xfId="17" applyFont="1" applyFill="1" applyBorder="1" applyAlignment="1">
      <alignment horizontal="center" vertical="center"/>
    </xf>
    <xf numFmtId="178" fontId="29" fillId="0" borderId="47" xfId="17" applyNumberFormat="1" applyFont="1" applyFill="1" applyBorder="1" applyAlignment="1">
      <alignment horizontal="center" vertical="center"/>
    </xf>
    <xf numFmtId="0" fontId="29" fillId="0" borderId="7" xfId="17" applyFont="1" applyFill="1" applyBorder="1" applyAlignment="1">
      <alignment horizontal="center" vertical="center" wrapText="1"/>
    </xf>
    <xf numFmtId="0" fontId="29" fillId="0" borderId="93" xfId="17" applyFont="1" applyFill="1" applyBorder="1" applyAlignment="1">
      <alignment horizontal="center" vertical="center" textRotation="255"/>
    </xf>
    <xf numFmtId="0" fontId="29" fillId="0" borderId="94" xfId="17" applyFont="1" applyFill="1" applyBorder="1" applyAlignment="1">
      <alignment horizontal="center" vertical="center" textRotation="255"/>
    </xf>
    <xf numFmtId="0" fontId="29" fillId="0" borderId="7" xfId="17" applyFont="1" applyFill="1" applyBorder="1" applyAlignment="1">
      <alignment vertical="center" wrapText="1"/>
    </xf>
    <xf numFmtId="0" fontId="29" fillId="0" borderId="7" xfId="17" applyFont="1" applyFill="1" applyBorder="1" applyAlignment="1">
      <alignment vertical="center"/>
    </xf>
    <xf numFmtId="0" fontId="29" fillId="0" borderId="47" xfId="17" applyFont="1" applyFill="1" applyBorder="1" applyAlignment="1">
      <alignment horizontal="left" vertical="center"/>
    </xf>
    <xf numFmtId="0" fontId="29" fillId="0" borderId="10" xfId="17" applyFont="1" applyFill="1" applyBorder="1" applyAlignment="1">
      <alignment horizontal="center" vertical="center"/>
    </xf>
    <xf numFmtId="178" fontId="29" fillId="0" borderId="10" xfId="17" applyNumberFormat="1" applyFont="1" applyFill="1" applyBorder="1" applyAlignment="1">
      <alignment horizontal="center" vertical="center"/>
    </xf>
    <xf numFmtId="0" fontId="29" fillId="0" borderId="34" xfId="17" applyFont="1" applyFill="1" applyBorder="1" applyAlignment="1">
      <alignment horizontal="center" vertical="center"/>
    </xf>
    <xf numFmtId="0" fontId="29" fillId="0" borderId="34" xfId="17" applyFont="1" applyFill="1" applyBorder="1" applyAlignment="1">
      <alignment horizontal="left" vertical="center"/>
    </xf>
    <xf numFmtId="0" fontId="29" fillId="0" borderId="0" xfId="17" applyFont="1" applyFill="1" applyBorder="1" applyAlignment="1">
      <alignment horizontal="left" vertical="center"/>
    </xf>
    <xf numFmtId="0" fontId="29" fillId="0" borderId="40" xfId="17" applyFont="1" applyFill="1" applyBorder="1" applyAlignment="1">
      <alignment vertical="center"/>
    </xf>
    <xf numFmtId="0" fontId="29" fillId="0" borderId="41" xfId="17" applyFont="1" applyFill="1" applyBorder="1" applyAlignment="1">
      <alignment vertical="center"/>
    </xf>
    <xf numFmtId="0" fontId="29" fillId="0" borderId="40" xfId="17" applyFont="1" applyFill="1" applyBorder="1" applyAlignment="1">
      <alignment horizontal="center" vertical="center"/>
    </xf>
    <xf numFmtId="0" fontId="29" fillId="0" borderId="41" xfId="17" applyFont="1" applyFill="1" applyBorder="1" applyAlignment="1">
      <alignment horizontal="center" vertical="center"/>
    </xf>
    <xf numFmtId="49" fontId="36" fillId="0" borderId="85" xfId="17" applyNumberFormat="1" applyFont="1" applyFill="1" applyBorder="1" applyAlignment="1">
      <alignment vertical="center" wrapText="1"/>
    </xf>
    <xf numFmtId="0" fontId="36" fillId="0" borderId="86" xfId="17" applyNumberFormat="1" applyFont="1" applyFill="1" applyBorder="1" applyAlignment="1">
      <alignment vertical="center" wrapText="1"/>
    </xf>
    <xf numFmtId="0" fontId="36" fillId="0" borderId="87" xfId="17" applyNumberFormat="1" applyFont="1" applyFill="1" applyBorder="1" applyAlignment="1">
      <alignment vertical="center" wrapText="1"/>
    </xf>
    <xf numFmtId="0" fontId="29" fillId="0" borderId="88" xfId="17" applyFont="1" applyFill="1" applyBorder="1" applyAlignment="1">
      <alignment horizontal="center" vertical="center" wrapText="1"/>
    </xf>
    <xf numFmtId="0" fontId="29" fillId="0" borderId="86" xfId="17" applyFont="1" applyFill="1" applyBorder="1" applyAlignment="1">
      <alignment horizontal="center" vertical="center" wrapText="1"/>
    </xf>
    <xf numFmtId="0" fontId="29" fillId="0" borderId="87" xfId="17" applyFont="1" applyFill="1" applyBorder="1" applyAlignment="1">
      <alignment horizontal="center" vertical="center" wrapText="1"/>
    </xf>
    <xf numFmtId="0" fontId="29" fillId="0" borderId="89" xfId="17" applyFont="1" applyFill="1" applyBorder="1" applyAlignment="1">
      <alignment horizontal="center" vertical="center" wrapText="1"/>
    </xf>
    <xf numFmtId="0" fontId="28" fillId="0" borderId="0" xfId="17" applyFont="1" applyFill="1" applyBorder="1" applyAlignment="1">
      <alignment horizontal="left" vertical="top" wrapText="1"/>
    </xf>
    <xf numFmtId="0" fontId="33" fillId="0" borderId="0" xfId="17" applyFont="1" applyFill="1" applyAlignment="1">
      <alignment horizontal="center" vertical="center"/>
    </xf>
    <xf numFmtId="0" fontId="29" fillId="0" borderId="54" xfId="17" applyFont="1" applyFill="1" applyBorder="1" applyAlignment="1">
      <alignment horizontal="center" vertical="center"/>
    </xf>
    <xf numFmtId="0" fontId="29" fillId="0" borderId="54" xfId="17" applyFont="1" applyFill="1" applyBorder="1" applyAlignment="1">
      <alignment vertical="center"/>
    </xf>
    <xf numFmtId="0" fontId="29" fillId="0" borderId="55" xfId="17" applyFont="1" applyFill="1" applyBorder="1" applyAlignment="1">
      <alignment vertical="center"/>
    </xf>
    <xf numFmtId="0" fontId="29" fillId="0" borderId="55" xfId="17" applyFont="1" applyFill="1" applyBorder="1">
      <alignment vertical="center"/>
    </xf>
    <xf numFmtId="0" fontId="29" fillId="0" borderId="83" xfId="17" applyFont="1" applyFill="1" applyBorder="1">
      <alignment vertical="center"/>
    </xf>
    <xf numFmtId="0" fontId="29" fillId="0" borderId="84" xfId="17" applyFont="1" applyFill="1" applyBorder="1" applyAlignment="1">
      <alignment horizontal="center" vertical="center"/>
    </xf>
    <xf numFmtId="178" fontId="29" fillId="0" borderId="84" xfId="17" applyNumberFormat="1" applyFont="1" applyFill="1" applyBorder="1" applyAlignment="1">
      <alignment horizontal="center" vertical="center"/>
    </xf>
    <xf numFmtId="178" fontId="29" fillId="0" borderId="55" xfId="17" applyNumberFormat="1" applyFont="1" applyFill="1" applyBorder="1" applyAlignment="1">
      <alignment horizontal="center" vertical="center"/>
    </xf>
    <xf numFmtId="178" fontId="29" fillId="0" borderId="56" xfId="17" applyNumberFormat="1" applyFont="1" applyFill="1" applyBorder="1" applyAlignment="1">
      <alignment horizontal="center" vertical="center"/>
    </xf>
    <xf numFmtId="0" fontId="17" fillId="0" borderId="58" xfId="17" applyFont="1" applyFill="1" applyBorder="1" applyAlignment="1">
      <alignment horizontal="center" vertical="center"/>
    </xf>
    <xf numFmtId="0" fontId="17" fillId="0" borderId="98" xfId="17" applyFont="1" applyFill="1" applyBorder="1" applyAlignment="1">
      <alignment horizontal="center" vertical="center"/>
    </xf>
    <xf numFmtId="0" fontId="17" fillId="0" borderId="24" xfId="17" applyFont="1" applyFill="1" applyBorder="1" applyAlignment="1">
      <alignment horizontal="center" vertical="center"/>
    </xf>
    <xf numFmtId="0" fontId="17" fillId="0" borderId="58" xfId="17" applyFont="1" applyFill="1" applyBorder="1" applyAlignment="1">
      <alignment vertical="center"/>
    </xf>
    <xf numFmtId="0" fontId="17" fillId="0" borderId="24" xfId="17" applyFont="1" applyFill="1" applyBorder="1" applyAlignment="1">
      <alignment vertical="top" wrapText="1"/>
    </xf>
    <xf numFmtId="0" fontId="17" fillId="0" borderId="0" xfId="17" applyFont="1" applyFill="1" applyBorder="1" applyAlignment="1">
      <alignment vertical="top" wrapText="1"/>
    </xf>
    <xf numFmtId="0" fontId="17" fillId="0" borderId="30" xfId="17" applyFont="1" applyFill="1" applyBorder="1" applyAlignment="1">
      <alignment vertical="top" wrapText="1"/>
    </xf>
    <xf numFmtId="0" fontId="17" fillId="0" borderId="29" xfId="17" applyFont="1" applyFill="1" applyBorder="1" applyAlignment="1">
      <alignment vertical="top" wrapText="1"/>
    </xf>
    <xf numFmtId="0" fontId="17" fillId="0" borderId="26" xfId="17" applyFont="1" applyFill="1" applyBorder="1" applyAlignment="1">
      <alignment vertical="top" wrapText="1"/>
    </xf>
    <xf numFmtId="0" fontId="17" fillId="0" borderId="27" xfId="17" applyFont="1" applyFill="1" applyBorder="1" applyAlignment="1">
      <alignment vertical="top" wrapText="1"/>
    </xf>
    <xf numFmtId="0" fontId="17" fillId="0" borderId="58" xfId="17" applyFont="1" applyFill="1" applyBorder="1" applyAlignment="1">
      <alignment horizontal="center" vertical="center" wrapText="1"/>
    </xf>
    <xf numFmtId="0" fontId="17" fillId="0" borderId="98" xfId="17" applyFont="1" applyFill="1" applyBorder="1" applyAlignment="1">
      <alignment horizontal="center" vertical="center" wrapText="1"/>
    </xf>
    <xf numFmtId="178" fontId="17" fillId="0" borderId="59" xfId="17" applyNumberFormat="1" applyFont="1" applyFill="1" applyBorder="1" applyAlignment="1">
      <alignment horizontal="center" vertical="center"/>
    </xf>
    <xf numFmtId="178" fontId="17" fillId="0" borderId="97" xfId="17" applyNumberFormat="1" applyFont="1" applyFill="1" applyBorder="1" applyAlignment="1">
      <alignment horizontal="center" vertical="center"/>
    </xf>
    <xf numFmtId="0" fontId="17" fillId="0" borderId="97" xfId="17" applyFont="1" applyFill="1" applyBorder="1" applyAlignment="1">
      <alignment vertical="center"/>
    </xf>
    <xf numFmtId="178" fontId="17" fillId="0" borderId="60" xfId="17" applyNumberFormat="1" applyFont="1" applyFill="1" applyBorder="1" applyAlignment="1">
      <alignment horizontal="center" vertical="center"/>
    </xf>
    <xf numFmtId="0" fontId="2" fillId="0" borderId="0" xfId="17" applyFont="1" applyFill="1" applyAlignment="1">
      <alignment horizontal="center" vertical="center"/>
    </xf>
    <xf numFmtId="49" fontId="17" fillId="0" borderId="58" xfId="17" applyNumberFormat="1" applyFont="1" applyFill="1" applyBorder="1" applyAlignment="1">
      <alignment vertical="center" wrapText="1"/>
    </xf>
    <xf numFmtId="0" fontId="17" fillId="0" borderId="58" xfId="17" applyNumberFormat="1" applyFont="1" applyFill="1" applyBorder="1" applyAlignment="1">
      <alignment vertical="center" wrapText="1"/>
    </xf>
    <xf numFmtId="0" fontId="51" fillId="0" borderId="58" xfId="17" applyFont="1" applyFill="1" applyBorder="1" applyAlignment="1">
      <alignment horizontal="center" vertical="center"/>
    </xf>
    <xf numFmtId="0" fontId="17" fillId="0" borderId="58" xfId="17" applyFont="1" applyFill="1" applyBorder="1" applyAlignment="1">
      <alignment vertical="center" wrapText="1"/>
    </xf>
    <xf numFmtId="0" fontId="17" fillId="0" borderId="11" xfId="10" applyFont="1" applyFill="1" applyBorder="1" applyAlignment="1">
      <alignment vertical="center" wrapText="1"/>
    </xf>
    <xf numFmtId="0" fontId="17" fillId="0" borderId="12" xfId="10" applyFont="1" applyFill="1" applyBorder="1" applyAlignment="1">
      <alignment vertical="center" wrapText="1"/>
    </xf>
    <xf numFmtId="0" fontId="17" fillId="0" borderId="13" xfId="10" applyFont="1" applyFill="1" applyBorder="1" applyAlignment="1">
      <alignment vertical="center" wrapText="1"/>
    </xf>
    <xf numFmtId="0" fontId="17" fillId="0" borderId="11" xfId="10" applyFont="1" applyFill="1" applyBorder="1" applyAlignment="1">
      <alignment horizontal="center" vertical="center"/>
    </xf>
    <xf numFmtId="0" fontId="17" fillId="0" borderId="12" xfId="10" applyFont="1" applyFill="1" applyBorder="1" applyAlignment="1">
      <alignment horizontal="center" vertical="center"/>
    </xf>
    <xf numFmtId="38" fontId="17" fillId="0" borderId="12" xfId="24" applyFont="1" applyFill="1" applyBorder="1" applyAlignment="1">
      <alignment horizontal="center" vertical="center" shrinkToFit="1"/>
    </xf>
    <xf numFmtId="38" fontId="17" fillId="0" borderId="13" xfId="24" applyFont="1" applyFill="1" applyBorder="1" applyAlignment="1">
      <alignment horizontal="center" vertical="center" shrinkToFit="1"/>
    </xf>
    <xf numFmtId="178" fontId="17" fillId="0" borderId="11" xfId="10" applyNumberFormat="1" applyFont="1" applyFill="1" applyBorder="1" applyAlignment="1">
      <alignment horizontal="center" vertical="center" shrinkToFit="1"/>
    </xf>
    <xf numFmtId="178" fontId="17" fillId="0" borderId="12" xfId="10" applyNumberFormat="1" applyFont="1" applyFill="1" applyBorder="1" applyAlignment="1">
      <alignment horizontal="center" vertical="center" shrinkToFit="1"/>
    </xf>
    <xf numFmtId="178" fontId="17" fillId="0" borderId="13" xfId="10" applyNumberFormat="1" applyFont="1" applyFill="1" applyBorder="1" applyAlignment="1">
      <alignment horizontal="center" vertical="center" shrinkToFit="1"/>
    </xf>
    <xf numFmtId="0" fontId="17" fillId="0" borderId="13" xfId="10" applyFont="1" applyFill="1" applyBorder="1" applyAlignment="1">
      <alignment horizontal="center" vertical="center"/>
    </xf>
    <xf numFmtId="49" fontId="17" fillId="0" borderId="11" xfId="10" applyNumberFormat="1" applyFont="1" applyFill="1" applyBorder="1" applyAlignment="1">
      <alignment vertical="center" wrapText="1"/>
    </xf>
    <xf numFmtId="178" fontId="17" fillId="0" borderId="0" xfId="10" applyNumberFormat="1" applyFont="1" applyFill="1" applyAlignment="1">
      <alignment horizontal="center" vertical="center" shrinkToFit="1"/>
    </xf>
    <xf numFmtId="0" fontId="17" fillId="0" borderId="0" xfId="10" applyFont="1" applyFill="1" applyAlignment="1">
      <alignment horizontal="center" vertical="center" shrinkToFit="1"/>
    </xf>
    <xf numFmtId="0" fontId="60" fillId="0" borderId="11" xfId="14" applyFont="1" applyFill="1" applyBorder="1" applyAlignment="1">
      <alignment vertical="center" wrapText="1"/>
    </xf>
    <xf numFmtId="0" fontId="60" fillId="0" borderId="13" xfId="14" applyFont="1" applyFill="1" applyBorder="1" applyAlignment="1">
      <alignment vertical="center" wrapText="1"/>
    </xf>
    <xf numFmtId="0" fontId="60" fillId="0" borderId="5" xfId="14" applyFont="1" applyFill="1" applyBorder="1" applyAlignment="1">
      <alignment vertical="center" wrapText="1"/>
    </xf>
    <xf numFmtId="0" fontId="60" fillId="0" borderId="6" xfId="14" applyFont="1" applyFill="1" applyBorder="1" applyAlignment="1">
      <alignment vertical="center" wrapText="1"/>
    </xf>
    <xf numFmtId="0" fontId="60" fillId="0" borderId="14" xfId="14" applyFont="1" applyFill="1" applyBorder="1" applyAlignment="1">
      <alignment vertical="center" wrapText="1"/>
    </xf>
    <xf numFmtId="0" fontId="60" fillId="0" borderId="15" xfId="14" applyFont="1" applyFill="1" applyBorder="1" applyAlignment="1">
      <alignment vertical="center" wrapText="1"/>
    </xf>
    <xf numFmtId="0" fontId="60" fillId="0" borderId="8" xfId="14" applyFont="1" applyFill="1" applyBorder="1" applyAlignment="1">
      <alignment vertical="center" wrapText="1"/>
    </xf>
    <xf numFmtId="0" fontId="60" fillId="0" borderId="9" xfId="14" applyFont="1" applyFill="1" applyBorder="1" applyAlignment="1">
      <alignment vertical="center" wrapText="1"/>
    </xf>
    <xf numFmtId="0" fontId="60" fillId="0" borderId="16" xfId="14" applyFont="1" applyFill="1" applyBorder="1" applyAlignment="1">
      <alignment vertical="center" wrapText="1"/>
    </xf>
    <xf numFmtId="0" fontId="60" fillId="0" borderId="17" xfId="14" applyFont="1" applyFill="1" applyBorder="1" applyAlignment="1">
      <alignment vertical="center" wrapText="1"/>
    </xf>
    <xf numFmtId="0" fontId="60" fillId="0" borderId="3" xfId="14" applyFont="1" applyFill="1" applyBorder="1" applyAlignment="1">
      <alignment vertical="center" wrapText="1"/>
    </xf>
    <xf numFmtId="49" fontId="60" fillId="0" borderId="11" xfId="14" applyNumberFormat="1" applyFont="1" applyFill="1" applyBorder="1" applyAlignment="1">
      <alignment vertical="center" wrapText="1"/>
    </xf>
    <xf numFmtId="0" fontId="60" fillId="0" borderId="12" xfId="14" applyNumberFormat="1" applyFont="1" applyFill="1" applyBorder="1" applyAlignment="1">
      <alignment vertical="center" wrapText="1"/>
    </xf>
    <xf numFmtId="0" fontId="60" fillId="0" borderId="13" xfId="14" applyNumberFormat="1" applyFont="1" applyFill="1" applyBorder="1" applyAlignment="1">
      <alignment vertical="center" wrapText="1"/>
    </xf>
    <xf numFmtId="0" fontId="60" fillId="0" borderId="11" xfId="14" applyNumberFormat="1" applyFont="1" applyFill="1" applyBorder="1" applyAlignment="1">
      <alignment horizontal="center" vertical="center"/>
    </xf>
    <xf numFmtId="0" fontId="60" fillId="0" borderId="13" xfId="14" applyNumberFormat="1" applyFont="1" applyFill="1" applyBorder="1" applyAlignment="1">
      <alignment horizontal="center" vertical="center"/>
    </xf>
    <xf numFmtId="49" fontId="60" fillId="0" borderId="11" xfId="14" applyNumberFormat="1" applyFont="1" applyFill="1" applyBorder="1" applyAlignment="1">
      <alignment horizontal="center" vertical="center" shrinkToFit="1"/>
    </xf>
    <xf numFmtId="0" fontId="60" fillId="0" borderId="13" xfId="14" applyNumberFormat="1" applyFont="1" applyFill="1" applyBorder="1" applyAlignment="1">
      <alignment horizontal="center" vertical="center" shrinkToFit="1"/>
    </xf>
    <xf numFmtId="0" fontId="60" fillId="0" borderId="5" xfId="14" applyFont="1" applyFill="1" applyBorder="1" applyAlignment="1">
      <alignment horizontal="center" vertical="center"/>
    </xf>
    <xf numFmtId="0" fontId="60" fillId="0" borderId="6" xfId="14" applyFont="1" applyFill="1" applyBorder="1" applyAlignment="1">
      <alignment horizontal="center" vertical="center"/>
    </xf>
    <xf numFmtId="0" fontId="60" fillId="0" borderId="8" xfId="14" applyFont="1" applyFill="1" applyBorder="1" applyAlignment="1">
      <alignment horizontal="center" vertical="center"/>
    </xf>
    <xf numFmtId="0" fontId="60" fillId="0" borderId="9" xfId="14" applyFont="1" applyFill="1" applyBorder="1" applyAlignment="1">
      <alignment horizontal="center" vertical="center"/>
    </xf>
    <xf numFmtId="0" fontId="60" fillId="0" borderId="16" xfId="14" applyFont="1" applyFill="1" applyBorder="1" applyAlignment="1">
      <alignment horizontal="center" vertical="center"/>
    </xf>
    <xf numFmtId="0" fontId="60" fillId="0" borderId="3" xfId="14" applyFont="1" applyFill="1" applyBorder="1" applyAlignment="1">
      <alignment horizontal="center" vertical="center"/>
    </xf>
    <xf numFmtId="0" fontId="60" fillId="0" borderId="0" xfId="14" applyFont="1" applyFill="1" applyAlignment="1">
      <alignment horizontal="center" vertical="center" shrinkToFit="1"/>
    </xf>
    <xf numFmtId="0" fontId="61" fillId="0" borderId="0" xfId="14" applyFont="1" applyFill="1" applyAlignment="1">
      <alignment horizontal="center" vertical="center"/>
    </xf>
    <xf numFmtId="178" fontId="60" fillId="0" borderId="0" xfId="14" applyNumberFormat="1" applyFont="1" applyFill="1" applyAlignment="1">
      <alignment horizontal="center" vertical="center" shrinkToFit="1"/>
    </xf>
    <xf numFmtId="0" fontId="60" fillId="0" borderId="0" xfId="14" applyFont="1" applyFill="1" applyAlignment="1">
      <alignment vertical="center" wrapText="1"/>
    </xf>
    <xf numFmtId="0" fontId="60" fillId="0" borderId="5" xfId="13" applyFont="1" applyFill="1" applyBorder="1" applyAlignment="1">
      <alignment horizontal="center" vertical="center"/>
    </xf>
    <xf numFmtId="0" fontId="60" fillId="0" borderId="6" xfId="13" applyFont="1" applyFill="1" applyBorder="1" applyAlignment="1">
      <alignment horizontal="center" vertical="center"/>
    </xf>
    <xf numFmtId="0" fontId="60" fillId="0" borderId="14" xfId="13" applyFont="1" applyFill="1" applyBorder="1" applyAlignment="1">
      <alignment horizontal="center" vertical="center"/>
    </xf>
    <xf numFmtId="0" fontId="60" fillId="0" borderId="15" xfId="13" applyFont="1" applyFill="1" applyBorder="1" applyAlignment="1">
      <alignment horizontal="center" vertical="center"/>
    </xf>
    <xf numFmtId="178" fontId="60" fillId="0" borderId="5" xfId="13" applyNumberFormat="1" applyFont="1" applyFill="1" applyBorder="1" applyAlignment="1">
      <alignment horizontal="center" vertical="center" shrinkToFit="1"/>
    </xf>
    <xf numFmtId="178" fontId="60" fillId="0" borderId="6" xfId="13" applyNumberFormat="1" applyFont="1" applyFill="1" applyBorder="1" applyAlignment="1">
      <alignment horizontal="center" vertical="center" shrinkToFit="1"/>
    </xf>
    <xf numFmtId="178" fontId="60" fillId="0" borderId="8" xfId="13" applyNumberFormat="1" applyFont="1" applyFill="1" applyBorder="1" applyAlignment="1">
      <alignment horizontal="center" vertical="center" shrinkToFit="1"/>
    </xf>
    <xf numFmtId="178" fontId="60" fillId="0" borderId="9" xfId="13" applyNumberFormat="1" applyFont="1" applyFill="1" applyBorder="1" applyAlignment="1">
      <alignment horizontal="center" vertical="center" shrinkToFit="1"/>
    </xf>
    <xf numFmtId="0" fontId="60" fillId="0" borderId="0" xfId="13" applyFont="1" applyFill="1" applyAlignment="1">
      <alignment horizontal="center" vertical="center"/>
    </xf>
    <xf numFmtId="0" fontId="60" fillId="0" borderId="8" xfId="13" applyFont="1" applyFill="1" applyBorder="1" applyAlignment="1">
      <alignment horizontal="center" vertical="center"/>
    </xf>
    <xf numFmtId="0" fontId="60" fillId="0" borderId="9" xfId="13" applyFont="1" applyFill="1" applyBorder="1" applyAlignment="1">
      <alignment horizontal="center" vertical="center"/>
    </xf>
    <xf numFmtId="0" fontId="60" fillId="0" borderId="0" xfId="13" applyFont="1" applyFill="1" applyBorder="1" applyAlignment="1">
      <alignment horizontal="center" vertical="center" shrinkToFit="1"/>
    </xf>
    <xf numFmtId="0" fontId="60" fillId="0" borderId="14" xfId="13" applyFont="1" applyFill="1" applyBorder="1" applyAlignment="1">
      <alignment horizontal="center" vertical="center" shrinkToFit="1"/>
    </xf>
    <xf numFmtId="0" fontId="60" fillId="0" borderId="15" xfId="13" applyFont="1" applyFill="1" applyBorder="1" applyAlignment="1">
      <alignment horizontal="center" vertical="center" shrinkToFit="1"/>
    </xf>
    <xf numFmtId="0" fontId="60" fillId="0" borderId="14" xfId="13" applyFont="1" applyFill="1" applyBorder="1" applyAlignment="1">
      <alignment vertical="center" shrinkToFit="1"/>
    </xf>
    <xf numFmtId="0" fontId="60" fillId="0" borderId="0" xfId="13" applyFont="1" applyFill="1" applyBorder="1" applyAlignment="1">
      <alignment vertical="center" shrinkToFit="1"/>
    </xf>
    <xf numFmtId="0" fontId="60" fillId="0" borderId="15" xfId="13" applyFont="1" applyFill="1" applyBorder="1" applyAlignment="1">
      <alignment vertical="center" shrinkToFit="1"/>
    </xf>
    <xf numFmtId="0" fontId="60" fillId="0" borderId="8" xfId="13" applyFont="1" applyFill="1" applyBorder="1" applyAlignment="1">
      <alignment horizontal="center" vertical="center" shrinkToFit="1"/>
    </xf>
    <xf numFmtId="0" fontId="60" fillId="0" borderId="9" xfId="13" applyFont="1" applyFill="1" applyBorder="1" applyAlignment="1">
      <alignment horizontal="center" vertical="center" shrinkToFit="1"/>
    </xf>
    <xf numFmtId="0" fontId="60" fillId="0" borderId="8" xfId="13" applyFont="1" applyFill="1" applyBorder="1" applyAlignment="1">
      <alignment vertical="center" shrinkToFit="1"/>
    </xf>
    <xf numFmtId="0" fontId="60" fillId="0" borderId="10" xfId="13" applyFont="1" applyFill="1" applyBorder="1" applyAlignment="1">
      <alignment vertical="center" shrinkToFit="1"/>
    </xf>
    <xf numFmtId="0" fontId="60" fillId="0" borderId="9" xfId="13" applyFont="1" applyFill="1" applyBorder="1" applyAlignment="1">
      <alignment vertical="center" shrinkToFit="1"/>
    </xf>
    <xf numFmtId="0" fontId="60" fillId="0" borderId="5" xfId="13" applyFont="1" applyFill="1" applyBorder="1" applyAlignment="1">
      <alignment horizontal="center" vertical="center" shrinkToFit="1"/>
    </xf>
    <xf numFmtId="0" fontId="60" fillId="0" borderId="6" xfId="13" applyFont="1" applyFill="1" applyBorder="1" applyAlignment="1">
      <alignment horizontal="center" vertical="center" shrinkToFit="1"/>
    </xf>
    <xf numFmtId="0" fontId="60" fillId="0" borderId="5" xfId="13" applyFont="1" applyFill="1" applyBorder="1" applyAlignment="1">
      <alignment vertical="center" shrinkToFit="1"/>
    </xf>
    <xf numFmtId="0" fontId="60" fillId="0" borderId="7" xfId="13" applyFont="1" applyFill="1" applyBorder="1" applyAlignment="1">
      <alignment vertical="center" shrinkToFit="1"/>
    </xf>
    <xf numFmtId="0" fontId="60" fillId="0" borderId="6" xfId="13" applyFont="1" applyFill="1" applyBorder="1" applyAlignment="1">
      <alignment vertical="center" shrinkToFit="1"/>
    </xf>
    <xf numFmtId="49" fontId="60" fillId="0" borderId="11" xfId="13" applyNumberFormat="1" applyFont="1" applyFill="1" applyBorder="1" applyAlignment="1">
      <alignment vertical="center" wrapText="1" shrinkToFit="1"/>
    </xf>
    <xf numFmtId="0" fontId="60" fillId="0" borderId="12" xfId="13" applyNumberFormat="1" applyFont="1" applyFill="1" applyBorder="1" applyAlignment="1">
      <alignment vertical="center" wrapText="1" shrinkToFit="1"/>
    </xf>
    <xf numFmtId="0" fontId="60" fillId="0" borderId="13" xfId="13" applyNumberFormat="1" applyFont="1" applyFill="1" applyBorder="1" applyAlignment="1">
      <alignment vertical="center" wrapText="1" shrinkToFit="1"/>
    </xf>
    <xf numFmtId="49" fontId="60" fillId="0" borderId="11" xfId="13" applyNumberFormat="1" applyFont="1" applyFill="1" applyBorder="1" applyAlignment="1">
      <alignment horizontal="center" vertical="center" shrinkToFit="1"/>
    </xf>
    <xf numFmtId="0" fontId="60" fillId="0" borderId="12" xfId="13" applyNumberFormat="1" applyFont="1" applyFill="1" applyBorder="1" applyAlignment="1">
      <alignment horizontal="center" vertical="center" shrinkToFit="1"/>
    </xf>
    <xf numFmtId="0" fontId="60" fillId="0" borderId="13" xfId="13" applyNumberFormat="1" applyFont="1" applyFill="1" applyBorder="1" applyAlignment="1">
      <alignment horizontal="center" vertical="center" shrinkToFit="1"/>
    </xf>
    <xf numFmtId="0" fontId="60" fillId="0" borderId="16" xfId="13" applyFont="1" applyFill="1" applyBorder="1" applyAlignment="1">
      <alignment horizontal="center" vertical="center"/>
    </xf>
    <xf numFmtId="0" fontId="60" fillId="0" borderId="3" xfId="13" applyFont="1" applyFill="1" applyBorder="1" applyAlignment="1">
      <alignment horizontal="center" vertical="center"/>
    </xf>
    <xf numFmtId="0" fontId="60" fillId="0" borderId="10" xfId="13" applyFont="1" applyFill="1" applyBorder="1" applyAlignment="1">
      <alignment horizontal="center" vertical="center"/>
    </xf>
    <xf numFmtId="0" fontId="60" fillId="0" borderId="7" xfId="13" applyFont="1" applyFill="1" applyBorder="1" applyAlignment="1">
      <alignment horizontal="center" vertical="center"/>
    </xf>
    <xf numFmtId="0" fontId="60" fillId="0" borderId="0" xfId="13" applyFont="1" applyFill="1" applyAlignment="1">
      <alignment horizontal="center" vertical="center" shrinkToFit="1"/>
    </xf>
    <xf numFmtId="0" fontId="61" fillId="0" borderId="0" xfId="13" applyFont="1" applyFill="1" applyAlignment="1">
      <alignment horizontal="center" vertical="center"/>
    </xf>
    <xf numFmtId="178" fontId="60" fillId="0" borderId="0" xfId="13" applyNumberFormat="1" applyFont="1" applyFill="1" applyAlignment="1">
      <alignment horizontal="center" vertical="center" shrinkToFit="1"/>
    </xf>
    <xf numFmtId="0" fontId="60" fillId="0" borderId="0" xfId="13" applyFont="1" applyFill="1" applyAlignment="1">
      <alignment vertical="top" wrapText="1"/>
    </xf>
    <xf numFmtId="0" fontId="60" fillId="0" borderId="11" xfId="22" applyFont="1" applyFill="1" applyBorder="1" applyAlignment="1">
      <alignment vertical="center" wrapText="1"/>
    </xf>
    <xf numFmtId="0" fontId="60" fillId="0" borderId="13" xfId="22" applyFont="1" applyFill="1" applyBorder="1" applyAlignment="1">
      <alignment vertical="center" wrapText="1"/>
    </xf>
    <xf numFmtId="0" fontId="60" fillId="0" borderId="51" xfId="22" applyFont="1" applyFill="1" applyBorder="1" applyAlignment="1">
      <alignment vertical="center" wrapText="1"/>
    </xf>
    <xf numFmtId="0" fontId="60" fillId="0" borderId="88" xfId="22" applyFont="1" applyFill="1" applyBorder="1" applyAlignment="1">
      <alignment vertical="center" wrapText="1"/>
    </xf>
    <xf numFmtId="0" fontId="60" fillId="0" borderId="87" xfId="22" applyFont="1" applyFill="1" applyBorder="1" applyAlignment="1">
      <alignment vertical="center" wrapText="1"/>
    </xf>
    <xf numFmtId="0" fontId="60" fillId="0" borderId="89" xfId="22" applyFont="1" applyFill="1" applyBorder="1" applyAlignment="1">
      <alignment vertical="center" wrapText="1"/>
    </xf>
    <xf numFmtId="178" fontId="60" fillId="0" borderId="0" xfId="22" applyNumberFormat="1" applyFont="1" applyFill="1" applyAlignment="1">
      <alignment horizontal="center" vertical="center" shrinkToFit="1"/>
    </xf>
    <xf numFmtId="0" fontId="60" fillId="0" borderId="0" xfId="22" applyFont="1" applyFill="1" applyAlignment="1">
      <alignment vertical="top" wrapText="1"/>
    </xf>
    <xf numFmtId="0" fontId="60" fillId="0" borderId="0" xfId="22" applyFont="1" applyFill="1" applyAlignment="1">
      <alignment horizontal="center" vertical="center" shrinkToFit="1"/>
    </xf>
    <xf numFmtId="0" fontId="61" fillId="0" borderId="0" xfId="22" applyFont="1" applyFill="1" applyAlignment="1">
      <alignment horizontal="center" vertical="center"/>
    </xf>
    <xf numFmtId="0" fontId="60" fillId="0" borderId="0" xfId="22" applyNumberFormat="1" applyFont="1" applyFill="1" applyAlignment="1">
      <alignment horizontal="left" vertical="distributed" wrapText="1" indent="1"/>
    </xf>
    <xf numFmtId="0" fontId="60" fillId="0" borderId="0" xfId="22" applyFont="1" applyFill="1" applyAlignment="1">
      <alignment horizontal="center" vertical="center"/>
    </xf>
    <xf numFmtId="0" fontId="60" fillId="0" borderId="84" xfId="22" applyFont="1" applyFill="1" applyBorder="1" applyAlignment="1">
      <alignment horizontal="center" vertical="center"/>
    </xf>
    <xf numFmtId="0" fontId="60" fillId="0" borderId="83" xfId="22" applyFont="1" applyFill="1" applyBorder="1" applyAlignment="1">
      <alignment horizontal="center" vertical="center"/>
    </xf>
    <xf numFmtId="0" fontId="60" fillId="0" borderId="56" xfId="22" applyFont="1" applyFill="1" applyBorder="1" applyAlignment="1">
      <alignment horizontal="center" vertical="center"/>
    </xf>
    <xf numFmtId="0" fontId="17" fillId="0" borderId="4" xfId="23" applyFont="1" applyFill="1" applyBorder="1" applyAlignment="1">
      <alignment vertical="center" shrinkToFit="1"/>
    </xf>
    <xf numFmtId="0" fontId="17" fillId="0" borderId="39" xfId="23" applyFont="1" applyFill="1" applyBorder="1" applyAlignment="1">
      <alignment vertical="center" shrinkToFit="1"/>
    </xf>
    <xf numFmtId="0" fontId="17" fillId="0" borderId="0" xfId="23" applyFont="1" applyFill="1" applyBorder="1" applyAlignment="1">
      <alignment vertical="center" shrinkToFit="1"/>
    </xf>
    <xf numFmtId="0" fontId="17" fillId="0" borderId="37" xfId="23" applyFont="1" applyFill="1" applyBorder="1" applyAlignment="1">
      <alignment vertical="center" shrinkToFit="1"/>
    </xf>
    <xf numFmtId="0" fontId="9" fillId="0" borderId="103" xfId="23" applyFont="1" applyFill="1" applyBorder="1" applyAlignment="1">
      <alignment horizontal="center"/>
    </xf>
    <xf numFmtId="0" fontId="9" fillId="0" borderId="104" xfId="23" applyFont="1" applyFill="1" applyBorder="1" applyAlignment="1">
      <alignment horizontal="center"/>
    </xf>
    <xf numFmtId="0" fontId="9" fillId="0" borderId="105" xfId="23" applyFont="1" applyFill="1" applyBorder="1" applyAlignment="1">
      <alignment horizontal="center"/>
    </xf>
    <xf numFmtId="0" fontId="9" fillId="0" borderId="106" xfId="23" applyFont="1" applyFill="1" applyBorder="1" applyAlignment="1">
      <alignment horizontal="center"/>
    </xf>
    <xf numFmtId="0" fontId="9" fillId="0" borderId="107" xfId="23" applyFont="1" applyFill="1" applyBorder="1" applyAlignment="1">
      <alignment horizontal="center"/>
    </xf>
    <xf numFmtId="0" fontId="9" fillId="0" borderId="108" xfId="23" applyFont="1" applyFill="1" applyBorder="1" applyAlignment="1">
      <alignment horizontal="center"/>
    </xf>
    <xf numFmtId="0" fontId="9" fillId="0" borderId="109" xfId="23" applyFont="1" applyFill="1" applyBorder="1" applyAlignment="1">
      <alignment horizontal="center"/>
    </xf>
    <xf numFmtId="0" fontId="9" fillId="0" borderId="110" xfId="23" applyFont="1" applyFill="1" applyBorder="1" applyAlignment="1">
      <alignment horizontal="center"/>
    </xf>
    <xf numFmtId="0" fontId="9" fillId="0" borderId="111" xfId="23" applyFont="1" applyFill="1" applyBorder="1" applyAlignment="1">
      <alignment horizontal="center"/>
    </xf>
    <xf numFmtId="0" fontId="17" fillId="0" borderId="10" xfId="23" applyFont="1" applyFill="1" applyBorder="1" applyAlignment="1">
      <alignment horizontal="center" vertical="center" shrinkToFit="1"/>
    </xf>
    <xf numFmtId="0" fontId="9" fillId="0" borderId="54" xfId="23" applyFont="1" applyFill="1" applyBorder="1" applyAlignment="1">
      <alignment horizontal="center"/>
    </xf>
    <xf numFmtId="0" fontId="9" fillId="0" borderId="50" xfId="23" applyFont="1" applyFill="1" applyBorder="1" applyAlignment="1">
      <alignment horizontal="center"/>
    </xf>
    <xf numFmtId="0" fontId="9" fillId="0" borderId="85" xfId="23" applyFont="1" applyFill="1" applyBorder="1" applyAlignment="1">
      <alignment horizontal="center"/>
    </xf>
    <xf numFmtId="0" fontId="9" fillId="0" borderId="101" xfId="23" applyFont="1" applyFill="1" applyBorder="1" applyAlignment="1">
      <alignment horizontal="center" vertical="top" wrapText="1"/>
    </xf>
    <xf numFmtId="0" fontId="9" fillId="0" borderId="34" xfId="23" applyFont="1" applyFill="1" applyBorder="1" applyAlignment="1">
      <alignment horizontal="center" vertical="top" wrapText="1"/>
    </xf>
    <xf numFmtId="0" fontId="9" fillId="0" borderId="35" xfId="23" applyFont="1" applyFill="1" applyBorder="1" applyAlignment="1">
      <alignment horizontal="center" vertical="top" wrapText="1"/>
    </xf>
    <xf numFmtId="0" fontId="9" fillId="0" borderId="14" xfId="23" applyFont="1" applyFill="1" applyBorder="1" applyAlignment="1">
      <alignment horizontal="center" vertical="top" wrapText="1"/>
    </xf>
    <xf numFmtId="0" fontId="9" fillId="0" borderId="0" xfId="23" applyFont="1" applyFill="1" applyBorder="1" applyAlignment="1">
      <alignment horizontal="center" vertical="top" wrapText="1"/>
    </xf>
    <xf numFmtId="0" fontId="9" fillId="0" borderId="37" xfId="23" applyFont="1" applyFill="1" applyBorder="1" applyAlignment="1">
      <alignment horizontal="center" vertical="top" wrapText="1"/>
    </xf>
    <xf numFmtId="0" fontId="9" fillId="0" borderId="46" xfId="23" applyFont="1" applyFill="1" applyBorder="1" applyAlignment="1">
      <alignment horizontal="center" vertical="top" wrapText="1"/>
    </xf>
    <xf numFmtId="0" fontId="9" fillId="0" borderId="47" xfId="23" applyFont="1" applyFill="1" applyBorder="1" applyAlignment="1">
      <alignment horizontal="center" vertical="top" wrapText="1"/>
    </xf>
    <xf numFmtId="0" fontId="9" fillId="0" borderId="49" xfId="23" applyFont="1" applyFill="1" applyBorder="1" applyAlignment="1">
      <alignment horizontal="center" vertical="top" wrapText="1"/>
    </xf>
    <xf numFmtId="0" fontId="9" fillId="0" borderId="33" xfId="23" applyFont="1" applyFill="1" applyBorder="1" applyAlignment="1">
      <alignment horizontal="center" vertical="center" wrapText="1"/>
    </xf>
    <xf numFmtId="0" fontId="9" fillId="0" borderId="34" xfId="23" applyFont="1" applyFill="1" applyBorder="1" applyAlignment="1">
      <alignment horizontal="center" vertical="center" wrapText="1"/>
    </xf>
    <xf numFmtId="0" fontId="9" fillId="0" borderId="35" xfId="23" applyFont="1" applyFill="1" applyBorder="1" applyAlignment="1">
      <alignment horizontal="center" vertical="center" wrapText="1"/>
    </xf>
    <xf numFmtId="0" fontId="9" fillId="0" borderId="42" xfId="23" applyFont="1" applyFill="1" applyBorder="1" applyAlignment="1">
      <alignment horizontal="center" vertical="center" wrapText="1"/>
    </xf>
    <xf numFmtId="0" fontId="9" fillId="0" borderId="10" xfId="23" applyFont="1" applyFill="1" applyBorder="1" applyAlignment="1">
      <alignment horizontal="center" vertical="center" wrapText="1"/>
    </xf>
    <xf numFmtId="0" fontId="9" fillId="0" borderId="43" xfId="23" applyFont="1" applyFill="1" applyBorder="1" applyAlignment="1">
      <alignment horizontal="center" vertical="center" wrapText="1"/>
    </xf>
    <xf numFmtId="0" fontId="9" fillId="0" borderId="95" xfId="23" applyFont="1" applyFill="1" applyBorder="1" applyAlignment="1">
      <alignment horizontal="center"/>
    </xf>
    <xf numFmtId="0" fontId="9" fillId="0" borderId="38" xfId="23" applyFont="1" applyFill="1" applyBorder="1" applyAlignment="1">
      <alignment horizontal="center"/>
    </xf>
    <xf numFmtId="0" fontId="9" fillId="0" borderId="44" xfId="23" applyFont="1" applyFill="1" applyBorder="1" applyAlignment="1">
      <alignment horizontal="center"/>
    </xf>
    <xf numFmtId="0" fontId="9" fillId="0" borderId="101" xfId="23" applyFont="1" applyFill="1" applyBorder="1" applyAlignment="1">
      <alignment horizontal="center"/>
    </xf>
    <xf numFmtId="0" fontId="9" fillId="0" borderId="34" xfId="23" applyFont="1" applyFill="1" applyBorder="1" applyAlignment="1">
      <alignment horizontal="center"/>
    </xf>
    <xf numFmtId="0" fontId="9" fillId="0" borderId="35" xfId="23" applyFont="1" applyFill="1" applyBorder="1" applyAlignment="1">
      <alignment horizontal="center"/>
    </xf>
    <xf numFmtId="0" fontId="9" fillId="0" borderId="14" xfId="23" applyFont="1" applyFill="1" applyBorder="1" applyAlignment="1">
      <alignment horizontal="center"/>
    </xf>
    <xf numFmtId="0" fontId="9" fillId="0" borderId="0" xfId="23" applyFont="1" applyFill="1" applyBorder="1" applyAlignment="1">
      <alignment horizontal="center"/>
    </xf>
    <xf numFmtId="0" fontId="9" fillId="0" borderId="37" xfId="23" applyFont="1" applyFill="1" applyBorder="1" applyAlignment="1">
      <alignment horizontal="center"/>
    </xf>
    <xf numFmtId="0" fontId="9" fillId="0" borderId="46" xfId="23" applyFont="1" applyFill="1" applyBorder="1" applyAlignment="1">
      <alignment horizontal="center"/>
    </xf>
    <xf numFmtId="0" fontId="9" fillId="0" borderId="47" xfId="23" applyFont="1" applyFill="1" applyBorder="1" applyAlignment="1">
      <alignment horizontal="center"/>
    </xf>
    <xf numFmtId="0" fontId="9" fillId="0" borderId="49" xfId="23" applyFont="1" applyFill="1" applyBorder="1" applyAlignment="1">
      <alignment horizontal="center"/>
    </xf>
    <xf numFmtId="0" fontId="17" fillId="0" borderId="96" xfId="23" applyFont="1" applyFill="1" applyBorder="1" applyAlignment="1">
      <alignment vertical="center" shrinkToFit="1"/>
    </xf>
    <xf numFmtId="0" fontId="17" fillId="0" borderId="102" xfId="23" applyFont="1" applyFill="1" applyBorder="1" applyAlignment="1">
      <alignment vertical="center" shrinkToFit="1"/>
    </xf>
    <xf numFmtId="0" fontId="83" fillId="0" borderId="0" xfId="23" applyFont="1" applyFill="1" applyAlignment="1">
      <alignment horizontal="center"/>
    </xf>
    <xf numFmtId="0" fontId="17" fillId="0" borderId="3" xfId="23" applyFont="1" applyFill="1" applyBorder="1" applyAlignment="1">
      <alignment vertical="center" shrinkToFit="1"/>
    </xf>
    <xf numFmtId="0" fontId="17" fillId="0" borderId="92" xfId="23" applyFont="1" applyFill="1" applyBorder="1" applyAlignment="1">
      <alignment vertical="center" shrinkToFit="1"/>
    </xf>
    <xf numFmtId="0" fontId="17" fillId="0" borderId="0" xfId="17" applyFont="1" applyFill="1" applyAlignment="1">
      <alignment vertical="top" wrapText="1"/>
    </xf>
    <xf numFmtId="49" fontId="27" fillId="0" borderId="0" xfId="17" applyNumberFormat="1" applyFont="1" applyFill="1" applyBorder="1" applyAlignment="1">
      <alignment wrapText="1" shrinkToFit="1"/>
    </xf>
    <xf numFmtId="0" fontId="27" fillId="0" borderId="26" xfId="17" applyNumberFormat="1" applyFont="1" applyFill="1" applyBorder="1" applyAlignment="1">
      <alignment wrapText="1" shrinkToFit="1"/>
    </xf>
    <xf numFmtId="0" fontId="19" fillId="0" borderId="58" xfId="17" applyFont="1" applyFill="1" applyBorder="1" applyAlignment="1">
      <alignment horizontal="center" vertical="center"/>
    </xf>
    <xf numFmtId="0" fontId="17" fillId="0" borderId="59" xfId="17" applyFont="1" applyFill="1" applyBorder="1" applyAlignment="1">
      <alignment horizontal="center"/>
    </xf>
    <xf numFmtId="0" fontId="17" fillId="0" borderId="60" xfId="17" applyFont="1" applyFill="1" applyBorder="1" applyAlignment="1">
      <alignment horizontal="center"/>
    </xf>
    <xf numFmtId="49" fontId="85" fillId="0" borderId="11" xfId="23" applyNumberFormat="1" applyFont="1" applyFill="1" applyBorder="1" applyAlignment="1">
      <alignment vertical="center" wrapText="1"/>
    </xf>
    <xf numFmtId="0" fontId="85" fillId="0" borderId="12" xfId="23" applyNumberFormat="1" applyFont="1" applyFill="1" applyBorder="1" applyAlignment="1">
      <alignment vertical="center" wrapText="1"/>
    </xf>
    <xf numFmtId="0" fontId="85" fillId="0" borderId="13" xfId="23" applyNumberFormat="1" applyFont="1" applyFill="1" applyBorder="1" applyAlignment="1">
      <alignment vertical="center" wrapText="1"/>
    </xf>
    <xf numFmtId="0" fontId="85" fillId="0" borderId="11" xfId="23" applyFont="1" applyBorder="1" applyAlignment="1">
      <alignment horizontal="center" vertical="center" wrapText="1"/>
    </xf>
    <xf numFmtId="0" fontId="85" fillId="0" borderId="13" xfId="23" applyFont="1" applyBorder="1" applyAlignment="1">
      <alignment horizontal="center" vertical="center" wrapText="1"/>
    </xf>
    <xf numFmtId="0" fontId="29" fillId="0" borderId="11" xfId="23" applyFont="1" applyBorder="1" applyAlignment="1">
      <alignment horizontal="left" vertical="top"/>
    </xf>
    <xf numFmtId="0" fontId="29" fillId="0" borderId="12" xfId="23" applyFont="1" applyBorder="1" applyAlignment="1">
      <alignment horizontal="left" vertical="top"/>
    </xf>
    <xf numFmtId="0" fontId="29" fillId="0" borderId="13" xfId="23" applyFont="1" applyBorder="1" applyAlignment="1">
      <alignment horizontal="left" vertical="top"/>
    </xf>
    <xf numFmtId="0" fontId="29" fillId="0" borderId="5" xfId="23" applyFont="1" applyBorder="1" applyAlignment="1">
      <alignment horizontal="left" vertical="top"/>
    </xf>
    <xf numFmtId="0" fontId="29" fillId="0" borderId="7" xfId="23" applyFont="1" applyBorder="1" applyAlignment="1">
      <alignment horizontal="left" vertical="top"/>
    </xf>
    <xf numFmtId="0" fontId="29" fillId="0" borderId="6" xfId="23" applyFont="1" applyBorder="1" applyAlignment="1">
      <alignment horizontal="left" vertical="top"/>
    </xf>
    <xf numFmtId="0" fontId="29" fillId="0" borderId="14" xfId="23" applyFont="1" applyBorder="1" applyAlignment="1">
      <alignment horizontal="left" vertical="top"/>
    </xf>
    <xf numFmtId="0" fontId="29" fillId="0" borderId="0" xfId="23" applyFont="1" applyBorder="1" applyAlignment="1">
      <alignment horizontal="left" vertical="top"/>
    </xf>
    <xf numFmtId="0" fontId="29" fillId="0" borderId="15" xfId="23" applyFont="1" applyBorder="1" applyAlignment="1">
      <alignment horizontal="left" vertical="top"/>
    </xf>
    <xf numFmtId="0" fontId="29" fillId="0" borderId="8" xfId="23" applyFont="1" applyBorder="1" applyAlignment="1">
      <alignment horizontal="left" vertical="top"/>
    </xf>
    <xf numFmtId="0" fontId="29" fillId="0" borderId="10" xfId="23" applyFont="1" applyBorder="1" applyAlignment="1">
      <alignment horizontal="left" vertical="top"/>
    </xf>
    <xf numFmtId="0" fontId="29" fillId="0" borderId="9" xfId="23" applyFont="1" applyBorder="1" applyAlignment="1">
      <alignment horizontal="left" vertical="top"/>
    </xf>
    <xf numFmtId="0" fontId="30" fillId="0" borderId="0" xfId="23" applyFont="1" applyAlignment="1">
      <alignment horizontal="center" vertical="center"/>
    </xf>
    <xf numFmtId="0" fontId="85" fillId="0" borderId="0" xfId="23" applyFont="1" applyBorder="1" applyAlignment="1">
      <alignment horizontal="left" vertical="center" wrapText="1"/>
    </xf>
    <xf numFmtId="0" fontId="85" fillId="0" borderId="15" xfId="23" applyFont="1" applyBorder="1" applyAlignment="1">
      <alignment horizontal="left" vertical="center" wrapText="1"/>
    </xf>
    <xf numFmtId="0" fontId="85" fillId="0" borderId="10" xfId="23" applyFont="1" applyBorder="1" applyAlignment="1">
      <alignment horizontal="left" vertical="center" wrapText="1"/>
    </xf>
    <xf numFmtId="0" fontId="85" fillId="0" borderId="9" xfId="23" applyFont="1" applyBorder="1" applyAlignment="1">
      <alignment horizontal="left" vertical="center" wrapText="1"/>
    </xf>
    <xf numFmtId="0" fontId="85" fillId="0" borderId="17" xfId="23" applyFont="1" applyBorder="1" applyAlignment="1">
      <alignment vertical="top" wrapText="1"/>
    </xf>
    <xf numFmtId="0" fontId="29" fillId="0" borderId="10" xfId="23" applyFont="1" applyBorder="1" applyAlignment="1">
      <alignment vertical="center" wrapText="1"/>
    </xf>
    <xf numFmtId="0" fontId="29" fillId="0" borderId="9" xfId="23" applyFont="1" applyBorder="1" applyAlignment="1">
      <alignment vertical="center" wrapText="1"/>
    </xf>
    <xf numFmtId="0" fontId="29" fillId="0" borderId="0" xfId="23" applyFont="1" applyBorder="1" applyAlignment="1">
      <alignment vertical="center" wrapText="1"/>
    </xf>
    <xf numFmtId="0" fontId="29" fillId="0" borderId="15" xfId="23" applyFont="1" applyBorder="1" applyAlignment="1">
      <alignment vertical="center" wrapText="1"/>
    </xf>
    <xf numFmtId="0" fontId="85" fillId="0" borderId="0" xfId="23" applyFont="1" applyBorder="1" applyAlignment="1">
      <alignment horizontal="center" vertical="center" wrapText="1"/>
    </xf>
    <xf numFmtId="0" fontId="85" fillId="0" borderId="15" xfId="23" applyFont="1" applyBorder="1" applyAlignment="1">
      <alignment horizontal="center" vertical="center" wrapText="1"/>
    </xf>
    <xf numFmtId="0" fontId="85" fillId="0" borderId="7" xfId="23" applyFont="1" applyBorder="1" applyAlignment="1">
      <alignment horizontal="left" vertical="center" wrapText="1"/>
    </xf>
    <xf numFmtId="0" fontId="85" fillId="0" borderId="6" xfId="23" applyFont="1" applyBorder="1" applyAlignment="1">
      <alignment horizontal="left" vertical="center" wrapText="1"/>
    </xf>
    <xf numFmtId="0" fontId="85" fillId="0" borderId="17" xfId="23" applyFont="1" applyBorder="1" applyAlignment="1">
      <alignment horizontal="left" vertical="top" wrapText="1"/>
    </xf>
    <xf numFmtId="49" fontId="35" fillId="0" borderId="11" xfId="23" applyNumberFormat="1" applyFont="1" applyFill="1" applyBorder="1" applyAlignment="1">
      <alignment horizontal="left" vertical="center" wrapText="1"/>
    </xf>
    <xf numFmtId="0" fontId="35" fillId="0" borderId="13" xfId="23" applyNumberFormat="1" applyFont="1" applyFill="1" applyBorder="1" applyAlignment="1">
      <alignment horizontal="left" vertical="center" wrapText="1"/>
    </xf>
    <xf numFmtId="0" fontId="85" fillId="0" borderId="4" xfId="23" applyFont="1" applyBorder="1" applyAlignment="1">
      <alignment horizontal="center" vertical="center" wrapText="1"/>
    </xf>
  </cellXfs>
  <cellStyles count="26">
    <cellStyle name="ハイパーリンク" xfId="16" builtinId="8"/>
    <cellStyle name="桁区切り 2" xfId="5"/>
    <cellStyle name="桁区切り 2 2" xfId="25"/>
    <cellStyle name="桁区切り 3" xfId="24"/>
    <cellStyle name="桁区切り 4" xfId="20"/>
    <cellStyle name="通貨 2" xfId="21"/>
    <cellStyle name="通貨 3" xfId="19"/>
    <cellStyle name="標準" xfId="0" builtinId="0"/>
    <cellStyle name="標準 2" xfId="1"/>
    <cellStyle name="標準 2 2" xfId="17"/>
    <cellStyle name="標準 3" xfId="2"/>
    <cellStyle name="標準 3 2" xfId="23"/>
    <cellStyle name="標準 4" xfId="3"/>
    <cellStyle name="標準 4 2" xfId="10"/>
    <cellStyle name="標準 5" xfId="4"/>
    <cellStyle name="標準 5 2" xfId="18"/>
    <cellStyle name="標準 6" xfId="6"/>
    <cellStyle name="標準 7" xfId="7"/>
    <cellStyle name="標準_005(変更)工程表" xfId="9"/>
    <cellStyle name="標準_006現場代理人等通知書" xfId="8"/>
    <cellStyle name="標準_011貸与品借用（返納）書" xfId="15"/>
    <cellStyle name="標準_012支給品受領書" xfId="14"/>
    <cellStyle name="標準_013支給品精算書" xfId="13"/>
    <cellStyle name="標準_015現場発生品調書" xfId="22"/>
    <cellStyle name="標準_146補修完了報告書" xfId="11"/>
    <cellStyle name="標準_様式検-1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314325</xdr:colOff>
      <xdr:row>29</xdr:row>
      <xdr:rowOff>457200</xdr:rowOff>
    </xdr:from>
    <xdr:to>
      <xdr:col>1</xdr:col>
      <xdr:colOff>676275</xdr:colOff>
      <xdr:row>29</xdr:row>
      <xdr:rowOff>458947</xdr:rowOff>
    </xdr:to>
    <xdr:cxnSp macro="">
      <xdr:nvCxnSpPr>
        <xdr:cNvPr id="2" name="直線コネクタ 1"/>
        <xdr:cNvCxnSpPr/>
      </xdr:nvCxnSpPr>
      <xdr:spPr>
        <a:xfrm flipV="1">
          <a:off x="1047750" y="11334750"/>
          <a:ext cx="361950" cy="1747"/>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1517026</xdr:colOff>
      <xdr:row>29</xdr:row>
      <xdr:rowOff>493645</xdr:rowOff>
    </xdr:from>
    <xdr:to>
      <xdr:col>2</xdr:col>
      <xdr:colOff>114300</xdr:colOff>
      <xdr:row>29</xdr:row>
      <xdr:rowOff>495300</xdr:rowOff>
    </xdr:to>
    <xdr:cxnSp macro="">
      <xdr:nvCxnSpPr>
        <xdr:cNvPr id="3" name="直線コネクタ 2"/>
        <xdr:cNvCxnSpPr>
          <a:stCxn id="12" idx="3"/>
          <a:endCxn id="14" idx="1"/>
        </xdr:cNvCxnSpPr>
      </xdr:nvCxnSpPr>
      <xdr:spPr>
        <a:xfrm flipV="1">
          <a:off x="2250451" y="11371195"/>
          <a:ext cx="168899"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288300</xdr:colOff>
      <xdr:row>29</xdr:row>
      <xdr:rowOff>458947</xdr:rowOff>
    </xdr:from>
    <xdr:to>
      <xdr:col>1</xdr:col>
      <xdr:colOff>600076</xdr:colOff>
      <xdr:row>30</xdr:row>
      <xdr:rowOff>465070</xdr:rowOff>
    </xdr:to>
    <xdr:cxnSp macro="">
      <xdr:nvCxnSpPr>
        <xdr:cNvPr id="4" name="カギ線コネクタ 3"/>
        <xdr:cNvCxnSpPr>
          <a:stCxn id="11" idx="3"/>
        </xdr:cNvCxnSpPr>
      </xdr:nvCxnSpPr>
      <xdr:spPr>
        <a:xfrm>
          <a:off x="1021725" y="11336497"/>
          <a:ext cx="311776" cy="577623"/>
        </a:xfrm>
        <a:prstGeom prst="bentConnector3">
          <a:avLst>
            <a:gd name="adj1" fmla="val 50000"/>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438153</xdr:colOff>
      <xdr:row>30</xdr:row>
      <xdr:rowOff>409577</xdr:rowOff>
    </xdr:from>
    <xdr:to>
      <xdr:col>1</xdr:col>
      <xdr:colOff>819152</xdr:colOff>
      <xdr:row>31</xdr:row>
      <xdr:rowOff>446020</xdr:rowOff>
    </xdr:to>
    <xdr:cxnSp macro="">
      <xdr:nvCxnSpPr>
        <xdr:cNvPr id="5" name="カギ線コネクタ 4"/>
        <xdr:cNvCxnSpPr/>
      </xdr:nvCxnSpPr>
      <xdr:spPr>
        <a:xfrm rot="16200000" flipH="1">
          <a:off x="1058106" y="11972099"/>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30</xdr:row>
      <xdr:rowOff>474595</xdr:rowOff>
    </xdr:from>
    <xdr:to>
      <xdr:col>2</xdr:col>
      <xdr:colOff>114300</xdr:colOff>
      <xdr:row>30</xdr:row>
      <xdr:rowOff>474595</xdr:rowOff>
    </xdr:to>
    <xdr:cxnSp macro="">
      <xdr:nvCxnSpPr>
        <xdr:cNvPr id="6" name="直線コネクタ 5"/>
        <xdr:cNvCxnSpPr>
          <a:stCxn id="13" idx="3"/>
          <a:endCxn id="15" idx="1"/>
        </xdr:cNvCxnSpPr>
      </xdr:nvCxnSpPr>
      <xdr:spPr>
        <a:xfrm>
          <a:off x="2269501" y="11923645"/>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31</xdr:row>
      <xdr:rowOff>465070</xdr:rowOff>
    </xdr:from>
    <xdr:to>
      <xdr:col>2</xdr:col>
      <xdr:colOff>114300</xdr:colOff>
      <xdr:row>31</xdr:row>
      <xdr:rowOff>465070</xdr:rowOff>
    </xdr:to>
    <xdr:cxnSp macro="">
      <xdr:nvCxnSpPr>
        <xdr:cNvPr id="7" name="直線コネクタ 6"/>
        <xdr:cNvCxnSpPr>
          <a:stCxn id="16" idx="3"/>
          <a:endCxn id="23" idx="1"/>
        </xdr:cNvCxnSpPr>
      </xdr:nvCxnSpPr>
      <xdr:spPr>
        <a:xfrm>
          <a:off x="2269501" y="12485620"/>
          <a:ext cx="1498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1536076</xdr:colOff>
      <xdr:row>32</xdr:row>
      <xdr:rowOff>448335</xdr:rowOff>
    </xdr:from>
    <xdr:to>
      <xdr:col>2</xdr:col>
      <xdr:colOff>123825</xdr:colOff>
      <xdr:row>32</xdr:row>
      <xdr:rowOff>449991</xdr:rowOff>
    </xdr:to>
    <xdr:cxnSp macro="">
      <xdr:nvCxnSpPr>
        <xdr:cNvPr id="8" name="直線コネクタ 7"/>
        <xdr:cNvCxnSpPr>
          <a:stCxn id="17" idx="3"/>
        </xdr:cNvCxnSpPr>
      </xdr:nvCxnSpPr>
      <xdr:spPr>
        <a:xfrm>
          <a:off x="2269501" y="13040385"/>
          <a:ext cx="1593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1050300</xdr:colOff>
      <xdr:row>30</xdr:row>
      <xdr:rowOff>474595</xdr:rowOff>
    </xdr:from>
    <xdr:to>
      <xdr:col>2</xdr:col>
      <xdr:colOff>1200150</xdr:colOff>
      <xdr:row>30</xdr:row>
      <xdr:rowOff>476910</xdr:rowOff>
    </xdr:to>
    <xdr:cxnSp macro="">
      <xdr:nvCxnSpPr>
        <xdr:cNvPr id="9" name="直線コネクタ 8"/>
        <xdr:cNvCxnSpPr>
          <a:stCxn id="15" idx="3"/>
          <a:endCxn id="19" idx="1"/>
        </xdr:cNvCxnSpPr>
      </xdr:nvCxnSpPr>
      <xdr:spPr>
        <a:xfrm>
          <a:off x="3355350" y="11923645"/>
          <a:ext cx="149850"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438150</xdr:colOff>
      <xdr:row>31</xdr:row>
      <xdr:rowOff>361950</xdr:rowOff>
    </xdr:from>
    <xdr:to>
      <xdr:col>1</xdr:col>
      <xdr:colOff>819149</xdr:colOff>
      <xdr:row>32</xdr:row>
      <xdr:rowOff>398393</xdr:rowOff>
    </xdr:to>
    <xdr:cxnSp macro="">
      <xdr:nvCxnSpPr>
        <xdr:cNvPr id="10" name="カギ線コネクタ 9"/>
        <xdr:cNvCxnSpPr/>
      </xdr:nvCxnSpPr>
      <xdr:spPr>
        <a:xfrm rot="16200000" flipH="1">
          <a:off x="1058103" y="12495972"/>
          <a:ext cx="607943" cy="380999"/>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161925</xdr:colOff>
      <xdr:row>29</xdr:row>
      <xdr:rowOff>330903</xdr:rowOff>
    </xdr:from>
    <xdr:ext cx="936000" cy="256087"/>
    <xdr:sp macro="" textlink="">
      <xdr:nvSpPr>
        <xdr:cNvPr id="11" name="正方形/長方形 10"/>
        <xdr:cNvSpPr/>
      </xdr:nvSpPr>
      <xdr:spPr>
        <a:xfrm>
          <a:off x="161925" y="11208453"/>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1</xdr:col>
      <xdr:colOff>581026</xdr:colOff>
      <xdr:row>29</xdr:row>
      <xdr:rowOff>275565</xdr:rowOff>
    </xdr:from>
    <xdr:ext cx="936000" cy="439470"/>
    <xdr:sp macro="" textlink="">
      <xdr:nvSpPr>
        <xdr:cNvPr id="12" name="正方形/長方形 11"/>
        <xdr:cNvSpPr/>
      </xdr:nvSpPr>
      <xdr:spPr>
        <a:xfrm>
          <a:off x="1314451" y="111531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30</xdr:row>
      <xdr:rowOff>254860</xdr:rowOff>
    </xdr:from>
    <xdr:ext cx="936000" cy="439470"/>
    <xdr:sp macro="" textlink="">
      <xdr:nvSpPr>
        <xdr:cNvPr id="13" name="正方形/長方形 12"/>
        <xdr:cNvSpPr/>
      </xdr:nvSpPr>
      <xdr:spPr>
        <a:xfrm>
          <a:off x="1333501"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一次下請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2</xdr:col>
      <xdr:colOff>114300</xdr:colOff>
      <xdr:row>29</xdr:row>
      <xdr:rowOff>273910</xdr:rowOff>
    </xdr:from>
    <xdr:ext cx="936000" cy="439470"/>
    <xdr:sp macro="" textlink="">
      <xdr:nvSpPr>
        <xdr:cNvPr id="14" name="正方形/長方形 13"/>
        <xdr:cNvSpPr/>
      </xdr:nvSpPr>
      <xdr:spPr>
        <a:xfrm>
          <a:off x="2419350" y="1115146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t>二次下請</a:t>
          </a:r>
          <a:endParaRPr kumimoji="1" lang="en-US" altLang="ja-JP" sz="1100"/>
        </a:p>
        <a:p>
          <a:pPr algn="ctr"/>
          <a:r>
            <a:rPr kumimoji="1" lang="ja-JP" altLang="en-US" sz="1100"/>
            <a:t>（県内）</a:t>
          </a:r>
        </a:p>
      </xdr:txBody>
    </xdr:sp>
    <xdr:clientData/>
  </xdr:oneCellAnchor>
  <xdr:oneCellAnchor>
    <xdr:from>
      <xdr:col>2</xdr:col>
      <xdr:colOff>114300</xdr:colOff>
      <xdr:row>30</xdr:row>
      <xdr:rowOff>254860</xdr:rowOff>
    </xdr:from>
    <xdr:ext cx="936000" cy="439470"/>
    <xdr:sp macro="" textlink="">
      <xdr:nvSpPr>
        <xdr:cNvPr id="15" name="正方形/長方形 14"/>
        <xdr:cNvSpPr/>
      </xdr:nvSpPr>
      <xdr:spPr>
        <a:xfrm>
          <a:off x="2419350" y="1170391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1</xdr:col>
      <xdr:colOff>600076</xdr:colOff>
      <xdr:row>31</xdr:row>
      <xdr:rowOff>245335</xdr:rowOff>
    </xdr:from>
    <xdr:ext cx="936000" cy="439470"/>
    <xdr:sp macro="" textlink="">
      <xdr:nvSpPr>
        <xdr:cNvPr id="16" name="正方形/長方形 15"/>
        <xdr:cNvSpPr/>
      </xdr:nvSpPr>
      <xdr:spPr>
        <a:xfrm>
          <a:off x="1333501" y="12265885"/>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（県外）</a:t>
          </a:r>
        </a:p>
      </xdr:txBody>
    </xdr:sp>
    <xdr:clientData/>
  </xdr:oneCellAnchor>
  <xdr:oneCellAnchor>
    <xdr:from>
      <xdr:col>1</xdr:col>
      <xdr:colOff>600076</xdr:colOff>
      <xdr:row>32</xdr:row>
      <xdr:rowOff>228600</xdr:rowOff>
    </xdr:from>
    <xdr:ext cx="936000" cy="439470"/>
    <xdr:sp macro="" textlink="">
      <xdr:nvSpPr>
        <xdr:cNvPr id="17" name="正方形/長方形 16"/>
        <xdr:cNvSpPr/>
      </xdr:nvSpPr>
      <xdr:spPr>
        <a:xfrm>
          <a:off x="1333501" y="12820650"/>
          <a:ext cx="936000" cy="4394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t>一次下請</a:t>
          </a:r>
          <a:endParaRPr kumimoji="1" lang="en-US" altLang="ja-JP" sz="1100"/>
        </a:p>
        <a:p>
          <a:pPr algn="ctr"/>
          <a:r>
            <a:rPr kumimoji="1" lang="ja-JP" altLang="en-US" sz="1100"/>
            <a:t>（県内）</a:t>
          </a:r>
        </a:p>
      </xdr:txBody>
    </xdr:sp>
    <xdr:clientData/>
  </xdr:oneCellAnchor>
  <xdr:oneCellAnchor>
    <xdr:from>
      <xdr:col>2</xdr:col>
      <xdr:colOff>114300</xdr:colOff>
      <xdr:row>32</xdr:row>
      <xdr:rowOff>228600</xdr:rowOff>
    </xdr:from>
    <xdr:ext cx="936000" cy="439470"/>
    <xdr:sp macro="" textlink="">
      <xdr:nvSpPr>
        <xdr:cNvPr id="18" name="正方形/長方形 17"/>
        <xdr:cNvSpPr/>
      </xdr:nvSpPr>
      <xdr:spPr>
        <a:xfrm>
          <a:off x="2419350" y="1282065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bg1"/>
              </a:solidFill>
            </a:rPr>
            <a:t>二次下請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1200150</xdr:colOff>
      <xdr:row>30</xdr:row>
      <xdr:rowOff>257175</xdr:rowOff>
    </xdr:from>
    <xdr:ext cx="936000" cy="439470"/>
    <xdr:sp macro="" textlink="">
      <xdr:nvSpPr>
        <xdr:cNvPr id="19" name="正方形/長方形 18"/>
        <xdr:cNvSpPr/>
      </xdr:nvSpPr>
      <xdr:spPr>
        <a:xfrm>
          <a:off x="3505200" y="11706225"/>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twoCellAnchor>
    <xdr:from>
      <xdr:col>0</xdr:col>
      <xdr:colOff>266700</xdr:colOff>
      <xdr:row>28</xdr:row>
      <xdr:rowOff>114300</xdr:rowOff>
    </xdr:from>
    <xdr:to>
      <xdr:col>2</xdr:col>
      <xdr:colOff>914400</xdr:colOff>
      <xdr:row>29</xdr:row>
      <xdr:rowOff>219075</xdr:rowOff>
    </xdr:to>
    <xdr:sp macro="" textlink="">
      <xdr:nvSpPr>
        <xdr:cNvPr id="20" name="正方形/長方形 19"/>
        <xdr:cNvSpPr/>
      </xdr:nvSpPr>
      <xdr:spPr>
        <a:xfrm>
          <a:off x="266700" y="10839450"/>
          <a:ext cx="29527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施工体系例（着色業者が記載該当業者）</a:t>
          </a:r>
        </a:p>
      </xdr:txBody>
    </xdr:sp>
    <xdr:clientData/>
  </xdr:twoCellAnchor>
  <xdr:twoCellAnchor>
    <xdr:from>
      <xdr:col>2</xdr:col>
      <xdr:colOff>885825</xdr:colOff>
      <xdr:row>31</xdr:row>
      <xdr:rowOff>467385</xdr:rowOff>
    </xdr:from>
    <xdr:to>
      <xdr:col>2</xdr:col>
      <xdr:colOff>1200150</xdr:colOff>
      <xdr:row>31</xdr:row>
      <xdr:rowOff>467385</xdr:rowOff>
    </xdr:to>
    <xdr:cxnSp macro="">
      <xdr:nvCxnSpPr>
        <xdr:cNvPr id="21" name="直線コネクタ 20"/>
        <xdr:cNvCxnSpPr>
          <a:endCxn id="22" idx="1"/>
        </xdr:cNvCxnSpPr>
      </xdr:nvCxnSpPr>
      <xdr:spPr>
        <a:xfrm>
          <a:off x="3190875" y="12487935"/>
          <a:ext cx="314325"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1200150</xdr:colOff>
      <xdr:row>31</xdr:row>
      <xdr:rowOff>247650</xdr:rowOff>
    </xdr:from>
    <xdr:ext cx="936000" cy="439470"/>
    <xdr:sp macro="" textlink="">
      <xdr:nvSpPr>
        <xdr:cNvPr id="22" name="正方形/長方形 21"/>
        <xdr:cNvSpPr/>
      </xdr:nvSpPr>
      <xdr:spPr>
        <a:xfrm>
          <a:off x="3505200" y="12268200"/>
          <a:ext cx="936000" cy="439470"/>
        </a:xfrm>
        <a:prstGeom prst="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bg1"/>
              </a:solidFill>
            </a:rPr>
            <a:t>三次下請</a:t>
          </a:r>
          <a:endParaRPr kumimoji="1" lang="en-US" altLang="ja-JP" sz="1100">
            <a:solidFill>
              <a:schemeClr val="bg1"/>
            </a:solidFill>
          </a:endParaRPr>
        </a:p>
        <a:p>
          <a:pPr algn="ctr"/>
          <a:r>
            <a:rPr kumimoji="1" lang="ja-JP" altLang="en-US" sz="1100">
              <a:solidFill>
                <a:schemeClr val="bg1"/>
              </a:solidFill>
            </a:rPr>
            <a:t>（県内）</a:t>
          </a:r>
        </a:p>
      </xdr:txBody>
    </xdr:sp>
    <xdr:clientData/>
  </xdr:oneCellAnchor>
  <xdr:oneCellAnchor>
    <xdr:from>
      <xdr:col>2</xdr:col>
      <xdr:colOff>114300</xdr:colOff>
      <xdr:row>31</xdr:row>
      <xdr:rowOff>245335</xdr:rowOff>
    </xdr:from>
    <xdr:ext cx="936000" cy="439470"/>
    <xdr:sp macro="" textlink="">
      <xdr:nvSpPr>
        <xdr:cNvPr id="23" name="正方形/長方形 22"/>
        <xdr:cNvSpPr/>
      </xdr:nvSpPr>
      <xdr:spPr>
        <a:xfrm>
          <a:off x="2419350" y="1226588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二次下請</a:t>
          </a:r>
          <a:endParaRPr kumimoji="1" lang="en-US" altLang="ja-JP" sz="1100">
            <a:solidFill>
              <a:schemeClr val="tx1"/>
            </a:solidFill>
          </a:endParaRPr>
        </a:p>
        <a:p>
          <a:pPr algn="ctr"/>
          <a:r>
            <a:rPr kumimoji="1" lang="ja-JP" altLang="en-US" sz="1100">
              <a:solidFill>
                <a:schemeClr val="tx1"/>
              </a:solidFill>
            </a:rPr>
            <a:t>（管内）</a:t>
          </a:r>
        </a:p>
      </xdr:txBody>
    </xdr:sp>
    <xdr:clientData/>
  </xdr:oneCellAnchor>
  <xdr:oneCellAnchor>
    <xdr:from>
      <xdr:col>0</xdr:col>
      <xdr:colOff>219075</xdr:colOff>
      <xdr:row>16</xdr:row>
      <xdr:rowOff>161925</xdr:rowOff>
    </xdr:from>
    <xdr:ext cx="800219" cy="359073"/>
    <xdr:sp macro="" textlink="">
      <xdr:nvSpPr>
        <xdr:cNvPr id="24" name="テキスト ボックス 23"/>
        <xdr:cNvSpPr txBox="1"/>
      </xdr:nvSpPr>
      <xdr:spPr>
        <a:xfrm>
          <a:off x="219075" y="6915150"/>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xdr:col>
      <xdr:colOff>123825</xdr:colOff>
      <xdr:row>7</xdr:row>
      <xdr:rowOff>304800</xdr:rowOff>
    </xdr:from>
    <xdr:to>
      <xdr:col>5</xdr:col>
      <xdr:colOff>742950</xdr:colOff>
      <xdr:row>8</xdr:row>
      <xdr:rowOff>400050</xdr:rowOff>
    </xdr:to>
    <xdr:sp macro="" textlink="">
      <xdr:nvSpPr>
        <xdr:cNvPr id="2" name="AutoShape 1"/>
        <xdr:cNvSpPr>
          <a:spLocks noChangeArrowheads="1"/>
        </xdr:cNvSpPr>
      </xdr:nvSpPr>
      <xdr:spPr bwMode="auto">
        <a:xfrm>
          <a:off x="866775" y="2600325"/>
          <a:ext cx="2324100"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lnSpc>
              <a:spcPts val="2400"/>
            </a:lnSpc>
            <a:defRPr sz="1000"/>
          </a:pPr>
          <a:r>
            <a:rPr lang="ja-JP" altLang="en-US" sz="2200" b="1" i="0" u="none" strike="noStrike" baseline="0">
              <a:solidFill>
                <a:srgbClr val="000000"/>
              </a:solidFill>
              <a:latin typeface="ＭＳ Ｐ明朝"/>
              <a:ea typeface="ＭＳ Ｐ明朝"/>
            </a:rPr>
            <a:t>出来形部分等</a:t>
          </a:r>
        </a:p>
        <a:p>
          <a:pPr algn="ctr" rtl="0">
            <a:lnSpc>
              <a:spcPts val="2300"/>
            </a:lnSpc>
            <a:defRPr sz="1000"/>
          </a:pPr>
          <a:r>
            <a:rPr lang="ja-JP" altLang="en-US" sz="2200" b="1" i="0" u="none" strike="noStrike" baseline="0">
              <a:solidFill>
                <a:srgbClr val="000000"/>
              </a:solidFill>
              <a:latin typeface="ＭＳ Ｐ明朝"/>
              <a:ea typeface="ＭＳ Ｐ明朝"/>
            </a:rPr>
            <a:t>確認申請書</a:t>
          </a:r>
        </a:p>
      </xdr:txBody>
    </xdr:sp>
    <xdr:clientData/>
  </xdr:twoCellAnchor>
  <xdr:twoCellAnchor>
    <xdr:from>
      <xdr:col>1</xdr:col>
      <xdr:colOff>381000</xdr:colOff>
      <xdr:row>7</xdr:row>
      <xdr:rowOff>533400</xdr:rowOff>
    </xdr:from>
    <xdr:to>
      <xdr:col>5</xdr:col>
      <xdr:colOff>1009650</xdr:colOff>
      <xdr:row>7</xdr:row>
      <xdr:rowOff>533400</xdr:rowOff>
    </xdr:to>
    <xdr:cxnSp macro="">
      <xdr:nvCxnSpPr>
        <xdr:cNvPr id="4" name="直線コネクタ 3"/>
        <xdr:cNvCxnSpPr/>
      </xdr:nvCxnSpPr>
      <xdr:spPr>
        <a:xfrm>
          <a:off x="647700" y="2857500"/>
          <a:ext cx="2819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8</xdr:row>
      <xdr:rowOff>152400</xdr:rowOff>
    </xdr:from>
    <xdr:to>
      <xdr:col>5</xdr:col>
      <xdr:colOff>1009650</xdr:colOff>
      <xdr:row>8</xdr:row>
      <xdr:rowOff>152400</xdr:rowOff>
    </xdr:to>
    <xdr:cxnSp macro="">
      <xdr:nvCxnSpPr>
        <xdr:cNvPr id="5" name="直線コネクタ 4"/>
        <xdr:cNvCxnSpPr/>
      </xdr:nvCxnSpPr>
      <xdr:spPr>
        <a:xfrm>
          <a:off x="647700" y="3181350"/>
          <a:ext cx="28194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19050</xdr:colOff>
      <xdr:row>7</xdr:row>
      <xdr:rowOff>361950</xdr:rowOff>
    </xdr:from>
    <xdr:to>
      <xdr:col>41</xdr:col>
      <xdr:colOff>190500</xdr:colOff>
      <xdr:row>7</xdr:row>
      <xdr:rowOff>361950</xdr:rowOff>
    </xdr:to>
    <xdr:cxnSp macro="">
      <xdr:nvCxnSpPr>
        <xdr:cNvPr id="6" name="直線コネクタ 5"/>
        <xdr:cNvCxnSpPr/>
      </xdr:nvCxnSpPr>
      <xdr:spPr>
        <a:xfrm>
          <a:off x="8267700" y="2686050"/>
          <a:ext cx="98679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640725</xdr:colOff>
      <xdr:row>30</xdr:row>
      <xdr:rowOff>152965</xdr:rowOff>
    </xdr:from>
    <xdr:to>
      <xdr:col>2</xdr:col>
      <xdr:colOff>95251</xdr:colOff>
      <xdr:row>30</xdr:row>
      <xdr:rowOff>154715</xdr:rowOff>
    </xdr:to>
    <xdr:cxnSp macro="">
      <xdr:nvCxnSpPr>
        <xdr:cNvPr id="2" name="直線コネクタ 1"/>
        <xdr:cNvCxnSpPr>
          <a:stCxn id="11" idx="3"/>
          <a:endCxn id="12" idx="1"/>
        </xdr:cNvCxnSpPr>
      </xdr:nvCxnSpPr>
      <xdr:spPr>
        <a:xfrm>
          <a:off x="1183650" y="11011465"/>
          <a:ext cx="264151" cy="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30</xdr:row>
      <xdr:rowOff>153060</xdr:rowOff>
    </xdr:from>
    <xdr:to>
      <xdr:col>4</xdr:col>
      <xdr:colOff>200025</xdr:colOff>
      <xdr:row>30</xdr:row>
      <xdr:rowOff>154715</xdr:rowOff>
    </xdr:to>
    <xdr:cxnSp macro="">
      <xdr:nvCxnSpPr>
        <xdr:cNvPr id="3" name="直線コネクタ 2"/>
        <xdr:cNvCxnSpPr>
          <a:stCxn id="12" idx="3"/>
          <a:endCxn id="14" idx="1"/>
        </xdr:cNvCxnSpPr>
      </xdr:nvCxnSpPr>
      <xdr:spPr>
        <a:xfrm flipV="1">
          <a:off x="2383801" y="11011560"/>
          <a:ext cx="254624" cy="165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765150</xdr:colOff>
      <xdr:row>30</xdr:row>
      <xdr:rowOff>156461</xdr:rowOff>
    </xdr:from>
    <xdr:to>
      <xdr:col>2</xdr:col>
      <xdr:colOff>153001</xdr:colOff>
      <xdr:row>33</xdr:row>
      <xdr:rowOff>86384</xdr:rowOff>
    </xdr:to>
    <xdr:cxnSp macro="">
      <xdr:nvCxnSpPr>
        <xdr:cNvPr id="4" name="カギ線コネクタ 3"/>
        <xdr:cNvCxnSpPr/>
      </xdr:nvCxnSpPr>
      <xdr:spPr>
        <a:xfrm rot="16200000" flipH="1">
          <a:off x="1127526" y="11195510"/>
          <a:ext cx="558573" cy="197476"/>
        </a:xfrm>
        <a:prstGeom prst="bentConnector2">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765624</xdr:colOff>
      <xdr:row>33</xdr:row>
      <xdr:rowOff>89858</xdr:rowOff>
    </xdr:from>
    <xdr:to>
      <xdr:col>2</xdr:col>
      <xdr:colOff>202442</xdr:colOff>
      <xdr:row>36</xdr:row>
      <xdr:rowOff>69151</xdr:rowOff>
    </xdr:to>
    <xdr:cxnSp macro="">
      <xdr:nvCxnSpPr>
        <xdr:cNvPr id="5" name="カギ線コネクタ 4"/>
        <xdr:cNvCxnSpPr/>
      </xdr:nvCxnSpPr>
      <xdr:spPr>
        <a:xfrm rot="16200000" flipH="1">
          <a:off x="1127799" y="11757758"/>
          <a:ext cx="607943" cy="246443"/>
        </a:xfrm>
        <a:prstGeom prst="bentConnector3">
          <a:avLst>
            <a:gd name="adj1" fmla="val 97003"/>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428625</xdr:colOff>
      <xdr:row>33</xdr:row>
      <xdr:rowOff>86385</xdr:rowOff>
    </xdr:from>
    <xdr:to>
      <xdr:col>4</xdr:col>
      <xdr:colOff>180975</xdr:colOff>
      <xdr:row>33</xdr:row>
      <xdr:rowOff>89697</xdr:rowOff>
    </xdr:to>
    <xdr:cxnSp macro="">
      <xdr:nvCxnSpPr>
        <xdr:cNvPr id="6" name="直線コネクタ 5"/>
        <xdr:cNvCxnSpPr>
          <a:endCxn id="15" idx="1"/>
        </xdr:cNvCxnSpPr>
      </xdr:nvCxnSpPr>
      <xdr:spPr>
        <a:xfrm flipV="1">
          <a:off x="2324100" y="11573535"/>
          <a:ext cx="295275" cy="3312"/>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497851</xdr:colOff>
      <xdr:row>36</xdr:row>
      <xdr:rowOff>29235</xdr:rowOff>
    </xdr:from>
    <xdr:to>
      <xdr:col>4</xdr:col>
      <xdr:colOff>180975</xdr:colOff>
      <xdr:row>36</xdr:row>
      <xdr:rowOff>29235</xdr:rowOff>
    </xdr:to>
    <xdr:cxnSp macro="">
      <xdr:nvCxnSpPr>
        <xdr:cNvPr id="7" name="直線コネクタ 6"/>
        <xdr:cNvCxnSpPr>
          <a:stCxn id="16" idx="3"/>
          <a:endCxn id="23" idx="1"/>
        </xdr:cNvCxnSpPr>
      </xdr:nvCxnSpPr>
      <xdr:spPr>
        <a:xfrm>
          <a:off x="2393326" y="12145035"/>
          <a:ext cx="226049"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488326</xdr:colOff>
      <xdr:row>38</xdr:row>
      <xdr:rowOff>145850</xdr:rowOff>
    </xdr:from>
    <xdr:to>
      <xdr:col>4</xdr:col>
      <xdr:colOff>333375</xdr:colOff>
      <xdr:row>38</xdr:row>
      <xdr:rowOff>147506</xdr:rowOff>
    </xdr:to>
    <xdr:cxnSp macro="">
      <xdr:nvCxnSpPr>
        <xdr:cNvPr id="8" name="直線コネクタ 7"/>
        <xdr:cNvCxnSpPr>
          <a:stCxn id="17" idx="3"/>
        </xdr:cNvCxnSpPr>
      </xdr:nvCxnSpPr>
      <xdr:spPr>
        <a:xfrm>
          <a:off x="2383801" y="12680750"/>
          <a:ext cx="387974" cy="1656"/>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31125</xdr:colOff>
      <xdr:row>33</xdr:row>
      <xdr:rowOff>86385</xdr:rowOff>
    </xdr:from>
    <xdr:to>
      <xdr:col>6</xdr:col>
      <xdr:colOff>323850</xdr:colOff>
      <xdr:row>33</xdr:row>
      <xdr:rowOff>88700</xdr:rowOff>
    </xdr:to>
    <xdr:cxnSp macro="">
      <xdr:nvCxnSpPr>
        <xdr:cNvPr id="9" name="直線コネクタ 8"/>
        <xdr:cNvCxnSpPr>
          <a:stCxn id="15" idx="3"/>
          <a:endCxn id="19" idx="1"/>
        </xdr:cNvCxnSpPr>
      </xdr:nvCxnSpPr>
      <xdr:spPr>
        <a:xfrm>
          <a:off x="3555375" y="11573535"/>
          <a:ext cx="292725" cy="231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765621</xdr:colOff>
      <xdr:row>35</xdr:row>
      <xdr:rowOff>177994</xdr:rowOff>
    </xdr:from>
    <xdr:to>
      <xdr:col>2</xdr:col>
      <xdr:colOff>202439</xdr:colOff>
      <xdr:row>38</xdr:row>
      <xdr:rowOff>157287</xdr:rowOff>
    </xdr:to>
    <xdr:cxnSp macro="">
      <xdr:nvCxnSpPr>
        <xdr:cNvPr id="10" name="カギ線コネクタ 9"/>
        <xdr:cNvCxnSpPr/>
      </xdr:nvCxnSpPr>
      <xdr:spPr>
        <a:xfrm rot="16200000" flipH="1">
          <a:off x="1127796" y="12264994"/>
          <a:ext cx="607943" cy="246443"/>
        </a:xfrm>
        <a:prstGeom prst="bentConnector3">
          <a:avLst>
            <a:gd name="adj1" fmla="val 100136"/>
          </a:avLst>
        </a:prstGeom>
        <a:ln w="25400">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247650</xdr:colOff>
      <xdr:row>30</xdr:row>
      <xdr:rowOff>24921</xdr:rowOff>
    </xdr:from>
    <xdr:ext cx="936000" cy="256087"/>
    <xdr:sp macro="" textlink="">
      <xdr:nvSpPr>
        <xdr:cNvPr id="11" name="正方形/長方形 10"/>
        <xdr:cNvSpPr/>
      </xdr:nvSpPr>
      <xdr:spPr>
        <a:xfrm>
          <a:off x="247650" y="10883421"/>
          <a:ext cx="936000" cy="256087"/>
        </a:xfrm>
        <a:prstGeom prst="rect">
          <a:avLst/>
        </a:prstGeom>
        <a:solidFill>
          <a:schemeClr val="bg1"/>
        </a:solidFill>
        <a:ln cmpd="db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元請業者</a:t>
          </a:r>
        </a:p>
      </xdr:txBody>
    </xdr:sp>
    <xdr:clientData/>
  </xdr:oneCellAnchor>
  <xdr:oneCellAnchor>
    <xdr:from>
      <xdr:col>2</xdr:col>
      <xdr:colOff>95251</xdr:colOff>
      <xdr:row>29</xdr:row>
      <xdr:rowOff>144530</xdr:rowOff>
    </xdr:from>
    <xdr:ext cx="936000" cy="439470"/>
    <xdr:sp macro="" textlink="">
      <xdr:nvSpPr>
        <xdr:cNvPr id="12" name="正方形/長方形 11"/>
        <xdr:cNvSpPr/>
      </xdr:nvSpPr>
      <xdr:spPr>
        <a:xfrm>
          <a:off x="1447801" y="1079348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(8</a:t>
          </a:r>
          <a:r>
            <a:rPr kumimoji="1" lang="ja-JP" altLang="en-US" sz="1100">
              <a:solidFill>
                <a:schemeClr val="tx1"/>
              </a:solidFill>
            </a:rPr>
            <a:t>，</a:t>
          </a:r>
          <a:r>
            <a:rPr kumimoji="1" lang="en-US" altLang="ja-JP" sz="1100">
              <a:solidFill>
                <a:schemeClr val="tx1"/>
              </a:solidFill>
            </a:rPr>
            <a:t>000)</a:t>
          </a:r>
          <a:endParaRPr kumimoji="1" lang="ja-JP" altLang="en-US" sz="1100">
            <a:solidFill>
              <a:schemeClr val="tx1"/>
            </a:solidFill>
          </a:endParaRPr>
        </a:p>
      </xdr:txBody>
    </xdr:sp>
    <xdr:clientData/>
  </xdr:oneCellAnchor>
  <xdr:oneCellAnchor>
    <xdr:from>
      <xdr:col>2</xdr:col>
      <xdr:colOff>104776</xdr:colOff>
      <xdr:row>32</xdr:row>
      <xdr:rowOff>76200</xdr:rowOff>
    </xdr:from>
    <xdr:ext cx="936000" cy="439470"/>
    <xdr:sp macro="" textlink="">
      <xdr:nvSpPr>
        <xdr:cNvPr id="13" name="正方形/長方形 12"/>
        <xdr:cNvSpPr/>
      </xdr:nvSpPr>
      <xdr:spPr>
        <a:xfrm>
          <a:off x="1457326" y="11353800"/>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(10,000)</a:t>
          </a:r>
          <a:endParaRPr kumimoji="1" lang="ja-JP" altLang="en-US" sz="1100">
            <a:solidFill>
              <a:schemeClr val="tx1"/>
            </a:solidFill>
          </a:endParaRPr>
        </a:p>
      </xdr:txBody>
    </xdr:sp>
    <xdr:clientData/>
  </xdr:oneCellAnchor>
  <xdr:oneCellAnchor>
    <xdr:from>
      <xdr:col>4</xdr:col>
      <xdr:colOff>200025</xdr:colOff>
      <xdr:row>29</xdr:row>
      <xdr:rowOff>148453</xdr:rowOff>
    </xdr:from>
    <xdr:ext cx="936000" cy="428313"/>
    <xdr:sp macro="" textlink="">
      <xdr:nvSpPr>
        <xdr:cNvPr id="14" name="正方形/長方形 13"/>
        <xdr:cNvSpPr/>
      </xdr:nvSpPr>
      <xdr:spPr>
        <a:xfrm>
          <a:off x="2638425" y="1079740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p>
      </xdr:txBody>
    </xdr:sp>
    <xdr:clientData/>
  </xdr:oneCellAnchor>
  <xdr:oneCellAnchor>
    <xdr:from>
      <xdr:col>4</xdr:col>
      <xdr:colOff>180975</xdr:colOff>
      <xdr:row>32</xdr:row>
      <xdr:rowOff>81778</xdr:rowOff>
    </xdr:from>
    <xdr:ext cx="936000" cy="428313"/>
    <xdr:sp macro="" textlink="">
      <xdr:nvSpPr>
        <xdr:cNvPr id="15" name="正方形/長方形 14"/>
        <xdr:cNvSpPr/>
      </xdr:nvSpPr>
      <xdr:spPr>
        <a:xfrm>
          <a:off x="2619375" y="113593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(5,000)</a:t>
          </a:r>
          <a:endParaRPr kumimoji="1" lang="ja-JP" altLang="en-US" sz="1100">
            <a:solidFill>
              <a:schemeClr val="tx1"/>
            </a:solidFill>
          </a:endParaRPr>
        </a:p>
      </xdr:txBody>
    </xdr:sp>
    <xdr:clientData/>
  </xdr:oneCellAnchor>
  <xdr:oneCellAnchor>
    <xdr:from>
      <xdr:col>2</xdr:col>
      <xdr:colOff>104776</xdr:colOff>
      <xdr:row>35</xdr:row>
      <xdr:rowOff>24628</xdr:rowOff>
    </xdr:from>
    <xdr:ext cx="936000" cy="428313"/>
    <xdr:sp macro="" textlink="">
      <xdr:nvSpPr>
        <xdr:cNvPr id="16" name="正方形/長方形 15"/>
        <xdr:cNvSpPr/>
      </xdr:nvSpPr>
      <xdr:spPr>
        <a:xfrm>
          <a:off x="1457326" y="11930878"/>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県外業者</a:t>
          </a:r>
          <a:endParaRPr kumimoji="1" lang="en-US" altLang="ja-JP" sz="1100">
            <a:solidFill>
              <a:sysClr val="windowText" lastClr="000000"/>
            </a:solidFill>
          </a:endParaRPr>
        </a:p>
        <a:p>
          <a:pPr algn="ctr"/>
          <a:r>
            <a:rPr kumimoji="1" lang="en-US" altLang="ja-JP" sz="1100">
              <a:solidFill>
                <a:sysClr val="windowText" lastClr="000000"/>
              </a:solidFill>
            </a:rPr>
            <a:t>(6,000)</a:t>
          </a:r>
          <a:endParaRPr kumimoji="1" lang="ja-JP" altLang="en-US" sz="1100">
            <a:solidFill>
              <a:sysClr val="windowText" lastClr="000000"/>
            </a:solidFill>
          </a:endParaRPr>
        </a:p>
      </xdr:txBody>
    </xdr:sp>
    <xdr:clientData/>
  </xdr:oneCellAnchor>
  <xdr:oneCellAnchor>
    <xdr:from>
      <xdr:col>2</xdr:col>
      <xdr:colOff>95251</xdr:colOff>
      <xdr:row>37</xdr:row>
      <xdr:rowOff>141243</xdr:rowOff>
    </xdr:from>
    <xdr:ext cx="936000" cy="428313"/>
    <xdr:sp macro="" textlink="">
      <xdr:nvSpPr>
        <xdr:cNvPr id="17" name="正方形/長方形 16"/>
        <xdr:cNvSpPr/>
      </xdr:nvSpPr>
      <xdr:spPr>
        <a:xfrm>
          <a:off x="1447801" y="12466593"/>
          <a:ext cx="936000" cy="428313"/>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(4,000)</a:t>
          </a:r>
          <a:endParaRPr kumimoji="1" lang="ja-JP" altLang="en-US" sz="1100">
            <a:solidFill>
              <a:sysClr val="windowText" lastClr="000000"/>
            </a:solidFill>
          </a:endParaRPr>
        </a:p>
      </xdr:txBody>
    </xdr:sp>
    <xdr:clientData/>
  </xdr:oneCellAnchor>
  <xdr:oneCellAnchor>
    <xdr:from>
      <xdr:col>4</xdr:col>
      <xdr:colOff>171450</xdr:colOff>
      <xdr:row>37</xdr:row>
      <xdr:rowOff>135665</xdr:rowOff>
    </xdr:from>
    <xdr:ext cx="936000" cy="439470"/>
    <xdr:sp macro="" textlink="">
      <xdr:nvSpPr>
        <xdr:cNvPr id="18" name="正方形/長方形 17"/>
        <xdr:cNvSpPr/>
      </xdr:nvSpPr>
      <xdr:spPr>
        <a:xfrm>
          <a:off x="2609850" y="12461015"/>
          <a:ext cx="936000" cy="43947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(2,000)</a:t>
          </a:r>
          <a:endParaRPr kumimoji="1" lang="ja-JP" altLang="en-US" sz="1100">
            <a:solidFill>
              <a:schemeClr val="tx1"/>
            </a:solidFill>
          </a:endParaRPr>
        </a:p>
      </xdr:txBody>
    </xdr:sp>
    <xdr:clientData/>
  </xdr:oneCellAnchor>
  <xdr:oneCellAnchor>
    <xdr:from>
      <xdr:col>6</xdr:col>
      <xdr:colOff>323850</xdr:colOff>
      <xdr:row>32</xdr:row>
      <xdr:rowOff>84093</xdr:rowOff>
    </xdr:from>
    <xdr:ext cx="936000" cy="428313"/>
    <xdr:sp macro="" textlink="">
      <xdr:nvSpPr>
        <xdr:cNvPr id="19" name="正方形/長方形 18"/>
        <xdr:cNvSpPr/>
      </xdr:nvSpPr>
      <xdr:spPr>
        <a:xfrm>
          <a:off x="3848100" y="11361693"/>
          <a:ext cx="936000" cy="42831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ysClr val="windowText" lastClr="000000"/>
              </a:solidFill>
            </a:rPr>
            <a:t>県内業者</a:t>
          </a:r>
          <a:endParaRPr kumimoji="1" lang="en-US" altLang="ja-JP" sz="1100">
            <a:solidFill>
              <a:sysClr val="windowText" lastClr="000000"/>
            </a:solidFill>
          </a:endParaRPr>
        </a:p>
        <a:p>
          <a:pPr algn="ctr"/>
          <a:r>
            <a:rPr kumimoji="1" lang="en-US" altLang="ja-JP" sz="1100">
              <a:solidFill>
                <a:sysClr val="windowText" lastClr="000000"/>
              </a:solidFill>
            </a:rPr>
            <a:t>(3,000)</a:t>
          </a:r>
          <a:endParaRPr kumimoji="1" lang="ja-JP" altLang="en-US" sz="1100">
            <a:solidFill>
              <a:sysClr val="windowText" lastClr="000000"/>
            </a:solidFill>
          </a:endParaRPr>
        </a:p>
      </xdr:txBody>
    </xdr:sp>
    <xdr:clientData/>
  </xdr:oneCellAnchor>
  <xdr:twoCellAnchor>
    <xdr:from>
      <xdr:col>5</xdr:col>
      <xdr:colOff>95250</xdr:colOff>
      <xdr:row>36</xdr:row>
      <xdr:rowOff>12500</xdr:rowOff>
    </xdr:from>
    <xdr:to>
      <xdr:col>6</xdr:col>
      <xdr:colOff>333375</xdr:colOff>
      <xdr:row>36</xdr:row>
      <xdr:rowOff>12500</xdr:rowOff>
    </xdr:to>
    <xdr:cxnSp macro="">
      <xdr:nvCxnSpPr>
        <xdr:cNvPr id="20" name="直線コネクタ 19"/>
        <xdr:cNvCxnSpPr>
          <a:endCxn id="21" idx="1"/>
        </xdr:cNvCxnSpPr>
      </xdr:nvCxnSpPr>
      <xdr:spPr>
        <a:xfrm>
          <a:off x="3076575" y="12128300"/>
          <a:ext cx="781050" cy="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333375</xdr:colOff>
      <xdr:row>35</xdr:row>
      <xdr:rowOff>7893</xdr:rowOff>
    </xdr:from>
    <xdr:ext cx="936000" cy="428313"/>
    <xdr:sp macro="" textlink="">
      <xdr:nvSpPr>
        <xdr:cNvPr id="21" name="正方形/長方形 20"/>
        <xdr:cNvSpPr/>
      </xdr:nvSpPr>
      <xdr:spPr>
        <a:xfrm>
          <a:off x="3857625" y="11914143"/>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県内業者</a:t>
          </a:r>
          <a:endParaRPr kumimoji="1" lang="en-US" altLang="ja-JP" sz="1100">
            <a:solidFill>
              <a:schemeClr val="tx1"/>
            </a:solidFill>
          </a:endParaRPr>
        </a:p>
        <a:p>
          <a:pPr algn="ctr"/>
          <a:r>
            <a:rPr kumimoji="1" lang="en-US" altLang="ja-JP" sz="1100">
              <a:solidFill>
                <a:schemeClr val="tx1"/>
              </a:solidFill>
            </a:rPr>
            <a:t>(1,000)</a:t>
          </a:r>
          <a:endParaRPr kumimoji="1" lang="ja-JP" altLang="en-US" sz="1100">
            <a:solidFill>
              <a:schemeClr val="tx1"/>
            </a:solidFill>
          </a:endParaRPr>
        </a:p>
      </xdr:txBody>
    </xdr:sp>
    <xdr:clientData/>
  </xdr:oneCellAnchor>
  <xdr:twoCellAnchor>
    <xdr:from>
      <xdr:col>0</xdr:col>
      <xdr:colOff>219075</xdr:colOff>
      <xdr:row>28</xdr:row>
      <xdr:rowOff>57150</xdr:rowOff>
    </xdr:from>
    <xdr:to>
      <xdr:col>2</xdr:col>
      <xdr:colOff>104775</xdr:colOff>
      <xdr:row>29</xdr:row>
      <xdr:rowOff>142875</xdr:rowOff>
    </xdr:to>
    <xdr:sp macro="" textlink="">
      <xdr:nvSpPr>
        <xdr:cNvPr id="22" name="正方形/長方形 21"/>
        <xdr:cNvSpPr/>
      </xdr:nvSpPr>
      <xdr:spPr>
        <a:xfrm>
          <a:off x="219075" y="10534650"/>
          <a:ext cx="12382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施工体系例</a:t>
          </a:r>
        </a:p>
      </xdr:txBody>
    </xdr:sp>
    <xdr:clientData/>
  </xdr:twoCellAnchor>
  <xdr:oneCellAnchor>
    <xdr:from>
      <xdr:col>4</xdr:col>
      <xdr:colOff>180975</xdr:colOff>
      <xdr:row>35</xdr:row>
      <xdr:rowOff>24628</xdr:rowOff>
    </xdr:from>
    <xdr:ext cx="936000" cy="428313"/>
    <xdr:sp macro="" textlink="">
      <xdr:nvSpPr>
        <xdr:cNvPr id="23" name="正方形/長方形 22"/>
        <xdr:cNvSpPr/>
      </xdr:nvSpPr>
      <xdr:spPr>
        <a:xfrm>
          <a:off x="2619375" y="11930878"/>
          <a:ext cx="936000" cy="42831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spAutoFit/>
        </a:bodyPr>
        <a:lstStyle/>
        <a:p>
          <a:pPr algn="ctr"/>
          <a:r>
            <a:rPr kumimoji="1" lang="ja-JP" altLang="en-US" sz="1100">
              <a:solidFill>
                <a:schemeClr val="tx1"/>
              </a:solidFill>
            </a:rPr>
            <a:t>管内業者</a:t>
          </a:r>
          <a:endParaRPr kumimoji="1" lang="en-US" altLang="ja-JP" sz="1100">
            <a:solidFill>
              <a:schemeClr val="tx1"/>
            </a:solidFill>
          </a:endParaRPr>
        </a:p>
        <a:p>
          <a:pPr algn="ctr"/>
          <a:r>
            <a:rPr kumimoji="1" lang="en-US" altLang="ja-JP" sz="1100">
              <a:solidFill>
                <a:schemeClr val="tx1"/>
              </a:solidFill>
            </a:rPr>
            <a:t>(3,000)</a:t>
          </a:r>
          <a:endParaRPr kumimoji="1" lang="ja-JP" altLang="en-US" sz="1100">
            <a:solidFill>
              <a:schemeClr val="tx1"/>
            </a:solidFill>
          </a:endParaRPr>
        </a:p>
      </xdr:txBody>
    </xdr:sp>
    <xdr:clientData/>
  </xdr:oneCellAnchor>
  <xdr:twoCellAnchor>
    <xdr:from>
      <xdr:col>2</xdr:col>
      <xdr:colOff>123825</xdr:colOff>
      <xdr:row>28</xdr:row>
      <xdr:rowOff>57151</xdr:rowOff>
    </xdr:from>
    <xdr:to>
      <xdr:col>3</xdr:col>
      <xdr:colOff>476250</xdr:colOff>
      <xdr:row>29</xdr:row>
      <xdr:rowOff>114301</xdr:rowOff>
    </xdr:to>
    <xdr:sp macro="" textlink="">
      <xdr:nvSpPr>
        <xdr:cNvPr id="24" name="正方形/長方形 23"/>
        <xdr:cNvSpPr/>
      </xdr:nvSpPr>
      <xdr:spPr>
        <a:xfrm>
          <a:off x="1476375" y="10534651"/>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一次下請</a:t>
          </a:r>
        </a:p>
      </xdr:txBody>
    </xdr:sp>
    <xdr:clientData/>
  </xdr:twoCellAnchor>
  <xdr:twoCellAnchor>
    <xdr:from>
      <xdr:col>4</xdr:col>
      <xdr:colOff>228600</xdr:colOff>
      <xdr:row>28</xdr:row>
      <xdr:rowOff>57150</xdr:rowOff>
    </xdr:from>
    <xdr:to>
      <xdr:col>6</xdr:col>
      <xdr:colOff>38100</xdr:colOff>
      <xdr:row>29</xdr:row>
      <xdr:rowOff>114300</xdr:rowOff>
    </xdr:to>
    <xdr:sp macro="" textlink="">
      <xdr:nvSpPr>
        <xdr:cNvPr id="25" name="正方形/長方形 24"/>
        <xdr:cNvSpPr/>
      </xdr:nvSpPr>
      <xdr:spPr>
        <a:xfrm>
          <a:off x="2667000" y="1053465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二次下請</a:t>
          </a:r>
        </a:p>
      </xdr:txBody>
    </xdr:sp>
    <xdr:clientData/>
  </xdr:twoCellAnchor>
  <xdr:twoCellAnchor>
    <xdr:from>
      <xdr:col>6</xdr:col>
      <xdr:colOff>342900</xdr:colOff>
      <xdr:row>28</xdr:row>
      <xdr:rowOff>76200</xdr:rowOff>
    </xdr:from>
    <xdr:to>
      <xdr:col>8</xdr:col>
      <xdr:colOff>180975</xdr:colOff>
      <xdr:row>29</xdr:row>
      <xdr:rowOff>133350</xdr:rowOff>
    </xdr:to>
    <xdr:sp macro="" textlink="">
      <xdr:nvSpPr>
        <xdr:cNvPr id="26" name="正方形/長方形 25"/>
        <xdr:cNvSpPr/>
      </xdr:nvSpPr>
      <xdr:spPr>
        <a:xfrm>
          <a:off x="3867150" y="10553700"/>
          <a:ext cx="895350"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三次下請</a:t>
          </a:r>
        </a:p>
      </xdr:txBody>
    </xdr:sp>
    <xdr:clientData/>
  </xdr:twoCellAnchor>
  <xdr:oneCellAnchor>
    <xdr:from>
      <xdr:col>0</xdr:col>
      <xdr:colOff>59532</xdr:colOff>
      <xdr:row>33</xdr:row>
      <xdr:rowOff>133591</xdr:rowOff>
    </xdr:from>
    <xdr:ext cx="1190624" cy="459100"/>
    <xdr:sp macro="" textlink="">
      <xdr:nvSpPr>
        <xdr:cNvPr id="27" name="正方形/長方形 26"/>
        <xdr:cNvSpPr/>
      </xdr:nvSpPr>
      <xdr:spPr>
        <a:xfrm>
          <a:off x="59532" y="11620741"/>
          <a:ext cx="1190624" cy="45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かっこ内数字：</a:t>
          </a:r>
          <a:endParaRPr kumimoji="1" lang="en-US" altLang="ja-JP" sz="1100">
            <a:solidFill>
              <a:sysClr val="windowText" lastClr="000000"/>
            </a:solidFill>
          </a:endParaRPr>
        </a:p>
        <a:p>
          <a:pPr algn="ctr"/>
          <a:r>
            <a:rPr kumimoji="1" lang="ja-JP" altLang="en-US" sz="1100">
              <a:solidFill>
                <a:sysClr val="windowText" lastClr="000000"/>
              </a:solidFill>
            </a:rPr>
            <a:t>下請契約金額</a:t>
          </a:r>
        </a:p>
      </xdr:txBody>
    </xdr:sp>
    <xdr:clientData/>
  </xdr:oneCellAnchor>
  <xdr:oneCellAnchor>
    <xdr:from>
      <xdr:col>16</xdr:col>
      <xdr:colOff>723900</xdr:colOff>
      <xdr:row>15</xdr:row>
      <xdr:rowOff>180975</xdr:rowOff>
    </xdr:from>
    <xdr:ext cx="800219" cy="359073"/>
    <xdr:sp macro="" textlink="">
      <xdr:nvSpPr>
        <xdr:cNvPr id="28" name="テキスト ボックス 27"/>
        <xdr:cNvSpPr txBox="1"/>
      </xdr:nvSpPr>
      <xdr:spPr>
        <a:xfrm>
          <a:off x="9115425" y="60674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44</xdr:col>
      <xdr:colOff>66675</xdr:colOff>
      <xdr:row>1</xdr:row>
      <xdr:rowOff>95250</xdr:rowOff>
    </xdr:from>
    <xdr:ext cx="800219" cy="359073"/>
    <xdr:sp macro="" textlink="">
      <xdr:nvSpPr>
        <xdr:cNvPr id="2" name="テキスト ボックス 1"/>
        <xdr:cNvSpPr txBox="1"/>
      </xdr:nvSpPr>
      <xdr:spPr>
        <a:xfrm>
          <a:off x="7981950" y="200025"/>
          <a:ext cx="800219" cy="359073"/>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a:t>記入例</a:t>
          </a:r>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64</xdr:col>
      <xdr:colOff>209550</xdr:colOff>
      <xdr:row>5</xdr:row>
      <xdr:rowOff>73479</xdr:rowOff>
    </xdr:from>
    <xdr:ext cx="1726498" cy="425822"/>
    <xdr:sp macro="" textlink="">
      <xdr:nvSpPr>
        <xdr:cNvPr id="2" name="テキスト ボックス 1"/>
        <xdr:cNvSpPr txBox="1"/>
      </xdr:nvSpPr>
      <xdr:spPr>
        <a:xfrm>
          <a:off x="14725650" y="1025979"/>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記入例１　</a:t>
          </a:r>
          <a:r>
            <a:rPr kumimoji="1" lang="en-US" altLang="ja-JP" sz="2000"/>
            <a:t>】</a:t>
          </a:r>
          <a:endParaRPr kumimoji="1" lang="ja-JP" altLang="en-US" sz="2000"/>
        </a:p>
      </xdr:txBody>
    </xdr:sp>
    <xdr:clientData/>
  </xdr:oneCellAnchor>
  <xdr:twoCellAnchor>
    <xdr:from>
      <xdr:col>3</xdr:col>
      <xdr:colOff>13608</xdr:colOff>
      <xdr:row>5</xdr:row>
      <xdr:rowOff>163286</xdr:rowOff>
    </xdr:from>
    <xdr:to>
      <xdr:col>43</xdr:col>
      <xdr:colOff>0</xdr:colOff>
      <xdr:row>16</xdr:row>
      <xdr:rowOff>0</xdr:rowOff>
    </xdr:to>
    <xdr:sp macro="" textlink="">
      <xdr:nvSpPr>
        <xdr:cNvPr id="3" name="四角形吹き出し 2"/>
        <xdr:cNvSpPr/>
      </xdr:nvSpPr>
      <xdr:spPr>
        <a:xfrm>
          <a:off x="3385458" y="1115786"/>
          <a:ext cx="7301592" cy="1817914"/>
        </a:xfrm>
        <a:prstGeom prst="wedgeRectCallout">
          <a:avLst>
            <a:gd name="adj1" fmla="val -53642"/>
            <a:gd name="adj2" fmla="val 18225"/>
          </a:avLst>
        </a:prstGeom>
        <a:noFill/>
        <a:ln w="571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54429</xdr:colOff>
      <xdr:row>6</xdr:row>
      <xdr:rowOff>0</xdr:rowOff>
    </xdr:from>
    <xdr:to>
      <xdr:col>64</xdr:col>
      <xdr:colOff>40821</xdr:colOff>
      <xdr:row>16</xdr:row>
      <xdr:rowOff>13607</xdr:rowOff>
    </xdr:to>
    <xdr:sp macro="" textlink="">
      <xdr:nvSpPr>
        <xdr:cNvPr id="4" name="四角形吹き出し 3"/>
        <xdr:cNvSpPr/>
      </xdr:nvSpPr>
      <xdr:spPr>
        <a:xfrm>
          <a:off x="10741479" y="1123950"/>
          <a:ext cx="3815442" cy="1823357"/>
        </a:xfrm>
        <a:prstGeom prst="wedgeRectCallout">
          <a:avLst>
            <a:gd name="adj1" fmla="val 60064"/>
            <a:gd name="adj2" fmla="val -6202"/>
          </a:avLst>
        </a:prstGeom>
        <a:noFill/>
        <a:ln w="57150">
          <a:solidFill>
            <a:srgbClr val="00B05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64</xdr:col>
      <xdr:colOff>149677</xdr:colOff>
      <xdr:row>10</xdr:row>
      <xdr:rowOff>136072</xdr:rowOff>
    </xdr:from>
    <xdr:ext cx="2101687" cy="1416503"/>
    <xdr:sp macro="" textlink="">
      <xdr:nvSpPr>
        <xdr:cNvPr id="5" name="テキスト ボックス 4"/>
        <xdr:cNvSpPr txBox="1"/>
      </xdr:nvSpPr>
      <xdr:spPr>
        <a:xfrm>
          <a:off x="14665777" y="1983922"/>
          <a:ext cx="2101687" cy="1416503"/>
        </a:xfrm>
        <a:prstGeom prst="rect">
          <a:avLst/>
        </a:prstGeom>
        <a:noFill/>
        <a:ln>
          <a:solidFill>
            <a:srgbClr val="92D05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0">
              <a:solidFill>
                <a:srgbClr val="00B050"/>
              </a:solidFill>
            </a:rPr>
            <a:t>「建設資材使用実績報告書」のその他資材のデータから，</a:t>
          </a:r>
          <a:endParaRPr kumimoji="1" lang="en-US" altLang="ja-JP" sz="1400" b="0">
            <a:solidFill>
              <a:srgbClr val="00B050"/>
            </a:solidFill>
          </a:endParaRPr>
        </a:p>
        <a:p>
          <a:pPr>
            <a:lnSpc>
              <a:spcPts val="1700"/>
            </a:lnSpc>
          </a:pPr>
          <a:r>
            <a:rPr kumimoji="1" lang="ja-JP" altLang="en-US" sz="1400" b="1">
              <a:solidFill>
                <a:srgbClr val="00B050"/>
              </a:solidFill>
            </a:rPr>
            <a:t>文字列</a:t>
          </a:r>
          <a:r>
            <a:rPr kumimoji="1" lang="en-US" altLang="ja-JP" sz="1400" b="1">
              <a:solidFill>
                <a:srgbClr val="00B050"/>
              </a:solidFill>
            </a:rPr>
            <a:t>(</a:t>
          </a:r>
          <a:r>
            <a:rPr kumimoji="1" lang="ja-JP" altLang="en-US" sz="1400" b="1">
              <a:solidFill>
                <a:srgbClr val="00B050"/>
              </a:solidFill>
            </a:rPr>
            <a:t>値</a:t>
          </a:r>
          <a:r>
            <a:rPr kumimoji="1" lang="en-US" altLang="ja-JP" sz="1400" b="1">
              <a:solidFill>
                <a:srgbClr val="00B050"/>
              </a:solidFill>
            </a:rPr>
            <a:t>)</a:t>
          </a:r>
          <a:r>
            <a:rPr kumimoji="1" lang="ja-JP" altLang="en-US" sz="1400" b="1">
              <a:solidFill>
                <a:srgbClr val="00B050"/>
              </a:solidFill>
            </a:rPr>
            <a:t>として</a:t>
          </a:r>
          <a:r>
            <a:rPr kumimoji="1" lang="ja-JP" altLang="en-US" sz="1400" b="0">
              <a:solidFill>
                <a:srgbClr val="00B050"/>
              </a:solidFill>
            </a:rPr>
            <a:t>コピー貼り付け。</a:t>
          </a:r>
        </a:p>
      </xdr:txBody>
    </xdr:sp>
    <xdr:clientData/>
  </xdr:oneCellAnchor>
  <xdr:oneCellAnchor>
    <xdr:from>
      <xdr:col>1</xdr:col>
      <xdr:colOff>390525</xdr:colOff>
      <xdr:row>7</xdr:row>
      <xdr:rowOff>58513</xdr:rowOff>
    </xdr:from>
    <xdr:ext cx="2258785" cy="1598838"/>
    <xdr:sp macro="" textlink="">
      <xdr:nvSpPr>
        <xdr:cNvPr id="6" name="テキスト ボックス 5"/>
        <xdr:cNvSpPr txBox="1"/>
      </xdr:nvSpPr>
      <xdr:spPr>
        <a:xfrm>
          <a:off x="781050" y="1363438"/>
          <a:ext cx="2258785" cy="1598838"/>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0">
              <a:solidFill>
                <a:srgbClr val="FF0000"/>
              </a:solidFill>
            </a:rPr>
            <a:t>8</a:t>
          </a:r>
          <a:r>
            <a:rPr kumimoji="1" lang="ja-JP" altLang="en-US" sz="1400" b="0">
              <a:solidFill>
                <a:srgbClr val="FF0000"/>
              </a:solidFill>
            </a:rPr>
            <a:t>行以上の場合は列挿入した上で，「建設資材使用実績報告書」の指定資材のデータから，</a:t>
          </a:r>
          <a:r>
            <a:rPr kumimoji="1" lang="ja-JP" altLang="en-US" sz="1400" b="1">
              <a:solidFill>
                <a:srgbClr val="FF0000"/>
              </a:solidFill>
            </a:rPr>
            <a:t>文字列</a:t>
          </a:r>
          <a:r>
            <a:rPr kumimoji="1" lang="en-US" altLang="ja-JP" sz="1400" b="1">
              <a:solidFill>
                <a:srgbClr val="FF0000"/>
              </a:solidFill>
            </a:rPr>
            <a:t>(</a:t>
          </a:r>
          <a:r>
            <a:rPr kumimoji="1" lang="ja-JP" altLang="en-US" sz="1400" b="1">
              <a:solidFill>
                <a:srgbClr val="FF0000"/>
              </a:solidFill>
            </a:rPr>
            <a:t>値</a:t>
          </a:r>
          <a:r>
            <a:rPr kumimoji="1" lang="en-US" altLang="ja-JP" sz="1400" b="1">
              <a:solidFill>
                <a:srgbClr val="FF0000"/>
              </a:solidFill>
            </a:rPr>
            <a:t>)</a:t>
          </a:r>
          <a:r>
            <a:rPr kumimoji="1" lang="ja-JP" altLang="en-US" sz="1400" b="1">
              <a:solidFill>
                <a:srgbClr val="FF0000"/>
              </a:solidFill>
            </a:rPr>
            <a:t>として</a:t>
          </a:r>
          <a:r>
            <a:rPr kumimoji="1" lang="ja-JP" altLang="en-US" sz="1400" b="0">
              <a:solidFill>
                <a:srgbClr val="FF0000"/>
              </a:solidFill>
            </a:rPr>
            <a:t>コピー貼り付け。</a:t>
          </a:r>
        </a:p>
      </xdr:txBody>
    </xdr:sp>
    <xdr:clientData/>
  </xdr:oneCellAnchor>
  <xdr:oneCellAnchor>
    <xdr:from>
      <xdr:col>11</xdr:col>
      <xdr:colOff>16080</xdr:colOff>
      <xdr:row>45</xdr:row>
      <xdr:rowOff>86591</xdr:rowOff>
    </xdr:from>
    <xdr:ext cx="1785012" cy="325730"/>
    <xdr:sp macro="" textlink="">
      <xdr:nvSpPr>
        <xdr:cNvPr id="7" name="テキスト ボックス 6"/>
        <xdr:cNvSpPr txBox="1"/>
      </xdr:nvSpPr>
      <xdr:spPr>
        <a:xfrm>
          <a:off x="4826205" y="8525741"/>
          <a:ext cx="1785012" cy="325730"/>
        </a:xfrm>
        <a:prstGeom prst="rect">
          <a:avLst/>
        </a:prstGeom>
        <a:solidFill>
          <a:schemeClr val="bg1"/>
        </a:solidFill>
        <a:ln>
          <a:solidFill>
            <a:srgbClr val="FF0000"/>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合計等は不要です。</a:t>
          </a:r>
          <a:endParaRPr kumimoji="1" lang="en-US" altLang="ja-JP" sz="1400" b="1">
            <a:solidFill>
              <a:srgbClr val="FF0000"/>
            </a:solidFill>
          </a:endParaRPr>
        </a:p>
      </xdr:txBody>
    </xdr:sp>
    <xdr:clientData/>
  </xdr:oneCellAnchor>
  <xdr:oneCellAnchor>
    <xdr:from>
      <xdr:col>1</xdr:col>
      <xdr:colOff>376518</xdr:colOff>
      <xdr:row>16</xdr:row>
      <xdr:rowOff>217074</xdr:rowOff>
    </xdr:from>
    <xdr:ext cx="2700057" cy="761747"/>
    <xdr:sp macro="" textlink="">
      <xdr:nvSpPr>
        <xdr:cNvPr id="8" name="テキスト ボックス 7"/>
        <xdr:cNvSpPr txBox="1"/>
      </xdr:nvSpPr>
      <xdr:spPr>
        <a:xfrm>
          <a:off x="767043" y="3150774"/>
          <a:ext cx="2700057" cy="761747"/>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b="1">
              <a:solidFill>
                <a:srgbClr val="FF0000"/>
              </a:solidFill>
            </a:rPr>
            <a:t>※【</a:t>
          </a:r>
          <a:r>
            <a:rPr kumimoji="1" lang="ja-JP" altLang="en-US" sz="1400" b="1">
              <a:solidFill>
                <a:srgbClr val="FF0000"/>
              </a:solidFill>
            </a:rPr>
            <a:t>様式－１</a:t>
          </a:r>
          <a:r>
            <a:rPr kumimoji="1" lang="en-US" altLang="ja-JP" sz="1400" b="1">
              <a:solidFill>
                <a:srgbClr val="FF0000"/>
              </a:solidFill>
            </a:rPr>
            <a:t>】</a:t>
          </a:r>
          <a:r>
            <a:rPr kumimoji="1" lang="ja-JP" altLang="en-US" sz="1400" b="1">
              <a:solidFill>
                <a:srgbClr val="FF0000"/>
              </a:solidFill>
            </a:rPr>
            <a:t>の番号順に記入。</a:t>
          </a:r>
          <a:endParaRPr kumimoji="1" lang="en-US" altLang="ja-JP" sz="1400" b="1">
            <a:solidFill>
              <a:srgbClr val="FF0000"/>
            </a:solidFill>
          </a:endParaRPr>
        </a:p>
        <a:p>
          <a:pPr>
            <a:lnSpc>
              <a:spcPts val="1700"/>
            </a:lnSpc>
          </a:pPr>
          <a:r>
            <a:rPr kumimoji="1" lang="ja-JP" altLang="en-US" sz="1400" b="1">
              <a:solidFill>
                <a:srgbClr val="FF0000"/>
              </a:solidFill>
            </a:rPr>
            <a:t>ただし，材料使用承認が生じない工事については，記載不要。</a:t>
          </a:r>
        </a:p>
      </xdr:txBody>
    </xdr:sp>
    <xdr:clientData/>
  </xdr:oneCellAnchor>
  <xdr:oneCellAnchor>
    <xdr:from>
      <xdr:col>0</xdr:col>
      <xdr:colOff>62193</xdr:colOff>
      <xdr:row>19</xdr:row>
      <xdr:rowOff>131349</xdr:rowOff>
    </xdr:from>
    <xdr:ext cx="2700057" cy="544893"/>
    <xdr:sp macro="" textlink="">
      <xdr:nvSpPr>
        <xdr:cNvPr id="9" name="テキスト ボックス 8"/>
        <xdr:cNvSpPr txBox="1"/>
      </xdr:nvSpPr>
      <xdr:spPr>
        <a:xfrm>
          <a:off x="62193" y="3722274"/>
          <a:ext cx="2700057" cy="544893"/>
        </a:xfrm>
        <a:prstGeom prst="rect">
          <a:avLst/>
        </a:prstGeom>
        <a:noFill/>
        <a:ln>
          <a:no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1">
              <a:solidFill>
                <a:srgbClr val="FF0000"/>
              </a:solidFill>
            </a:rPr>
            <a:t>↑</a:t>
          </a:r>
          <a:endParaRPr kumimoji="1" lang="en-US" altLang="ja-JP" sz="1400" b="1">
            <a:solidFill>
              <a:srgbClr val="FF0000"/>
            </a:solidFill>
          </a:endParaRPr>
        </a:p>
        <a:p>
          <a:r>
            <a:rPr kumimoji="1" lang="ja-JP" altLang="en-US" sz="1400" b="1">
              <a:solidFill>
                <a:srgbClr val="FF0000"/>
              </a:solidFill>
            </a:rPr>
            <a:t>当様式での通し番号</a:t>
          </a:r>
          <a:endParaRPr kumimoji="1" lang="en-US" altLang="ja-JP" sz="1400" b="1">
            <a:solidFill>
              <a:srgbClr val="FF0000"/>
            </a:solidFill>
          </a:endParaRPr>
        </a:p>
      </xdr:txBody>
    </xdr:sp>
    <xdr:clientData/>
  </xdr:oneCellAnchor>
  <xdr:oneCellAnchor>
    <xdr:from>
      <xdr:col>64</xdr:col>
      <xdr:colOff>200025</xdr:colOff>
      <xdr:row>17</xdr:row>
      <xdr:rowOff>171450</xdr:rowOff>
    </xdr:from>
    <xdr:ext cx="1726498" cy="425822"/>
    <xdr:sp macro="" textlink="">
      <xdr:nvSpPr>
        <xdr:cNvPr id="10" name="テキスト ボックス 9"/>
        <xdr:cNvSpPr txBox="1"/>
      </xdr:nvSpPr>
      <xdr:spPr>
        <a:xfrm>
          <a:off x="14716125" y="3324225"/>
          <a:ext cx="1726498"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a:t>【</a:t>
          </a:r>
          <a:r>
            <a:rPr kumimoji="1" lang="ja-JP" altLang="en-US" sz="2000"/>
            <a:t>　記入例２　</a:t>
          </a:r>
          <a:r>
            <a:rPr kumimoji="1" lang="en-US" altLang="ja-JP" sz="2000"/>
            <a:t>】</a:t>
          </a:r>
          <a:endParaRPr kumimoji="1" lang="ja-JP" altLang="en-US" sz="2000"/>
        </a:p>
      </xdr:txBody>
    </xdr:sp>
    <xdr:clientData/>
  </xdr:oneCellAnchor>
  <xdr:oneCellAnchor>
    <xdr:from>
      <xdr:col>64</xdr:col>
      <xdr:colOff>200025</xdr:colOff>
      <xdr:row>24</xdr:row>
      <xdr:rowOff>9525</xdr:rowOff>
    </xdr:from>
    <xdr:ext cx="2266950" cy="521425"/>
    <xdr:sp macro="" textlink="">
      <xdr:nvSpPr>
        <xdr:cNvPr id="11" name="テキスト ボックス 10"/>
        <xdr:cNvSpPr txBox="1"/>
      </xdr:nvSpPr>
      <xdr:spPr>
        <a:xfrm>
          <a:off x="14716125" y="4629150"/>
          <a:ext cx="22669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000"/>
            <a:t>←報告書とリンク</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3D01-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3D01-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8</xdr:col>
      <xdr:colOff>171450</xdr:colOff>
      <xdr:row>47</xdr:row>
      <xdr:rowOff>0</xdr:rowOff>
    </xdr:to>
    <xdr:sp macro="" textlink="">
      <xdr:nvSpPr>
        <xdr:cNvPr id="4" name="Line 3">
          <a:extLst>
            <a:ext uri="{FF2B5EF4-FFF2-40B4-BE49-F238E27FC236}">
              <a16:creationId xmlns:a16="http://schemas.microsoft.com/office/drawing/2014/main" id="{00000000-0008-0000-3E01-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43</xdr:row>
      <xdr:rowOff>9525</xdr:rowOff>
    </xdr:from>
    <xdr:to>
      <xdr:col>9</xdr:col>
      <xdr:colOff>0</xdr:colOff>
      <xdr:row>45</xdr:row>
      <xdr:rowOff>0</xdr:rowOff>
    </xdr:to>
    <xdr:sp macro="" textlink="">
      <xdr:nvSpPr>
        <xdr:cNvPr id="5" name="Line 4">
          <a:extLst>
            <a:ext uri="{FF2B5EF4-FFF2-40B4-BE49-F238E27FC236}">
              <a16:creationId xmlns:a16="http://schemas.microsoft.com/office/drawing/2014/main" id="{00000000-0008-0000-3E01-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38100</xdr:colOff>
      <xdr:row>31</xdr:row>
      <xdr:rowOff>0</xdr:rowOff>
    </xdr:from>
    <xdr:to>
      <xdr:col>9</xdr:col>
      <xdr:colOff>123825</xdr:colOff>
      <xdr:row>34</xdr:row>
      <xdr:rowOff>0</xdr:rowOff>
    </xdr:to>
    <xdr:sp macro="" textlink="">
      <xdr:nvSpPr>
        <xdr:cNvPr id="2" name="AutoShape 51">
          <a:extLst>
            <a:ext uri="{FF2B5EF4-FFF2-40B4-BE49-F238E27FC236}">
              <a16:creationId xmlns:a16="http://schemas.microsoft.com/office/drawing/2014/main" id="{00000000-0008-0000-4901-000002000000}"/>
            </a:ext>
          </a:extLst>
        </xdr:cNvPr>
        <xdr:cNvSpPr>
          <a:spLocks/>
        </xdr:cNvSpPr>
      </xdr:nvSpPr>
      <xdr:spPr bwMode="auto">
        <a:xfrm>
          <a:off x="2524125" y="642937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37</xdr:row>
      <xdr:rowOff>0</xdr:rowOff>
    </xdr:from>
    <xdr:to>
      <xdr:col>9</xdr:col>
      <xdr:colOff>133350</xdr:colOff>
      <xdr:row>40</xdr:row>
      <xdr:rowOff>0</xdr:rowOff>
    </xdr:to>
    <xdr:sp macro="" textlink="">
      <xdr:nvSpPr>
        <xdr:cNvPr id="3" name="AutoShape 52">
          <a:extLst>
            <a:ext uri="{FF2B5EF4-FFF2-40B4-BE49-F238E27FC236}">
              <a16:creationId xmlns:a16="http://schemas.microsoft.com/office/drawing/2014/main" id="{00000000-0008-0000-4901-000003000000}"/>
            </a:ext>
          </a:extLst>
        </xdr:cNvPr>
        <xdr:cNvSpPr>
          <a:spLocks/>
        </xdr:cNvSpPr>
      </xdr:nvSpPr>
      <xdr:spPr bwMode="auto">
        <a:xfrm>
          <a:off x="2533650" y="7629525"/>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31</xdr:row>
      <xdr:rowOff>0</xdr:rowOff>
    </xdr:from>
    <xdr:to>
      <xdr:col>22</xdr:col>
      <xdr:colOff>85725</xdr:colOff>
      <xdr:row>34</xdr:row>
      <xdr:rowOff>9525</xdr:rowOff>
    </xdr:to>
    <xdr:sp macro="" textlink="">
      <xdr:nvSpPr>
        <xdr:cNvPr id="4" name="AutoShape 53">
          <a:extLst>
            <a:ext uri="{FF2B5EF4-FFF2-40B4-BE49-F238E27FC236}">
              <a16:creationId xmlns:a16="http://schemas.microsoft.com/office/drawing/2014/main" id="{00000000-0008-0000-4901-000004000000}"/>
            </a:ext>
          </a:extLst>
        </xdr:cNvPr>
        <xdr:cNvSpPr>
          <a:spLocks/>
        </xdr:cNvSpPr>
      </xdr:nvSpPr>
      <xdr:spPr bwMode="auto">
        <a:xfrm>
          <a:off x="6086475" y="642937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37</xdr:row>
      <xdr:rowOff>0</xdr:rowOff>
    </xdr:from>
    <xdr:to>
      <xdr:col>22</xdr:col>
      <xdr:colOff>85725</xdr:colOff>
      <xdr:row>40</xdr:row>
      <xdr:rowOff>9525</xdr:rowOff>
    </xdr:to>
    <xdr:sp macro="" textlink="">
      <xdr:nvSpPr>
        <xdr:cNvPr id="5" name="AutoShape 54">
          <a:extLst>
            <a:ext uri="{FF2B5EF4-FFF2-40B4-BE49-F238E27FC236}">
              <a16:creationId xmlns:a16="http://schemas.microsoft.com/office/drawing/2014/main" id="{00000000-0008-0000-4901-000005000000}"/>
            </a:ext>
          </a:extLst>
        </xdr:cNvPr>
        <xdr:cNvSpPr>
          <a:spLocks/>
        </xdr:cNvSpPr>
      </xdr:nvSpPr>
      <xdr:spPr bwMode="auto">
        <a:xfrm>
          <a:off x="6086475" y="7629525"/>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5E01-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5E01-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5E01-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5E01-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5E01-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5E01-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5E01-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5E01-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twoCellAnchor>
    <xdr:from>
      <xdr:col>0</xdr:col>
      <xdr:colOff>381000</xdr:colOff>
      <xdr:row>39</xdr:row>
      <xdr:rowOff>85725</xdr:rowOff>
    </xdr:from>
    <xdr:to>
      <xdr:col>0</xdr:col>
      <xdr:colOff>638175</xdr:colOff>
      <xdr:row>43</xdr:row>
      <xdr:rowOff>266700</xdr:rowOff>
    </xdr:to>
    <xdr:sp macro="" textlink="">
      <xdr:nvSpPr>
        <xdr:cNvPr id="10" name="Text Box 1">
          <a:extLst>
            <a:ext uri="{FF2B5EF4-FFF2-40B4-BE49-F238E27FC236}">
              <a16:creationId xmlns:a16="http://schemas.microsoft.com/office/drawing/2014/main" id="{00000000-0008-0000-6001-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44</xdr:row>
      <xdr:rowOff>28575</xdr:rowOff>
    </xdr:from>
    <xdr:to>
      <xdr:col>0</xdr:col>
      <xdr:colOff>342900</xdr:colOff>
      <xdr:row>50</xdr:row>
      <xdr:rowOff>123825</xdr:rowOff>
    </xdr:to>
    <xdr:sp macro="" textlink="">
      <xdr:nvSpPr>
        <xdr:cNvPr id="11" name="Text Box 2">
          <a:extLst>
            <a:ext uri="{FF2B5EF4-FFF2-40B4-BE49-F238E27FC236}">
              <a16:creationId xmlns:a16="http://schemas.microsoft.com/office/drawing/2014/main" id="{00000000-0008-0000-6001-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47</xdr:row>
      <xdr:rowOff>66675</xdr:rowOff>
    </xdr:from>
    <xdr:to>
      <xdr:col>2</xdr:col>
      <xdr:colOff>76200</xdr:colOff>
      <xdr:row>47</xdr:row>
      <xdr:rowOff>66675</xdr:rowOff>
    </xdr:to>
    <xdr:sp macro="" textlink="">
      <xdr:nvSpPr>
        <xdr:cNvPr id="12" name="Line 3">
          <a:extLst>
            <a:ext uri="{FF2B5EF4-FFF2-40B4-BE49-F238E27FC236}">
              <a16:creationId xmlns:a16="http://schemas.microsoft.com/office/drawing/2014/main" id="{00000000-0008-0000-6001-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44</xdr:row>
      <xdr:rowOff>152400</xdr:rowOff>
    </xdr:from>
    <xdr:to>
      <xdr:col>2</xdr:col>
      <xdr:colOff>57150</xdr:colOff>
      <xdr:row>44</xdr:row>
      <xdr:rowOff>152400</xdr:rowOff>
    </xdr:to>
    <xdr:sp macro="" textlink="">
      <xdr:nvSpPr>
        <xdr:cNvPr id="13" name="Line 4">
          <a:extLst>
            <a:ext uri="{FF2B5EF4-FFF2-40B4-BE49-F238E27FC236}">
              <a16:creationId xmlns:a16="http://schemas.microsoft.com/office/drawing/2014/main" id="{00000000-0008-0000-6001-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50</xdr:row>
      <xdr:rowOff>9525</xdr:rowOff>
    </xdr:from>
    <xdr:to>
      <xdr:col>2</xdr:col>
      <xdr:colOff>66675</xdr:colOff>
      <xdr:row>50</xdr:row>
      <xdr:rowOff>9525</xdr:rowOff>
    </xdr:to>
    <xdr:sp macro="" textlink="">
      <xdr:nvSpPr>
        <xdr:cNvPr id="14" name="Line 5">
          <a:extLst>
            <a:ext uri="{FF2B5EF4-FFF2-40B4-BE49-F238E27FC236}">
              <a16:creationId xmlns:a16="http://schemas.microsoft.com/office/drawing/2014/main" id="{00000000-0008-0000-6001-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44</xdr:row>
      <xdr:rowOff>9525</xdr:rowOff>
    </xdr:from>
    <xdr:to>
      <xdr:col>1</xdr:col>
      <xdr:colOff>152400</xdr:colOff>
      <xdr:row>50</xdr:row>
      <xdr:rowOff>161925</xdr:rowOff>
    </xdr:to>
    <xdr:sp macro="" textlink="">
      <xdr:nvSpPr>
        <xdr:cNvPr id="15" name="Line 6">
          <a:extLst>
            <a:ext uri="{FF2B5EF4-FFF2-40B4-BE49-F238E27FC236}">
              <a16:creationId xmlns:a16="http://schemas.microsoft.com/office/drawing/2014/main" id="{00000000-0008-0000-6001-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44</xdr:row>
      <xdr:rowOff>9525</xdr:rowOff>
    </xdr:from>
    <xdr:to>
      <xdr:col>1</xdr:col>
      <xdr:colOff>409575</xdr:colOff>
      <xdr:row>51</xdr:row>
      <xdr:rowOff>0</xdr:rowOff>
    </xdr:to>
    <xdr:sp macro="" textlink="">
      <xdr:nvSpPr>
        <xdr:cNvPr id="16" name="Line 7">
          <a:extLst>
            <a:ext uri="{FF2B5EF4-FFF2-40B4-BE49-F238E27FC236}">
              <a16:creationId xmlns:a16="http://schemas.microsoft.com/office/drawing/2014/main" id="{00000000-0008-0000-6001-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46</xdr:row>
      <xdr:rowOff>104775</xdr:rowOff>
    </xdr:from>
    <xdr:to>
      <xdr:col>0</xdr:col>
      <xdr:colOff>714375</xdr:colOff>
      <xdr:row>48</xdr:row>
      <xdr:rowOff>19050</xdr:rowOff>
    </xdr:to>
    <xdr:sp macro="" textlink="">
      <xdr:nvSpPr>
        <xdr:cNvPr id="17" name="Text Box 8">
          <a:extLst>
            <a:ext uri="{FF2B5EF4-FFF2-40B4-BE49-F238E27FC236}">
              <a16:creationId xmlns:a16="http://schemas.microsoft.com/office/drawing/2014/main" id="{00000000-0008-0000-6001-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26</xdr:row>
      <xdr:rowOff>95250</xdr:rowOff>
    </xdr:from>
    <xdr:to>
      <xdr:col>8</xdr:col>
      <xdr:colOff>1133475</xdr:colOff>
      <xdr:row>28</xdr:row>
      <xdr:rowOff>66675</xdr:rowOff>
    </xdr:to>
    <xdr:sp macro="" textlink="">
      <xdr:nvSpPr>
        <xdr:cNvPr id="2" name="正方形/長方形 1"/>
        <xdr:cNvSpPr/>
      </xdr:nvSpPr>
      <xdr:spPr>
        <a:xfrm>
          <a:off x="8048625" y="6734175"/>
          <a:ext cx="1428750" cy="476250"/>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1211512</xdr:colOff>
      <xdr:row>49</xdr:row>
      <xdr:rowOff>122466</xdr:rowOff>
    </xdr:from>
    <xdr:to>
      <xdr:col>82</xdr:col>
      <xdr:colOff>160589</xdr:colOff>
      <xdr:row>63</xdr:row>
      <xdr:rowOff>136072</xdr:rowOff>
    </xdr:to>
    <xdr:sp macro="" textlink="">
      <xdr:nvSpPr>
        <xdr:cNvPr id="2" name="Text Box 4"/>
        <xdr:cNvSpPr txBox="1">
          <a:spLocks noChangeArrowheads="1"/>
        </xdr:cNvSpPr>
      </xdr:nvSpPr>
      <xdr:spPr bwMode="auto">
        <a:xfrm>
          <a:off x="7393237" y="8371116"/>
          <a:ext cx="6511927" cy="2442481"/>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条の２第１項第２号チの規定により，作成建設業者が請け負った建設工事に従事する者に関して「作業員名簿」を作成すること。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建設業法施行規則第</a:t>
          </a:r>
          <a:r>
            <a:rPr lang="en-US" altLang="ja-JP" sz="1000" b="0" i="0" u="none" strike="noStrike" baseline="0">
              <a:solidFill>
                <a:srgbClr val="000000"/>
              </a:solidFill>
              <a:latin typeface="ＭＳ Ｐゴシック"/>
              <a:ea typeface="ＭＳ Ｐゴシック"/>
            </a:rPr>
            <a:t>14</a:t>
          </a:r>
          <a:r>
            <a:rPr lang="ja-JP" altLang="en-US" sz="1000" b="0" i="0" u="none" strike="noStrike" baseline="0">
              <a:solidFill>
                <a:srgbClr val="000000"/>
              </a:solidFill>
              <a:latin typeface="ＭＳ Ｐゴシック"/>
              <a:ea typeface="ＭＳ Ｐゴシック"/>
            </a:rPr>
            <a:t>条の２第１項第４号チの規定により，下請負人が請け負った建設工事に従事する者に関して「作業員名簿」を作成すること。</a:t>
          </a: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endParaRPr lang="en-US" altLang="ja-JP" sz="1000" b="0" i="0" u="none" strike="noStrike" baseline="0">
            <a:solidFill>
              <a:srgbClr val="000000"/>
            </a:solidFill>
            <a:latin typeface="ＭＳ Ｐゴシック"/>
            <a:ea typeface="ＭＳ Ｐゴシック"/>
          </a:endParaRPr>
        </a:p>
        <a:p>
          <a:pPr indent="-457200"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000" b="0" i="0" u="none" strike="noStrike" baseline="0">
            <a:solidFill>
              <a:srgbClr val="000000"/>
            </a:solidFill>
            <a:latin typeface="ＭＳ Ｐゴシック"/>
            <a:ea typeface="ＭＳ Ｐゴシック"/>
          </a:endParaRP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200"/>
            </a:lnSpc>
            <a:defRPr sz="1000"/>
          </a:pPr>
          <a:r>
            <a:rPr lang="ja-JP" altLang="en-US" sz="10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100"/>
            </a:lnSpc>
            <a:defRPr sz="1000"/>
          </a:pPr>
          <a:r>
            <a:rPr lang="ja-JP" altLang="en-US" sz="10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12</xdr:row>
      <xdr:rowOff>200025</xdr:rowOff>
    </xdr:from>
    <xdr:to>
      <xdr:col>5</xdr:col>
      <xdr:colOff>190500</xdr:colOff>
      <xdr:row>12</xdr:row>
      <xdr:rowOff>200025</xdr:rowOff>
    </xdr:to>
    <xdr:sp macro="" textlink="">
      <xdr:nvSpPr>
        <xdr:cNvPr id="2" name="Line 6"/>
        <xdr:cNvSpPr>
          <a:spLocks noChangeShapeType="1"/>
        </xdr:cNvSpPr>
      </xdr:nvSpPr>
      <xdr:spPr bwMode="auto">
        <a:xfrm>
          <a:off x="3752850" y="4343400"/>
          <a:ext cx="2676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228600</xdr:rowOff>
    </xdr:from>
    <xdr:to>
      <xdr:col>5</xdr:col>
      <xdr:colOff>323850</xdr:colOff>
      <xdr:row>10</xdr:row>
      <xdr:rowOff>228600</xdr:rowOff>
    </xdr:to>
    <xdr:sp macro="" textlink="">
      <xdr:nvSpPr>
        <xdr:cNvPr id="3"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23</xdr:row>
      <xdr:rowOff>276225</xdr:rowOff>
    </xdr:from>
    <xdr:to>
      <xdr:col>6</xdr:col>
      <xdr:colOff>9525</xdr:colOff>
      <xdr:row>23</xdr:row>
      <xdr:rowOff>276225</xdr:rowOff>
    </xdr:to>
    <xdr:sp macro="" textlink="">
      <xdr:nvSpPr>
        <xdr:cNvPr id="4"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32</xdr:row>
      <xdr:rowOff>28575</xdr:rowOff>
    </xdr:from>
    <xdr:to>
      <xdr:col>5</xdr:col>
      <xdr:colOff>352425</xdr:colOff>
      <xdr:row>32</xdr:row>
      <xdr:rowOff>28575</xdr:rowOff>
    </xdr:to>
    <xdr:sp macro="" textlink="">
      <xdr:nvSpPr>
        <xdr:cNvPr id="5"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10</xdr:row>
      <xdr:rowOff>247650</xdr:rowOff>
    </xdr:from>
    <xdr:to>
      <xdr:col>5</xdr:col>
      <xdr:colOff>209550</xdr:colOff>
      <xdr:row>47</xdr:row>
      <xdr:rowOff>285750</xdr:rowOff>
    </xdr:to>
    <xdr:sp macro="" textlink="">
      <xdr:nvSpPr>
        <xdr:cNvPr id="6" name="Line 10"/>
        <xdr:cNvSpPr>
          <a:spLocks noChangeShapeType="1"/>
        </xdr:cNvSpPr>
      </xdr:nvSpPr>
      <xdr:spPr bwMode="auto">
        <a:xfrm>
          <a:off x="6410325" y="3629025"/>
          <a:ext cx="38100" cy="12915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32</xdr:row>
      <xdr:rowOff>9525</xdr:rowOff>
    </xdr:from>
    <xdr:to>
      <xdr:col>12</xdr:col>
      <xdr:colOff>342900</xdr:colOff>
      <xdr:row>32</xdr:row>
      <xdr:rowOff>9525</xdr:rowOff>
    </xdr:to>
    <xdr:sp macro="" textlink="">
      <xdr:nvSpPr>
        <xdr:cNvPr id="7"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23</xdr:row>
      <xdr:rowOff>276225</xdr:rowOff>
    </xdr:from>
    <xdr:to>
      <xdr:col>20</xdr:col>
      <xdr:colOff>0</xdr:colOff>
      <xdr:row>23</xdr:row>
      <xdr:rowOff>276225</xdr:rowOff>
    </xdr:to>
    <xdr:sp macro="" textlink="">
      <xdr:nvSpPr>
        <xdr:cNvPr id="8"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23</xdr:row>
      <xdr:rowOff>285750</xdr:rowOff>
    </xdr:from>
    <xdr:to>
      <xdr:col>26</xdr:col>
      <xdr:colOff>333375</xdr:colOff>
      <xdr:row>23</xdr:row>
      <xdr:rowOff>285750</xdr:rowOff>
    </xdr:to>
    <xdr:sp macro="" textlink="">
      <xdr:nvSpPr>
        <xdr:cNvPr id="9"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23</xdr:row>
      <xdr:rowOff>247650</xdr:rowOff>
    </xdr:from>
    <xdr:to>
      <xdr:col>13</xdr:col>
      <xdr:colOff>0</xdr:colOff>
      <xdr:row>23</xdr:row>
      <xdr:rowOff>247650</xdr:rowOff>
    </xdr:to>
    <xdr:sp macro="" textlink="">
      <xdr:nvSpPr>
        <xdr:cNvPr id="10"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10</xdr:row>
      <xdr:rowOff>190500</xdr:rowOff>
    </xdr:from>
    <xdr:to>
      <xdr:col>13</xdr:col>
      <xdr:colOff>9525</xdr:colOff>
      <xdr:row>10</xdr:row>
      <xdr:rowOff>190500</xdr:rowOff>
    </xdr:to>
    <xdr:sp macro="" textlink="">
      <xdr:nvSpPr>
        <xdr:cNvPr id="11"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10</xdr:row>
      <xdr:rowOff>190500</xdr:rowOff>
    </xdr:from>
    <xdr:to>
      <xdr:col>20</xdr:col>
      <xdr:colOff>0</xdr:colOff>
      <xdr:row>10</xdr:row>
      <xdr:rowOff>190500</xdr:rowOff>
    </xdr:to>
    <xdr:sp macro="" textlink="">
      <xdr:nvSpPr>
        <xdr:cNvPr id="12"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10</xdr:row>
      <xdr:rowOff>228600</xdr:rowOff>
    </xdr:from>
    <xdr:to>
      <xdr:col>26</xdr:col>
      <xdr:colOff>342900</xdr:colOff>
      <xdr:row>10</xdr:row>
      <xdr:rowOff>228600</xdr:rowOff>
    </xdr:to>
    <xdr:sp macro="" textlink="">
      <xdr:nvSpPr>
        <xdr:cNvPr id="13"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32</xdr:row>
      <xdr:rowOff>28575</xdr:rowOff>
    </xdr:from>
    <xdr:to>
      <xdr:col>19</xdr:col>
      <xdr:colOff>342900</xdr:colOff>
      <xdr:row>32</xdr:row>
      <xdr:rowOff>28575</xdr:rowOff>
    </xdr:to>
    <xdr:sp macro="" textlink="">
      <xdr:nvSpPr>
        <xdr:cNvPr id="14"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32</xdr:row>
      <xdr:rowOff>28575</xdr:rowOff>
    </xdr:from>
    <xdr:to>
      <xdr:col>27</xdr:col>
      <xdr:colOff>9525</xdr:colOff>
      <xdr:row>32</xdr:row>
      <xdr:rowOff>28575</xdr:rowOff>
    </xdr:to>
    <xdr:sp macro="" textlink="">
      <xdr:nvSpPr>
        <xdr:cNvPr id="15"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171450</xdr:colOff>
      <xdr:row>47</xdr:row>
      <xdr:rowOff>295275</xdr:rowOff>
    </xdr:from>
    <xdr:to>
      <xdr:col>6</xdr:col>
      <xdr:colOff>9525</xdr:colOff>
      <xdr:row>47</xdr:row>
      <xdr:rowOff>304800</xdr:rowOff>
    </xdr:to>
    <xdr:pic>
      <xdr:nvPicPr>
        <xdr:cNvPr id="1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16554450"/>
          <a:ext cx="1905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1257300</xdr:colOff>
      <xdr:row>70</xdr:row>
      <xdr:rowOff>19050</xdr:rowOff>
    </xdr:from>
    <xdr:to>
      <xdr:col>2</xdr:col>
      <xdr:colOff>1257300</xdr:colOff>
      <xdr:row>70</xdr:row>
      <xdr:rowOff>400050</xdr:rowOff>
    </xdr:to>
    <xdr:sp macro="" textlink="">
      <xdr:nvSpPr>
        <xdr:cNvPr id="17" name="Line 1"/>
        <xdr:cNvSpPr>
          <a:spLocks noChangeShapeType="1"/>
        </xdr:cNvSpPr>
      </xdr:nvSpPr>
      <xdr:spPr bwMode="auto">
        <a:xfrm>
          <a:off x="2971800" y="6829425"/>
          <a:ext cx="0" cy="3619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1257300</xdr:colOff>
      <xdr:row>70</xdr:row>
      <xdr:rowOff>209550</xdr:rowOff>
    </xdr:from>
    <xdr:to>
      <xdr:col>3</xdr:col>
      <xdr:colOff>209550</xdr:colOff>
      <xdr:row>70</xdr:row>
      <xdr:rowOff>209550</xdr:rowOff>
    </xdr:to>
    <xdr:sp macro="" textlink="">
      <xdr:nvSpPr>
        <xdr:cNvPr id="18" name="Line 2"/>
        <xdr:cNvSpPr>
          <a:spLocks noChangeShapeType="1"/>
        </xdr:cNvSpPr>
      </xdr:nvSpPr>
      <xdr:spPr bwMode="auto">
        <a:xfrm>
          <a:off x="2971800" y="7019925"/>
          <a:ext cx="971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66</xdr:row>
      <xdr:rowOff>19050</xdr:rowOff>
    </xdr:from>
    <xdr:to>
      <xdr:col>3</xdr:col>
      <xdr:colOff>219075</xdr:colOff>
      <xdr:row>70</xdr:row>
      <xdr:rowOff>219075</xdr:rowOff>
    </xdr:to>
    <xdr:sp macro="" textlink="">
      <xdr:nvSpPr>
        <xdr:cNvPr id="19" name="Line 3"/>
        <xdr:cNvSpPr>
          <a:spLocks noChangeShapeType="1"/>
        </xdr:cNvSpPr>
      </xdr:nvSpPr>
      <xdr:spPr bwMode="auto">
        <a:xfrm>
          <a:off x="3943350" y="5305425"/>
          <a:ext cx="9525" cy="1724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0</xdr:rowOff>
    </xdr:from>
    <xdr:to>
      <xdr:col>3</xdr:col>
      <xdr:colOff>361950</xdr:colOff>
      <xdr:row>66</xdr:row>
      <xdr:rowOff>0</xdr:rowOff>
    </xdr:to>
    <xdr:sp macro="" textlink="">
      <xdr:nvSpPr>
        <xdr:cNvPr id="20" name="Line 4"/>
        <xdr:cNvSpPr>
          <a:spLocks noChangeShapeType="1"/>
        </xdr:cNvSpPr>
      </xdr:nvSpPr>
      <xdr:spPr bwMode="auto">
        <a:xfrm>
          <a:off x="3962400" y="5286375"/>
          <a:ext cx="133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70</xdr:row>
      <xdr:rowOff>209550</xdr:rowOff>
    </xdr:from>
    <xdr:to>
      <xdr:col>5</xdr:col>
      <xdr:colOff>152400</xdr:colOff>
      <xdr:row>70</xdr:row>
      <xdr:rowOff>209550</xdr:rowOff>
    </xdr:to>
    <xdr:sp macro="" textlink="">
      <xdr:nvSpPr>
        <xdr:cNvPr id="21" name="Line 6"/>
        <xdr:cNvSpPr>
          <a:spLocks noChangeShapeType="1"/>
        </xdr:cNvSpPr>
      </xdr:nvSpPr>
      <xdr:spPr bwMode="auto">
        <a:xfrm>
          <a:off x="3971925" y="7019925"/>
          <a:ext cx="24193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61</xdr:row>
      <xdr:rowOff>228600</xdr:rowOff>
    </xdr:from>
    <xdr:to>
      <xdr:col>5</xdr:col>
      <xdr:colOff>323850</xdr:colOff>
      <xdr:row>61</xdr:row>
      <xdr:rowOff>228600</xdr:rowOff>
    </xdr:to>
    <xdr:sp macro="" textlink="">
      <xdr:nvSpPr>
        <xdr:cNvPr id="22" name="Line 7"/>
        <xdr:cNvSpPr>
          <a:spLocks noChangeShapeType="1"/>
        </xdr:cNvSpPr>
      </xdr:nvSpPr>
      <xdr:spPr bwMode="auto">
        <a:xfrm flipV="1">
          <a:off x="6410325" y="36099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74</xdr:row>
      <xdr:rowOff>276225</xdr:rowOff>
    </xdr:from>
    <xdr:to>
      <xdr:col>6</xdr:col>
      <xdr:colOff>9525</xdr:colOff>
      <xdr:row>74</xdr:row>
      <xdr:rowOff>276225</xdr:rowOff>
    </xdr:to>
    <xdr:sp macro="" textlink="">
      <xdr:nvSpPr>
        <xdr:cNvPr id="23" name="Line 8"/>
        <xdr:cNvSpPr>
          <a:spLocks noChangeShapeType="1"/>
        </xdr:cNvSpPr>
      </xdr:nvSpPr>
      <xdr:spPr bwMode="auto">
        <a:xfrm flipV="1">
          <a:off x="6400800" y="8610600"/>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180975</xdr:colOff>
      <xdr:row>83</xdr:row>
      <xdr:rowOff>28575</xdr:rowOff>
    </xdr:from>
    <xdr:to>
      <xdr:col>5</xdr:col>
      <xdr:colOff>352425</xdr:colOff>
      <xdr:row>83</xdr:row>
      <xdr:rowOff>28575</xdr:rowOff>
    </xdr:to>
    <xdr:sp macro="" textlink="">
      <xdr:nvSpPr>
        <xdr:cNvPr id="24" name="Line 9"/>
        <xdr:cNvSpPr>
          <a:spLocks noChangeShapeType="1"/>
        </xdr:cNvSpPr>
      </xdr:nvSpPr>
      <xdr:spPr bwMode="auto">
        <a:xfrm>
          <a:off x="6419850" y="1179195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61</xdr:row>
      <xdr:rowOff>238125</xdr:rowOff>
    </xdr:from>
    <xdr:to>
      <xdr:col>5</xdr:col>
      <xdr:colOff>142875</xdr:colOff>
      <xdr:row>98</xdr:row>
      <xdr:rowOff>371475</xdr:rowOff>
    </xdr:to>
    <xdr:sp macro="" textlink="">
      <xdr:nvSpPr>
        <xdr:cNvPr id="25" name="Line 10"/>
        <xdr:cNvSpPr>
          <a:spLocks noChangeShapeType="1"/>
        </xdr:cNvSpPr>
      </xdr:nvSpPr>
      <xdr:spPr bwMode="auto">
        <a:xfrm>
          <a:off x="6372225" y="3619500"/>
          <a:ext cx="9525" cy="132588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83</xdr:row>
      <xdr:rowOff>9525</xdr:rowOff>
    </xdr:from>
    <xdr:to>
      <xdr:col>12</xdr:col>
      <xdr:colOff>342900</xdr:colOff>
      <xdr:row>83</xdr:row>
      <xdr:rowOff>9525</xdr:rowOff>
    </xdr:to>
    <xdr:sp macro="" textlink="">
      <xdr:nvSpPr>
        <xdr:cNvPr id="26" name="Line 9"/>
        <xdr:cNvSpPr>
          <a:spLocks noChangeShapeType="1"/>
        </xdr:cNvSpPr>
      </xdr:nvSpPr>
      <xdr:spPr bwMode="auto">
        <a:xfrm flipV="1">
          <a:off x="9944100" y="1177290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74</xdr:row>
      <xdr:rowOff>276225</xdr:rowOff>
    </xdr:from>
    <xdr:to>
      <xdr:col>20</xdr:col>
      <xdr:colOff>0</xdr:colOff>
      <xdr:row>74</xdr:row>
      <xdr:rowOff>276225</xdr:rowOff>
    </xdr:to>
    <xdr:sp macro="" textlink="">
      <xdr:nvSpPr>
        <xdr:cNvPr id="27" name="Line 8"/>
        <xdr:cNvSpPr>
          <a:spLocks noChangeShapeType="1"/>
        </xdr:cNvSpPr>
      </xdr:nvSpPr>
      <xdr:spPr bwMode="auto">
        <a:xfrm>
          <a:off x="13868400" y="8610600"/>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19050</xdr:colOff>
      <xdr:row>74</xdr:row>
      <xdr:rowOff>285750</xdr:rowOff>
    </xdr:from>
    <xdr:to>
      <xdr:col>26</xdr:col>
      <xdr:colOff>333375</xdr:colOff>
      <xdr:row>74</xdr:row>
      <xdr:rowOff>285750</xdr:rowOff>
    </xdr:to>
    <xdr:sp macro="" textlink="">
      <xdr:nvSpPr>
        <xdr:cNvPr id="28" name="Line 8"/>
        <xdr:cNvSpPr>
          <a:spLocks noChangeShapeType="1"/>
        </xdr:cNvSpPr>
      </xdr:nvSpPr>
      <xdr:spPr bwMode="auto">
        <a:xfrm>
          <a:off x="17735550" y="8620125"/>
          <a:ext cx="314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11</xdr:col>
      <xdr:colOff>1571625</xdr:colOff>
      <xdr:row>74</xdr:row>
      <xdr:rowOff>247650</xdr:rowOff>
    </xdr:from>
    <xdr:to>
      <xdr:col>13</xdr:col>
      <xdr:colOff>0</xdr:colOff>
      <xdr:row>74</xdr:row>
      <xdr:rowOff>247650</xdr:rowOff>
    </xdr:to>
    <xdr:sp macro="" textlink="">
      <xdr:nvSpPr>
        <xdr:cNvPr id="29" name="Line 8"/>
        <xdr:cNvSpPr>
          <a:spLocks noChangeShapeType="1"/>
        </xdr:cNvSpPr>
      </xdr:nvSpPr>
      <xdr:spPr bwMode="auto">
        <a:xfrm>
          <a:off x="9944100" y="858202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12</xdr:col>
      <xdr:colOff>9525</xdr:colOff>
      <xdr:row>61</xdr:row>
      <xdr:rowOff>190500</xdr:rowOff>
    </xdr:from>
    <xdr:to>
      <xdr:col>13</xdr:col>
      <xdr:colOff>9525</xdr:colOff>
      <xdr:row>61</xdr:row>
      <xdr:rowOff>190500</xdr:rowOff>
    </xdr:to>
    <xdr:sp macro="" textlink="">
      <xdr:nvSpPr>
        <xdr:cNvPr id="30" name="Line 8"/>
        <xdr:cNvSpPr>
          <a:spLocks noChangeShapeType="1"/>
        </xdr:cNvSpPr>
      </xdr:nvSpPr>
      <xdr:spPr bwMode="auto">
        <a:xfrm>
          <a:off x="9953625" y="3571875"/>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19050</xdr:colOff>
      <xdr:row>61</xdr:row>
      <xdr:rowOff>190500</xdr:rowOff>
    </xdr:from>
    <xdr:to>
      <xdr:col>20</xdr:col>
      <xdr:colOff>0</xdr:colOff>
      <xdr:row>61</xdr:row>
      <xdr:rowOff>190500</xdr:rowOff>
    </xdr:to>
    <xdr:sp macro="" textlink="">
      <xdr:nvSpPr>
        <xdr:cNvPr id="31" name="Line 8"/>
        <xdr:cNvSpPr>
          <a:spLocks noChangeShapeType="1"/>
        </xdr:cNvSpPr>
      </xdr:nvSpPr>
      <xdr:spPr bwMode="auto">
        <a:xfrm flipV="1">
          <a:off x="13868400" y="3571875"/>
          <a:ext cx="333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0</xdr:colOff>
      <xdr:row>61</xdr:row>
      <xdr:rowOff>228600</xdr:rowOff>
    </xdr:from>
    <xdr:to>
      <xdr:col>26</xdr:col>
      <xdr:colOff>342900</xdr:colOff>
      <xdr:row>61</xdr:row>
      <xdr:rowOff>228600</xdr:rowOff>
    </xdr:to>
    <xdr:sp macro="" textlink="">
      <xdr:nvSpPr>
        <xdr:cNvPr id="32" name="Line 8"/>
        <xdr:cNvSpPr>
          <a:spLocks noChangeShapeType="1"/>
        </xdr:cNvSpPr>
      </xdr:nvSpPr>
      <xdr:spPr bwMode="auto">
        <a:xfrm>
          <a:off x="17716500" y="3609975"/>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83</xdr:row>
      <xdr:rowOff>28575</xdr:rowOff>
    </xdr:from>
    <xdr:to>
      <xdr:col>19</xdr:col>
      <xdr:colOff>342900</xdr:colOff>
      <xdr:row>83</xdr:row>
      <xdr:rowOff>28575</xdr:rowOff>
    </xdr:to>
    <xdr:sp macro="" textlink="">
      <xdr:nvSpPr>
        <xdr:cNvPr id="33" name="Line 9"/>
        <xdr:cNvSpPr>
          <a:spLocks noChangeShapeType="1"/>
        </xdr:cNvSpPr>
      </xdr:nvSpPr>
      <xdr:spPr bwMode="auto">
        <a:xfrm flipV="1">
          <a:off x="13849350" y="11791950"/>
          <a:ext cx="3429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26</xdr:col>
      <xdr:colOff>9525</xdr:colOff>
      <xdr:row>83</xdr:row>
      <xdr:rowOff>28575</xdr:rowOff>
    </xdr:from>
    <xdr:to>
      <xdr:col>27</xdr:col>
      <xdr:colOff>9525</xdr:colOff>
      <xdr:row>83</xdr:row>
      <xdr:rowOff>28575</xdr:rowOff>
    </xdr:to>
    <xdr:sp macro="" textlink="">
      <xdr:nvSpPr>
        <xdr:cNvPr id="34" name="Line 9"/>
        <xdr:cNvSpPr>
          <a:spLocks noChangeShapeType="1"/>
        </xdr:cNvSpPr>
      </xdr:nvSpPr>
      <xdr:spPr bwMode="auto">
        <a:xfrm flipV="1">
          <a:off x="17726025" y="11791950"/>
          <a:ext cx="3524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98</xdr:row>
      <xdr:rowOff>371475</xdr:rowOff>
    </xdr:from>
    <xdr:to>
      <xdr:col>5</xdr:col>
      <xdr:colOff>333375</xdr:colOff>
      <xdr:row>98</xdr:row>
      <xdr:rowOff>371475</xdr:rowOff>
    </xdr:to>
    <xdr:sp macro="" textlink="">
      <xdr:nvSpPr>
        <xdr:cNvPr id="35" name="Line 9"/>
        <xdr:cNvSpPr>
          <a:spLocks noChangeShapeType="1"/>
        </xdr:cNvSpPr>
      </xdr:nvSpPr>
      <xdr:spPr bwMode="auto">
        <a:xfrm>
          <a:off x="6400800" y="16878300"/>
          <a:ext cx="1714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419100</xdr:colOff>
          <xdr:row>1</xdr:row>
          <xdr:rowOff>38100</xdr:rowOff>
        </xdr:from>
        <xdr:to>
          <xdr:col>9</xdr:col>
          <xdr:colOff>485775</xdr:colOff>
          <xdr:row>55</xdr:row>
          <xdr:rowOff>152400</xdr:rowOff>
        </xdr:to>
        <xdr:sp macro="" textlink="">
          <xdr:nvSpPr>
            <xdr:cNvPr id="14339" name="Object 3" hidden="1">
              <a:extLst>
                <a:ext uri="{63B3BB69-23CF-44E3-9099-C40C66FF867C}">
                  <a14:compatExt spid="_x0000_s1433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33</xdr:row>
          <xdr:rowOff>28575</xdr:rowOff>
        </xdr:from>
        <xdr:to>
          <xdr:col>44</xdr:col>
          <xdr:colOff>47625</xdr:colOff>
          <xdr:row>33</xdr:row>
          <xdr:rowOff>238125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33</xdr:row>
          <xdr:rowOff>28575</xdr:rowOff>
        </xdr:from>
        <xdr:to>
          <xdr:col>23</xdr:col>
          <xdr:colOff>66675</xdr:colOff>
          <xdr:row>33</xdr:row>
          <xdr:rowOff>238125</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44</xdr:col>
      <xdr:colOff>76200</xdr:colOff>
      <xdr:row>12</xdr:row>
      <xdr:rowOff>257175</xdr:rowOff>
    </xdr:from>
    <xdr:to>
      <xdr:col>49</xdr:col>
      <xdr:colOff>76200</xdr:colOff>
      <xdr:row>13</xdr:row>
      <xdr:rowOff>219075</xdr:rowOff>
    </xdr:to>
    <xdr:sp macro="" textlink="">
      <xdr:nvSpPr>
        <xdr:cNvPr id="4" name="円/楕円 1"/>
        <xdr:cNvSpPr/>
      </xdr:nvSpPr>
      <xdr:spPr>
        <a:xfrm>
          <a:off x="3848100" y="3371850"/>
          <a:ext cx="428625"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57</xdr:col>
      <xdr:colOff>28575</xdr:colOff>
      <xdr:row>21</xdr:row>
      <xdr:rowOff>247650</xdr:rowOff>
    </xdr:from>
    <xdr:to>
      <xdr:col>66</xdr:col>
      <xdr:colOff>76200</xdr:colOff>
      <xdr:row>23</xdr:row>
      <xdr:rowOff>0</xdr:rowOff>
    </xdr:to>
    <xdr:sp macro="" textlink="">
      <xdr:nvSpPr>
        <xdr:cNvPr id="5" name="円/楕円 5"/>
        <xdr:cNvSpPr/>
      </xdr:nvSpPr>
      <xdr:spPr>
        <a:xfrm>
          <a:off x="4914900" y="5581650"/>
          <a:ext cx="81915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18</xdr:col>
      <xdr:colOff>57150</xdr:colOff>
      <xdr:row>18</xdr:row>
      <xdr:rowOff>38100</xdr:rowOff>
    </xdr:from>
    <xdr:to>
      <xdr:col>52</xdr:col>
      <xdr:colOff>57150</xdr:colOff>
      <xdr:row>25</xdr:row>
      <xdr:rowOff>57150</xdr:rowOff>
    </xdr:to>
    <xdr:pic>
      <xdr:nvPicPr>
        <xdr:cNvPr id="6" name="図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2488" t="14626" r="14191" b="3149"/>
        <a:stretch>
          <a:fillRect/>
        </a:stretch>
      </xdr:blipFill>
      <xdr:spPr bwMode="auto">
        <a:xfrm>
          <a:off x="1600200" y="4572000"/>
          <a:ext cx="2914650" cy="188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42</xdr:col>
      <xdr:colOff>9525</xdr:colOff>
      <xdr:row>20</xdr:row>
      <xdr:rowOff>66675</xdr:rowOff>
    </xdr:from>
    <xdr:to>
      <xdr:col>51</xdr:col>
      <xdr:colOff>76200</xdr:colOff>
      <xdr:row>20</xdr:row>
      <xdr:rowOff>66675</xdr:rowOff>
    </xdr:to>
    <xdr:cxnSp macro="">
      <xdr:nvCxnSpPr>
        <xdr:cNvPr id="7" name="直線コネクタ 6"/>
        <xdr:cNvCxnSpPr/>
      </xdr:nvCxnSpPr>
      <xdr:spPr>
        <a:xfrm>
          <a:off x="3609975" y="5133975"/>
          <a:ext cx="8382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57151</xdr:colOff>
      <xdr:row>24</xdr:row>
      <xdr:rowOff>200025</xdr:rowOff>
    </xdr:from>
    <xdr:to>
      <xdr:col>51</xdr:col>
      <xdr:colOff>38101</xdr:colOff>
      <xdr:row>24</xdr:row>
      <xdr:rowOff>200025</xdr:rowOff>
    </xdr:to>
    <xdr:cxnSp macro="">
      <xdr:nvCxnSpPr>
        <xdr:cNvPr id="8" name="直線コネクタ 7"/>
        <xdr:cNvCxnSpPr/>
      </xdr:nvCxnSpPr>
      <xdr:spPr>
        <a:xfrm>
          <a:off x="3571876" y="6334125"/>
          <a:ext cx="838200"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47625</xdr:colOff>
      <xdr:row>20</xdr:row>
      <xdr:rowOff>66675</xdr:rowOff>
    </xdr:from>
    <xdr:to>
      <xdr:col>50</xdr:col>
      <xdr:colOff>47625</xdr:colOff>
      <xdr:row>24</xdr:row>
      <xdr:rowOff>200025</xdr:rowOff>
    </xdr:to>
    <xdr:cxnSp macro="">
      <xdr:nvCxnSpPr>
        <xdr:cNvPr id="9" name="直線矢印コネクタ 8"/>
        <xdr:cNvCxnSpPr/>
      </xdr:nvCxnSpPr>
      <xdr:spPr>
        <a:xfrm>
          <a:off x="4333875" y="5133975"/>
          <a:ext cx="0" cy="120015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xdr:colOff>
      <xdr:row>20</xdr:row>
      <xdr:rowOff>66675</xdr:rowOff>
    </xdr:from>
    <xdr:to>
      <xdr:col>36</xdr:col>
      <xdr:colOff>76200</xdr:colOff>
      <xdr:row>20</xdr:row>
      <xdr:rowOff>66675</xdr:rowOff>
    </xdr:to>
    <xdr:cxnSp macro="">
      <xdr:nvCxnSpPr>
        <xdr:cNvPr id="10" name="直線コネクタ 9"/>
        <xdr:cNvCxnSpPr/>
      </xdr:nvCxnSpPr>
      <xdr:spPr>
        <a:xfrm>
          <a:off x="2828926" y="5133975"/>
          <a:ext cx="333374"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76200</xdr:colOff>
      <xdr:row>22</xdr:row>
      <xdr:rowOff>133350</xdr:rowOff>
    </xdr:from>
    <xdr:to>
      <xdr:col>52</xdr:col>
      <xdr:colOff>19050</xdr:colOff>
      <xdr:row>23</xdr:row>
      <xdr:rowOff>133350</xdr:rowOff>
    </xdr:to>
    <xdr:sp macro="" textlink="">
      <xdr:nvSpPr>
        <xdr:cNvPr id="11" name="正方形/長方形 10"/>
        <xdr:cNvSpPr/>
      </xdr:nvSpPr>
      <xdr:spPr>
        <a:xfrm>
          <a:off x="3762375" y="5734050"/>
          <a:ext cx="714375"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H</a:t>
          </a:r>
          <a:r>
            <a:rPr kumimoji="1" lang="ja-JP" altLang="en-US" sz="1100">
              <a:solidFill>
                <a:srgbClr val="FF0000"/>
              </a:solidFill>
            </a:rPr>
            <a:t>＝４</a:t>
          </a:r>
          <a:r>
            <a:rPr kumimoji="1" lang="en-US" altLang="ja-JP" sz="1100">
              <a:solidFill>
                <a:srgbClr val="FF0000"/>
              </a:solidFill>
            </a:rPr>
            <a:t>m</a:t>
          </a:r>
          <a:endParaRPr kumimoji="1" lang="ja-JP" altLang="en-US" sz="1100">
            <a:solidFill>
              <a:srgbClr val="FF0000"/>
            </a:solidFill>
          </a:endParaRPr>
        </a:p>
      </xdr:txBody>
    </xdr:sp>
    <xdr:clientData/>
  </xdr:twoCellAnchor>
  <xdr:twoCellAnchor>
    <xdr:from>
      <xdr:col>34</xdr:col>
      <xdr:colOff>47625</xdr:colOff>
      <xdr:row>19</xdr:row>
      <xdr:rowOff>0</xdr:rowOff>
    </xdr:from>
    <xdr:to>
      <xdr:col>37</xdr:col>
      <xdr:colOff>19050</xdr:colOff>
      <xdr:row>20</xdr:row>
      <xdr:rowOff>66675</xdr:rowOff>
    </xdr:to>
    <xdr:grpSp>
      <xdr:nvGrpSpPr>
        <xdr:cNvPr id="12" name="グループ化 15"/>
        <xdr:cNvGrpSpPr>
          <a:grpSpLocks/>
        </xdr:cNvGrpSpPr>
      </xdr:nvGrpSpPr>
      <xdr:grpSpPr bwMode="auto">
        <a:xfrm>
          <a:off x="2962275" y="4800600"/>
          <a:ext cx="228600" cy="333375"/>
          <a:chOff x="809624" y="5829300"/>
          <a:chExt cx="228601" cy="333375"/>
        </a:xfrm>
      </xdr:grpSpPr>
      <xdr:sp macro="" textlink="">
        <xdr:nvSpPr>
          <xdr:cNvPr id="13" name="Oval 37"/>
          <xdr:cNvSpPr>
            <a:spLocks noChangeArrowheads="1"/>
          </xdr:cNvSpPr>
        </xdr:nvSpPr>
        <xdr:spPr bwMode="auto">
          <a:xfrm>
            <a:off x="885825" y="5829300"/>
            <a:ext cx="95250" cy="76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val="FF0000"/>
            </a:solidFill>
            <a:round/>
            <a:headEnd/>
            <a:tailEnd/>
          </a:ln>
        </xdr:spPr>
      </xdr:sp>
      <xdr:sp macro="" textlink="">
        <xdr:nvSpPr>
          <xdr:cNvPr id="14" name="Line 38"/>
          <xdr:cNvSpPr>
            <a:spLocks noChangeShapeType="1"/>
          </xdr:cNvSpPr>
        </xdr:nvSpPr>
        <xdr:spPr bwMode="auto">
          <a:xfrm>
            <a:off x="942975" y="5915025"/>
            <a:ext cx="0" cy="1333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5" name="Line 39"/>
          <xdr:cNvSpPr>
            <a:spLocks noChangeShapeType="1"/>
          </xdr:cNvSpPr>
        </xdr:nvSpPr>
        <xdr:spPr bwMode="auto">
          <a:xfrm flipH="1">
            <a:off x="885825" y="6057900"/>
            <a:ext cx="57150" cy="8572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6" name="Line 40"/>
          <xdr:cNvSpPr>
            <a:spLocks noChangeShapeType="1"/>
          </xdr:cNvSpPr>
        </xdr:nvSpPr>
        <xdr:spPr bwMode="auto">
          <a:xfrm>
            <a:off x="942975" y="6038850"/>
            <a:ext cx="95250" cy="12382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7" name="Line 41"/>
          <xdr:cNvSpPr>
            <a:spLocks noChangeShapeType="1"/>
          </xdr:cNvSpPr>
        </xdr:nvSpPr>
        <xdr:spPr bwMode="auto">
          <a:xfrm flipH="1" flipV="1">
            <a:off x="838200" y="5915025"/>
            <a:ext cx="95250" cy="3810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8" name="Line 42"/>
          <xdr:cNvSpPr>
            <a:spLocks noChangeShapeType="1"/>
          </xdr:cNvSpPr>
        </xdr:nvSpPr>
        <xdr:spPr bwMode="auto">
          <a:xfrm flipH="1" flipV="1">
            <a:off x="857250" y="5972174"/>
            <a:ext cx="95250" cy="9525"/>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19" name="Line 43"/>
          <xdr:cNvSpPr>
            <a:spLocks noChangeShapeType="1"/>
          </xdr:cNvSpPr>
        </xdr:nvSpPr>
        <xdr:spPr bwMode="auto">
          <a:xfrm>
            <a:off x="857250" y="5867400"/>
            <a:ext cx="123825"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sp macro="" textlink="">
        <xdr:nvSpPr>
          <xdr:cNvPr id="20" name="Line 44"/>
          <xdr:cNvSpPr>
            <a:spLocks noChangeShapeType="1"/>
          </xdr:cNvSpPr>
        </xdr:nvSpPr>
        <xdr:spPr bwMode="auto">
          <a:xfrm flipH="1">
            <a:off x="809624" y="5924550"/>
            <a:ext cx="47625" cy="20955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47625</xdr:colOff>
      <xdr:row>23</xdr:row>
      <xdr:rowOff>171450</xdr:rowOff>
    </xdr:from>
    <xdr:to>
      <xdr:col>41</xdr:col>
      <xdr:colOff>9525</xdr:colOff>
      <xdr:row>24</xdr:row>
      <xdr:rowOff>238125</xdr:rowOff>
    </xdr:to>
    <xdr:grpSp>
      <xdr:nvGrpSpPr>
        <xdr:cNvPr id="21" name="グループ化 34"/>
        <xdr:cNvGrpSpPr>
          <a:grpSpLocks/>
        </xdr:cNvGrpSpPr>
      </xdr:nvGrpSpPr>
      <xdr:grpSpPr bwMode="auto">
        <a:xfrm>
          <a:off x="3305175" y="6038850"/>
          <a:ext cx="219075" cy="333375"/>
          <a:chOff x="914401" y="5991225"/>
          <a:chExt cx="219074" cy="333375"/>
        </a:xfrm>
        <a:scene3d>
          <a:camera prst="orthographicFront">
            <a:rot lat="0" lon="0" rev="15600000"/>
          </a:camera>
          <a:lightRig rig="threePt" dir="t"/>
        </a:scene3d>
      </xdr:grpSpPr>
      <xdr:sp macro="" textlink="">
        <xdr:nvSpPr>
          <xdr:cNvPr id="22" name="Oval 37"/>
          <xdr:cNvSpPr>
            <a:spLocks noChangeArrowheads="1"/>
          </xdr:cNvSpPr>
        </xdr:nvSpPr>
        <xdr:spPr bwMode="auto">
          <a:xfrm>
            <a:off x="962026" y="5991225"/>
            <a:ext cx="95250" cy="76200"/>
          </a:xfrm>
          <a:prstGeom prst="ellipse">
            <a:avLst/>
          </a:prstGeom>
          <a:solidFill>
            <a:srgbClr xmlns:mc="http://schemas.openxmlformats.org/markup-compatibility/2006" xmlns:a14="http://schemas.microsoft.com/office/drawing/2010/main" val="FFFFFF" mc:Ignorable="a14" a14:legacySpreadsheetColorIndex="65"/>
          </a:solidFill>
          <a:ln w="9525">
            <a:solidFill>
              <a:srgbClr val="FF0000"/>
            </a:solidFill>
            <a:round/>
            <a:headEnd/>
            <a:tailEnd/>
          </a:ln>
          <a:sp3d/>
        </xdr:spPr>
        <xdr:txBody>
          <a:bodyPr/>
          <a:lstStyle/>
          <a:p>
            <a:endParaRPr lang="ja-JP" altLang="en-US"/>
          </a:p>
        </xdr:txBody>
      </xdr:sp>
      <xdr:sp macro="" textlink="">
        <xdr:nvSpPr>
          <xdr:cNvPr id="23" name="Line 38"/>
          <xdr:cNvSpPr>
            <a:spLocks noChangeShapeType="1"/>
          </xdr:cNvSpPr>
        </xdr:nvSpPr>
        <xdr:spPr bwMode="auto">
          <a:xfrm>
            <a:off x="1019176" y="6076950"/>
            <a:ext cx="0" cy="133350"/>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4" name="Line 39"/>
          <xdr:cNvSpPr>
            <a:spLocks noChangeShapeType="1"/>
          </xdr:cNvSpPr>
        </xdr:nvSpPr>
        <xdr:spPr bwMode="auto">
          <a:xfrm flipH="1">
            <a:off x="962026" y="6219825"/>
            <a:ext cx="57150" cy="85725"/>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5" name="Line 40"/>
          <xdr:cNvSpPr>
            <a:spLocks noChangeShapeType="1"/>
          </xdr:cNvSpPr>
        </xdr:nvSpPr>
        <xdr:spPr bwMode="auto">
          <a:xfrm>
            <a:off x="1019176" y="6200775"/>
            <a:ext cx="95250" cy="123825"/>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6" name="Line 41"/>
          <xdr:cNvSpPr>
            <a:spLocks noChangeShapeType="1"/>
          </xdr:cNvSpPr>
        </xdr:nvSpPr>
        <xdr:spPr bwMode="auto">
          <a:xfrm flipH="1" flipV="1">
            <a:off x="914401" y="6076950"/>
            <a:ext cx="95250" cy="38100"/>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7" name="Line 42"/>
          <xdr:cNvSpPr>
            <a:spLocks noChangeShapeType="1"/>
          </xdr:cNvSpPr>
        </xdr:nvSpPr>
        <xdr:spPr bwMode="auto">
          <a:xfrm flipV="1">
            <a:off x="1028700" y="6115050"/>
            <a:ext cx="104775" cy="28575"/>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sp macro="" textlink="">
        <xdr:nvSpPr>
          <xdr:cNvPr id="28" name="Line 43"/>
          <xdr:cNvSpPr>
            <a:spLocks noChangeShapeType="1"/>
          </xdr:cNvSpPr>
        </xdr:nvSpPr>
        <xdr:spPr bwMode="auto">
          <a:xfrm>
            <a:off x="933451" y="6029325"/>
            <a:ext cx="123824" cy="0"/>
          </a:xfrm>
          <a:prstGeom prst="line">
            <a:avLst/>
          </a:prstGeom>
          <a:noFill/>
          <a:ln w="9525">
            <a:solidFill>
              <a:srgbClr val="FF0000"/>
            </a:solidFill>
            <a:round/>
            <a:headEnd/>
            <a:tailEnd/>
          </a:ln>
          <a:sp3d/>
          <a:extLst>
            <a:ext uri="{909E8E84-426E-40DD-AFC4-6F175D3DCCD1}">
              <a14:hiddenFill xmlns:a14="http://schemas.microsoft.com/office/drawing/2010/main">
                <a:noFill/>
              </a14:hiddenFill>
            </a:ext>
          </a:extLst>
        </xdr:spPr>
        <xdr:txBody>
          <a:bodyPr/>
          <a:lstStyle/>
          <a:p>
            <a:endParaRPr lang="ja-JP" altLang="en-US"/>
          </a:p>
        </xdr:txBody>
      </xdr:sp>
    </xdr:grpSp>
    <xdr:clientData/>
  </xdr:twoCellAnchor>
  <xdr:twoCellAnchor>
    <xdr:from>
      <xdr:col>38</xdr:col>
      <xdr:colOff>83110</xdr:colOff>
      <xdr:row>20</xdr:row>
      <xdr:rowOff>118544</xdr:rowOff>
    </xdr:from>
    <xdr:to>
      <xdr:col>40</xdr:col>
      <xdr:colOff>9943</xdr:colOff>
      <xdr:row>23</xdr:row>
      <xdr:rowOff>162326</xdr:rowOff>
    </xdr:to>
    <xdr:sp macro="" textlink="">
      <xdr:nvSpPr>
        <xdr:cNvPr id="29" name="右矢印 28"/>
        <xdr:cNvSpPr/>
      </xdr:nvSpPr>
      <xdr:spPr>
        <a:xfrm rot="4690309">
          <a:off x="2967861" y="5558643"/>
          <a:ext cx="843882" cy="9828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53</xdr:col>
      <xdr:colOff>0</xdr:colOff>
      <xdr:row>25</xdr:row>
      <xdr:rowOff>0</xdr:rowOff>
    </xdr:from>
    <xdr:to>
      <xdr:col>62</xdr:col>
      <xdr:colOff>47625</xdr:colOff>
      <xdr:row>26</xdr:row>
      <xdr:rowOff>19050</xdr:rowOff>
    </xdr:to>
    <xdr:sp macro="" textlink="">
      <xdr:nvSpPr>
        <xdr:cNvPr id="30" name="円/楕円 30"/>
        <xdr:cNvSpPr/>
      </xdr:nvSpPr>
      <xdr:spPr>
        <a:xfrm>
          <a:off x="4543425" y="6400800"/>
          <a:ext cx="819150" cy="28575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1390650</xdr:colOff>
      <xdr:row>18</xdr:row>
      <xdr:rowOff>114300</xdr:rowOff>
    </xdr:from>
    <xdr:to>
      <xdr:col>2</xdr:col>
      <xdr:colOff>1676400</xdr:colOff>
      <xdr:row>18</xdr:row>
      <xdr:rowOff>371475</xdr:rowOff>
    </xdr:to>
    <xdr:sp macro="" textlink="">
      <xdr:nvSpPr>
        <xdr:cNvPr id="2" name="Oval 1"/>
        <xdr:cNvSpPr>
          <a:spLocks noChangeArrowheads="1"/>
        </xdr:cNvSpPr>
      </xdr:nvSpPr>
      <xdr:spPr bwMode="auto">
        <a:xfrm>
          <a:off x="5810250" y="7343775"/>
          <a:ext cx="285750" cy="2571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123825</xdr:colOff>
      <xdr:row>7</xdr:row>
      <xdr:rowOff>304800</xdr:rowOff>
    </xdr:from>
    <xdr:to>
      <xdr:col>5</xdr:col>
      <xdr:colOff>742950</xdr:colOff>
      <xdr:row>8</xdr:row>
      <xdr:rowOff>400050</xdr:rowOff>
    </xdr:to>
    <xdr:sp macro="" textlink="">
      <xdr:nvSpPr>
        <xdr:cNvPr id="2" name="AutoShape 1"/>
        <xdr:cNvSpPr>
          <a:spLocks noChangeArrowheads="1"/>
        </xdr:cNvSpPr>
      </xdr:nvSpPr>
      <xdr:spPr bwMode="auto">
        <a:xfrm>
          <a:off x="866775" y="2600325"/>
          <a:ext cx="2324100" cy="8001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45720" tIns="27432" rIns="45720" bIns="27432" anchor="ctr" upright="1"/>
        <a:lstStyle/>
        <a:p>
          <a:pPr algn="ctr" rtl="0">
            <a:lnSpc>
              <a:spcPts val="2400"/>
            </a:lnSpc>
            <a:defRPr sz="1000"/>
          </a:pPr>
          <a:r>
            <a:rPr lang="ja-JP" altLang="en-US" sz="2200" b="1" i="0" u="none" strike="noStrike" baseline="0">
              <a:solidFill>
                <a:srgbClr val="000000"/>
              </a:solidFill>
              <a:latin typeface="ＭＳ Ｐ明朝"/>
              <a:ea typeface="ＭＳ Ｐ明朝"/>
            </a:rPr>
            <a:t>出来形部分等</a:t>
          </a:r>
        </a:p>
        <a:p>
          <a:pPr algn="ctr" rtl="0">
            <a:lnSpc>
              <a:spcPts val="2300"/>
            </a:lnSpc>
            <a:defRPr sz="1000"/>
          </a:pPr>
          <a:r>
            <a:rPr lang="ja-JP" altLang="en-US" sz="2200" b="1" i="0" u="none" strike="noStrike" baseline="0">
              <a:solidFill>
                <a:srgbClr val="000000"/>
              </a:solidFill>
              <a:latin typeface="ＭＳ Ｐ明朝"/>
              <a:ea typeface="ＭＳ Ｐ明朝"/>
            </a:rPr>
            <a:t>確認申請書</a:t>
          </a:r>
        </a:p>
      </xdr:txBody>
    </xdr:sp>
    <xdr:clientData/>
  </xdr:twoCellAnchor>
  <xdr:twoCellAnchor>
    <xdr:from>
      <xdr:col>1</xdr:col>
      <xdr:colOff>95250</xdr:colOff>
      <xdr:row>6</xdr:row>
      <xdr:rowOff>361950</xdr:rowOff>
    </xdr:from>
    <xdr:to>
      <xdr:col>5</xdr:col>
      <xdr:colOff>1333500</xdr:colOff>
      <xdr:row>6</xdr:row>
      <xdr:rowOff>361950</xdr:rowOff>
    </xdr:to>
    <xdr:cxnSp macro="">
      <xdr:nvCxnSpPr>
        <xdr:cNvPr id="4" name="直線コネクタ 3"/>
        <xdr:cNvCxnSpPr/>
      </xdr:nvCxnSpPr>
      <xdr:spPr>
        <a:xfrm>
          <a:off x="361950" y="1981200"/>
          <a:ext cx="3429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57150</xdr:colOff>
      <xdr:row>6</xdr:row>
      <xdr:rowOff>361950</xdr:rowOff>
    </xdr:from>
    <xdr:to>
      <xdr:col>44</xdr:col>
      <xdr:colOff>323850</xdr:colOff>
      <xdr:row>6</xdr:row>
      <xdr:rowOff>361950</xdr:rowOff>
    </xdr:to>
    <xdr:cxnSp macro="">
      <xdr:nvCxnSpPr>
        <xdr:cNvPr id="5" name="直線コネクタ 4"/>
        <xdr:cNvCxnSpPr/>
      </xdr:nvCxnSpPr>
      <xdr:spPr>
        <a:xfrm>
          <a:off x="7848600" y="1981200"/>
          <a:ext cx="123063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19050</xdr:colOff>
      <xdr:row>48</xdr:row>
      <xdr:rowOff>19050</xdr:rowOff>
    </xdr:from>
    <xdr:ext cx="1005403" cy="359073"/>
    <xdr:sp macro="" textlink="">
      <xdr:nvSpPr>
        <xdr:cNvPr id="2" name="テキスト ボックス 1"/>
        <xdr:cNvSpPr txBox="1"/>
      </xdr:nvSpPr>
      <xdr:spPr>
        <a:xfrm>
          <a:off x="371475" y="10572750"/>
          <a:ext cx="1005403"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a:t>
          </a:r>
          <a:r>
            <a:rPr kumimoji="1" lang="ja-JP" altLang="en-US" sz="1600"/>
            <a:t>記入例</a:t>
          </a:r>
          <a:r>
            <a:rPr kumimoji="1" lang="en-US" altLang="ja-JP" sz="1600"/>
            <a:t>】</a:t>
          </a:r>
          <a:endParaRPr kumimoji="1" lang="ja-JP" altLang="en-US" sz="16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2.emf"/><Relationship Id="rId4" Type="http://schemas.openxmlformats.org/officeDocument/2006/relationships/package" Target="../embeddings/Microsoft_Word___.docx"/></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4.xml"/><Relationship Id="rId1" Type="http://schemas.openxmlformats.org/officeDocument/2006/relationships/printerSettings" Target="../printerSettings/printerSettings31.bin"/><Relationship Id="rId4" Type="http://schemas.openxmlformats.org/officeDocument/2006/relationships/comments" Target="../comments3.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0.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9"/>
  <sheetViews>
    <sheetView tabSelected="1" view="pageBreakPreview" zoomScale="40" zoomScaleNormal="10" zoomScaleSheetLayoutView="40" workbookViewId="0">
      <pane xSplit="5" ySplit="4" topLeftCell="F5" activePane="bottomRight" state="frozen"/>
      <selection pane="topRight"/>
      <selection pane="bottomLeft"/>
      <selection pane="bottomRight" sqref="A1:O1"/>
    </sheetView>
  </sheetViews>
  <sheetFormatPr defaultColWidth="8.875" defaultRowHeight="21"/>
  <cols>
    <col min="1" max="2" width="8.875" style="342"/>
    <col min="3" max="3" width="10.625" style="343" bestFit="1" customWidth="1"/>
    <col min="4" max="4" width="70.625" style="343" customWidth="1"/>
    <col min="5" max="5" width="42.375" style="344" customWidth="1"/>
    <col min="6" max="7" width="13.25" style="349" bestFit="1" customWidth="1"/>
    <col min="8" max="12" width="8.875" style="343"/>
    <col min="13" max="14" width="0" style="343" hidden="1" customWidth="1"/>
    <col min="15" max="15" width="81.25" style="345" customWidth="1"/>
    <col min="16" max="16384" width="8.875" style="343"/>
  </cols>
  <sheetData>
    <row r="1" spans="1:15" s="331" customFormat="1" ht="120" customHeight="1">
      <c r="A1" s="1030" t="s">
        <v>536</v>
      </c>
      <c r="B1" s="1030"/>
      <c r="C1" s="1030"/>
      <c r="D1" s="1030"/>
      <c r="E1" s="1030"/>
      <c r="F1" s="1030"/>
      <c r="G1" s="1030"/>
      <c r="H1" s="1030"/>
      <c r="I1" s="1030"/>
      <c r="J1" s="1030"/>
      <c r="K1" s="1030"/>
      <c r="L1" s="1030"/>
      <c r="M1" s="1030"/>
      <c r="N1" s="1030"/>
      <c r="O1" s="1030"/>
    </row>
    <row r="2" spans="1:15" s="332" customFormat="1" ht="34.5" customHeight="1">
      <c r="A2" s="1031" t="s">
        <v>537</v>
      </c>
      <c r="B2" s="1031"/>
      <c r="C2" s="1032"/>
      <c r="D2" s="1032"/>
      <c r="E2" s="1032"/>
      <c r="F2" s="1031" t="s">
        <v>538</v>
      </c>
      <c r="G2" s="1033" t="s">
        <v>741</v>
      </c>
      <c r="H2" s="1033" t="s">
        <v>539</v>
      </c>
      <c r="I2" s="1033"/>
      <c r="J2" s="1033"/>
      <c r="K2" s="1033"/>
      <c r="L2" s="1033"/>
      <c r="M2" s="1033" t="s">
        <v>540</v>
      </c>
      <c r="N2" s="1033"/>
      <c r="O2" s="1033" t="s">
        <v>541</v>
      </c>
    </row>
    <row r="3" spans="1:15" s="332" customFormat="1" ht="36.75" customHeight="1">
      <c r="A3" s="1033" t="s">
        <v>542</v>
      </c>
      <c r="B3" s="1033" t="s">
        <v>543</v>
      </c>
      <c r="C3" s="1033" t="s">
        <v>544</v>
      </c>
      <c r="D3" s="1033" t="s">
        <v>545</v>
      </c>
      <c r="E3" s="1034" t="s">
        <v>546</v>
      </c>
      <c r="F3" s="1031"/>
      <c r="G3" s="1031"/>
      <c r="H3" s="1033" t="s">
        <v>547</v>
      </c>
      <c r="I3" s="1033"/>
      <c r="J3" s="356" t="s">
        <v>548</v>
      </c>
      <c r="K3" s="1033" t="s">
        <v>549</v>
      </c>
      <c r="L3" s="1033"/>
      <c r="M3" s="1033"/>
      <c r="N3" s="1033"/>
      <c r="O3" s="1033"/>
    </row>
    <row r="4" spans="1:15" s="332" customFormat="1" ht="90.75" customHeight="1">
      <c r="A4" s="1033"/>
      <c r="B4" s="1033"/>
      <c r="C4" s="1032"/>
      <c r="D4" s="1032"/>
      <c r="E4" s="1035"/>
      <c r="F4" s="1031"/>
      <c r="G4" s="1031"/>
      <c r="H4" s="356" t="s">
        <v>550</v>
      </c>
      <c r="I4" s="356" t="s">
        <v>551</v>
      </c>
      <c r="J4" s="356" t="s">
        <v>552</v>
      </c>
      <c r="K4" s="356" t="s">
        <v>553</v>
      </c>
      <c r="L4" s="356" t="s">
        <v>554</v>
      </c>
      <c r="M4" s="356" t="s">
        <v>555</v>
      </c>
      <c r="N4" s="356" t="s">
        <v>556</v>
      </c>
      <c r="O4" s="1033"/>
    </row>
    <row r="5" spans="1:15" s="337" customFormat="1" ht="65.25" customHeight="1">
      <c r="A5" s="1049" t="s">
        <v>557</v>
      </c>
      <c r="B5" s="1049" t="s">
        <v>558</v>
      </c>
      <c r="C5" s="333">
        <v>1</v>
      </c>
      <c r="D5" s="334" t="s">
        <v>559</v>
      </c>
      <c r="E5" s="335" t="s">
        <v>560</v>
      </c>
      <c r="F5" s="808" t="s">
        <v>561</v>
      </c>
      <c r="G5" s="559"/>
      <c r="H5" s="335"/>
      <c r="I5" s="335" t="s">
        <v>562</v>
      </c>
      <c r="J5" s="335"/>
      <c r="K5" s="335"/>
      <c r="L5" s="335"/>
      <c r="M5" s="335" t="s">
        <v>563</v>
      </c>
      <c r="N5" s="335" t="s">
        <v>564</v>
      </c>
      <c r="O5" s="336"/>
    </row>
    <row r="6" spans="1:15" s="337" customFormat="1" ht="65.25" customHeight="1">
      <c r="A6" s="1049"/>
      <c r="B6" s="1049"/>
      <c r="C6" s="333">
        <v>2</v>
      </c>
      <c r="D6" s="334" t="s">
        <v>901</v>
      </c>
      <c r="E6" s="333" t="s">
        <v>565</v>
      </c>
      <c r="F6" s="559"/>
      <c r="G6" s="808" t="s">
        <v>742</v>
      </c>
      <c r="H6" s="335"/>
      <c r="I6" s="335" t="s">
        <v>566</v>
      </c>
      <c r="J6" s="335"/>
      <c r="K6" s="335"/>
      <c r="L6" s="335"/>
      <c r="M6" s="335" t="s">
        <v>567</v>
      </c>
      <c r="N6" s="335" t="s">
        <v>568</v>
      </c>
      <c r="O6" s="336" t="s">
        <v>569</v>
      </c>
    </row>
    <row r="7" spans="1:15" s="337" customFormat="1" ht="65.25" customHeight="1">
      <c r="A7" s="1049"/>
      <c r="B7" s="1049"/>
      <c r="C7" s="333">
        <v>3</v>
      </c>
      <c r="D7" s="334" t="s">
        <v>570</v>
      </c>
      <c r="E7" s="333" t="s">
        <v>571</v>
      </c>
      <c r="F7" s="808" t="s">
        <v>572</v>
      </c>
      <c r="G7" s="559"/>
      <c r="H7" s="335"/>
      <c r="I7" s="335" t="s">
        <v>562</v>
      </c>
      <c r="J7" s="335"/>
      <c r="K7" s="335"/>
      <c r="L7" s="335"/>
      <c r="M7" s="335" t="s">
        <v>573</v>
      </c>
      <c r="N7" s="335" t="s">
        <v>574</v>
      </c>
      <c r="O7" s="336" t="s">
        <v>575</v>
      </c>
    </row>
    <row r="8" spans="1:15" s="337" customFormat="1" ht="65.25" customHeight="1">
      <c r="A8" s="1049"/>
      <c r="B8" s="1049"/>
      <c r="C8" s="333">
        <v>4</v>
      </c>
      <c r="D8" s="334" t="s">
        <v>903</v>
      </c>
      <c r="E8" s="333" t="s">
        <v>576</v>
      </c>
      <c r="F8" s="350"/>
      <c r="G8" s="808" t="s">
        <v>743</v>
      </c>
      <c r="H8" s="335"/>
      <c r="I8" s="335" t="s">
        <v>562</v>
      </c>
      <c r="J8" s="335"/>
      <c r="K8" s="335"/>
      <c r="L8" s="335"/>
      <c r="M8" s="335" t="s">
        <v>573</v>
      </c>
      <c r="N8" s="335" t="s">
        <v>564</v>
      </c>
      <c r="O8" s="336" t="s">
        <v>579</v>
      </c>
    </row>
    <row r="9" spans="1:15" s="337" customFormat="1" ht="65.25" customHeight="1">
      <c r="A9" s="1049"/>
      <c r="B9" s="1049"/>
      <c r="C9" s="333">
        <v>5</v>
      </c>
      <c r="D9" s="334" t="s">
        <v>580</v>
      </c>
      <c r="E9" s="333" t="s">
        <v>581</v>
      </c>
      <c r="F9" s="350" t="s">
        <v>577</v>
      </c>
      <c r="G9" s="350"/>
      <c r="H9" s="335"/>
      <c r="I9" s="335"/>
      <c r="J9" s="335" t="s">
        <v>582</v>
      </c>
      <c r="K9" s="335"/>
      <c r="L9" s="335"/>
      <c r="M9" s="335" t="s">
        <v>563</v>
      </c>
      <c r="N9" s="335" t="s">
        <v>583</v>
      </c>
      <c r="O9" s="336" t="s">
        <v>584</v>
      </c>
    </row>
    <row r="10" spans="1:15" s="337" customFormat="1" ht="65.25" customHeight="1">
      <c r="A10" s="1049"/>
      <c r="B10" s="1049"/>
      <c r="C10" s="333">
        <v>6</v>
      </c>
      <c r="D10" s="334" t="s">
        <v>585</v>
      </c>
      <c r="E10" s="335" t="s">
        <v>1320</v>
      </c>
      <c r="F10" s="808" t="s">
        <v>587</v>
      </c>
      <c r="G10" s="559"/>
      <c r="H10" s="335"/>
      <c r="I10" s="335" t="s">
        <v>562</v>
      </c>
      <c r="J10" s="335"/>
      <c r="K10" s="335"/>
      <c r="L10" s="335"/>
      <c r="M10" s="335" t="s">
        <v>567</v>
      </c>
      <c r="N10" s="335" t="s">
        <v>588</v>
      </c>
      <c r="O10" s="336"/>
    </row>
    <row r="11" spans="1:15" s="337" customFormat="1" ht="65.25" customHeight="1">
      <c r="A11" s="1049"/>
      <c r="B11" s="1046" t="s">
        <v>589</v>
      </c>
      <c r="C11" s="333">
        <v>7</v>
      </c>
      <c r="D11" s="334" t="s">
        <v>590</v>
      </c>
      <c r="E11" s="335" t="s">
        <v>591</v>
      </c>
      <c r="F11" s="351" t="s">
        <v>592</v>
      </c>
      <c r="G11" s="351"/>
      <c r="H11" s="335"/>
      <c r="I11" s="335"/>
      <c r="J11" s="335" t="s">
        <v>566</v>
      </c>
      <c r="K11" s="335"/>
      <c r="L11" s="335"/>
      <c r="M11" s="335"/>
      <c r="N11" s="335"/>
      <c r="O11" s="336" t="s">
        <v>593</v>
      </c>
    </row>
    <row r="12" spans="1:15" s="337" customFormat="1" ht="65.25" customHeight="1">
      <c r="A12" s="1049"/>
      <c r="B12" s="1047"/>
      <c r="C12" s="333">
        <v>8</v>
      </c>
      <c r="D12" s="334" t="s">
        <v>594</v>
      </c>
      <c r="E12" s="333" t="s">
        <v>595</v>
      </c>
      <c r="F12" s="559"/>
      <c r="G12" s="808" t="s">
        <v>601</v>
      </c>
      <c r="H12" s="335" t="s">
        <v>597</v>
      </c>
      <c r="I12" s="335"/>
      <c r="J12" s="335"/>
      <c r="K12" s="335"/>
      <c r="L12" s="335"/>
      <c r="M12" s="335"/>
      <c r="N12" s="335"/>
      <c r="O12" s="336" t="s">
        <v>598</v>
      </c>
    </row>
    <row r="13" spans="1:15" s="337" customFormat="1" ht="65.25" customHeight="1">
      <c r="A13" s="1049"/>
      <c r="B13" s="1047"/>
      <c r="C13" s="333">
        <v>9</v>
      </c>
      <c r="D13" s="334" t="s">
        <v>599</v>
      </c>
      <c r="E13" s="333" t="s">
        <v>600</v>
      </c>
      <c r="F13" s="351" t="s">
        <v>577</v>
      </c>
      <c r="G13" s="351"/>
      <c r="H13" s="335" t="s">
        <v>601</v>
      </c>
      <c r="I13" s="335"/>
      <c r="J13" s="335"/>
      <c r="K13" s="335"/>
      <c r="L13" s="335"/>
      <c r="M13" s="335"/>
      <c r="N13" s="335"/>
      <c r="O13" s="336" t="s">
        <v>602</v>
      </c>
    </row>
    <row r="14" spans="1:15" s="337" customFormat="1" ht="65.25" customHeight="1">
      <c r="A14" s="1049"/>
      <c r="B14" s="1047"/>
      <c r="C14" s="333">
        <v>10</v>
      </c>
      <c r="D14" s="334" t="s">
        <v>603</v>
      </c>
      <c r="E14" s="333" t="s">
        <v>604</v>
      </c>
      <c r="F14" s="351" t="s">
        <v>605</v>
      </c>
      <c r="G14" s="351"/>
      <c r="H14" s="335" t="s">
        <v>606</v>
      </c>
      <c r="I14" s="335"/>
      <c r="J14" s="335"/>
      <c r="K14" s="335"/>
      <c r="L14" s="335"/>
      <c r="M14" s="335"/>
      <c r="N14" s="335"/>
      <c r="O14" s="336" t="s">
        <v>607</v>
      </c>
    </row>
    <row r="15" spans="1:15" s="337" customFormat="1" ht="65.25" customHeight="1">
      <c r="A15" s="1049"/>
      <c r="B15" s="1047"/>
      <c r="C15" s="333">
        <v>11</v>
      </c>
      <c r="D15" s="334" t="s">
        <v>1002</v>
      </c>
      <c r="E15" s="333" t="s">
        <v>999</v>
      </c>
      <c r="F15" s="808" t="s">
        <v>561</v>
      </c>
      <c r="G15" s="351"/>
      <c r="H15" s="335" t="s">
        <v>601</v>
      </c>
      <c r="I15" s="335"/>
      <c r="J15" s="335"/>
      <c r="K15" s="335"/>
      <c r="L15" s="335"/>
      <c r="M15" s="335"/>
      <c r="N15" s="335"/>
      <c r="O15" s="336" t="s">
        <v>1003</v>
      </c>
    </row>
    <row r="16" spans="1:15" s="337" customFormat="1" ht="65.25" customHeight="1">
      <c r="A16" s="1049"/>
      <c r="B16" s="1048"/>
      <c r="C16" s="333">
        <v>12</v>
      </c>
      <c r="D16" s="334" t="s">
        <v>1004</v>
      </c>
      <c r="E16" s="333" t="s">
        <v>999</v>
      </c>
      <c r="F16" s="808" t="s">
        <v>561</v>
      </c>
      <c r="G16" s="351"/>
      <c r="H16" s="335" t="s">
        <v>601</v>
      </c>
      <c r="I16" s="335"/>
      <c r="J16" s="335"/>
      <c r="K16" s="335"/>
      <c r="L16" s="335"/>
      <c r="M16" s="335"/>
      <c r="N16" s="335"/>
      <c r="O16" s="336" t="s">
        <v>1003</v>
      </c>
    </row>
    <row r="17" spans="1:15" s="337" customFormat="1" ht="65.25" customHeight="1">
      <c r="A17" s="1049"/>
      <c r="B17" s="1049" t="s">
        <v>608</v>
      </c>
      <c r="C17" s="333">
        <v>13</v>
      </c>
      <c r="D17" s="334" t="s">
        <v>609</v>
      </c>
      <c r="E17" s="335" t="s">
        <v>610</v>
      </c>
      <c r="F17" s="351" t="s">
        <v>577</v>
      </c>
      <c r="G17" s="351"/>
      <c r="H17" s="335" t="s">
        <v>611</v>
      </c>
      <c r="I17" s="335"/>
      <c r="J17" s="335"/>
      <c r="K17" s="335"/>
      <c r="L17" s="335"/>
      <c r="M17" s="335"/>
      <c r="N17" s="335"/>
      <c r="O17" s="336"/>
    </row>
    <row r="18" spans="1:15" s="337" customFormat="1" ht="65.25" customHeight="1">
      <c r="A18" s="1049"/>
      <c r="B18" s="1049"/>
      <c r="C18" s="333">
        <v>14</v>
      </c>
      <c r="D18" s="334" t="s">
        <v>612</v>
      </c>
      <c r="E18" s="335" t="s">
        <v>613</v>
      </c>
      <c r="F18" s="351" t="s">
        <v>577</v>
      </c>
      <c r="G18" s="351"/>
      <c r="H18" s="335" t="s">
        <v>614</v>
      </c>
      <c r="I18" s="335"/>
      <c r="J18" s="335"/>
      <c r="K18" s="335"/>
      <c r="L18" s="335"/>
      <c r="M18" s="335"/>
      <c r="N18" s="335"/>
      <c r="O18" s="336" t="s">
        <v>615</v>
      </c>
    </row>
    <row r="19" spans="1:15" s="337" customFormat="1" ht="65.25" customHeight="1">
      <c r="A19" s="1049"/>
      <c r="B19" s="1049"/>
      <c r="C19" s="333">
        <v>15</v>
      </c>
      <c r="D19" s="334" t="s">
        <v>616</v>
      </c>
      <c r="E19" s="335" t="s">
        <v>617</v>
      </c>
      <c r="F19" s="351" t="s">
        <v>592</v>
      </c>
      <c r="G19" s="351"/>
      <c r="H19" s="335" t="s">
        <v>618</v>
      </c>
      <c r="I19" s="335"/>
      <c r="J19" s="335"/>
      <c r="K19" s="335"/>
      <c r="L19" s="335"/>
      <c r="M19" s="335"/>
      <c r="N19" s="335"/>
      <c r="O19" s="336"/>
    </row>
    <row r="20" spans="1:15" s="337" customFormat="1" ht="65.25" customHeight="1">
      <c r="A20" s="1049"/>
      <c r="B20" s="1049"/>
      <c r="C20" s="333">
        <v>16</v>
      </c>
      <c r="D20" s="334" t="s">
        <v>619</v>
      </c>
      <c r="E20" s="335" t="s">
        <v>617</v>
      </c>
      <c r="F20" s="351" t="s">
        <v>577</v>
      </c>
      <c r="G20" s="351"/>
      <c r="H20" s="335" t="s">
        <v>620</v>
      </c>
      <c r="I20" s="335"/>
      <c r="J20" s="335"/>
      <c r="K20" s="335"/>
      <c r="L20" s="335"/>
      <c r="M20" s="335"/>
      <c r="N20" s="335"/>
      <c r="O20" s="336" t="s">
        <v>621</v>
      </c>
    </row>
    <row r="21" spans="1:15" s="337" customFormat="1" ht="65.25" customHeight="1">
      <c r="A21" s="1049"/>
      <c r="B21" s="1049" t="s">
        <v>622</v>
      </c>
      <c r="C21" s="333">
        <v>17</v>
      </c>
      <c r="D21" s="334" t="s">
        <v>623</v>
      </c>
      <c r="E21" s="333" t="s">
        <v>624</v>
      </c>
      <c r="F21" s="808" t="s">
        <v>625</v>
      </c>
      <c r="G21" s="559"/>
      <c r="H21" s="335" t="s">
        <v>597</v>
      </c>
      <c r="I21" s="335"/>
      <c r="J21" s="335"/>
      <c r="K21" s="335"/>
      <c r="L21" s="335"/>
      <c r="M21" s="335"/>
      <c r="N21" s="335"/>
      <c r="O21" s="336" t="s">
        <v>626</v>
      </c>
    </row>
    <row r="22" spans="1:15" s="337" customFormat="1" ht="65.25" customHeight="1">
      <c r="A22" s="1049"/>
      <c r="B22" s="1049"/>
      <c r="C22" s="333">
        <v>18</v>
      </c>
      <c r="D22" s="334" t="s">
        <v>627</v>
      </c>
      <c r="E22" s="333" t="s">
        <v>628</v>
      </c>
      <c r="F22" s="949" t="s">
        <v>572</v>
      </c>
      <c r="G22" s="559"/>
      <c r="H22" s="335" t="s">
        <v>629</v>
      </c>
      <c r="I22" s="335"/>
      <c r="J22" s="335"/>
      <c r="K22" s="335"/>
      <c r="L22" s="335"/>
      <c r="M22" s="335"/>
      <c r="N22" s="335"/>
      <c r="O22" s="336" t="s">
        <v>626</v>
      </c>
    </row>
    <row r="23" spans="1:15" s="337" customFormat="1" ht="65.25" customHeight="1">
      <c r="A23" s="1039" t="s">
        <v>630</v>
      </c>
      <c r="B23" s="1039" t="s">
        <v>631</v>
      </c>
      <c r="C23" s="333">
        <v>19</v>
      </c>
      <c r="D23" s="334" t="s">
        <v>902</v>
      </c>
      <c r="E23" s="333" t="s">
        <v>632</v>
      </c>
      <c r="F23" s="559"/>
      <c r="G23" s="808" t="s">
        <v>742</v>
      </c>
      <c r="H23" s="335" t="s">
        <v>562</v>
      </c>
      <c r="I23" s="338"/>
      <c r="J23" s="338"/>
      <c r="K23" s="338"/>
      <c r="L23" s="338"/>
      <c r="M23" s="338"/>
      <c r="N23" s="338"/>
      <c r="O23" s="336"/>
    </row>
    <row r="24" spans="1:15" s="337" customFormat="1" ht="65.25" customHeight="1">
      <c r="A24" s="1040"/>
      <c r="B24" s="1040"/>
      <c r="C24" s="333">
        <v>20</v>
      </c>
      <c r="D24" s="334" t="s">
        <v>633</v>
      </c>
      <c r="E24" s="335" t="s">
        <v>634</v>
      </c>
      <c r="F24" s="351" t="s">
        <v>635</v>
      </c>
      <c r="G24" s="351"/>
      <c r="H24" s="339"/>
      <c r="I24" s="335"/>
      <c r="J24" s="335" t="s">
        <v>597</v>
      </c>
      <c r="K24" s="335"/>
      <c r="L24" s="335"/>
      <c r="M24" s="335"/>
      <c r="N24" s="335"/>
      <c r="O24" s="336" t="s">
        <v>636</v>
      </c>
    </row>
    <row r="25" spans="1:15" s="337" customFormat="1" ht="65.25" customHeight="1">
      <c r="A25" s="1040"/>
      <c r="B25" s="1040"/>
      <c r="C25" s="333">
        <v>21</v>
      </c>
      <c r="D25" s="334" t="s">
        <v>637</v>
      </c>
      <c r="E25" s="335" t="s">
        <v>638</v>
      </c>
      <c r="F25" s="351" t="s">
        <v>639</v>
      </c>
      <c r="G25" s="351"/>
      <c r="H25" s="335"/>
      <c r="I25" s="335"/>
      <c r="J25" s="335" t="s">
        <v>611</v>
      </c>
      <c r="K25" s="335"/>
      <c r="L25" s="335"/>
      <c r="M25" s="335"/>
      <c r="N25" s="335"/>
      <c r="O25" s="336" t="s">
        <v>640</v>
      </c>
    </row>
    <row r="26" spans="1:15" s="337" customFormat="1" ht="65.25" customHeight="1">
      <c r="A26" s="1040"/>
      <c r="B26" s="1040"/>
      <c r="C26" s="333">
        <v>22</v>
      </c>
      <c r="D26" s="334" t="s">
        <v>641</v>
      </c>
      <c r="E26" s="333" t="s">
        <v>642</v>
      </c>
      <c r="F26" s="808" t="s">
        <v>561</v>
      </c>
      <c r="G26" s="559"/>
      <c r="H26" s="335" t="s">
        <v>643</v>
      </c>
      <c r="I26" s="335"/>
      <c r="J26" s="335"/>
      <c r="K26" s="335"/>
      <c r="L26" s="335"/>
      <c r="M26" s="335"/>
      <c r="N26" s="335"/>
      <c r="O26" s="336" t="s">
        <v>644</v>
      </c>
    </row>
    <row r="27" spans="1:15" s="337" customFormat="1" ht="65.25" customHeight="1">
      <c r="A27" s="1040"/>
      <c r="B27" s="1040"/>
      <c r="C27" s="333">
        <v>23</v>
      </c>
      <c r="D27" s="334" t="s">
        <v>645</v>
      </c>
      <c r="E27" s="335" t="s">
        <v>646</v>
      </c>
      <c r="F27" s="351" t="s">
        <v>647</v>
      </c>
      <c r="G27" s="351"/>
      <c r="H27" s="335" t="s">
        <v>562</v>
      </c>
      <c r="I27" s="335"/>
      <c r="J27" s="335"/>
      <c r="K27" s="335"/>
      <c r="L27" s="335"/>
      <c r="M27" s="339"/>
      <c r="N27" s="339"/>
      <c r="O27" s="336" t="s">
        <v>648</v>
      </c>
    </row>
    <row r="28" spans="1:15" s="337" customFormat="1" ht="65.25" customHeight="1">
      <c r="A28" s="1040"/>
      <c r="B28" s="1040"/>
      <c r="C28" s="333">
        <v>24</v>
      </c>
      <c r="D28" s="334" t="s">
        <v>649</v>
      </c>
      <c r="E28" s="335" t="s">
        <v>650</v>
      </c>
      <c r="F28" s="351" t="s">
        <v>592</v>
      </c>
      <c r="G28" s="351"/>
      <c r="H28" s="335"/>
      <c r="I28" s="335"/>
      <c r="J28" s="335" t="s">
        <v>562</v>
      </c>
      <c r="K28" s="335"/>
      <c r="L28" s="335"/>
      <c r="M28" s="335"/>
      <c r="N28" s="335"/>
      <c r="O28" s="336" t="s">
        <v>651</v>
      </c>
    </row>
    <row r="29" spans="1:15" s="337" customFormat="1" ht="65.25" customHeight="1">
      <c r="A29" s="1040"/>
      <c r="B29" s="1040"/>
      <c r="C29" s="333">
        <v>25</v>
      </c>
      <c r="D29" s="334" t="s">
        <v>652</v>
      </c>
      <c r="E29" s="335" t="s">
        <v>653</v>
      </c>
      <c r="F29" s="351" t="s">
        <v>654</v>
      </c>
      <c r="G29" s="351"/>
      <c r="H29" s="335" t="s">
        <v>655</v>
      </c>
      <c r="I29" s="335"/>
      <c r="J29" s="335"/>
      <c r="K29" s="335"/>
      <c r="L29" s="335"/>
      <c r="M29" s="335"/>
      <c r="N29" s="335"/>
      <c r="O29" s="336" t="s">
        <v>656</v>
      </c>
    </row>
    <row r="30" spans="1:15" s="337" customFormat="1" ht="65.25" customHeight="1">
      <c r="A30" s="1040"/>
      <c r="B30" s="1040"/>
      <c r="C30" s="333">
        <v>26</v>
      </c>
      <c r="D30" s="334" t="s">
        <v>657</v>
      </c>
      <c r="E30" s="333" t="s">
        <v>658</v>
      </c>
      <c r="F30" s="808" t="s">
        <v>587</v>
      </c>
      <c r="G30" s="559"/>
      <c r="H30" s="335" t="s">
        <v>562</v>
      </c>
      <c r="I30" s="335"/>
      <c r="J30" s="335"/>
      <c r="K30" s="335"/>
      <c r="L30" s="335"/>
      <c r="M30" s="335"/>
      <c r="N30" s="335"/>
      <c r="O30" s="336"/>
    </row>
    <row r="31" spans="1:15" s="337" customFormat="1" ht="65.25" customHeight="1">
      <c r="A31" s="1040"/>
      <c r="B31" s="1040"/>
      <c r="C31" s="333">
        <v>27</v>
      </c>
      <c r="D31" s="334" t="s">
        <v>659</v>
      </c>
      <c r="E31" s="335" t="s">
        <v>660</v>
      </c>
      <c r="F31" s="351" t="s">
        <v>578</v>
      </c>
      <c r="G31" s="351"/>
      <c r="H31" s="335"/>
      <c r="I31" s="335"/>
      <c r="J31" s="335"/>
      <c r="K31" s="335" t="s">
        <v>582</v>
      </c>
      <c r="L31" s="335"/>
      <c r="M31" s="335"/>
      <c r="N31" s="335"/>
      <c r="O31" s="336" t="s">
        <v>661</v>
      </c>
    </row>
    <row r="32" spans="1:15" s="337" customFormat="1" ht="65.25" customHeight="1">
      <c r="A32" s="1040"/>
      <c r="B32" s="1040"/>
      <c r="C32" s="333">
        <v>28</v>
      </c>
      <c r="D32" s="334" t="s">
        <v>662</v>
      </c>
      <c r="E32" s="333" t="s">
        <v>663</v>
      </c>
      <c r="F32" s="808" t="s">
        <v>664</v>
      </c>
      <c r="G32" s="560"/>
      <c r="H32" s="335" t="s">
        <v>655</v>
      </c>
      <c r="I32" s="335"/>
      <c r="J32" s="335" t="s">
        <v>562</v>
      </c>
      <c r="K32" s="335"/>
      <c r="L32" s="335"/>
      <c r="M32" s="335"/>
      <c r="N32" s="335"/>
      <c r="O32" s="336" t="s">
        <v>665</v>
      </c>
    </row>
    <row r="33" spans="1:15" s="337" customFormat="1" ht="65.25" customHeight="1">
      <c r="A33" s="1040"/>
      <c r="B33" s="1040"/>
      <c r="C33" s="333">
        <v>29</v>
      </c>
      <c r="D33" s="334" t="s">
        <v>666</v>
      </c>
      <c r="E33" s="335" t="s">
        <v>667</v>
      </c>
      <c r="F33" s="808" t="s">
        <v>572</v>
      </c>
      <c r="G33" s="559"/>
      <c r="H33" s="335" t="s">
        <v>562</v>
      </c>
      <c r="I33" s="335"/>
      <c r="J33" s="335"/>
      <c r="K33" s="335" t="s">
        <v>562</v>
      </c>
      <c r="L33" s="335"/>
      <c r="M33" s="335"/>
      <c r="N33" s="335"/>
      <c r="O33" s="336" t="s">
        <v>668</v>
      </c>
    </row>
    <row r="34" spans="1:15" s="337" customFormat="1" ht="65.25" customHeight="1">
      <c r="A34" s="1041"/>
      <c r="B34" s="1041"/>
      <c r="C34" s="333">
        <v>30</v>
      </c>
      <c r="D34" s="334" t="s">
        <v>669</v>
      </c>
      <c r="E34" s="333" t="s">
        <v>670</v>
      </c>
      <c r="F34" s="559"/>
      <c r="G34" s="808" t="s">
        <v>742</v>
      </c>
      <c r="H34" s="335" t="s">
        <v>618</v>
      </c>
      <c r="I34" s="335"/>
      <c r="J34" s="335"/>
      <c r="K34" s="335"/>
      <c r="L34" s="335"/>
      <c r="M34" s="335"/>
      <c r="N34" s="335"/>
      <c r="O34" s="340"/>
    </row>
    <row r="35" spans="1:15" ht="24">
      <c r="A35" s="341" t="s">
        <v>671</v>
      </c>
      <c r="F35" s="352"/>
      <c r="G35" s="352"/>
    </row>
    <row r="36" spans="1:15" s="337" customFormat="1" ht="65.25" customHeight="1">
      <c r="A36" s="1036" t="s">
        <v>672</v>
      </c>
      <c r="B36" s="1039" t="s">
        <v>673</v>
      </c>
      <c r="C36" s="333">
        <v>31</v>
      </c>
      <c r="D36" s="334" t="s">
        <v>674</v>
      </c>
      <c r="E36" s="335" t="s">
        <v>1321</v>
      </c>
      <c r="F36" s="808" t="s">
        <v>587</v>
      </c>
      <c r="G36" s="559"/>
      <c r="H36" s="335"/>
      <c r="I36" s="335" t="s">
        <v>675</v>
      </c>
      <c r="J36" s="335"/>
      <c r="K36" s="335"/>
      <c r="L36" s="335"/>
      <c r="M36" s="335" t="s">
        <v>567</v>
      </c>
      <c r="N36" s="335" t="s">
        <v>588</v>
      </c>
      <c r="O36" s="336"/>
    </row>
    <row r="37" spans="1:15" s="337" customFormat="1" ht="65.25" customHeight="1">
      <c r="A37" s="1037"/>
      <c r="B37" s="1040"/>
      <c r="C37" s="333">
        <v>32</v>
      </c>
      <c r="D37" s="334" t="s">
        <v>676</v>
      </c>
      <c r="E37" s="333" t="s">
        <v>1322</v>
      </c>
      <c r="F37" s="808" t="s">
        <v>677</v>
      </c>
      <c r="G37" s="559"/>
      <c r="H37" s="335"/>
      <c r="I37" s="335" t="s">
        <v>675</v>
      </c>
      <c r="J37" s="335"/>
      <c r="K37" s="335"/>
      <c r="L37" s="335"/>
      <c r="M37" s="335" t="s">
        <v>573</v>
      </c>
      <c r="N37" s="335" t="s">
        <v>568</v>
      </c>
      <c r="O37" s="336"/>
    </row>
    <row r="38" spans="1:15" s="337" customFormat="1" ht="65.25" customHeight="1">
      <c r="A38" s="1037"/>
      <c r="B38" s="1040"/>
      <c r="C38" s="333">
        <v>33</v>
      </c>
      <c r="D38" s="334" t="s">
        <v>678</v>
      </c>
      <c r="E38" s="335" t="s">
        <v>1323</v>
      </c>
      <c r="F38" s="351" t="s">
        <v>635</v>
      </c>
      <c r="G38" s="351"/>
      <c r="H38" s="335"/>
      <c r="I38" s="335" t="s">
        <v>562</v>
      </c>
      <c r="J38" s="335"/>
      <c r="K38" s="335"/>
      <c r="L38" s="335"/>
      <c r="M38" s="335" t="s">
        <v>573</v>
      </c>
      <c r="N38" s="335" t="s">
        <v>564</v>
      </c>
      <c r="O38" s="336"/>
    </row>
    <row r="39" spans="1:15" s="337" customFormat="1" ht="65.25" customHeight="1">
      <c r="A39" s="1037"/>
      <c r="B39" s="1040"/>
      <c r="C39" s="333">
        <v>34</v>
      </c>
      <c r="D39" s="334" t="s">
        <v>679</v>
      </c>
      <c r="E39" s="335" t="s">
        <v>1323</v>
      </c>
      <c r="F39" s="351" t="s">
        <v>635</v>
      </c>
      <c r="G39" s="808" t="s">
        <v>742</v>
      </c>
      <c r="H39" s="335"/>
      <c r="I39" s="335" t="s">
        <v>562</v>
      </c>
      <c r="J39" s="335"/>
      <c r="K39" s="335"/>
      <c r="L39" s="335"/>
      <c r="M39" s="335" t="s">
        <v>573</v>
      </c>
      <c r="N39" s="335" t="s">
        <v>680</v>
      </c>
      <c r="O39" s="336" t="s">
        <v>1260</v>
      </c>
    </row>
    <row r="40" spans="1:15" s="337" customFormat="1" ht="65.25" customHeight="1">
      <c r="A40" s="1037"/>
      <c r="B40" s="1040"/>
      <c r="C40" s="333">
        <v>35</v>
      </c>
      <c r="D40" s="334" t="s">
        <v>681</v>
      </c>
      <c r="E40" s="335" t="s">
        <v>1323</v>
      </c>
      <c r="F40" s="808" t="s">
        <v>561</v>
      </c>
      <c r="G40" s="559"/>
      <c r="H40" s="335"/>
      <c r="I40" s="335" t="s">
        <v>597</v>
      </c>
      <c r="J40" s="335"/>
      <c r="K40" s="335"/>
      <c r="L40" s="335"/>
      <c r="M40" s="335" t="s">
        <v>563</v>
      </c>
      <c r="N40" s="335" t="s">
        <v>583</v>
      </c>
      <c r="O40" s="336"/>
    </row>
    <row r="41" spans="1:15" s="337" customFormat="1" ht="65.25" customHeight="1">
      <c r="A41" s="1037"/>
      <c r="B41" s="1040"/>
      <c r="C41" s="333">
        <v>36</v>
      </c>
      <c r="D41" s="334" t="s">
        <v>682</v>
      </c>
      <c r="E41" s="335" t="s">
        <v>1325</v>
      </c>
      <c r="F41" s="808" t="s">
        <v>664</v>
      </c>
      <c r="G41" s="559"/>
      <c r="H41" s="335"/>
      <c r="I41" s="335" t="s">
        <v>582</v>
      </c>
      <c r="J41" s="335"/>
      <c r="K41" s="335"/>
      <c r="L41" s="335"/>
      <c r="M41" s="335" t="s">
        <v>683</v>
      </c>
      <c r="N41" s="335" t="s">
        <v>583</v>
      </c>
      <c r="O41" s="336"/>
    </row>
    <row r="42" spans="1:15" s="337" customFormat="1" ht="65.25" customHeight="1">
      <c r="A42" s="1037"/>
      <c r="B42" s="1040"/>
      <c r="C42" s="333">
        <v>37</v>
      </c>
      <c r="D42" s="334" t="s">
        <v>684</v>
      </c>
      <c r="E42" s="333" t="s">
        <v>1324</v>
      </c>
      <c r="F42" s="808" t="s">
        <v>625</v>
      </c>
      <c r="G42" s="559"/>
      <c r="H42" s="335"/>
      <c r="I42" s="335" t="s">
        <v>562</v>
      </c>
      <c r="J42" s="335"/>
      <c r="K42" s="335"/>
      <c r="L42" s="335"/>
      <c r="M42" s="335" t="s">
        <v>685</v>
      </c>
      <c r="N42" s="335" t="s">
        <v>588</v>
      </c>
      <c r="O42" s="336"/>
    </row>
    <row r="43" spans="1:15" s="337" customFormat="1" ht="65.25" customHeight="1">
      <c r="A43" s="1037"/>
      <c r="B43" s="1040"/>
      <c r="C43" s="333">
        <v>38</v>
      </c>
      <c r="D43" s="334" t="s">
        <v>994</v>
      </c>
      <c r="E43" s="333" t="s">
        <v>1326</v>
      </c>
      <c r="F43" s="561" t="s">
        <v>1005</v>
      </c>
      <c r="G43" s="559" t="s">
        <v>1259</v>
      </c>
      <c r="H43" s="335"/>
      <c r="I43" s="335" t="s">
        <v>1327</v>
      </c>
      <c r="J43" s="335"/>
      <c r="K43" s="335"/>
      <c r="L43" s="335"/>
      <c r="M43" s="335"/>
      <c r="N43" s="335"/>
      <c r="O43" s="336" t="s">
        <v>1260</v>
      </c>
    </row>
    <row r="44" spans="1:15" s="337" customFormat="1" ht="65.25" customHeight="1">
      <c r="A44" s="1037"/>
      <c r="B44" s="1040"/>
      <c r="C44" s="333">
        <v>39</v>
      </c>
      <c r="D44" s="334" t="s">
        <v>995</v>
      </c>
      <c r="E44" s="333" t="s">
        <v>1326</v>
      </c>
      <c r="F44" s="561" t="s">
        <v>1005</v>
      </c>
      <c r="G44" s="559" t="s">
        <v>1259</v>
      </c>
      <c r="H44" s="335"/>
      <c r="I44" s="335" t="s">
        <v>1327</v>
      </c>
      <c r="J44" s="335"/>
      <c r="K44" s="335"/>
      <c r="L44" s="335"/>
      <c r="M44" s="335"/>
      <c r="N44" s="335"/>
      <c r="O44" s="336" t="s">
        <v>1260</v>
      </c>
    </row>
    <row r="45" spans="1:15" s="346" customFormat="1" ht="65.25" customHeight="1">
      <c r="A45" s="1037"/>
      <c r="B45" s="1040"/>
      <c r="C45" s="333">
        <v>40</v>
      </c>
      <c r="D45" s="334" t="s">
        <v>686</v>
      </c>
      <c r="E45" s="333" t="s">
        <v>1328</v>
      </c>
      <c r="F45" s="808" t="s">
        <v>687</v>
      </c>
      <c r="G45" s="559"/>
      <c r="H45" s="335"/>
      <c r="I45" s="335" t="s">
        <v>611</v>
      </c>
      <c r="J45" s="339"/>
      <c r="K45" s="339"/>
      <c r="L45" s="339"/>
      <c r="M45" s="335" t="s">
        <v>683</v>
      </c>
      <c r="N45" s="335" t="s">
        <v>583</v>
      </c>
      <c r="O45" s="340"/>
    </row>
    <row r="46" spans="1:15" s="337" customFormat="1" ht="65.25" customHeight="1">
      <c r="A46" s="1037"/>
      <c r="B46" s="1041"/>
      <c r="C46" s="333">
        <v>41</v>
      </c>
      <c r="D46" s="334" t="s">
        <v>1319</v>
      </c>
      <c r="E46" s="335" t="s">
        <v>688</v>
      </c>
      <c r="F46" s="808" t="s">
        <v>587</v>
      </c>
      <c r="G46" s="559"/>
      <c r="H46" s="335"/>
      <c r="I46" s="335" t="s">
        <v>562</v>
      </c>
      <c r="J46" s="335"/>
      <c r="K46" s="335"/>
      <c r="L46" s="335"/>
      <c r="M46" s="335" t="s">
        <v>685</v>
      </c>
      <c r="N46" s="335" t="s">
        <v>588</v>
      </c>
      <c r="O46" s="336" t="s">
        <v>689</v>
      </c>
    </row>
    <row r="47" spans="1:15" s="337" customFormat="1" ht="65.25" customHeight="1">
      <c r="A47" s="1037"/>
      <c r="B47" s="1029" t="s">
        <v>690</v>
      </c>
      <c r="C47" s="333">
        <v>42</v>
      </c>
      <c r="D47" s="334" t="s">
        <v>691</v>
      </c>
      <c r="E47" s="335" t="s">
        <v>718</v>
      </c>
      <c r="F47" s="808" t="s">
        <v>692</v>
      </c>
      <c r="G47" s="559"/>
      <c r="H47" s="335" t="s">
        <v>562</v>
      </c>
      <c r="I47" s="339"/>
      <c r="J47" s="335"/>
      <c r="K47" s="335"/>
      <c r="L47" s="335"/>
      <c r="M47" s="335" t="s">
        <v>567</v>
      </c>
      <c r="N47" s="335" t="s">
        <v>588</v>
      </c>
      <c r="O47" s="336"/>
    </row>
    <row r="48" spans="1:15" s="337" customFormat="1" ht="65.25" customHeight="1">
      <c r="A48" s="1037"/>
      <c r="B48" s="1029"/>
      <c r="C48" s="333">
        <v>43</v>
      </c>
      <c r="D48" s="334" t="s">
        <v>693</v>
      </c>
      <c r="E48" s="335" t="s">
        <v>1329</v>
      </c>
      <c r="F48" s="808" t="s">
        <v>596</v>
      </c>
      <c r="G48" s="559"/>
      <c r="H48" s="335"/>
      <c r="I48" s="335" t="s">
        <v>675</v>
      </c>
      <c r="J48" s="335"/>
      <c r="K48" s="335"/>
      <c r="L48" s="335"/>
      <c r="M48" s="335" t="s">
        <v>683</v>
      </c>
      <c r="N48" s="335" t="s">
        <v>583</v>
      </c>
      <c r="O48" s="336"/>
    </row>
    <row r="49" spans="1:15" s="337" customFormat="1" ht="65.25" customHeight="1">
      <c r="A49" s="1037"/>
      <c r="B49" s="347" t="s">
        <v>694</v>
      </c>
      <c r="C49" s="333">
        <v>44</v>
      </c>
      <c r="D49" s="334" t="s">
        <v>739</v>
      </c>
      <c r="E49" s="335" t="s">
        <v>586</v>
      </c>
      <c r="F49" s="808" t="s">
        <v>587</v>
      </c>
      <c r="G49" s="559"/>
      <c r="H49" s="335"/>
      <c r="I49" s="335" t="s">
        <v>675</v>
      </c>
      <c r="J49" s="335"/>
      <c r="K49" s="335"/>
      <c r="L49" s="335"/>
      <c r="M49" s="335" t="s">
        <v>683</v>
      </c>
      <c r="N49" s="335" t="s">
        <v>588</v>
      </c>
      <c r="O49" s="336" t="s">
        <v>696</v>
      </c>
    </row>
    <row r="50" spans="1:15" s="337" customFormat="1" ht="65.25" customHeight="1">
      <c r="A50" s="1037"/>
      <c r="B50" s="1029" t="s">
        <v>697</v>
      </c>
      <c r="C50" s="333">
        <v>45</v>
      </c>
      <c r="D50" s="334" t="s">
        <v>900</v>
      </c>
      <c r="E50" s="335" t="s">
        <v>698</v>
      </c>
      <c r="F50" s="559"/>
      <c r="G50" s="808" t="s">
        <v>742</v>
      </c>
      <c r="H50" s="335"/>
      <c r="I50" s="335" t="s">
        <v>582</v>
      </c>
      <c r="J50" s="335"/>
      <c r="K50" s="335"/>
      <c r="L50" s="335"/>
      <c r="M50" s="335" t="s">
        <v>699</v>
      </c>
      <c r="N50" s="335" t="s">
        <v>583</v>
      </c>
      <c r="O50" s="336" t="s">
        <v>700</v>
      </c>
    </row>
    <row r="51" spans="1:15" s="337" customFormat="1" ht="65.25" customHeight="1">
      <c r="A51" s="1037"/>
      <c r="B51" s="1029"/>
      <c r="C51" s="333">
        <v>46</v>
      </c>
      <c r="D51" s="334" t="s">
        <v>701</v>
      </c>
      <c r="E51" s="335" t="s">
        <v>702</v>
      </c>
      <c r="F51" s="559"/>
      <c r="G51" s="808" t="s">
        <v>744</v>
      </c>
      <c r="H51" s="335"/>
      <c r="I51" s="335" t="s">
        <v>618</v>
      </c>
      <c r="J51" s="335"/>
      <c r="K51" s="335"/>
      <c r="L51" s="335"/>
      <c r="M51" s="335" t="s">
        <v>567</v>
      </c>
      <c r="N51" s="335" t="s">
        <v>703</v>
      </c>
      <c r="O51" s="336" t="s">
        <v>700</v>
      </c>
    </row>
    <row r="52" spans="1:15" s="337" customFormat="1" ht="65.25" customHeight="1">
      <c r="A52" s="1037"/>
      <c r="B52" s="1029"/>
      <c r="C52" s="333">
        <v>47</v>
      </c>
      <c r="D52" s="334" t="s">
        <v>704</v>
      </c>
      <c r="E52" s="335" t="s">
        <v>705</v>
      </c>
      <c r="F52" s="559"/>
      <c r="G52" s="808" t="s">
        <v>742</v>
      </c>
      <c r="H52" s="335"/>
      <c r="I52" s="335" t="s">
        <v>611</v>
      </c>
      <c r="J52" s="335"/>
      <c r="K52" s="335"/>
      <c r="L52" s="335"/>
      <c r="M52" s="335" t="s">
        <v>699</v>
      </c>
      <c r="N52" s="335" t="s">
        <v>568</v>
      </c>
      <c r="O52" s="336" t="s">
        <v>706</v>
      </c>
    </row>
    <row r="53" spans="1:15" s="337" customFormat="1" ht="65.25" customHeight="1">
      <c r="A53" s="1037"/>
      <c r="B53" s="1039" t="s">
        <v>589</v>
      </c>
      <c r="C53" s="333">
        <v>48</v>
      </c>
      <c r="D53" s="334" t="s">
        <v>707</v>
      </c>
      <c r="E53" s="335" t="s">
        <v>708</v>
      </c>
      <c r="F53" s="351" t="s">
        <v>592</v>
      </c>
      <c r="G53" s="351"/>
      <c r="H53" s="335" t="s">
        <v>611</v>
      </c>
      <c r="I53" s="335"/>
      <c r="J53" s="335"/>
      <c r="K53" s="335"/>
      <c r="L53" s="335"/>
      <c r="M53" s="335" t="s">
        <v>683</v>
      </c>
      <c r="N53" s="335" t="s">
        <v>583</v>
      </c>
      <c r="O53" s="336" t="s">
        <v>709</v>
      </c>
    </row>
    <row r="54" spans="1:15" s="337" customFormat="1" ht="65.25" customHeight="1">
      <c r="A54" s="1037"/>
      <c r="B54" s="1040"/>
      <c r="C54" s="333">
        <v>49</v>
      </c>
      <c r="D54" s="334" t="s">
        <v>1333</v>
      </c>
      <c r="E54" s="333" t="s">
        <v>710</v>
      </c>
      <c r="F54" s="808" t="s">
        <v>561</v>
      </c>
      <c r="G54" s="559"/>
      <c r="H54" s="335" t="s">
        <v>711</v>
      </c>
      <c r="I54" s="348"/>
      <c r="J54" s="335" t="s">
        <v>582</v>
      </c>
      <c r="K54" s="335"/>
      <c r="L54" s="335"/>
      <c r="M54" s="335"/>
      <c r="N54" s="335"/>
      <c r="O54" s="336" t="s">
        <v>712</v>
      </c>
    </row>
    <row r="55" spans="1:15" s="337" customFormat="1" ht="65.25" customHeight="1">
      <c r="A55" s="1037"/>
      <c r="B55" s="1040"/>
      <c r="C55" s="333">
        <v>50</v>
      </c>
      <c r="D55" s="334" t="s">
        <v>1370</v>
      </c>
      <c r="E55" s="333" t="s">
        <v>1372</v>
      </c>
      <c r="F55" s="808" t="s">
        <v>1373</v>
      </c>
      <c r="G55" s="559"/>
      <c r="H55" s="335" t="s">
        <v>1374</v>
      </c>
      <c r="I55" s="348"/>
      <c r="J55" s="335"/>
      <c r="K55" s="335"/>
      <c r="L55" s="335" t="s">
        <v>1374</v>
      </c>
      <c r="M55" s="335"/>
      <c r="N55" s="335"/>
      <c r="O55" s="336" t="s">
        <v>1375</v>
      </c>
    </row>
    <row r="56" spans="1:15" s="337" customFormat="1" ht="65.25" customHeight="1">
      <c r="A56" s="1038"/>
      <c r="B56" s="1041"/>
      <c r="C56" s="333">
        <v>51</v>
      </c>
      <c r="D56" s="334" t="s">
        <v>1371</v>
      </c>
      <c r="E56" s="333" t="s">
        <v>1372</v>
      </c>
      <c r="F56" s="808" t="s">
        <v>1373</v>
      </c>
      <c r="G56" s="559"/>
      <c r="H56" s="335" t="s">
        <v>1374</v>
      </c>
      <c r="I56" s="348"/>
      <c r="J56" s="335"/>
      <c r="K56" s="335"/>
      <c r="L56" s="335" t="s">
        <v>1374</v>
      </c>
      <c r="M56" s="335"/>
      <c r="N56" s="335"/>
      <c r="O56" s="336" t="s">
        <v>1376</v>
      </c>
    </row>
    <row r="57" spans="1:15" s="337" customFormat="1" ht="65.25" customHeight="1">
      <c r="A57" s="1042" t="s">
        <v>713</v>
      </c>
      <c r="B57" s="1045" t="s">
        <v>558</v>
      </c>
      <c r="C57" s="333">
        <v>52</v>
      </c>
      <c r="D57" s="334" t="s">
        <v>714</v>
      </c>
      <c r="E57" s="333" t="s">
        <v>1330</v>
      </c>
      <c r="F57" s="808" t="s">
        <v>561</v>
      </c>
      <c r="G57" s="559"/>
      <c r="H57" s="335"/>
      <c r="I57" s="335" t="s">
        <v>618</v>
      </c>
      <c r="J57" s="335"/>
      <c r="K57" s="335"/>
      <c r="L57" s="335"/>
      <c r="M57" s="335"/>
      <c r="N57" s="335" t="s">
        <v>588</v>
      </c>
      <c r="O57" s="336"/>
    </row>
    <row r="58" spans="1:15" s="337" customFormat="1" ht="65.25" customHeight="1">
      <c r="A58" s="1043"/>
      <c r="B58" s="1045"/>
      <c r="C58" s="333">
        <v>53</v>
      </c>
      <c r="D58" s="334" t="s">
        <v>715</v>
      </c>
      <c r="E58" s="335" t="s">
        <v>1331</v>
      </c>
      <c r="F58" s="1027" t="s">
        <v>572</v>
      </c>
      <c r="G58" s="559"/>
      <c r="H58" s="335"/>
      <c r="I58" s="335" t="s">
        <v>582</v>
      </c>
      <c r="J58" s="335"/>
      <c r="K58" s="335"/>
      <c r="L58" s="335"/>
      <c r="M58" s="335"/>
      <c r="N58" s="335" t="s">
        <v>716</v>
      </c>
      <c r="O58" s="336"/>
    </row>
    <row r="59" spans="1:15" s="337" customFormat="1" ht="65.25" customHeight="1">
      <c r="A59" s="1043"/>
      <c r="B59" s="1045"/>
      <c r="C59" s="333">
        <v>54</v>
      </c>
      <c r="D59" s="334" t="s">
        <v>717</v>
      </c>
      <c r="E59" s="335" t="s">
        <v>695</v>
      </c>
      <c r="F59" s="949" t="s">
        <v>625</v>
      </c>
      <c r="G59" s="559"/>
      <c r="H59" s="335"/>
      <c r="I59" s="335" t="s">
        <v>611</v>
      </c>
      <c r="J59" s="335"/>
      <c r="K59" s="335"/>
      <c r="L59" s="335"/>
      <c r="M59" s="335"/>
      <c r="N59" s="335" t="s">
        <v>583</v>
      </c>
      <c r="O59" s="336"/>
    </row>
    <row r="60" spans="1:15" s="337" customFormat="1" ht="65.25" customHeight="1">
      <c r="A60" s="1043"/>
      <c r="B60" s="1045" t="s">
        <v>608</v>
      </c>
      <c r="C60" s="333">
        <v>55</v>
      </c>
      <c r="D60" s="529" t="s">
        <v>904</v>
      </c>
      <c r="E60" s="530" t="s">
        <v>719</v>
      </c>
      <c r="F60" s="351"/>
      <c r="G60" s="808" t="s">
        <v>742</v>
      </c>
      <c r="H60" s="531" t="s">
        <v>611</v>
      </c>
      <c r="I60" s="531"/>
      <c r="J60" s="531"/>
      <c r="K60" s="531"/>
      <c r="L60" s="531"/>
      <c r="M60" s="338"/>
      <c r="N60" s="338"/>
      <c r="O60" s="535" t="s">
        <v>720</v>
      </c>
    </row>
    <row r="61" spans="1:15" s="337" customFormat="1" ht="65.25" customHeight="1">
      <c r="A61" s="1043"/>
      <c r="B61" s="1045"/>
      <c r="C61" s="333">
        <v>56</v>
      </c>
      <c r="D61" s="334" t="s">
        <v>722</v>
      </c>
      <c r="E61" s="333" t="s">
        <v>723</v>
      </c>
      <c r="F61" s="559"/>
      <c r="G61" s="808" t="s">
        <v>743</v>
      </c>
      <c r="H61" s="335" t="s">
        <v>562</v>
      </c>
      <c r="I61" s="335"/>
      <c r="J61" s="335"/>
      <c r="K61" s="335"/>
      <c r="L61" s="335"/>
      <c r="M61" s="335"/>
      <c r="N61" s="335"/>
      <c r="O61" s="336" t="s">
        <v>724</v>
      </c>
    </row>
    <row r="62" spans="1:15" s="337" customFormat="1" ht="65.25" customHeight="1">
      <c r="A62" s="1043"/>
      <c r="B62" s="1045"/>
      <c r="C62" s="333">
        <v>57</v>
      </c>
      <c r="D62" s="334" t="s">
        <v>725</v>
      </c>
      <c r="E62" s="333" t="s">
        <v>642</v>
      </c>
      <c r="F62" s="350" t="s">
        <v>577</v>
      </c>
      <c r="G62" s="350"/>
      <c r="H62" s="335" t="s">
        <v>582</v>
      </c>
      <c r="I62" s="335"/>
      <c r="J62" s="339"/>
      <c r="K62" s="339"/>
      <c r="L62" s="339"/>
      <c r="M62" s="339"/>
      <c r="N62" s="339"/>
      <c r="O62" s="1028" t="s">
        <v>726</v>
      </c>
    </row>
    <row r="63" spans="1:15" s="337" customFormat="1" ht="65.25" customHeight="1">
      <c r="A63" s="1043"/>
      <c r="B63" s="1045"/>
      <c r="C63" s="333">
        <v>58</v>
      </c>
      <c r="D63" s="334" t="s">
        <v>905</v>
      </c>
      <c r="E63" s="333" t="s">
        <v>727</v>
      </c>
      <c r="F63" s="559"/>
      <c r="G63" s="808" t="s">
        <v>742</v>
      </c>
      <c r="H63" s="335" t="s">
        <v>562</v>
      </c>
      <c r="I63" s="335"/>
      <c r="J63" s="335"/>
      <c r="K63" s="335"/>
      <c r="L63" s="335"/>
      <c r="M63" s="335"/>
      <c r="N63" s="335"/>
      <c r="O63" s="336" t="s">
        <v>728</v>
      </c>
    </row>
    <row r="64" spans="1:15" s="337" customFormat="1" ht="65.25" customHeight="1">
      <c r="A64" s="1043"/>
      <c r="B64" s="1045"/>
      <c r="C64" s="333">
        <v>59</v>
      </c>
      <c r="D64" s="334" t="s">
        <v>729</v>
      </c>
      <c r="E64" s="333" t="s">
        <v>730</v>
      </c>
      <c r="F64" s="350" t="s">
        <v>578</v>
      </c>
      <c r="G64" s="350"/>
      <c r="H64" s="339"/>
      <c r="I64" s="335"/>
      <c r="J64" s="335"/>
      <c r="K64" s="335"/>
      <c r="L64" s="335" t="s">
        <v>611</v>
      </c>
      <c r="M64" s="335" t="s">
        <v>731</v>
      </c>
      <c r="N64" s="335" t="s">
        <v>568</v>
      </c>
      <c r="O64" s="336" t="s">
        <v>732</v>
      </c>
    </row>
    <row r="65" spans="1:15" s="337" customFormat="1" ht="65.25" customHeight="1">
      <c r="A65" s="1043"/>
      <c r="B65" s="1045" t="s">
        <v>589</v>
      </c>
      <c r="C65" s="333">
        <v>60</v>
      </c>
      <c r="D65" s="334" t="s">
        <v>733</v>
      </c>
      <c r="E65" s="333" t="s">
        <v>734</v>
      </c>
      <c r="F65" s="351" t="s">
        <v>577</v>
      </c>
      <c r="G65" s="351"/>
      <c r="H65" s="335" t="s">
        <v>721</v>
      </c>
      <c r="I65" s="335"/>
      <c r="J65" s="335"/>
      <c r="K65" s="335"/>
      <c r="L65" s="335"/>
      <c r="M65" s="335"/>
      <c r="N65" s="335"/>
      <c r="O65" s="336" t="s">
        <v>735</v>
      </c>
    </row>
    <row r="66" spans="1:15" s="337" customFormat="1" ht="65.25" customHeight="1">
      <c r="A66" s="1043"/>
      <c r="B66" s="1045"/>
      <c r="C66" s="333">
        <v>61</v>
      </c>
      <c r="D66" s="334" t="s">
        <v>736</v>
      </c>
      <c r="E66" s="333" t="s">
        <v>734</v>
      </c>
      <c r="F66" s="351" t="s">
        <v>647</v>
      </c>
      <c r="G66" s="351"/>
      <c r="H66" s="335" t="s">
        <v>601</v>
      </c>
      <c r="I66" s="335"/>
      <c r="J66" s="335"/>
      <c r="K66" s="335"/>
      <c r="L66" s="335"/>
      <c r="M66" s="335"/>
      <c r="N66" s="335"/>
      <c r="O66" s="336" t="s">
        <v>737</v>
      </c>
    </row>
    <row r="67" spans="1:15" s="337" customFormat="1" ht="65.25" customHeight="1">
      <c r="A67" s="1043"/>
      <c r="B67" s="1045"/>
      <c r="C67" s="333">
        <v>62</v>
      </c>
      <c r="D67" s="334" t="s">
        <v>998</v>
      </c>
      <c r="E67" s="333" t="s">
        <v>999</v>
      </c>
      <c r="F67" s="808" t="s">
        <v>561</v>
      </c>
      <c r="G67" s="351"/>
      <c r="H67" s="335"/>
      <c r="I67" s="335"/>
      <c r="J67" s="335"/>
      <c r="K67" s="335"/>
      <c r="L67" s="335" t="s">
        <v>601</v>
      </c>
      <c r="M67" s="335"/>
      <c r="N67" s="335"/>
      <c r="O67" s="336" t="s">
        <v>1000</v>
      </c>
    </row>
    <row r="68" spans="1:15" s="337" customFormat="1" ht="65.25" customHeight="1">
      <c r="A68" s="1044"/>
      <c r="B68" s="1045"/>
      <c r="C68" s="333">
        <v>63</v>
      </c>
      <c r="D68" s="334" t="s">
        <v>1001</v>
      </c>
      <c r="E68" s="333" t="s">
        <v>999</v>
      </c>
      <c r="F68" s="808" t="s">
        <v>561</v>
      </c>
      <c r="G68" s="351"/>
      <c r="H68" s="335"/>
      <c r="I68" s="335"/>
      <c r="J68" s="335"/>
      <c r="K68" s="335"/>
      <c r="L68" s="335" t="s">
        <v>601</v>
      </c>
      <c r="M68" s="335"/>
      <c r="N68" s="335"/>
      <c r="O68" s="336" t="s">
        <v>1000</v>
      </c>
    </row>
    <row r="69" spans="1:15">
      <c r="A69" s="341" t="s">
        <v>671</v>
      </c>
      <c r="F69" s="344"/>
      <c r="G69" s="344"/>
    </row>
  </sheetData>
  <mergeCells count="30">
    <mergeCell ref="A57:A68"/>
    <mergeCell ref="B65:B68"/>
    <mergeCell ref="B11:B16"/>
    <mergeCell ref="H3:I3"/>
    <mergeCell ref="K3:L3"/>
    <mergeCell ref="B57:B59"/>
    <mergeCell ref="B60:B64"/>
    <mergeCell ref="A5:A22"/>
    <mergeCell ref="B5:B10"/>
    <mergeCell ref="B17:B20"/>
    <mergeCell ref="B21:B22"/>
    <mergeCell ref="A23:A34"/>
    <mergeCell ref="B23:B34"/>
    <mergeCell ref="B36:B46"/>
    <mergeCell ref="B47:B48"/>
    <mergeCell ref="B50:B52"/>
    <mergeCell ref="A1:O1"/>
    <mergeCell ref="A2:E2"/>
    <mergeCell ref="F2:F4"/>
    <mergeCell ref="H2:L2"/>
    <mergeCell ref="M2:N3"/>
    <mergeCell ref="O2:O4"/>
    <mergeCell ref="A3:A4"/>
    <mergeCell ref="B3:B4"/>
    <mergeCell ref="C3:C4"/>
    <mergeCell ref="D3:D4"/>
    <mergeCell ref="E3:E4"/>
    <mergeCell ref="G2:G4"/>
    <mergeCell ref="A36:A56"/>
    <mergeCell ref="B53:B56"/>
  </mergeCells>
  <phoneticPr fontId="1"/>
  <hyperlinks>
    <hyperlink ref="G6" location="'（鹿児島県）様式-3(1),(2)'!A1" display="○"/>
    <hyperlink ref="G8" location="'（鹿児島県）様式-4'!A1" display="○"/>
    <hyperlink ref="G12" location="'（鹿児島県）様式-7'!A1" display="○"/>
    <hyperlink ref="G23" location="'（鹿児島県）様式-9'!A1" display="○"/>
    <hyperlink ref="G34" location="'（鹿児島県）様式-14'!A1" display="○"/>
    <hyperlink ref="G50" location="'（鹿児島県）様式-24'!A1" display="○"/>
    <hyperlink ref="G51" location="'（鹿児島県）様式-25'!A1" display="○"/>
    <hyperlink ref="G52" location="'（鹿児島県）様式-28'!A1" display="○"/>
    <hyperlink ref="G60" location="'（鹿児島県）様式-31,32'!A1" display="○"/>
    <hyperlink ref="G61" location="'（鹿児島県）様式-33'!A1" display="○"/>
    <hyperlink ref="G63" location="'（鹿児島県）様式-34(1),(2)'!A1" display="○"/>
    <hyperlink ref="G43" location="'（鹿児島県）様式-5(2)'!A1" display="○"/>
    <hyperlink ref="G44" location="'（鹿児島県）様式-5(3)'!A1" display="○"/>
    <hyperlink ref="G39" location="'（鹿児島県）様式-17'!A1" display="○"/>
    <hyperlink ref="F15" location="'11'!A1" display="□"/>
    <hyperlink ref="F16" location="'12'!A1" display="□"/>
    <hyperlink ref="F45" location="'40'!A1" display="■"/>
    <hyperlink ref="F47" location="'42'!A1" display="■"/>
    <hyperlink ref="F48" location="'43'!A1" display="■"/>
    <hyperlink ref="F42" location="'6'!A1" display="□"/>
    <hyperlink ref="F40" location="'6'!A1" display="□"/>
    <hyperlink ref="F37" location="'6'!A1" display="□"/>
    <hyperlink ref="F10" location="'6'!A1" display="□"/>
    <hyperlink ref="F26" location="'22'!A1" display="□"/>
    <hyperlink ref="F30" location="'26'!A1" display="□"/>
    <hyperlink ref="F32" location="'28'!A1" display="□"/>
    <hyperlink ref="F33" location="'29'!A1" display="□"/>
    <hyperlink ref="F54" location="'49'!A1" display="□"/>
    <hyperlink ref="F5" location="'1'!A1" display="□"/>
    <hyperlink ref="F7" location="'3'!A1" display="□"/>
    <hyperlink ref="F36" location="'31'!A1" display="□"/>
    <hyperlink ref="F46" location="'41'!A1" display="□"/>
    <hyperlink ref="F49" location="'44'!A1" display="□"/>
    <hyperlink ref="F41" location="'36'!A1" display="□"/>
    <hyperlink ref="F21" location="'17'!A1" display="□"/>
    <hyperlink ref="F22" location="'18'!A1" display="□"/>
    <hyperlink ref="F55" location="'50'!A1" display="□"/>
    <hyperlink ref="F56" location="'51'!A1" display="□"/>
    <hyperlink ref="F59" location="'6'!A1" display="□"/>
    <hyperlink ref="F58" location="'53'!A1" display="□"/>
    <hyperlink ref="F57" location="'52'!A1" display="□"/>
    <hyperlink ref="F68" location="'63'!A1" display="□"/>
    <hyperlink ref="F67" location="'62'!A1" display="□"/>
  </hyperlinks>
  <printOptions horizontalCentered="1"/>
  <pageMargins left="0.23622047244094491" right="0.23622047244094491" top="0.43307086614173229" bottom="0.43307086614173229" header="0.31496062992125984" footer="0.78740157480314965"/>
  <pageSetup paperSize="9" scale="34" fitToHeight="0" orientation="portrait" r:id="rId1"/>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0"/>
  <sheetViews>
    <sheetView view="pageBreakPreview" zoomScaleNormal="100" zoomScaleSheetLayoutView="100" workbookViewId="0"/>
  </sheetViews>
  <sheetFormatPr defaultColWidth="2.5" defaultRowHeight="15" customHeight="1"/>
  <cols>
    <col min="1" max="1" width="2.5" style="103" customWidth="1"/>
    <col min="2" max="2" width="1.375" style="103" customWidth="1"/>
    <col min="3" max="30" width="2.5" style="103" customWidth="1"/>
    <col min="31" max="33" width="2.125" style="103" customWidth="1"/>
    <col min="34" max="39" width="2.5" style="103" customWidth="1"/>
    <col min="40" max="40" width="1.125" style="103" customWidth="1"/>
    <col min="41" max="41" width="1.5" style="103" customWidth="1"/>
    <col min="42" max="16384" width="2.5" style="103"/>
  </cols>
  <sheetData>
    <row r="1" spans="2:40" ht="8.25" customHeight="1" thickBot="1"/>
    <row r="2" spans="2:40" ht="15" customHeight="1">
      <c r="B2" s="104"/>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6"/>
    </row>
    <row r="3" spans="2:40" ht="21" customHeight="1">
      <c r="B3" s="107"/>
      <c r="C3" s="1531" t="s">
        <v>145</v>
      </c>
      <c r="D3" s="1531"/>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1"/>
      <c r="AI3" s="1531"/>
      <c r="AJ3" s="1531"/>
      <c r="AK3" s="1531"/>
      <c r="AL3" s="1531"/>
      <c r="AM3" s="1531"/>
      <c r="AN3" s="108"/>
    </row>
    <row r="4" spans="2:40" ht="15" customHeight="1">
      <c r="B4" s="107"/>
      <c r="C4" s="109"/>
      <c r="D4" s="109"/>
      <c r="E4" s="109"/>
      <c r="F4" s="109"/>
      <c r="G4" s="109"/>
      <c r="H4" s="109"/>
      <c r="I4" s="109"/>
      <c r="J4" s="1532"/>
      <c r="K4" s="1532"/>
      <c r="L4" s="1532"/>
      <c r="M4" s="1532"/>
      <c r="N4" s="1532"/>
      <c r="O4" s="1532"/>
      <c r="P4" s="1532"/>
      <c r="Q4" s="1532"/>
      <c r="R4" s="1532"/>
      <c r="S4" s="109"/>
      <c r="T4" s="109"/>
      <c r="U4" s="109"/>
      <c r="V4" s="109"/>
      <c r="W4" s="109"/>
      <c r="X4" s="109"/>
      <c r="Y4" s="109"/>
      <c r="Z4" s="109"/>
      <c r="AA4" s="109"/>
      <c r="AB4" s="1532"/>
      <c r="AC4" s="1532"/>
      <c r="AD4" s="1532"/>
      <c r="AE4" s="1532"/>
      <c r="AF4" s="1532"/>
      <c r="AG4" s="1532"/>
      <c r="AH4" s="1532"/>
      <c r="AI4" s="1532"/>
      <c r="AJ4" s="1532"/>
      <c r="AK4" s="1532"/>
      <c r="AL4" s="1532"/>
      <c r="AM4" s="109"/>
      <c r="AN4" s="108"/>
    </row>
    <row r="5" spans="2:40" ht="15" customHeight="1">
      <c r="B5" s="107"/>
      <c r="C5" s="1529" t="s">
        <v>146</v>
      </c>
      <c r="D5" s="1529"/>
      <c r="E5" s="1529"/>
      <c r="F5" s="1529"/>
      <c r="G5" s="1529"/>
      <c r="H5" s="1529"/>
      <c r="I5" s="110"/>
      <c r="J5" s="1527"/>
      <c r="K5" s="1527"/>
      <c r="L5" s="1527"/>
      <c r="M5" s="1527"/>
      <c r="N5" s="1527"/>
      <c r="O5" s="1527"/>
      <c r="P5" s="1527"/>
      <c r="Q5" s="1527"/>
      <c r="R5" s="1527"/>
      <c r="S5" s="109"/>
      <c r="T5" s="109"/>
      <c r="U5" s="1530" t="s">
        <v>147</v>
      </c>
      <c r="V5" s="1530"/>
      <c r="W5" s="1530"/>
      <c r="X5" s="1530"/>
      <c r="Y5" s="1530"/>
      <c r="Z5" s="1530"/>
      <c r="AA5" s="110"/>
      <c r="AB5" s="1527"/>
      <c r="AC5" s="1527"/>
      <c r="AD5" s="1527"/>
      <c r="AE5" s="1527"/>
      <c r="AF5" s="1527"/>
      <c r="AG5" s="1527"/>
      <c r="AH5" s="1527"/>
      <c r="AI5" s="1527"/>
      <c r="AJ5" s="1527"/>
      <c r="AK5" s="1527"/>
      <c r="AL5" s="1527"/>
      <c r="AM5" s="110"/>
      <c r="AN5" s="108"/>
    </row>
    <row r="6" spans="2:40" ht="15" customHeight="1">
      <c r="B6" s="107"/>
      <c r="C6" s="111"/>
      <c r="D6" s="111"/>
      <c r="E6" s="111"/>
      <c r="F6" s="111"/>
      <c r="G6" s="111"/>
      <c r="H6" s="111"/>
      <c r="I6" s="109"/>
      <c r="J6" s="1454"/>
      <c r="K6" s="1454"/>
      <c r="L6" s="1454"/>
      <c r="M6" s="1454"/>
      <c r="N6" s="1454"/>
      <c r="O6" s="1454"/>
      <c r="P6" s="1454"/>
      <c r="Q6" s="1454"/>
      <c r="R6" s="1454"/>
      <c r="S6" s="109"/>
      <c r="T6" s="109"/>
      <c r="U6" s="112"/>
      <c r="V6" s="112"/>
      <c r="W6" s="112"/>
      <c r="X6" s="112"/>
      <c r="Y6" s="112"/>
      <c r="Z6" s="112"/>
      <c r="AA6" s="109"/>
      <c r="AB6" s="1454"/>
      <c r="AC6" s="1454"/>
      <c r="AD6" s="1454"/>
      <c r="AE6" s="1454"/>
      <c r="AF6" s="1454"/>
      <c r="AG6" s="1454"/>
      <c r="AH6" s="1454"/>
      <c r="AI6" s="1454"/>
      <c r="AJ6" s="1454"/>
      <c r="AK6" s="1454"/>
      <c r="AL6" s="1454"/>
      <c r="AM6" s="113"/>
      <c r="AN6" s="108"/>
    </row>
    <row r="7" spans="2:40" ht="15" customHeight="1">
      <c r="B7" s="107"/>
      <c r="C7" s="1529" t="s">
        <v>148</v>
      </c>
      <c r="D7" s="1529"/>
      <c r="E7" s="1529"/>
      <c r="F7" s="1529"/>
      <c r="G7" s="1529"/>
      <c r="H7" s="1529"/>
      <c r="I7" s="110"/>
      <c r="J7" s="1460"/>
      <c r="K7" s="1460"/>
      <c r="L7" s="1460"/>
      <c r="M7" s="1460"/>
      <c r="N7" s="1460"/>
      <c r="O7" s="1460"/>
      <c r="P7" s="1460"/>
      <c r="Q7" s="1460"/>
      <c r="R7" s="1460"/>
      <c r="S7" s="109"/>
      <c r="T7" s="109"/>
      <c r="U7" s="1530" t="s">
        <v>149</v>
      </c>
      <c r="V7" s="1530"/>
      <c r="W7" s="1530"/>
      <c r="X7" s="1530"/>
      <c r="Y7" s="1530"/>
      <c r="Z7" s="1530"/>
      <c r="AA7" s="110"/>
      <c r="AB7" s="1460"/>
      <c r="AC7" s="1460"/>
      <c r="AD7" s="1460"/>
      <c r="AE7" s="1460"/>
      <c r="AF7" s="1460"/>
      <c r="AG7" s="1460"/>
      <c r="AH7" s="1460"/>
      <c r="AI7" s="1460"/>
      <c r="AJ7" s="1460"/>
      <c r="AK7" s="1460"/>
      <c r="AL7" s="1460"/>
      <c r="AM7" s="130"/>
      <c r="AN7" s="108"/>
    </row>
    <row r="8" spans="2:40" ht="15" customHeight="1">
      <c r="B8" s="107"/>
      <c r="C8" s="111"/>
      <c r="D8" s="111"/>
      <c r="E8" s="111"/>
      <c r="F8" s="111"/>
      <c r="G8" s="111"/>
      <c r="H8" s="111"/>
      <c r="I8" s="109"/>
      <c r="J8" s="1454"/>
      <c r="K8" s="1454"/>
      <c r="L8" s="1454"/>
      <c r="M8" s="1454"/>
      <c r="N8" s="1454"/>
      <c r="O8" s="1454"/>
      <c r="P8" s="1454"/>
      <c r="Q8" s="1454"/>
      <c r="R8" s="1454"/>
      <c r="S8" s="109"/>
      <c r="T8" s="109"/>
      <c r="U8" s="112"/>
      <c r="V8" s="112"/>
      <c r="W8" s="112"/>
      <c r="X8" s="112"/>
      <c r="Y8" s="112"/>
      <c r="Z8" s="112"/>
      <c r="AA8" s="109"/>
      <c r="AB8" s="1454"/>
      <c r="AC8" s="1454"/>
      <c r="AD8" s="1454"/>
      <c r="AE8" s="1454"/>
      <c r="AF8" s="1454"/>
      <c r="AG8" s="1454"/>
      <c r="AH8" s="1454"/>
      <c r="AI8" s="1454"/>
      <c r="AJ8" s="1454"/>
      <c r="AK8" s="1454"/>
      <c r="AL8" s="1454"/>
      <c r="AM8" s="113"/>
      <c r="AN8" s="108"/>
    </row>
    <row r="9" spans="2:40" ht="15" customHeight="1">
      <c r="B9" s="107"/>
      <c r="C9" s="1529" t="s">
        <v>161</v>
      </c>
      <c r="D9" s="1529"/>
      <c r="E9" s="1529"/>
      <c r="F9" s="1529"/>
      <c r="G9" s="1529"/>
      <c r="H9" s="1529"/>
      <c r="I9" s="110"/>
      <c r="J9" s="1460"/>
      <c r="K9" s="1460"/>
      <c r="L9" s="1460"/>
      <c r="M9" s="1460"/>
      <c r="N9" s="1460"/>
      <c r="O9" s="1460"/>
      <c r="P9" s="1460"/>
      <c r="Q9" s="1460"/>
      <c r="R9" s="1460"/>
      <c r="S9" s="109"/>
      <c r="T9" s="109"/>
      <c r="U9" s="1530" t="s">
        <v>151</v>
      </c>
      <c r="V9" s="1530"/>
      <c r="W9" s="1530"/>
      <c r="X9" s="1530"/>
      <c r="Y9" s="1530"/>
      <c r="Z9" s="1530"/>
      <c r="AA9" s="110"/>
      <c r="AB9" s="1460"/>
      <c r="AC9" s="1460"/>
      <c r="AD9" s="1460"/>
      <c r="AE9" s="1460"/>
      <c r="AF9" s="1460"/>
      <c r="AG9" s="1460"/>
      <c r="AH9" s="1460"/>
      <c r="AI9" s="1460"/>
      <c r="AJ9" s="1460"/>
      <c r="AK9" s="1460"/>
      <c r="AL9" s="1460"/>
      <c r="AM9" s="130"/>
      <c r="AN9" s="108"/>
    </row>
    <row r="10" spans="2:40" ht="15" customHeight="1">
      <c r="B10" s="107"/>
      <c r="C10" s="111"/>
      <c r="D10" s="111"/>
      <c r="E10" s="111"/>
      <c r="F10" s="111"/>
      <c r="G10" s="111"/>
      <c r="H10" s="111"/>
      <c r="I10" s="109"/>
      <c r="J10" s="1454"/>
      <c r="K10" s="1454"/>
      <c r="L10" s="1454"/>
      <c r="M10" s="1454"/>
      <c r="N10" s="1454"/>
      <c r="O10" s="1454"/>
      <c r="P10" s="1454"/>
      <c r="Q10" s="1454"/>
      <c r="R10" s="1454"/>
      <c r="S10" s="109"/>
      <c r="T10" s="109"/>
      <c r="U10" s="112"/>
      <c r="V10" s="112"/>
      <c r="W10" s="112"/>
      <c r="X10" s="112"/>
      <c r="Y10" s="112"/>
      <c r="Z10" s="112"/>
      <c r="AA10" s="109"/>
      <c r="AB10" s="1454"/>
      <c r="AC10" s="1454"/>
      <c r="AD10" s="1454"/>
      <c r="AE10" s="1454"/>
      <c r="AF10" s="1454"/>
      <c r="AG10" s="1454"/>
      <c r="AH10" s="1454"/>
      <c r="AI10" s="1454"/>
      <c r="AJ10" s="1454"/>
      <c r="AK10" s="1454"/>
      <c r="AL10" s="1454"/>
      <c r="AM10" s="113"/>
      <c r="AN10" s="108"/>
    </row>
    <row r="11" spans="2:40" ht="15" customHeight="1">
      <c r="B11" s="107"/>
      <c r="C11" s="1529" t="s">
        <v>152</v>
      </c>
      <c r="D11" s="1529"/>
      <c r="E11" s="1529"/>
      <c r="F11" s="1529"/>
      <c r="G11" s="1529"/>
      <c r="H11" s="1529"/>
      <c r="I11" s="110"/>
      <c r="J11" s="1460"/>
      <c r="K11" s="1460"/>
      <c r="L11" s="1460"/>
      <c r="M11" s="1460"/>
      <c r="N11" s="1460"/>
      <c r="O11" s="1460"/>
      <c r="P11" s="1460"/>
      <c r="Q11" s="1460"/>
      <c r="R11" s="1460"/>
      <c r="S11" s="109"/>
      <c r="T11" s="109"/>
      <c r="U11" s="1530" t="s">
        <v>153</v>
      </c>
      <c r="V11" s="1530"/>
      <c r="W11" s="1530"/>
      <c r="X11" s="1530"/>
      <c r="Y11" s="1530"/>
      <c r="Z11" s="1530"/>
      <c r="AA11" s="110"/>
      <c r="AB11" s="1460"/>
      <c r="AC11" s="1460"/>
      <c r="AD11" s="1460"/>
      <c r="AE11" s="1460"/>
      <c r="AF11" s="1460"/>
      <c r="AG11" s="1460"/>
      <c r="AH11" s="1460"/>
      <c r="AI11" s="1460"/>
      <c r="AJ11" s="1460"/>
      <c r="AK11" s="1460"/>
      <c r="AL11" s="1460"/>
      <c r="AM11" s="130"/>
      <c r="AN11" s="108"/>
    </row>
    <row r="12" spans="2:40" ht="15" customHeight="1">
      <c r="B12" s="107"/>
      <c r="C12" s="114"/>
      <c r="D12" s="114"/>
      <c r="E12" s="114"/>
      <c r="F12" s="114"/>
      <c r="G12" s="114"/>
      <c r="H12" s="114"/>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8"/>
    </row>
    <row r="13" spans="2:40" ht="15" customHeight="1">
      <c r="B13" s="1447" t="s">
        <v>154</v>
      </c>
      <c r="C13" s="1448"/>
      <c r="D13" s="1448"/>
      <c r="E13" s="1448" t="s">
        <v>155</v>
      </c>
      <c r="F13" s="1448"/>
      <c r="G13" s="1448"/>
      <c r="H13" s="1448"/>
      <c r="I13" s="1448"/>
      <c r="J13" s="1448"/>
      <c r="K13" s="1448"/>
      <c r="L13" s="1448"/>
      <c r="M13" s="1448" t="s">
        <v>156</v>
      </c>
      <c r="N13" s="1448"/>
      <c r="O13" s="1448"/>
      <c r="P13" s="1448"/>
      <c r="Q13" s="1448"/>
      <c r="R13" s="1448"/>
      <c r="S13" s="1448"/>
      <c r="T13" s="1516" t="s">
        <v>157</v>
      </c>
      <c r="U13" s="1517"/>
      <c r="V13" s="1517"/>
      <c r="W13" s="1517"/>
      <c r="X13" s="1517"/>
      <c r="Y13" s="1517"/>
      <c r="Z13" s="1517"/>
      <c r="AA13" s="1517"/>
      <c r="AB13" s="1517"/>
      <c r="AC13" s="1517"/>
      <c r="AD13" s="1518"/>
      <c r="AE13" s="1519" t="s">
        <v>158</v>
      </c>
      <c r="AF13" s="1520"/>
      <c r="AG13" s="1521"/>
      <c r="AH13" s="1448" t="s">
        <v>159</v>
      </c>
      <c r="AI13" s="1448"/>
      <c r="AJ13" s="1448"/>
      <c r="AK13" s="1448"/>
      <c r="AL13" s="1448"/>
      <c r="AM13" s="1448"/>
      <c r="AN13" s="1525"/>
    </row>
    <row r="14" spans="2:40" ht="15" customHeight="1">
      <c r="B14" s="1447"/>
      <c r="C14" s="1448"/>
      <c r="D14" s="1448"/>
      <c r="E14" s="1448"/>
      <c r="F14" s="1448"/>
      <c r="G14" s="1448"/>
      <c r="H14" s="1448"/>
      <c r="I14" s="1448"/>
      <c r="J14" s="1448"/>
      <c r="K14" s="1448"/>
      <c r="L14" s="1448"/>
      <c r="M14" s="1448"/>
      <c r="N14" s="1448"/>
      <c r="O14" s="1448"/>
      <c r="P14" s="1448"/>
      <c r="Q14" s="1448"/>
      <c r="R14" s="1448"/>
      <c r="S14" s="1448"/>
      <c r="T14" s="1526" t="s">
        <v>160</v>
      </c>
      <c r="U14" s="1527"/>
      <c r="V14" s="1527"/>
      <c r="W14" s="1527"/>
      <c r="X14" s="1527"/>
      <c r="Y14" s="1527"/>
      <c r="Z14" s="1527"/>
      <c r="AA14" s="1527"/>
      <c r="AB14" s="1527"/>
      <c r="AC14" s="1527"/>
      <c r="AD14" s="1528"/>
      <c r="AE14" s="1522"/>
      <c r="AF14" s="1523"/>
      <c r="AG14" s="1524"/>
      <c r="AH14" s="1448"/>
      <c r="AI14" s="1448"/>
      <c r="AJ14" s="1448"/>
      <c r="AK14" s="1448"/>
      <c r="AL14" s="1448"/>
      <c r="AM14" s="1448"/>
      <c r="AN14" s="1525"/>
    </row>
    <row r="15" spans="2:40" ht="15" customHeight="1">
      <c r="B15" s="1480" t="s">
        <v>1262</v>
      </c>
      <c r="C15" s="1481"/>
      <c r="D15" s="1481"/>
      <c r="E15" s="1481"/>
      <c r="F15" s="1481"/>
      <c r="G15" s="1481"/>
      <c r="H15" s="1481"/>
      <c r="I15" s="1481"/>
      <c r="J15" s="1481"/>
      <c r="K15" s="1481"/>
      <c r="L15" s="1482"/>
      <c r="M15" s="1507"/>
      <c r="N15" s="1508"/>
      <c r="O15" s="1508"/>
      <c r="P15" s="1508"/>
      <c r="Q15" s="1508"/>
      <c r="R15" s="1508"/>
      <c r="S15" s="1509"/>
      <c r="T15" s="116"/>
      <c r="U15" s="117"/>
      <c r="V15" s="117"/>
      <c r="W15" s="117"/>
      <c r="X15" s="117"/>
      <c r="Y15" s="117"/>
      <c r="Z15" s="117"/>
      <c r="AA15" s="117"/>
      <c r="AB15" s="117"/>
      <c r="AC15" s="117"/>
      <c r="AD15" s="118"/>
      <c r="AE15" s="119"/>
      <c r="AF15" s="120"/>
      <c r="AG15" s="121"/>
      <c r="AH15" s="1507"/>
      <c r="AI15" s="1508"/>
      <c r="AJ15" s="1508"/>
      <c r="AK15" s="1508"/>
      <c r="AL15" s="1508"/>
      <c r="AM15" s="1508"/>
      <c r="AN15" s="1513"/>
    </row>
    <row r="16" spans="2:40" ht="15" customHeight="1">
      <c r="B16" s="1483"/>
      <c r="C16" s="1484"/>
      <c r="D16" s="1484"/>
      <c r="E16" s="1484"/>
      <c r="F16" s="1484"/>
      <c r="G16" s="1484"/>
      <c r="H16" s="1484"/>
      <c r="I16" s="1484"/>
      <c r="J16" s="1484"/>
      <c r="K16" s="1484"/>
      <c r="L16" s="1485"/>
      <c r="M16" s="1510"/>
      <c r="N16" s="1511"/>
      <c r="O16" s="1511"/>
      <c r="P16" s="1511"/>
      <c r="Q16" s="1511"/>
      <c r="R16" s="1511"/>
      <c r="S16" s="1512"/>
      <c r="T16" s="116"/>
      <c r="U16" s="117"/>
      <c r="V16" s="117"/>
      <c r="W16" s="117"/>
      <c r="X16" s="117"/>
      <c r="Y16" s="117"/>
      <c r="Z16" s="117"/>
      <c r="AA16" s="117"/>
      <c r="AB16" s="117"/>
      <c r="AC16" s="117"/>
      <c r="AD16" s="118"/>
      <c r="AE16" s="119"/>
      <c r="AF16" s="120"/>
      <c r="AG16" s="121"/>
      <c r="AH16" s="1510"/>
      <c r="AI16" s="1511"/>
      <c r="AJ16" s="1511"/>
      <c r="AK16" s="1511"/>
      <c r="AL16" s="1511"/>
      <c r="AM16" s="1511"/>
      <c r="AN16" s="1514"/>
    </row>
    <row r="17" spans="2:40" ht="15" customHeight="1">
      <c r="B17" s="1447"/>
      <c r="C17" s="1448"/>
      <c r="D17" s="1448"/>
      <c r="E17" s="1451"/>
      <c r="F17" s="1451"/>
      <c r="G17" s="1451"/>
      <c r="H17" s="1451"/>
      <c r="I17" s="1451"/>
      <c r="J17" s="1451"/>
      <c r="K17" s="1451"/>
      <c r="L17" s="1451"/>
      <c r="M17" s="1515"/>
      <c r="N17" s="1451"/>
      <c r="O17" s="1451"/>
      <c r="P17" s="1451"/>
      <c r="Q17" s="1451"/>
      <c r="R17" s="1451"/>
      <c r="S17" s="1451"/>
      <c r="T17" s="1468"/>
      <c r="U17" s="1469"/>
      <c r="V17" s="1469"/>
      <c r="W17" s="1469"/>
      <c r="X17" s="1469"/>
      <c r="Y17" s="1469"/>
      <c r="Z17" s="1469"/>
      <c r="AA17" s="1469"/>
      <c r="AB17" s="1469"/>
      <c r="AC17" s="1469"/>
      <c r="AD17" s="1470"/>
      <c r="AE17" s="1453"/>
      <c r="AF17" s="1454"/>
      <c r="AG17" s="1455"/>
      <c r="AH17" s="1471"/>
      <c r="AI17" s="1472"/>
      <c r="AJ17" s="1472"/>
      <c r="AK17" s="1472"/>
      <c r="AL17" s="1472"/>
      <c r="AM17" s="1472"/>
      <c r="AN17" s="1473"/>
    </row>
    <row r="18" spans="2:40" ht="15" customHeight="1">
      <c r="B18" s="1447"/>
      <c r="C18" s="1448"/>
      <c r="D18" s="1448"/>
      <c r="E18" s="1451"/>
      <c r="F18" s="1451"/>
      <c r="G18" s="1451"/>
      <c r="H18" s="1451"/>
      <c r="I18" s="1451"/>
      <c r="J18" s="1451"/>
      <c r="K18" s="1451"/>
      <c r="L18" s="1451"/>
      <c r="M18" s="1451"/>
      <c r="N18" s="1451"/>
      <c r="O18" s="1451"/>
      <c r="P18" s="1451"/>
      <c r="Q18" s="1451"/>
      <c r="R18" s="1451"/>
      <c r="S18" s="1451"/>
      <c r="T18" s="1474"/>
      <c r="U18" s="1475"/>
      <c r="V18" s="1475"/>
      <c r="W18" s="1475"/>
      <c r="X18" s="1475"/>
      <c r="Y18" s="1475"/>
      <c r="Z18" s="1475"/>
      <c r="AA18" s="1475"/>
      <c r="AB18" s="1475"/>
      <c r="AC18" s="1475"/>
      <c r="AD18" s="1476"/>
      <c r="AE18" s="1459"/>
      <c r="AF18" s="1460"/>
      <c r="AG18" s="1461"/>
      <c r="AH18" s="1495"/>
      <c r="AI18" s="1496"/>
      <c r="AJ18" s="1496"/>
      <c r="AK18" s="1496"/>
      <c r="AL18" s="1496"/>
      <c r="AM18" s="1496"/>
      <c r="AN18" s="1497"/>
    </row>
    <row r="19" spans="2:40" ht="15" customHeight="1">
      <c r="B19" s="1447"/>
      <c r="C19" s="1448"/>
      <c r="D19" s="1448"/>
      <c r="E19" s="1451"/>
      <c r="F19" s="1451"/>
      <c r="G19" s="1451"/>
      <c r="H19" s="1451"/>
      <c r="I19" s="1451"/>
      <c r="J19" s="1451"/>
      <c r="K19" s="1451"/>
      <c r="L19" s="1451"/>
      <c r="M19" s="1451"/>
      <c r="N19" s="1451"/>
      <c r="O19" s="1451"/>
      <c r="P19" s="1451"/>
      <c r="Q19" s="1451"/>
      <c r="R19" s="1451"/>
      <c r="S19" s="1451"/>
      <c r="T19" s="1468"/>
      <c r="U19" s="1469"/>
      <c r="V19" s="1469"/>
      <c r="W19" s="1469"/>
      <c r="X19" s="1469"/>
      <c r="Y19" s="1469"/>
      <c r="Z19" s="1469"/>
      <c r="AA19" s="1469"/>
      <c r="AB19" s="1469"/>
      <c r="AC19" s="1469"/>
      <c r="AD19" s="1470"/>
      <c r="AE19" s="1453"/>
      <c r="AF19" s="1454"/>
      <c r="AG19" s="1455"/>
      <c r="AH19" s="1468"/>
      <c r="AI19" s="1469"/>
      <c r="AJ19" s="1469"/>
      <c r="AK19" s="1469"/>
      <c r="AL19" s="1469"/>
      <c r="AM19" s="1469"/>
      <c r="AN19" s="1498"/>
    </row>
    <row r="20" spans="2:40" ht="15" customHeight="1">
      <c r="B20" s="1447"/>
      <c r="C20" s="1448"/>
      <c r="D20" s="1448"/>
      <c r="E20" s="1451"/>
      <c r="F20" s="1451"/>
      <c r="G20" s="1451"/>
      <c r="H20" s="1451"/>
      <c r="I20" s="1451"/>
      <c r="J20" s="1451"/>
      <c r="K20" s="1451"/>
      <c r="L20" s="1451"/>
      <c r="M20" s="1451"/>
      <c r="N20" s="1451"/>
      <c r="O20" s="1451"/>
      <c r="P20" s="1451"/>
      <c r="Q20" s="1451"/>
      <c r="R20" s="1451"/>
      <c r="S20" s="1451"/>
      <c r="T20" s="1503"/>
      <c r="U20" s="1504"/>
      <c r="V20" s="1504"/>
      <c r="W20" s="1504"/>
      <c r="X20" s="1504"/>
      <c r="Y20" s="1504"/>
      <c r="Z20" s="1504"/>
      <c r="AA20" s="1504"/>
      <c r="AB20" s="1504"/>
      <c r="AC20" s="1504"/>
      <c r="AD20" s="1505"/>
      <c r="AE20" s="1500"/>
      <c r="AF20" s="1501"/>
      <c r="AG20" s="1502"/>
      <c r="AH20" s="1503"/>
      <c r="AI20" s="1504"/>
      <c r="AJ20" s="1504"/>
      <c r="AK20" s="1504"/>
      <c r="AL20" s="1504"/>
      <c r="AM20" s="1504"/>
      <c r="AN20" s="1506"/>
    </row>
    <row r="21" spans="2:40" ht="15" customHeight="1">
      <c r="B21" s="1447"/>
      <c r="C21" s="1448"/>
      <c r="D21" s="1448"/>
      <c r="E21" s="1451"/>
      <c r="F21" s="1451"/>
      <c r="G21" s="1451"/>
      <c r="H21" s="1451"/>
      <c r="I21" s="1451"/>
      <c r="J21" s="1451"/>
      <c r="K21" s="1451"/>
      <c r="L21" s="1451"/>
      <c r="M21" s="1451"/>
      <c r="N21" s="1451"/>
      <c r="O21" s="1451"/>
      <c r="P21" s="1451"/>
      <c r="Q21" s="1451"/>
      <c r="R21" s="1451"/>
      <c r="S21" s="1451"/>
      <c r="T21" s="1468"/>
      <c r="U21" s="1469"/>
      <c r="V21" s="1469"/>
      <c r="W21" s="1469"/>
      <c r="X21" s="1469"/>
      <c r="Y21" s="1469"/>
      <c r="Z21" s="1469"/>
      <c r="AA21" s="1469"/>
      <c r="AB21" s="1469"/>
      <c r="AC21" s="1469"/>
      <c r="AD21" s="1470"/>
      <c r="AE21" s="1453"/>
      <c r="AF21" s="1454"/>
      <c r="AG21" s="1455"/>
      <c r="AH21" s="1468"/>
      <c r="AI21" s="1469"/>
      <c r="AJ21" s="1469"/>
      <c r="AK21" s="1469"/>
      <c r="AL21" s="1469"/>
      <c r="AM21" s="1469"/>
      <c r="AN21" s="1498"/>
    </row>
    <row r="22" spans="2:40" ht="15" customHeight="1">
      <c r="B22" s="1447"/>
      <c r="C22" s="1448"/>
      <c r="D22" s="1448"/>
      <c r="E22" s="1451"/>
      <c r="F22" s="1451"/>
      <c r="G22" s="1451"/>
      <c r="H22" s="1451"/>
      <c r="I22" s="1451"/>
      <c r="J22" s="1451"/>
      <c r="K22" s="1451"/>
      <c r="L22" s="1451"/>
      <c r="M22" s="1451"/>
      <c r="N22" s="1451"/>
      <c r="O22" s="1451"/>
      <c r="P22" s="1451"/>
      <c r="Q22" s="1451"/>
      <c r="R22" s="1451"/>
      <c r="S22" s="1451"/>
      <c r="T22" s="1474"/>
      <c r="U22" s="1475"/>
      <c r="V22" s="1475"/>
      <c r="W22" s="1475"/>
      <c r="X22" s="1475"/>
      <c r="Y22" s="1475"/>
      <c r="Z22" s="1475"/>
      <c r="AA22" s="1475"/>
      <c r="AB22" s="1475"/>
      <c r="AC22" s="1475"/>
      <c r="AD22" s="1476"/>
      <c r="AE22" s="1459"/>
      <c r="AF22" s="1460"/>
      <c r="AG22" s="1461"/>
      <c r="AH22" s="1474"/>
      <c r="AI22" s="1475"/>
      <c r="AJ22" s="1475"/>
      <c r="AK22" s="1475"/>
      <c r="AL22" s="1475"/>
      <c r="AM22" s="1475"/>
      <c r="AN22" s="1499"/>
    </row>
    <row r="23" spans="2:40" ht="15" customHeight="1">
      <c r="B23" s="1447"/>
      <c r="C23" s="1448"/>
      <c r="D23" s="1448"/>
      <c r="E23" s="1451"/>
      <c r="F23" s="1451"/>
      <c r="G23" s="1451"/>
      <c r="H23" s="1451"/>
      <c r="I23" s="1451"/>
      <c r="J23" s="1451"/>
      <c r="K23" s="1451"/>
      <c r="L23" s="1451"/>
      <c r="M23" s="1451"/>
      <c r="N23" s="1451"/>
      <c r="O23" s="1451"/>
      <c r="P23" s="1451"/>
      <c r="Q23" s="1451"/>
      <c r="R23" s="1451"/>
      <c r="S23" s="1451"/>
      <c r="T23" s="1468"/>
      <c r="U23" s="1469"/>
      <c r="V23" s="1469"/>
      <c r="W23" s="1469"/>
      <c r="X23" s="1469"/>
      <c r="Y23" s="1469"/>
      <c r="Z23" s="1469"/>
      <c r="AA23" s="1469"/>
      <c r="AB23" s="1469"/>
      <c r="AC23" s="1469"/>
      <c r="AD23" s="1470"/>
      <c r="AE23" s="1453"/>
      <c r="AF23" s="1454"/>
      <c r="AG23" s="1455"/>
      <c r="AH23" s="1468"/>
      <c r="AI23" s="1469"/>
      <c r="AJ23" s="1469"/>
      <c r="AK23" s="1469"/>
      <c r="AL23" s="1469"/>
      <c r="AM23" s="1469"/>
      <c r="AN23" s="1498"/>
    </row>
    <row r="24" spans="2:40" ht="15" customHeight="1">
      <c r="B24" s="1447"/>
      <c r="C24" s="1448"/>
      <c r="D24" s="1448"/>
      <c r="E24" s="1451"/>
      <c r="F24" s="1451"/>
      <c r="G24" s="1451"/>
      <c r="H24" s="1451"/>
      <c r="I24" s="1451"/>
      <c r="J24" s="1451"/>
      <c r="K24" s="1451"/>
      <c r="L24" s="1451"/>
      <c r="M24" s="1451"/>
      <c r="N24" s="1451"/>
      <c r="O24" s="1451"/>
      <c r="P24" s="1451"/>
      <c r="Q24" s="1451"/>
      <c r="R24" s="1451"/>
      <c r="S24" s="1451"/>
      <c r="T24" s="1474"/>
      <c r="U24" s="1475"/>
      <c r="V24" s="1475"/>
      <c r="W24" s="1475"/>
      <c r="X24" s="1475"/>
      <c r="Y24" s="1475"/>
      <c r="Z24" s="1475"/>
      <c r="AA24" s="1475"/>
      <c r="AB24" s="1475"/>
      <c r="AC24" s="1475"/>
      <c r="AD24" s="1476"/>
      <c r="AE24" s="1459"/>
      <c r="AF24" s="1460"/>
      <c r="AG24" s="1461"/>
      <c r="AH24" s="1474"/>
      <c r="AI24" s="1475"/>
      <c r="AJ24" s="1475"/>
      <c r="AK24" s="1475"/>
      <c r="AL24" s="1475"/>
      <c r="AM24" s="1475"/>
      <c r="AN24" s="1499"/>
    </row>
    <row r="25" spans="2:40" ht="15" customHeight="1">
      <c r="B25" s="1447"/>
      <c r="C25" s="1448"/>
      <c r="D25" s="1448"/>
      <c r="E25" s="1451"/>
      <c r="F25" s="1451"/>
      <c r="G25" s="1451"/>
      <c r="H25" s="1451"/>
      <c r="I25" s="1451"/>
      <c r="J25" s="1451"/>
      <c r="K25" s="1451"/>
      <c r="L25" s="1451"/>
      <c r="M25" s="1451"/>
      <c r="N25" s="1451"/>
      <c r="O25" s="1451"/>
      <c r="P25" s="1451"/>
      <c r="Q25" s="1451"/>
      <c r="R25" s="1451"/>
      <c r="S25" s="1451"/>
      <c r="T25" s="1468"/>
      <c r="U25" s="1469"/>
      <c r="V25" s="1469"/>
      <c r="W25" s="1469"/>
      <c r="X25" s="1469"/>
      <c r="Y25" s="1469"/>
      <c r="Z25" s="1469"/>
      <c r="AA25" s="1469"/>
      <c r="AB25" s="1469"/>
      <c r="AC25" s="1469"/>
      <c r="AD25" s="1470"/>
      <c r="AE25" s="1453"/>
      <c r="AF25" s="1454"/>
      <c r="AG25" s="1455"/>
      <c r="AH25" s="122"/>
      <c r="AI25" s="123"/>
      <c r="AJ25" s="123"/>
      <c r="AK25" s="123"/>
      <c r="AL25" s="123"/>
      <c r="AM25" s="123"/>
      <c r="AN25" s="124"/>
    </row>
    <row r="26" spans="2:40" ht="15" customHeight="1">
      <c r="B26" s="1447"/>
      <c r="C26" s="1448"/>
      <c r="D26" s="1448"/>
      <c r="E26" s="1451"/>
      <c r="F26" s="1451"/>
      <c r="G26" s="1451"/>
      <c r="H26" s="1451"/>
      <c r="I26" s="1451"/>
      <c r="J26" s="1451"/>
      <c r="K26" s="1451"/>
      <c r="L26" s="1451"/>
      <c r="M26" s="1451"/>
      <c r="N26" s="1451"/>
      <c r="O26" s="1451"/>
      <c r="P26" s="1451"/>
      <c r="Q26" s="1451"/>
      <c r="R26" s="1451"/>
      <c r="S26" s="1451"/>
      <c r="T26" s="1474"/>
      <c r="U26" s="1475"/>
      <c r="V26" s="1475"/>
      <c r="W26" s="1475"/>
      <c r="X26" s="1475"/>
      <c r="Y26" s="1475"/>
      <c r="Z26" s="1475"/>
      <c r="AA26" s="1475"/>
      <c r="AB26" s="1475"/>
      <c r="AC26" s="1475"/>
      <c r="AD26" s="1476"/>
      <c r="AE26" s="1459"/>
      <c r="AF26" s="1460"/>
      <c r="AG26" s="1461"/>
      <c r="AH26" s="125"/>
      <c r="AI26" s="110"/>
      <c r="AJ26" s="110"/>
      <c r="AK26" s="110"/>
      <c r="AL26" s="110"/>
      <c r="AM26" s="110"/>
      <c r="AN26" s="126"/>
    </row>
    <row r="27" spans="2:40" ht="15" customHeight="1">
      <c r="B27" s="1447"/>
      <c r="C27" s="1448"/>
      <c r="D27" s="1448"/>
      <c r="E27" s="1451"/>
      <c r="F27" s="1451"/>
      <c r="G27" s="1451"/>
      <c r="H27" s="1451"/>
      <c r="I27" s="1451"/>
      <c r="J27" s="1451"/>
      <c r="K27" s="1451"/>
      <c r="L27" s="1451"/>
      <c r="M27" s="1494"/>
      <c r="N27" s="1451"/>
      <c r="O27" s="1451"/>
      <c r="P27" s="1451"/>
      <c r="Q27" s="1451"/>
      <c r="R27" s="1451"/>
      <c r="S27" s="1451"/>
      <c r="T27" s="1468"/>
      <c r="U27" s="1469"/>
      <c r="V27" s="1469"/>
      <c r="W27" s="1469"/>
      <c r="X27" s="1469"/>
      <c r="Y27" s="1469"/>
      <c r="Z27" s="1469"/>
      <c r="AA27" s="1469"/>
      <c r="AB27" s="1469"/>
      <c r="AC27" s="1469"/>
      <c r="AD27" s="1470"/>
      <c r="AE27" s="1453"/>
      <c r="AF27" s="1454"/>
      <c r="AG27" s="1455"/>
      <c r="AH27" s="1471"/>
      <c r="AI27" s="1472"/>
      <c r="AJ27" s="1472"/>
      <c r="AK27" s="1472"/>
      <c r="AL27" s="1472"/>
      <c r="AM27" s="1472"/>
      <c r="AN27" s="1473"/>
    </row>
    <row r="28" spans="2:40" ht="15" customHeight="1">
      <c r="B28" s="1447"/>
      <c r="C28" s="1448"/>
      <c r="D28" s="1448"/>
      <c r="E28" s="1451"/>
      <c r="F28" s="1451"/>
      <c r="G28" s="1451"/>
      <c r="H28" s="1451"/>
      <c r="I28" s="1451"/>
      <c r="J28" s="1451"/>
      <c r="K28" s="1451"/>
      <c r="L28" s="1451"/>
      <c r="M28" s="1451"/>
      <c r="N28" s="1451"/>
      <c r="O28" s="1451"/>
      <c r="P28" s="1451"/>
      <c r="Q28" s="1451"/>
      <c r="R28" s="1451"/>
      <c r="S28" s="1451"/>
      <c r="T28" s="1474"/>
      <c r="U28" s="1475"/>
      <c r="V28" s="1475"/>
      <c r="W28" s="1475"/>
      <c r="X28" s="1475"/>
      <c r="Y28" s="1475"/>
      <c r="Z28" s="1475"/>
      <c r="AA28" s="1475"/>
      <c r="AB28" s="1475"/>
      <c r="AC28" s="1475"/>
      <c r="AD28" s="1476"/>
      <c r="AE28" s="1459"/>
      <c r="AF28" s="1460"/>
      <c r="AG28" s="1461"/>
      <c r="AH28" s="1495"/>
      <c r="AI28" s="1496"/>
      <c r="AJ28" s="1496"/>
      <c r="AK28" s="1496"/>
      <c r="AL28" s="1496"/>
      <c r="AM28" s="1496"/>
      <c r="AN28" s="1497"/>
    </row>
    <row r="29" spans="2:40" ht="15" customHeight="1">
      <c r="B29" s="1447"/>
      <c r="C29" s="1448"/>
      <c r="D29" s="1448"/>
      <c r="E29" s="1451"/>
      <c r="F29" s="1451"/>
      <c r="G29" s="1451"/>
      <c r="H29" s="1451"/>
      <c r="I29" s="1451"/>
      <c r="J29" s="1451"/>
      <c r="K29" s="1451"/>
      <c r="L29" s="1451"/>
      <c r="M29" s="1451"/>
      <c r="N29" s="1451"/>
      <c r="O29" s="1451"/>
      <c r="P29" s="1451"/>
      <c r="Q29" s="1451"/>
      <c r="R29" s="1451"/>
      <c r="S29" s="1451"/>
      <c r="T29" s="1468"/>
      <c r="U29" s="1469"/>
      <c r="V29" s="1469"/>
      <c r="W29" s="1469"/>
      <c r="X29" s="1469"/>
      <c r="Y29" s="1469"/>
      <c r="Z29" s="1469"/>
      <c r="AA29" s="1469"/>
      <c r="AB29" s="1469"/>
      <c r="AC29" s="1469"/>
      <c r="AD29" s="1470"/>
      <c r="AE29" s="1453"/>
      <c r="AF29" s="1454"/>
      <c r="AG29" s="1455"/>
      <c r="AH29" s="122"/>
      <c r="AI29" s="123"/>
      <c r="AJ29" s="123"/>
      <c r="AK29" s="123"/>
      <c r="AL29" s="123"/>
      <c r="AM29" s="123"/>
      <c r="AN29" s="124"/>
    </row>
    <row r="30" spans="2:40" ht="15" customHeight="1">
      <c r="B30" s="1447"/>
      <c r="C30" s="1448"/>
      <c r="D30" s="1448"/>
      <c r="E30" s="1451"/>
      <c r="F30" s="1451"/>
      <c r="G30" s="1451"/>
      <c r="H30" s="1451"/>
      <c r="I30" s="1451"/>
      <c r="J30" s="1451"/>
      <c r="K30" s="1451"/>
      <c r="L30" s="1451"/>
      <c r="M30" s="1451"/>
      <c r="N30" s="1451"/>
      <c r="O30" s="1451"/>
      <c r="P30" s="1451"/>
      <c r="Q30" s="1451"/>
      <c r="R30" s="1451"/>
      <c r="S30" s="1451"/>
      <c r="T30" s="1474"/>
      <c r="U30" s="1475"/>
      <c r="V30" s="1475"/>
      <c r="W30" s="1475"/>
      <c r="X30" s="1475"/>
      <c r="Y30" s="1475"/>
      <c r="Z30" s="1475"/>
      <c r="AA30" s="1475"/>
      <c r="AB30" s="1475"/>
      <c r="AC30" s="1475"/>
      <c r="AD30" s="1476"/>
      <c r="AE30" s="1459"/>
      <c r="AF30" s="1460"/>
      <c r="AG30" s="1461"/>
      <c r="AH30" s="125"/>
      <c r="AI30" s="110"/>
      <c r="AJ30" s="110"/>
      <c r="AK30" s="110"/>
      <c r="AL30" s="110"/>
      <c r="AM30" s="110"/>
      <c r="AN30" s="126"/>
    </row>
    <row r="31" spans="2:40" ht="15" customHeight="1">
      <c r="B31" s="1447"/>
      <c r="C31" s="1448"/>
      <c r="D31" s="1448"/>
      <c r="E31" s="1451"/>
      <c r="F31" s="1451"/>
      <c r="G31" s="1451"/>
      <c r="H31" s="1451"/>
      <c r="I31" s="1451"/>
      <c r="J31" s="1451"/>
      <c r="K31" s="1451"/>
      <c r="L31" s="1451"/>
      <c r="M31" s="1451"/>
      <c r="N31" s="1451"/>
      <c r="O31" s="1451"/>
      <c r="P31" s="1451"/>
      <c r="Q31" s="1451"/>
      <c r="R31" s="1451"/>
      <c r="S31" s="1451"/>
      <c r="T31" s="1451"/>
      <c r="U31" s="1451"/>
      <c r="V31" s="1451"/>
      <c r="W31" s="1451"/>
      <c r="X31" s="1451"/>
      <c r="Y31" s="1451"/>
      <c r="Z31" s="1451"/>
      <c r="AA31" s="1451"/>
      <c r="AB31" s="1451"/>
      <c r="AC31" s="1451"/>
      <c r="AD31" s="1451"/>
      <c r="AE31" s="1453"/>
      <c r="AF31" s="1454"/>
      <c r="AG31" s="1455"/>
      <c r="AH31" s="122"/>
      <c r="AI31" s="123"/>
      <c r="AJ31" s="123"/>
      <c r="AK31" s="123"/>
      <c r="AL31" s="123"/>
      <c r="AM31" s="123"/>
      <c r="AN31" s="124"/>
    </row>
    <row r="32" spans="2:40" ht="15" customHeight="1">
      <c r="B32" s="1447"/>
      <c r="C32" s="1448"/>
      <c r="D32" s="1448"/>
      <c r="E32" s="1451"/>
      <c r="F32" s="1451"/>
      <c r="G32" s="1451"/>
      <c r="H32" s="1451"/>
      <c r="I32" s="1451"/>
      <c r="J32" s="1451"/>
      <c r="K32" s="1451"/>
      <c r="L32" s="1451"/>
      <c r="M32" s="1451"/>
      <c r="N32" s="1451"/>
      <c r="O32" s="1451"/>
      <c r="P32" s="1451"/>
      <c r="Q32" s="1451"/>
      <c r="R32" s="1451"/>
      <c r="S32" s="1451"/>
      <c r="T32" s="1451"/>
      <c r="U32" s="1451"/>
      <c r="V32" s="1451"/>
      <c r="W32" s="1451"/>
      <c r="X32" s="1451"/>
      <c r="Y32" s="1451"/>
      <c r="Z32" s="1451"/>
      <c r="AA32" s="1451"/>
      <c r="AB32" s="1451"/>
      <c r="AC32" s="1451"/>
      <c r="AD32" s="1451"/>
      <c r="AE32" s="1459"/>
      <c r="AF32" s="1460"/>
      <c r="AG32" s="1461"/>
      <c r="AH32" s="125"/>
      <c r="AI32" s="110"/>
      <c r="AJ32" s="110"/>
      <c r="AK32" s="110"/>
      <c r="AL32" s="110"/>
      <c r="AM32" s="110"/>
      <c r="AN32" s="126"/>
    </row>
    <row r="33" spans="2:41" ht="15" customHeight="1">
      <c r="B33" s="1480" t="s">
        <v>162</v>
      </c>
      <c r="C33" s="1481"/>
      <c r="D33" s="1481"/>
      <c r="E33" s="1481"/>
      <c r="F33" s="1481"/>
      <c r="G33" s="1481"/>
      <c r="H33" s="1481"/>
      <c r="I33" s="1481"/>
      <c r="J33" s="1481"/>
      <c r="K33" s="1481"/>
      <c r="L33" s="1482"/>
      <c r="M33" s="1486"/>
      <c r="N33" s="1487"/>
      <c r="O33" s="1487"/>
      <c r="P33" s="1487"/>
      <c r="Q33" s="1487"/>
      <c r="R33" s="1487"/>
      <c r="S33" s="1487"/>
      <c r="T33" s="1487"/>
      <c r="U33" s="1487"/>
      <c r="V33" s="1487"/>
      <c r="W33" s="1487"/>
      <c r="X33" s="1487"/>
      <c r="Y33" s="1487"/>
      <c r="Z33" s="1487"/>
      <c r="AA33" s="1487"/>
      <c r="AB33" s="1487"/>
      <c r="AC33" s="1487"/>
      <c r="AD33" s="1487"/>
      <c r="AE33" s="1488"/>
      <c r="AF33" s="1489"/>
      <c r="AG33" s="1490"/>
      <c r="AH33" s="1462"/>
      <c r="AI33" s="1463"/>
      <c r="AJ33" s="1463"/>
      <c r="AK33" s="1463"/>
      <c r="AL33" s="1463"/>
      <c r="AM33" s="1463"/>
      <c r="AN33" s="1464"/>
    </row>
    <row r="34" spans="2:41" ht="15" customHeight="1">
      <c r="B34" s="1483"/>
      <c r="C34" s="1484"/>
      <c r="D34" s="1484"/>
      <c r="E34" s="1484"/>
      <c r="F34" s="1484"/>
      <c r="G34" s="1484"/>
      <c r="H34" s="1484"/>
      <c r="I34" s="1484"/>
      <c r="J34" s="1484"/>
      <c r="K34" s="1484"/>
      <c r="L34" s="1485"/>
      <c r="M34" s="1487"/>
      <c r="N34" s="1487"/>
      <c r="O34" s="1487"/>
      <c r="P34" s="1487"/>
      <c r="Q34" s="1487"/>
      <c r="R34" s="1487"/>
      <c r="S34" s="1487"/>
      <c r="T34" s="1487"/>
      <c r="U34" s="1487"/>
      <c r="V34" s="1487"/>
      <c r="W34" s="1487"/>
      <c r="X34" s="1487"/>
      <c r="Y34" s="1487"/>
      <c r="Z34" s="1487"/>
      <c r="AA34" s="1487"/>
      <c r="AB34" s="1487"/>
      <c r="AC34" s="1487"/>
      <c r="AD34" s="1487"/>
      <c r="AE34" s="1491"/>
      <c r="AF34" s="1492"/>
      <c r="AG34" s="1493"/>
      <c r="AH34" s="1465"/>
      <c r="AI34" s="1466"/>
      <c r="AJ34" s="1466"/>
      <c r="AK34" s="1466"/>
      <c r="AL34" s="1466"/>
      <c r="AM34" s="1466"/>
      <c r="AN34" s="1467"/>
    </row>
    <row r="35" spans="2:41" ht="15" customHeight="1">
      <c r="B35" s="1447"/>
      <c r="C35" s="1448"/>
      <c r="D35" s="1448"/>
      <c r="E35" s="1451"/>
      <c r="F35" s="1451"/>
      <c r="G35" s="1451"/>
      <c r="H35" s="1451"/>
      <c r="I35" s="1451"/>
      <c r="J35" s="1451"/>
      <c r="K35" s="1451"/>
      <c r="L35" s="1451"/>
      <c r="M35" s="1451"/>
      <c r="N35" s="1451"/>
      <c r="O35" s="1451"/>
      <c r="P35" s="1451"/>
      <c r="Q35" s="1451"/>
      <c r="R35" s="1451"/>
      <c r="S35" s="1451"/>
      <c r="T35" s="1468"/>
      <c r="U35" s="1469"/>
      <c r="V35" s="1469"/>
      <c r="W35" s="1469"/>
      <c r="X35" s="1469"/>
      <c r="Y35" s="1469"/>
      <c r="Z35" s="1469"/>
      <c r="AA35" s="1469"/>
      <c r="AB35" s="1469"/>
      <c r="AC35" s="1469"/>
      <c r="AD35" s="1470"/>
      <c r="AE35" s="1453"/>
      <c r="AF35" s="1454"/>
      <c r="AG35" s="1455"/>
      <c r="AH35" s="1471"/>
      <c r="AI35" s="1472"/>
      <c r="AJ35" s="1472"/>
      <c r="AK35" s="1472"/>
      <c r="AL35" s="1472"/>
      <c r="AM35" s="1472"/>
      <c r="AN35" s="1473"/>
    </row>
    <row r="36" spans="2:41" ht="15" customHeight="1">
      <c r="B36" s="1447"/>
      <c r="C36" s="1448"/>
      <c r="D36" s="1448"/>
      <c r="E36" s="1451"/>
      <c r="F36" s="1451"/>
      <c r="G36" s="1451"/>
      <c r="H36" s="1451"/>
      <c r="I36" s="1451"/>
      <c r="J36" s="1451"/>
      <c r="K36" s="1451"/>
      <c r="L36" s="1451"/>
      <c r="M36" s="1451"/>
      <c r="N36" s="1451"/>
      <c r="O36" s="1451"/>
      <c r="P36" s="1451"/>
      <c r="Q36" s="1451"/>
      <c r="R36" s="1451"/>
      <c r="S36" s="1451"/>
      <c r="T36" s="1474"/>
      <c r="U36" s="1475"/>
      <c r="V36" s="1475"/>
      <c r="W36" s="1475"/>
      <c r="X36" s="1475"/>
      <c r="Y36" s="1475"/>
      <c r="Z36" s="1475"/>
      <c r="AA36" s="1475"/>
      <c r="AB36" s="1475"/>
      <c r="AC36" s="1475"/>
      <c r="AD36" s="1476"/>
      <c r="AE36" s="1459"/>
      <c r="AF36" s="1460"/>
      <c r="AG36" s="1461"/>
      <c r="AH36" s="1477"/>
      <c r="AI36" s="1478"/>
      <c r="AJ36" s="1478"/>
      <c r="AK36" s="1478"/>
      <c r="AL36" s="1478"/>
      <c r="AM36" s="1478"/>
      <c r="AN36" s="1479"/>
    </row>
    <row r="37" spans="2:41" ht="15" customHeight="1">
      <c r="B37" s="1447"/>
      <c r="C37" s="1448"/>
      <c r="D37" s="1448"/>
      <c r="E37" s="1451"/>
      <c r="F37" s="1451"/>
      <c r="G37" s="1451"/>
      <c r="H37" s="1451"/>
      <c r="I37" s="1451"/>
      <c r="J37" s="1451"/>
      <c r="K37" s="1451"/>
      <c r="L37" s="1451"/>
      <c r="M37" s="1451"/>
      <c r="N37" s="1451"/>
      <c r="O37" s="1451"/>
      <c r="P37" s="1451"/>
      <c r="Q37" s="1451"/>
      <c r="R37" s="1451"/>
      <c r="S37" s="1451"/>
      <c r="T37" s="1451"/>
      <c r="U37" s="1451"/>
      <c r="V37" s="1451"/>
      <c r="W37" s="1451"/>
      <c r="X37" s="1451"/>
      <c r="Y37" s="1451"/>
      <c r="Z37" s="1451"/>
      <c r="AA37" s="1451"/>
      <c r="AB37" s="1451"/>
      <c r="AC37" s="1451"/>
      <c r="AD37" s="1451"/>
      <c r="AE37" s="1453"/>
      <c r="AF37" s="1454"/>
      <c r="AG37" s="1455"/>
      <c r="AH37" s="122"/>
      <c r="AI37" s="123"/>
      <c r="AJ37" s="123"/>
      <c r="AK37" s="123"/>
      <c r="AL37" s="123"/>
      <c r="AM37" s="123"/>
      <c r="AN37" s="124"/>
    </row>
    <row r="38" spans="2:41" ht="15" customHeight="1">
      <c r="B38" s="1447"/>
      <c r="C38" s="1448"/>
      <c r="D38" s="1448"/>
      <c r="E38" s="1451"/>
      <c r="F38" s="1451"/>
      <c r="G38" s="1451"/>
      <c r="H38" s="1451"/>
      <c r="I38" s="1451"/>
      <c r="J38" s="1451"/>
      <c r="K38" s="1451"/>
      <c r="L38" s="1451"/>
      <c r="M38" s="1451"/>
      <c r="N38" s="1451"/>
      <c r="O38" s="1451"/>
      <c r="P38" s="1451"/>
      <c r="Q38" s="1451"/>
      <c r="R38" s="1451"/>
      <c r="S38" s="1451"/>
      <c r="T38" s="1451"/>
      <c r="U38" s="1451"/>
      <c r="V38" s="1451"/>
      <c r="W38" s="1451"/>
      <c r="X38" s="1451"/>
      <c r="Y38" s="1451"/>
      <c r="Z38" s="1451"/>
      <c r="AA38" s="1451"/>
      <c r="AB38" s="1451"/>
      <c r="AC38" s="1451"/>
      <c r="AD38" s="1451"/>
      <c r="AE38" s="1459"/>
      <c r="AF38" s="1460"/>
      <c r="AG38" s="1461"/>
      <c r="AH38" s="125"/>
      <c r="AI38" s="110"/>
      <c r="AJ38" s="110"/>
      <c r="AK38" s="110"/>
      <c r="AL38" s="110"/>
      <c r="AM38" s="110"/>
      <c r="AN38" s="126"/>
    </row>
    <row r="39" spans="2:41" ht="15" customHeight="1">
      <c r="B39" s="1447"/>
      <c r="C39" s="1448"/>
      <c r="D39" s="1448"/>
      <c r="E39" s="1451"/>
      <c r="F39" s="1451"/>
      <c r="G39" s="1451"/>
      <c r="H39" s="1451"/>
      <c r="I39" s="1451"/>
      <c r="J39" s="1451"/>
      <c r="K39" s="1451"/>
      <c r="L39" s="1451"/>
      <c r="M39" s="1451"/>
      <c r="N39" s="1451"/>
      <c r="O39" s="1451"/>
      <c r="P39" s="1451"/>
      <c r="Q39" s="1451"/>
      <c r="R39" s="1451"/>
      <c r="S39" s="1451"/>
      <c r="T39" s="1451"/>
      <c r="U39" s="1451"/>
      <c r="V39" s="1451"/>
      <c r="W39" s="1451"/>
      <c r="X39" s="1451"/>
      <c r="Y39" s="1451"/>
      <c r="Z39" s="1451"/>
      <c r="AA39" s="1451"/>
      <c r="AB39" s="1451"/>
      <c r="AC39" s="1451"/>
      <c r="AD39" s="1451"/>
      <c r="AE39" s="1453"/>
      <c r="AF39" s="1454"/>
      <c r="AG39" s="1455"/>
      <c r="AH39" s="122"/>
      <c r="AI39" s="123"/>
      <c r="AJ39" s="123"/>
      <c r="AK39" s="123"/>
      <c r="AL39" s="123"/>
      <c r="AM39" s="123"/>
      <c r="AN39" s="124"/>
      <c r="AO39" s="109"/>
    </row>
    <row r="40" spans="2:41" ht="15" customHeight="1">
      <c r="B40" s="1447"/>
      <c r="C40" s="1448"/>
      <c r="D40" s="1448"/>
      <c r="E40" s="1451"/>
      <c r="F40" s="1451"/>
      <c r="G40" s="1451"/>
      <c r="H40" s="1451"/>
      <c r="I40" s="1451"/>
      <c r="J40" s="1451"/>
      <c r="K40" s="1451"/>
      <c r="L40" s="1451"/>
      <c r="M40" s="1451"/>
      <c r="N40" s="1451"/>
      <c r="O40" s="1451"/>
      <c r="P40" s="1451"/>
      <c r="Q40" s="1451"/>
      <c r="R40" s="1451"/>
      <c r="S40" s="1451"/>
      <c r="T40" s="1451"/>
      <c r="U40" s="1451"/>
      <c r="V40" s="1451"/>
      <c r="W40" s="1451"/>
      <c r="X40" s="1451"/>
      <c r="Y40" s="1451"/>
      <c r="Z40" s="1451"/>
      <c r="AA40" s="1451"/>
      <c r="AB40" s="1451"/>
      <c r="AC40" s="1451"/>
      <c r="AD40" s="1451"/>
      <c r="AE40" s="1459"/>
      <c r="AF40" s="1460"/>
      <c r="AG40" s="1461"/>
      <c r="AH40" s="125"/>
      <c r="AI40" s="110"/>
      <c r="AJ40" s="110"/>
      <c r="AK40" s="110"/>
      <c r="AL40" s="110"/>
      <c r="AM40" s="110"/>
      <c r="AN40" s="126"/>
      <c r="AO40" s="109"/>
    </row>
    <row r="41" spans="2:41" ht="15" customHeight="1">
      <c r="B41" s="1447"/>
      <c r="C41" s="1448"/>
      <c r="D41" s="1448"/>
      <c r="E41" s="1451"/>
      <c r="F41" s="1451"/>
      <c r="G41" s="1451"/>
      <c r="H41" s="1451"/>
      <c r="I41" s="1451"/>
      <c r="J41" s="1451"/>
      <c r="K41" s="1451"/>
      <c r="L41" s="1451"/>
      <c r="M41" s="1451"/>
      <c r="N41" s="1451"/>
      <c r="O41" s="1451"/>
      <c r="P41" s="1451"/>
      <c r="Q41" s="1451"/>
      <c r="R41" s="1451"/>
      <c r="S41" s="1451"/>
      <c r="T41" s="1451"/>
      <c r="U41" s="1451"/>
      <c r="V41" s="1451"/>
      <c r="W41" s="1451"/>
      <c r="X41" s="1451"/>
      <c r="Y41" s="1451"/>
      <c r="Z41" s="1451"/>
      <c r="AA41" s="1451"/>
      <c r="AB41" s="1451"/>
      <c r="AC41" s="1451"/>
      <c r="AD41" s="1451"/>
      <c r="AE41" s="1453"/>
      <c r="AF41" s="1454"/>
      <c r="AG41" s="1455"/>
      <c r="AH41" s="122"/>
      <c r="AI41" s="123"/>
      <c r="AJ41" s="123"/>
      <c r="AK41" s="123"/>
      <c r="AL41" s="123"/>
      <c r="AM41" s="123"/>
      <c r="AN41" s="124"/>
      <c r="AO41" s="109"/>
    </row>
    <row r="42" spans="2:41" ht="15" customHeight="1">
      <c r="B42" s="1447"/>
      <c r="C42" s="1448"/>
      <c r="D42" s="1448"/>
      <c r="E42" s="1451"/>
      <c r="F42" s="1451"/>
      <c r="G42" s="1451"/>
      <c r="H42" s="1451"/>
      <c r="I42" s="1451"/>
      <c r="J42" s="1451"/>
      <c r="K42" s="1451"/>
      <c r="L42" s="1451"/>
      <c r="M42" s="1451"/>
      <c r="N42" s="1451"/>
      <c r="O42" s="1451"/>
      <c r="P42" s="1451"/>
      <c r="Q42" s="1451"/>
      <c r="R42" s="1451"/>
      <c r="S42" s="1451"/>
      <c r="T42" s="1451"/>
      <c r="U42" s="1451"/>
      <c r="V42" s="1451"/>
      <c r="W42" s="1451"/>
      <c r="X42" s="1451"/>
      <c r="Y42" s="1451"/>
      <c r="Z42" s="1451"/>
      <c r="AA42" s="1451"/>
      <c r="AB42" s="1451"/>
      <c r="AC42" s="1451"/>
      <c r="AD42" s="1451"/>
      <c r="AE42" s="1459"/>
      <c r="AF42" s="1460"/>
      <c r="AG42" s="1461"/>
      <c r="AH42" s="125"/>
      <c r="AI42" s="110"/>
      <c r="AJ42" s="110"/>
      <c r="AK42" s="110"/>
      <c r="AL42" s="110"/>
      <c r="AM42" s="110"/>
      <c r="AN42" s="126"/>
    </row>
    <row r="43" spans="2:41" ht="15" customHeight="1">
      <c r="B43" s="1447"/>
      <c r="C43" s="1448"/>
      <c r="D43" s="1448"/>
      <c r="E43" s="1451"/>
      <c r="F43" s="1451"/>
      <c r="G43" s="1451"/>
      <c r="H43" s="1451"/>
      <c r="I43" s="1451"/>
      <c r="J43" s="1451"/>
      <c r="K43" s="1451"/>
      <c r="L43" s="1451"/>
      <c r="M43" s="1451"/>
      <c r="N43" s="1451"/>
      <c r="O43" s="1451"/>
      <c r="P43" s="1451"/>
      <c r="Q43" s="1451"/>
      <c r="R43" s="1451"/>
      <c r="S43" s="1451"/>
      <c r="T43" s="1451"/>
      <c r="U43" s="1451"/>
      <c r="V43" s="1451"/>
      <c r="W43" s="1451"/>
      <c r="X43" s="1451"/>
      <c r="Y43" s="1451"/>
      <c r="Z43" s="1451"/>
      <c r="AA43" s="1451"/>
      <c r="AB43" s="1451"/>
      <c r="AC43" s="1451"/>
      <c r="AD43" s="1451"/>
      <c r="AE43" s="1453"/>
      <c r="AF43" s="1454"/>
      <c r="AG43" s="1455"/>
      <c r="AH43" s="122"/>
      <c r="AI43" s="123"/>
      <c r="AJ43" s="123"/>
      <c r="AK43" s="123"/>
      <c r="AL43" s="123"/>
      <c r="AM43" s="123"/>
      <c r="AN43" s="124"/>
    </row>
    <row r="44" spans="2:41" ht="15" customHeight="1">
      <c r="B44" s="1447"/>
      <c r="C44" s="1448"/>
      <c r="D44" s="1448"/>
      <c r="E44" s="1451"/>
      <c r="F44" s="1451"/>
      <c r="G44" s="1451"/>
      <c r="H44" s="1451"/>
      <c r="I44" s="1451"/>
      <c r="J44" s="1451"/>
      <c r="K44" s="1451"/>
      <c r="L44" s="1451"/>
      <c r="M44" s="1451"/>
      <c r="N44" s="1451"/>
      <c r="O44" s="1451"/>
      <c r="P44" s="1451"/>
      <c r="Q44" s="1451"/>
      <c r="R44" s="1451"/>
      <c r="S44" s="1451"/>
      <c r="T44" s="1451"/>
      <c r="U44" s="1451"/>
      <c r="V44" s="1451"/>
      <c r="W44" s="1451"/>
      <c r="X44" s="1451"/>
      <c r="Y44" s="1451"/>
      <c r="Z44" s="1451"/>
      <c r="AA44" s="1451"/>
      <c r="AB44" s="1451"/>
      <c r="AC44" s="1451"/>
      <c r="AD44" s="1451"/>
      <c r="AE44" s="1459"/>
      <c r="AF44" s="1460"/>
      <c r="AG44" s="1461"/>
      <c r="AH44" s="125"/>
      <c r="AI44" s="110"/>
      <c r="AJ44" s="110"/>
      <c r="AK44" s="110"/>
      <c r="AL44" s="110"/>
      <c r="AM44" s="110"/>
      <c r="AN44" s="126"/>
    </row>
    <row r="45" spans="2:41" ht="15" customHeight="1">
      <c r="B45" s="1447"/>
      <c r="C45" s="1448"/>
      <c r="D45" s="1448"/>
      <c r="E45" s="1451"/>
      <c r="F45" s="1451"/>
      <c r="G45" s="1451"/>
      <c r="H45" s="1451"/>
      <c r="I45" s="1451"/>
      <c r="J45" s="1451"/>
      <c r="K45" s="1451"/>
      <c r="L45" s="1451"/>
      <c r="M45" s="1451"/>
      <c r="N45" s="1451"/>
      <c r="O45" s="1451"/>
      <c r="P45" s="1451"/>
      <c r="Q45" s="1451"/>
      <c r="R45" s="1451"/>
      <c r="S45" s="1451"/>
      <c r="T45" s="1451"/>
      <c r="U45" s="1451"/>
      <c r="V45" s="1451"/>
      <c r="W45" s="1451"/>
      <c r="X45" s="1451"/>
      <c r="Y45" s="1451"/>
      <c r="Z45" s="1451"/>
      <c r="AA45" s="1451"/>
      <c r="AB45" s="1451"/>
      <c r="AC45" s="1451"/>
      <c r="AD45" s="1451"/>
      <c r="AE45" s="1453"/>
      <c r="AF45" s="1454"/>
      <c r="AG45" s="1455"/>
      <c r="AH45" s="122"/>
      <c r="AI45" s="123"/>
      <c r="AJ45" s="123"/>
      <c r="AK45" s="123"/>
      <c r="AL45" s="123"/>
      <c r="AM45" s="123"/>
      <c r="AN45" s="124"/>
    </row>
    <row r="46" spans="2:41" ht="15" customHeight="1">
      <c r="B46" s="1447"/>
      <c r="C46" s="1448"/>
      <c r="D46" s="1448"/>
      <c r="E46" s="1451"/>
      <c r="F46" s="1451"/>
      <c r="G46" s="1451"/>
      <c r="H46" s="1451"/>
      <c r="I46" s="1451"/>
      <c r="J46" s="1451"/>
      <c r="K46" s="1451"/>
      <c r="L46" s="1451"/>
      <c r="M46" s="1451"/>
      <c r="N46" s="1451"/>
      <c r="O46" s="1451"/>
      <c r="P46" s="1451"/>
      <c r="Q46" s="1451"/>
      <c r="R46" s="1451"/>
      <c r="S46" s="1451"/>
      <c r="T46" s="1451"/>
      <c r="U46" s="1451"/>
      <c r="V46" s="1451"/>
      <c r="W46" s="1451"/>
      <c r="X46" s="1451"/>
      <c r="Y46" s="1451"/>
      <c r="Z46" s="1451"/>
      <c r="AA46" s="1451"/>
      <c r="AB46" s="1451"/>
      <c r="AC46" s="1451"/>
      <c r="AD46" s="1451"/>
      <c r="AE46" s="1459"/>
      <c r="AF46" s="1460"/>
      <c r="AG46" s="1461"/>
      <c r="AH46" s="125"/>
      <c r="AI46" s="110"/>
      <c r="AJ46" s="110"/>
      <c r="AK46" s="110"/>
      <c r="AL46" s="110"/>
      <c r="AM46" s="110"/>
      <c r="AN46" s="126"/>
    </row>
    <row r="47" spans="2:41" ht="15" customHeight="1">
      <c r="B47" s="1447"/>
      <c r="C47" s="1448"/>
      <c r="D47" s="1448"/>
      <c r="E47" s="1451"/>
      <c r="F47" s="1451"/>
      <c r="G47" s="1451"/>
      <c r="H47" s="1451"/>
      <c r="I47" s="1451"/>
      <c r="J47" s="1451"/>
      <c r="K47" s="1451"/>
      <c r="L47" s="1451"/>
      <c r="M47" s="1451"/>
      <c r="N47" s="1451"/>
      <c r="O47" s="1451"/>
      <c r="P47" s="1451"/>
      <c r="Q47" s="1451"/>
      <c r="R47" s="1451"/>
      <c r="S47" s="1451"/>
      <c r="T47" s="1451"/>
      <c r="U47" s="1451"/>
      <c r="V47" s="1451"/>
      <c r="W47" s="1451"/>
      <c r="X47" s="1451"/>
      <c r="Y47" s="1451"/>
      <c r="Z47" s="1451"/>
      <c r="AA47" s="1451"/>
      <c r="AB47" s="1451"/>
      <c r="AC47" s="1451"/>
      <c r="AD47" s="1451"/>
      <c r="AE47" s="1453"/>
      <c r="AF47" s="1454"/>
      <c r="AG47" s="1455"/>
      <c r="AH47" s="122"/>
      <c r="AI47" s="123"/>
      <c r="AJ47" s="123"/>
      <c r="AK47" s="123"/>
      <c r="AL47" s="123"/>
      <c r="AM47" s="123"/>
      <c r="AN47" s="124"/>
    </row>
    <row r="48" spans="2:41" s="115" customFormat="1" ht="15" customHeight="1">
      <c r="B48" s="1447"/>
      <c r="C48" s="1448"/>
      <c r="D48" s="1448"/>
      <c r="E48" s="1451"/>
      <c r="F48" s="1451"/>
      <c r="G48" s="1451"/>
      <c r="H48" s="1451"/>
      <c r="I48" s="1451"/>
      <c r="J48" s="1451"/>
      <c r="K48" s="1451"/>
      <c r="L48" s="1451"/>
      <c r="M48" s="1451"/>
      <c r="N48" s="1451"/>
      <c r="O48" s="1451"/>
      <c r="P48" s="1451"/>
      <c r="Q48" s="1451"/>
      <c r="R48" s="1451"/>
      <c r="S48" s="1451"/>
      <c r="T48" s="1451"/>
      <c r="U48" s="1451"/>
      <c r="V48" s="1451"/>
      <c r="W48" s="1451"/>
      <c r="X48" s="1451"/>
      <c r="Y48" s="1451"/>
      <c r="Z48" s="1451"/>
      <c r="AA48" s="1451"/>
      <c r="AB48" s="1451"/>
      <c r="AC48" s="1451"/>
      <c r="AD48" s="1451"/>
      <c r="AE48" s="1459"/>
      <c r="AF48" s="1460"/>
      <c r="AG48" s="1461"/>
      <c r="AH48" s="125"/>
      <c r="AI48" s="110"/>
      <c r="AJ48" s="110"/>
      <c r="AK48" s="110"/>
      <c r="AL48" s="110"/>
      <c r="AM48" s="110"/>
      <c r="AN48" s="126"/>
      <c r="AO48" s="103"/>
    </row>
    <row r="49" spans="2:41" s="115" customFormat="1" ht="15" customHeight="1">
      <c r="B49" s="1447"/>
      <c r="C49" s="1448"/>
      <c r="D49" s="1448"/>
      <c r="E49" s="1451"/>
      <c r="F49" s="1451"/>
      <c r="G49" s="1451"/>
      <c r="H49" s="1451"/>
      <c r="I49" s="1451"/>
      <c r="J49" s="1451"/>
      <c r="K49" s="1451"/>
      <c r="L49" s="1451"/>
      <c r="M49" s="1451"/>
      <c r="N49" s="1451"/>
      <c r="O49" s="1451"/>
      <c r="P49" s="1451"/>
      <c r="Q49" s="1451"/>
      <c r="R49" s="1451"/>
      <c r="S49" s="1451"/>
      <c r="T49" s="1451"/>
      <c r="U49" s="1451"/>
      <c r="V49" s="1451"/>
      <c r="W49" s="1451"/>
      <c r="X49" s="1451"/>
      <c r="Y49" s="1451"/>
      <c r="Z49" s="1451"/>
      <c r="AA49" s="1451"/>
      <c r="AB49" s="1451"/>
      <c r="AC49" s="1451"/>
      <c r="AD49" s="1451"/>
      <c r="AE49" s="1453"/>
      <c r="AF49" s="1454"/>
      <c r="AG49" s="1455"/>
      <c r="AH49" s="122"/>
      <c r="AI49" s="123"/>
      <c r="AJ49" s="123"/>
      <c r="AK49" s="123"/>
      <c r="AL49" s="123"/>
      <c r="AM49" s="123"/>
      <c r="AN49" s="124"/>
      <c r="AO49" s="103"/>
    </row>
    <row r="50" spans="2:41" s="115" customFormat="1" ht="15" customHeight="1" thickBot="1">
      <c r="B50" s="1449"/>
      <c r="C50" s="1450"/>
      <c r="D50" s="1450"/>
      <c r="E50" s="1452"/>
      <c r="F50" s="1452"/>
      <c r="G50" s="1452"/>
      <c r="H50" s="1452"/>
      <c r="I50" s="1452"/>
      <c r="J50" s="1452"/>
      <c r="K50" s="1452"/>
      <c r="L50" s="1452"/>
      <c r="M50" s="1452"/>
      <c r="N50" s="1452"/>
      <c r="O50" s="1452"/>
      <c r="P50" s="1452"/>
      <c r="Q50" s="1452"/>
      <c r="R50" s="1452"/>
      <c r="S50" s="1452"/>
      <c r="T50" s="1452"/>
      <c r="U50" s="1452"/>
      <c r="V50" s="1452"/>
      <c r="W50" s="1452"/>
      <c r="X50" s="1452"/>
      <c r="Y50" s="1452"/>
      <c r="Z50" s="1452"/>
      <c r="AA50" s="1452"/>
      <c r="AB50" s="1452"/>
      <c r="AC50" s="1452"/>
      <c r="AD50" s="1452"/>
      <c r="AE50" s="1456"/>
      <c r="AF50" s="1457"/>
      <c r="AG50" s="1458"/>
      <c r="AH50" s="127"/>
      <c r="AI50" s="128"/>
      <c r="AJ50" s="128"/>
      <c r="AK50" s="128"/>
      <c r="AL50" s="128"/>
      <c r="AM50" s="128"/>
      <c r="AN50" s="129"/>
      <c r="AO50" s="103"/>
    </row>
  </sheetData>
  <mergeCells count="128">
    <mergeCell ref="C3:AM3"/>
    <mergeCell ref="J4:R5"/>
    <mergeCell ref="C5:H5"/>
    <mergeCell ref="U5:Z5"/>
    <mergeCell ref="J6:R7"/>
    <mergeCell ref="AB6:AL7"/>
    <mergeCell ref="C7:H7"/>
    <mergeCell ref="U7:Z7"/>
    <mergeCell ref="AB4:AL5"/>
    <mergeCell ref="B13:D14"/>
    <mergeCell ref="E13:L14"/>
    <mergeCell ref="M13:S14"/>
    <mergeCell ref="T13:AD13"/>
    <mergeCell ref="AE13:AG14"/>
    <mergeCell ref="AH13:AN14"/>
    <mergeCell ref="T14:AD14"/>
    <mergeCell ref="J8:R9"/>
    <mergeCell ref="AB8:AL9"/>
    <mergeCell ref="C9:H9"/>
    <mergeCell ref="U9:Z9"/>
    <mergeCell ref="J10:R11"/>
    <mergeCell ref="AB10:AL11"/>
    <mergeCell ref="C11:H11"/>
    <mergeCell ref="U11:Z11"/>
    <mergeCell ref="B15:L16"/>
    <mergeCell ref="M15:S16"/>
    <mergeCell ref="AH15:AN16"/>
    <mergeCell ref="B17:D18"/>
    <mergeCell ref="E17:L18"/>
    <mergeCell ref="M17:S18"/>
    <mergeCell ref="T17:AD17"/>
    <mergeCell ref="AE17:AG18"/>
    <mergeCell ref="AH17:AN18"/>
    <mergeCell ref="T18:AD18"/>
    <mergeCell ref="B21:D22"/>
    <mergeCell ref="E21:L22"/>
    <mergeCell ref="M21:S22"/>
    <mergeCell ref="T21:AD21"/>
    <mergeCell ref="AE21:AG22"/>
    <mergeCell ref="AH21:AN22"/>
    <mergeCell ref="T22:AD22"/>
    <mergeCell ref="B19:D20"/>
    <mergeCell ref="E19:L20"/>
    <mergeCell ref="M19:S20"/>
    <mergeCell ref="T19:AD19"/>
    <mergeCell ref="AE19:AG20"/>
    <mergeCell ref="AH19:AN19"/>
    <mergeCell ref="T20:AD20"/>
    <mergeCell ref="AH20:AN20"/>
    <mergeCell ref="AH27:AN28"/>
    <mergeCell ref="T28:AD28"/>
    <mergeCell ref="B25:D26"/>
    <mergeCell ref="E25:L26"/>
    <mergeCell ref="M25:S26"/>
    <mergeCell ref="T25:AD25"/>
    <mergeCell ref="AE25:AG26"/>
    <mergeCell ref="T26:AD26"/>
    <mergeCell ref="B23:D24"/>
    <mergeCell ref="E23:L24"/>
    <mergeCell ref="M23:S24"/>
    <mergeCell ref="T23:AD23"/>
    <mergeCell ref="AE23:AG24"/>
    <mergeCell ref="AH23:AN24"/>
    <mergeCell ref="T24:AD24"/>
    <mergeCell ref="B29:D30"/>
    <mergeCell ref="E29:L30"/>
    <mergeCell ref="M29:S30"/>
    <mergeCell ref="T29:AD29"/>
    <mergeCell ref="AE29:AG30"/>
    <mergeCell ref="T30:AD30"/>
    <mergeCell ref="B27:D28"/>
    <mergeCell ref="E27:L28"/>
    <mergeCell ref="M27:S28"/>
    <mergeCell ref="T27:AD27"/>
    <mergeCell ref="AE27:AG28"/>
    <mergeCell ref="B31:D32"/>
    <mergeCell ref="E31:L32"/>
    <mergeCell ref="M31:S32"/>
    <mergeCell ref="T31:AD32"/>
    <mergeCell ref="AE31:AG32"/>
    <mergeCell ref="B33:L34"/>
    <mergeCell ref="M33:S34"/>
    <mergeCell ref="T33:AD34"/>
    <mergeCell ref="AE33:AG34"/>
    <mergeCell ref="AH33:AN34"/>
    <mergeCell ref="B35:D36"/>
    <mergeCell ref="E35:L36"/>
    <mergeCell ref="M35:S36"/>
    <mergeCell ref="T35:AD35"/>
    <mergeCell ref="AE35:AG36"/>
    <mergeCell ref="AH35:AN35"/>
    <mergeCell ref="T36:AD36"/>
    <mergeCell ref="AH36:AN36"/>
    <mergeCell ref="B37:D38"/>
    <mergeCell ref="E37:L38"/>
    <mergeCell ref="M37:S38"/>
    <mergeCell ref="T37:AD38"/>
    <mergeCell ref="AE37:AG38"/>
    <mergeCell ref="B39:D40"/>
    <mergeCell ref="E39:L40"/>
    <mergeCell ref="M39:S40"/>
    <mergeCell ref="T39:AD40"/>
    <mergeCell ref="AE39:AG40"/>
    <mergeCell ref="B41:D42"/>
    <mergeCell ref="E41:L42"/>
    <mergeCell ref="M41:S42"/>
    <mergeCell ref="T41:AD42"/>
    <mergeCell ref="AE41:AG42"/>
    <mergeCell ref="B43:D44"/>
    <mergeCell ref="E43:L44"/>
    <mergeCell ref="M43:S44"/>
    <mergeCell ref="T43:AD44"/>
    <mergeCell ref="AE43:AG44"/>
    <mergeCell ref="B49:D50"/>
    <mergeCell ref="E49:L50"/>
    <mergeCell ref="M49:S50"/>
    <mergeCell ref="T49:AD50"/>
    <mergeCell ref="AE49:AG50"/>
    <mergeCell ref="B45:D46"/>
    <mergeCell ref="E45:L46"/>
    <mergeCell ref="M45:S46"/>
    <mergeCell ref="T45:AD46"/>
    <mergeCell ref="AE45:AG46"/>
    <mergeCell ref="B47:D48"/>
    <mergeCell ref="E47:L48"/>
    <mergeCell ref="M47:S48"/>
    <mergeCell ref="T47:AD48"/>
    <mergeCell ref="AE47:AG48"/>
  </mergeCells>
  <phoneticPr fontId="1"/>
  <dataValidations count="1">
    <dataValidation type="list" allowBlank="1" showInputMessage="1" showErrorMessage="1" sqref="AE35:AG36 AE17:AG30">
      <formula1>"○,×"</formula1>
    </dataValidation>
  </dataValidations>
  <printOptions horizontalCentered="1" verticalCentered="1"/>
  <pageMargins left="0.39370078740157483" right="0.19685039370078741" top="0.39370078740157483" bottom="0.39370078740157483" header="0.39370078740157483"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85" zoomScaleNormal="85" workbookViewId="0"/>
  </sheetViews>
  <sheetFormatPr defaultRowHeight="13.5"/>
  <sheetData/>
  <phoneticPr fontId="1"/>
  <printOptions horizontalCentered="1" verticalCentered="1"/>
  <pageMargins left="0.23622047244094491" right="0.23622047244094491"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12" shapeId="14339" r:id="rId4">
          <objectPr defaultSize="0" autoPict="0" r:id="rId5">
            <anchor moveWithCells="1">
              <from>
                <xdr:col>0</xdr:col>
                <xdr:colOff>419100</xdr:colOff>
                <xdr:row>1</xdr:row>
                <xdr:rowOff>38100</xdr:rowOff>
              </from>
              <to>
                <xdr:col>9</xdr:col>
                <xdr:colOff>485775</xdr:colOff>
                <xdr:row>55</xdr:row>
                <xdr:rowOff>152400</xdr:rowOff>
              </to>
            </anchor>
          </objectPr>
        </oleObject>
      </mc:Choice>
      <mc:Fallback>
        <oleObject progId="Word.Document.12" shapeId="14339" r:id="rId4"/>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85" zoomScaleNormal="85" workbookViewId="0"/>
  </sheetViews>
  <sheetFormatPr defaultRowHeight="13.5"/>
  <cols>
    <col min="1" max="3" width="13.375" style="276" customWidth="1"/>
    <col min="4" max="4" width="6.5" style="276" customWidth="1"/>
    <col min="5" max="5" width="3.625" style="276" customWidth="1"/>
    <col min="6" max="6" width="13.375" style="276" customWidth="1"/>
    <col min="7" max="7" width="22.375" style="276" customWidth="1"/>
    <col min="8" max="16384" width="9" style="276"/>
  </cols>
  <sheetData>
    <row r="1" spans="1:12" ht="17.25">
      <c r="G1" s="282" t="s">
        <v>416</v>
      </c>
    </row>
    <row r="2" spans="1:12" ht="9.75" customHeight="1">
      <c r="G2" s="277"/>
    </row>
    <row r="3" spans="1:12" ht="24">
      <c r="A3" s="1534" t="s">
        <v>407</v>
      </c>
      <c r="B3" s="1534"/>
      <c r="C3" s="1534"/>
      <c r="D3" s="1534"/>
      <c r="E3" s="1534"/>
      <c r="F3" s="1534"/>
      <c r="G3" s="1534"/>
      <c r="H3" s="278"/>
      <c r="I3" s="278"/>
      <c r="J3" s="278"/>
      <c r="K3" s="278"/>
      <c r="L3" s="278"/>
    </row>
    <row r="4" spans="1:12" ht="13.5" customHeight="1"/>
    <row r="5" spans="1:12" ht="36" customHeight="1">
      <c r="A5" s="279" t="s">
        <v>408</v>
      </c>
      <c r="B5" s="1535"/>
      <c r="C5" s="1536"/>
      <c r="D5" s="1536"/>
      <c r="E5" s="1536"/>
      <c r="F5" s="279" t="s">
        <v>415</v>
      </c>
      <c r="G5" s="280"/>
    </row>
    <row r="6" spans="1:12" ht="36" customHeight="1">
      <c r="A6" s="279" t="s">
        <v>409</v>
      </c>
      <c r="B6" s="1533" t="s">
        <v>414</v>
      </c>
      <c r="C6" s="1533"/>
      <c r="D6" s="1533"/>
      <c r="E6" s="1533"/>
      <c r="F6" s="1533"/>
      <c r="G6" s="1533"/>
    </row>
    <row r="7" spans="1:12" ht="20.25" customHeight="1">
      <c r="A7" s="279" t="s">
        <v>410</v>
      </c>
      <c r="B7" s="279" t="s">
        <v>411</v>
      </c>
      <c r="C7" s="279" t="s">
        <v>412</v>
      </c>
      <c r="D7" s="1537" t="s">
        <v>413</v>
      </c>
      <c r="E7" s="1538"/>
      <c r="F7" s="1538"/>
      <c r="G7" s="1539"/>
    </row>
    <row r="8" spans="1:12" ht="20.25" customHeight="1">
      <c r="A8" s="1533"/>
      <c r="B8" s="1533"/>
      <c r="C8" s="1533"/>
      <c r="D8" s="1540"/>
      <c r="E8" s="1541"/>
      <c r="F8" s="1541"/>
      <c r="G8" s="1542"/>
    </row>
    <row r="9" spans="1:12" ht="20.25" customHeight="1">
      <c r="A9" s="1533"/>
      <c r="B9" s="1533"/>
      <c r="C9" s="1533"/>
      <c r="D9" s="1543"/>
      <c r="E9" s="1544"/>
      <c r="F9" s="1544"/>
      <c r="G9" s="1545"/>
    </row>
    <row r="10" spans="1:12" ht="20.25" customHeight="1">
      <c r="A10" s="1533"/>
      <c r="B10" s="1533"/>
      <c r="C10" s="1533"/>
      <c r="D10" s="1543"/>
      <c r="E10" s="1544"/>
      <c r="F10" s="1544"/>
      <c r="G10" s="1545"/>
    </row>
    <row r="11" spans="1:12" ht="20.25" customHeight="1">
      <c r="A11" s="1533"/>
      <c r="B11" s="1533"/>
      <c r="C11" s="1533"/>
      <c r="D11" s="1543"/>
      <c r="E11" s="1544"/>
      <c r="F11" s="1544"/>
      <c r="G11" s="1545"/>
    </row>
    <row r="12" spans="1:12" ht="20.25" customHeight="1">
      <c r="A12" s="1533"/>
      <c r="B12" s="1533"/>
      <c r="C12" s="1533"/>
      <c r="D12" s="1543"/>
      <c r="E12" s="1544"/>
      <c r="F12" s="1544"/>
      <c r="G12" s="1545"/>
    </row>
    <row r="13" spans="1:12" ht="20.25" customHeight="1">
      <c r="A13" s="1533"/>
      <c r="B13" s="1533"/>
      <c r="C13" s="1533"/>
      <c r="D13" s="1546"/>
      <c r="E13" s="1547"/>
      <c r="F13" s="1547"/>
      <c r="G13" s="1548"/>
    </row>
    <row r="14" spans="1:12" ht="20.25" customHeight="1">
      <c r="A14" s="1533"/>
      <c r="B14" s="1533"/>
      <c r="C14" s="1533"/>
      <c r="D14" s="1540"/>
      <c r="E14" s="1541"/>
      <c r="F14" s="1541"/>
      <c r="G14" s="1542"/>
    </row>
    <row r="15" spans="1:12" ht="20.25" customHeight="1">
      <c r="A15" s="1533"/>
      <c r="B15" s="1533"/>
      <c r="C15" s="1533"/>
      <c r="D15" s="1543"/>
      <c r="E15" s="1544"/>
      <c r="F15" s="1544"/>
      <c r="G15" s="1545"/>
    </row>
    <row r="16" spans="1:12" ht="20.25" customHeight="1">
      <c r="A16" s="1533"/>
      <c r="B16" s="1533"/>
      <c r="C16" s="1533"/>
      <c r="D16" s="1543"/>
      <c r="E16" s="1544"/>
      <c r="F16" s="1544"/>
      <c r="G16" s="1545"/>
    </row>
    <row r="17" spans="1:7" ht="20.25" customHeight="1">
      <c r="A17" s="1533"/>
      <c r="B17" s="1533"/>
      <c r="C17" s="1533"/>
      <c r="D17" s="1543"/>
      <c r="E17" s="1544"/>
      <c r="F17" s="1544"/>
      <c r="G17" s="1545"/>
    </row>
    <row r="18" spans="1:7" ht="20.25" customHeight="1">
      <c r="A18" s="1533"/>
      <c r="B18" s="1533"/>
      <c r="C18" s="1533"/>
      <c r="D18" s="1543"/>
      <c r="E18" s="1544"/>
      <c r="F18" s="1544"/>
      <c r="G18" s="1545"/>
    </row>
    <row r="19" spans="1:7" ht="20.25" customHeight="1">
      <c r="A19" s="1533"/>
      <c r="B19" s="1533"/>
      <c r="C19" s="1533"/>
      <c r="D19" s="1546"/>
      <c r="E19" s="1547"/>
      <c r="F19" s="1547"/>
      <c r="G19" s="1548"/>
    </row>
    <row r="20" spans="1:7" ht="20.25" customHeight="1">
      <c r="A20" s="1533"/>
      <c r="B20" s="1533"/>
      <c r="C20" s="1533"/>
      <c r="D20" s="1540"/>
      <c r="E20" s="1541"/>
      <c r="F20" s="1541"/>
      <c r="G20" s="1542"/>
    </row>
    <row r="21" spans="1:7" ht="20.25" customHeight="1">
      <c r="A21" s="1533"/>
      <c r="B21" s="1533"/>
      <c r="C21" s="1533"/>
      <c r="D21" s="1543"/>
      <c r="E21" s="1544"/>
      <c r="F21" s="1544"/>
      <c r="G21" s="1545"/>
    </row>
    <row r="22" spans="1:7" ht="20.25" customHeight="1">
      <c r="A22" s="1533"/>
      <c r="B22" s="1533"/>
      <c r="C22" s="1533"/>
      <c r="D22" s="1543"/>
      <c r="E22" s="1544"/>
      <c r="F22" s="1544"/>
      <c r="G22" s="1545"/>
    </row>
    <row r="23" spans="1:7" ht="20.25" customHeight="1">
      <c r="A23" s="1533"/>
      <c r="B23" s="1533"/>
      <c r="C23" s="1533"/>
      <c r="D23" s="1543"/>
      <c r="E23" s="1544"/>
      <c r="F23" s="1544"/>
      <c r="G23" s="1545"/>
    </row>
    <row r="24" spans="1:7" ht="20.25" customHeight="1">
      <c r="A24" s="1533"/>
      <c r="B24" s="1533"/>
      <c r="C24" s="1533"/>
      <c r="D24" s="1543"/>
      <c r="E24" s="1544"/>
      <c r="F24" s="1544"/>
      <c r="G24" s="1545"/>
    </row>
    <row r="25" spans="1:7" ht="20.25" customHeight="1">
      <c r="A25" s="1533"/>
      <c r="B25" s="1533"/>
      <c r="C25" s="1533"/>
      <c r="D25" s="1546"/>
      <c r="E25" s="1547"/>
      <c r="F25" s="1547"/>
      <c r="G25" s="1548"/>
    </row>
    <row r="26" spans="1:7" ht="20.25" customHeight="1">
      <c r="A26" s="1533"/>
      <c r="B26" s="1533"/>
      <c r="C26" s="1533"/>
      <c r="D26" s="1540"/>
      <c r="E26" s="1541"/>
      <c r="F26" s="1541"/>
      <c r="G26" s="1542"/>
    </row>
    <row r="27" spans="1:7" ht="20.25" customHeight="1">
      <c r="A27" s="1533"/>
      <c r="B27" s="1533"/>
      <c r="C27" s="1533"/>
      <c r="D27" s="1543"/>
      <c r="E27" s="1544"/>
      <c r="F27" s="1544"/>
      <c r="G27" s="1545"/>
    </row>
    <row r="28" spans="1:7" ht="20.25" customHeight="1">
      <c r="A28" s="1533"/>
      <c r="B28" s="1533"/>
      <c r="C28" s="1533"/>
      <c r="D28" s="1543"/>
      <c r="E28" s="1544"/>
      <c r="F28" s="1544"/>
      <c r="G28" s="1545"/>
    </row>
    <row r="29" spans="1:7" ht="20.25" customHeight="1">
      <c r="A29" s="1533"/>
      <c r="B29" s="1533"/>
      <c r="C29" s="1533"/>
      <c r="D29" s="1543"/>
      <c r="E29" s="1544"/>
      <c r="F29" s="1544"/>
      <c r="G29" s="1545"/>
    </row>
    <row r="30" spans="1:7" ht="20.25" customHeight="1">
      <c r="A30" s="1533"/>
      <c r="B30" s="1533"/>
      <c r="C30" s="1533"/>
      <c r="D30" s="1543"/>
      <c r="E30" s="1544"/>
      <c r="F30" s="1544"/>
      <c r="G30" s="1545"/>
    </row>
    <row r="31" spans="1:7" ht="20.25" customHeight="1">
      <c r="A31" s="1533"/>
      <c r="B31" s="1533"/>
      <c r="C31" s="1533"/>
      <c r="D31" s="1546"/>
      <c r="E31" s="1547"/>
      <c r="F31" s="1547"/>
      <c r="G31" s="1548"/>
    </row>
    <row r="32" spans="1:7" ht="20.25" customHeight="1">
      <c r="A32" s="1533"/>
      <c r="B32" s="1533"/>
      <c r="C32" s="1533"/>
      <c r="D32" s="1540"/>
      <c r="E32" s="1541"/>
      <c r="F32" s="1541"/>
      <c r="G32" s="1542"/>
    </row>
    <row r="33" spans="1:7" ht="20.25" customHeight="1">
      <c r="A33" s="1533"/>
      <c r="B33" s="1533"/>
      <c r="C33" s="1533"/>
      <c r="D33" s="1543"/>
      <c r="E33" s="1544"/>
      <c r="F33" s="1544"/>
      <c r="G33" s="1545"/>
    </row>
    <row r="34" spans="1:7" ht="20.25" customHeight="1">
      <c r="A34" s="1533"/>
      <c r="B34" s="1533"/>
      <c r="C34" s="1533"/>
      <c r="D34" s="1543"/>
      <c r="E34" s="1544"/>
      <c r="F34" s="1544"/>
      <c r="G34" s="1545"/>
    </row>
    <row r="35" spans="1:7" ht="20.25" customHeight="1">
      <c r="A35" s="1533"/>
      <c r="B35" s="1533"/>
      <c r="C35" s="1533"/>
      <c r="D35" s="1543"/>
      <c r="E35" s="1544"/>
      <c r="F35" s="1544"/>
      <c r="G35" s="1545"/>
    </row>
    <row r="36" spans="1:7" ht="20.25" customHeight="1">
      <c r="A36" s="1533"/>
      <c r="B36" s="1533"/>
      <c r="C36" s="1533"/>
      <c r="D36" s="1543"/>
      <c r="E36" s="1544"/>
      <c r="F36" s="1544"/>
      <c r="G36" s="1545"/>
    </row>
    <row r="37" spans="1:7" ht="20.25" customHeight="1">
      <c r="A37" s="1533"/>
      <c r="B37" s="1533"/>
      <c r="C37" s="1533"/>
      <c r="D37" s="1546"/>
      <c r="E37" s="1547"/>
      <c r="F37" s="1547"/>
      <c r="G37" s="1548"/>
    </row>
    <row r="38" spans="1:7" ht="17.25">
      <c r="A38" s="281" t="s">
        <v>417</v>
      </c>
    </row>
  </sheetData>
  <mergeCells count="49">
    <mergeCell ref="D37:G37"/>
    <mergeCell ref="D30:G30"/>
    <mergeCell ref="D31:G31"/>
    <mergeCell ref="A32:A37"/>
    <mergeCell ref="B32:B37"/>
    <mergeCell ref="C32:C37"/>
    <mergeCell ref="D32:G32"/>
    <mergeCell ref="D33:G33"/>
    <mergeCell ref="D34:G34"/>
    <mergeCell ref="D35:G35"/>
    <mergeCell ref="D36:G36"/>
    <mergeCell ref="D24:G24"/>
    <mergeCell ref="D25:G25"/>
    <mergeCell ref="A26:A31"/>
    <mergeCell ref="B26:B31"/>
    <mergeCell ref="C26:C31"/>
    <mergeCell ref="D26:G26"/>
    <mergeCell ref="D27:G27"/>
    <mergeCell ref="D28:G28"/>
    <mergeCell ref="D29:G29"/>
    <mergeCell ref="D16:G16"/>
    <mergeCell ref="D17:G17"/>
    <mergeCell ref="D18:G18"/>
    <mergeCell ref="D19:G19"/>
    <mergeCell ref="A20:A25"/>
    <mergeCell ref="B20:B25"/>
    <mergeCell ref="C20:C25"/>
    <mergeCell ref="D20:G20"/>
    <mergeCell ref="D21:G21"/>
    <mergeCell ref="D22:G22"/>
    <mergeCell ref="A14:A19"/>
    <mergeCell ref="B14:B19"/>
    <mergeCell ref="C14:C19"/>
    <mergeCell ref="D14:G14"/>
    <mergeCell ref="D15:G15"/>
    <mergeCell ref="D23:G23"/>
    <mergeCell ref="B6:G6"/>
    <mergeCell ref="C8:C13"/>
    <mergeCell ref="B8:B13"/>
    <mergeCell ref="A8:A13"/>
    <mergeCell ref="A3:G3"/>
    <mergeCell ref="B5:E5"/>
    <mergeCell ref="D7:G7"/>
    <mergeCell ref="D8:G8"/>
    <mergeCell ref="D9:G9"/>
    <mergeCell ref="D10:G10"/>
    <mergeCell ref="D11:G11"/>
    <mergeCell ref="D12:G12"/>
    <mergeCell ref="D13:G13"/>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0"/>
  <sheetViews>
    <sheetView view="pageBreakPreview" zoomScaleNormal="100" workbookViewId="0"/>
  </sheetViews>
  <sheetFormatPr defaultRowHeight="13.5"/>
  <cols>
    <col min="1" max="82" width="1.125" style="137" customWidth="1"/>
    <col min="83" max="256" width="9" style="137"/>
    <col min="257" max="338" width="1.125" style="137" customWidth="1"/>
    <col min="339" max="512" width="9" style="137"/>
    <col min="513" max="594" width="1.125" style="137" customWidth="1"/>
    <col min="595" max="768" width="9" style="137"/>
    <col min="769" max="850" width="1.125" style="137" customWidth="1"/>
    <col min="851" max="1024" width="9" style="137"/>
    <col min="1025" max="1106" width="1.125" style="137" customWidth="1"/>
    <col min="1107" max="1280" width="9" style="137"/>
    <col min="1281" max="1362" width="1.125" style="137" customWidth="1"/>
    <col min="1363" max="1536" width="9" style="137"/>
    <col min="1537" max="1618" width="1.125" style="137" customWidth="1"/>
    <col min="1619" max="1792" width="9" style="137"/>
    <col min="1793" max="1874" width="1.125" style="137" customWidth="1"/>
    <col min="1875" max="2048" width="9" style="137"/>
    <col min="2049" max="2130" width="1.125" style="137" customWidth="1"/>
    <col min="2131" max="2304" width="9" style="137"/>
    <col min="2305" max="2386" width="1.125" style="137" customWidth="1"/>
    <col min="2387" max="2560" width="9" style="137"/>
    <col min="2561" max="2642" width="1.125" style="137" customWidth="1"/>
    <col min="2643" max="2816" width="9" style="137"/>
    <col min="2817" max="2898" width="1.125" style="137" customWidth="1"/>
    <col min="2899" max="3072" width="9" style="137"/>
    <col min="3073" max="3154" width="1.125" style="137" customWidth="1"/>
    <col min="3155" max="3328" width="9" style="137"/>
    <col min="3329" max="3410" width="1.125" style="137" customWidth="1"/>
    <col min="3411" max="3584" width="9" style="137"/>
    <col min="3585" max="3666" width="1.125" style="137" customWidth="1"/>
    <col min="3667" max="3840" width="9" style="137"/>
    <col min="3841" max="3922" width="1.125" style="137" customWidth="1"/>
    <col min="3923" max="4096" width="9" style="137"/>
    <col min="4097" max="4178" width="1.125" style="137" customWidth="1"/>
    <col min="4179" max="4352" width="9" style="137"/>
    <col min="4353" max="4434" width="1.125" style="137" customWidth="1"/>
    <col min="4435" max="4608" width="9" style="137"/>
    <col min="4609" max="4690" width="1.125" style="137" customWidth="1"/>
    <col min="4691" max="4864" width="9" style="137"/>
    <col min="4865" max="4946" width="1.125" style="137" customWidth="1"/>
    <col min="4947" max="5120" width="9" style="137"/>
    <col min="5121" max="5202" width="1.125" style="137" customWidth="1"/>
    <col min="5203" max="5376" width="9" style="137"/>
    <col min="5377" max="5458" width="1.125" style="137" customWidth="1"/>
    <col min="5459" max="5632" width="9" style="137"/>
    <col min="5633" max="5714" width="1.125" style="137" customWidth="1"/>
    <col min="5715" max="5888" width="9" style="137"/>
    <col min="5889" max="5970" width="1.125" style="137" customWidth="1"/>
    <col min="5971" max="6144" width="9" style="137"/>
    <col min="6145" max="6226" width="1.125" style="137" customWidth="1"/>
    <col min="6227" max="6400" width="9" style="137"/>
    <col min="6401" max="6482" width="1.125" style="137" customWidth="1"/>
    <col min="6483" max="6656" width="9" style="137"/>
    <col min="6657" max="6738" width="1.125" style="137" customWidth="1"/>
    <col min="6739" max="6912" width="9" style="137"/>
    <col min="6913" max="6994" width="1.125" style="137" customWidth="1"/>
    <col min="6995" max="7168" width="9" style="137"/>
    <col min="7169" max="7250" width="1.125" style="137" customWidth="1"/>
    <col min="7251" max="7424" width="9" style="137"/>
    <col min="7425" max="7506" width="1.125" style="137" customWidth="1"/>
    <col min="7507" max="7680" width="9" style="137"/>
    <col min="7681" max="7762" width="1.125" style="137" customWidth="1"/>
    <col min="7763" max="7936" width="9" style="137"/>
    <col min="7937" max="8018" width="1.125" style="137" customWidth="1"/>
    <col min="8019" max="8192" width="9" style="137"/>
    <col min="8193" max="8274" width="1.125" style="137" customWidth="1"/>
    <col min="8275" max="8448" width="9" style="137"/>
    <col min="8449" max="8530" width="1.125" style="137" customWidth="1"/>
    <col min="8531" max="8704" width="9" style="137"/>
    <col min="8705" max="8786" width="1.125" style="137" customWidth="1"/>
    <col min="8787" max="8960" width="9" style="137"/>
    <col min="8961" max="9042" width="1.125" style="137" customWidth="1"/>
    <col min="9043" max="9216" width="9" style="137"/>
    <col min="9217" max="9298" width="1.125" style="137" customWidth="1"/>
    <col min="9299" max="9472" width="9" style="137"/>
    <col min="9473" max="9554" width="1.125" style="137" customWidth="1"/>
    <col min="9555" max="9728" width="9" style="137"/>
    <col min="9729" max="9810" width="1.125" style="137" customWidth="1"/>
    <col min="9811" max="9984" width="9" style="137"/>
    <col min="9985" max="10066" width="1.125" style="137" customWidth="1"/>
    <col min="10067" max="10240" width="9" style="137"/>
    <col min="10241" max="10322" width="1.125" style="137" customWidth="1"/>
    <col min="10323" max="10496" width="9" style="137"/>
    <col min="10497" max="10578" width="1.125" style="137" customWidth="1"/>
    <col min="10579" max="10752" width="9" style="137"/>
    <col min="10753" max="10834" width="1.125" style="137" customWidth="1"/>
    <col min="10835" max="11008" width="9" style="137"/>
    <col min="11009" max="11090" width="1.125" style="137" customWidth="1"/>
    <col min="11091" max="11264" width="9" style="137"/>
    <col min="11265" max="11346" width="1.125" style="137" customWidth="1"/>
    <col min="11347" max="11520" width="9" style="137"/>
    <col min="11521" max="11602" width="1.125" style="137" customWidth="1"/>
    <col min="11603" max="11776" width="9" style="137"/>
    <col min="11777" max="11858" width="1.125" style="137" customWidth="1"/>
    <col min="11859" max="12032" width="9" style="137"/>
    <col min="12033" max="12114" width="1.125" style="137" customWidth="1"/>
    <col min="12115" max="12288" width="9" style="137"/>
    <col min="12289" max="12370" width="1.125" style="137" customWidth="1"/>
    <col min="12371" max="12544" width="9" style="137"/>
    <col min="12545" max="12626" width="1.125" style="137" customWidth="1"/>
    <col min="12627" max="12800" width="9" style="137"/>
    <col min="12801" max="12882" width="1.125" style="137" customWidth="1"/>
    <col min="12883" max="13056" width="9" style="137"/>
    <col min="13057" max="13138" width="1.125" style="137" customWidth="1"/>
    <col min="13139" max="13312" width="9" style="137"/>
    <col min="13313" max="13394" width="1.125" style="137" customWidth="1"/>
    <col min="13395" max="13568" width="9" style="137"/>
    <col min="13569" max="13650" width="1.125" style="137" customWidth="1"/>
    <col min="13651" max="13824" width="9" style="137"/>
    <col min="13825" max="13906" width="1.125" style="137" customWidth="1"/>
    <col min="13907" max="14080" width="9" style="137"/>
    <col min="14081" max="14162" width="1.125" style="137" customWidth="1"/>
    <col min="14163" max="14336" width="9" style="137"/>
    <col min="14337" max="14418" width="1.125" style="137" customWidth="1"/>
    <col min="14419" max="14592" width="9" style="137"/>
    <col min="14593" max="14674" width="1.125" style="137" customWidth="1"/>
    <col min="14675" max="14848" width="9" style="137"/>
    <col min="14849" max="14930" width="1.125" style="137" customWidth="1"/>
    <col min="14931" max="15104" width="9" style="137"/>
    <col min="15105" max="15186" width="1.125" style="137" customWidth="1"/>
    <col min="15187" max="15360" width="9" style="137"/>
    <col min="15361" max="15442" width="1.125" style="137" customWidth="1"/>
    <col min="15443" max="15616" width="9" style="137"/>
    <col min="15617" max="15698" width="1.125" style="137" customWidth="1"/>
    <col min="15699" max="15872" width="9" style="137"/>
    <col min="15873" max="15954" width="1.125" style="137" customWidth="1"/>
    <col min="15955" max="16128" width="9" style="137"/>
    <col min="16129" max="16210" width="1.125" style="137" customWidth="1"/>
    <col min="16211" max="16384" width="9" style="137"/>
  </cols>
  <sheetData>
    <row r="1" spans="1:75" ht="14.25" thickBot="1">
      <c r="B1" s="137" t="s">
        <v>177</v>
      </c>
    </row>
    <row r="2" spans="1:75" ht="21"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580" t="s">
        <v>178</v>
      </c>
      <c r="BG2" s="1580"/>
      <c r="BH2" s="1580"/>
      <c r="BI2" s="1580"/>
      <c r="BJ2" s="1580"/>
      <c r="BK2" s="1580"/>
      <c r="BL2" s="1580"/>
      <c r="BM2" s="1580"/>
      <c r="BN2" s="1580"/>
      <c r="BO2" s="1580"/>
      <c r="BP2" s="1580"/>
      <c r="BQ2" s="1580"/>
      <c r="BR2" s="1580"/>
      <c r="BS2" s="1580"/>
      <c r="BT2" s="1580"/>
      <c r="BU2" s="1580"/>
      <c r="BV2" s="139"/>
      <c r="BW2" s="140"/>
    </row>
    <row r="3" spans="1:75" ht="21" customHeight="1">
      <c r="A3" s="141"/>
      <c r="B3" s="142" t="s">
        <v>179</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3"/>
    </row>
    <row r="4" spans="1:75" ht="21" customHeight="1">
      <c r="A4" s="141"/>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3"/>
    </row>
    <row r="5" spans="1:75" ht="21" customHeight="1">
      <c r="A5" s="141"/>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X5" s="142"/>
      <c r="AY5" s="1581" t="s">
        <v>180</v>
      </c>
      <c r="AZ5" s="1581"/>
      <c r="BA5" s="1581"/>
      <c r="BB5" s="1581"/>
      <c r="BC5" s="1581"/>
      <c r="BD5" s="1581"/>
      <c r="BE5" s="1581"/>
      <c r="BF5" s="1581"/>
      <c r="BG5" s="1581"/>
      <c r="BH5" s="1581"/>
      <c r="BI5" s="1581"/>
      <c r="BJ5" s="1581"/>
      <c r="BK5" s="1581"/>
      <c r="BL5" s="1581"/>
      <c r="BM5" s="1581"/>
      <c r="BN5" s="1581"/>
      <c r="BO5" s="1581"/>
      <c r="BP5" s="1581"/>
      <c r="BQ5" s="1581"/>
      <c r="BR5" s="1581"/>
      <c r="BS5" s="1581"/>
      <c r="BT5" s="1581"/>
      <c r="BU5" s="1581"/>
      <c r="BV5" s="142"/>
      <c r="BW5" s="143"/>
    </row>
    <row r="6" spans="1:75" ht="21" customHeight="1">
      <c r="A6" s="141"/>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3"/>
    </row>
    <row r="7" spans="1:75" ht="21" customHeight="1">
      <c r="A7" s="141"/>
      <c r="B7" s="142"/>
      <c r="C7" s="142"/>
      <c r="D7" s="142"/>
      <c r="E7" s="142"/>
      <c r="F7" s="142"/>
      <c r="G7" s="142"/>
      <c r="H7" s="142"/>
      <c r="I7" s="142"/>
      <c r="J7" s="142"/>
      <c r="K7" s="142"/>
      <c r="L7" s="1582" t="s">
        <v>181</v>
      </c>
      <c r="M7" s="1583"/>
      <c r="N7" s="1583"/>
      <c r="O7" s="1583"/>
      <c r="P7" s="1583"/>
      <c r="Q7" s="1583"/>
      <c r="R7" s="1583"/>
      <c r="S7" s="1583"/>
      <c r="T7" s="1583"/>
      <c r="U7" s="1583"/>
      <c r="V7" s="1583"/>
      <c r="W7" s="1583"/>
      <c r="X7" s="1583"/>
      <c r="Y7" s="1583"/>
      <c r="Z7" s="1583"/>
      <c r="AA7" s="1583"/>
      <c r="AB7" s="1583"/>
      <c r="AC7" s="1583"/>
      <c r="AD7" s="1583"/>
      <c r="AE7" s="1583"/>
      <c r="AF7" s="1583"/>
      <c r="AG7" s="1583"/>
      <c r="AH7" s="1583"/>
      <c r="AI7" s="1583"/>
      <c r="AJ7" s="1583"/>
      <c r="AK7" s="1583"/>
      <c r="AL7" s="1583"/>
      <c r="AM7" s="1583"/>
      <c r="AN7" s="1583"/>
      <c r="AO7" s="1583"/>
      <c r="AP7" s="1583"/>
      <c r="AQ7" s="1583"/>
      <c r="AR7" s="1583"/>
      <c r="AS7" s="1583"/>
      <c r="AT7" s="142"/>
      <c r="AU7" s="142" t="s">
        <v>182</v>
      </c>
      <c r="AV7" s="142"/>
      <c r="AW7" s="142"/>
      <c r="AX7" s="144"/>
      <c r="AY7" s="1584">
        <v>2</v>
      </c>
      <c r="AZ7" s="1584"/>
      <c r="BA7" s="1584"/>
      <c r="BB7" s="142"/>
      <c r="BC7" s="142" t="s">
        <v>183</v>
      </c>
      <c r="BD7" s="142"/>
      <c r="BE7" s="142"/>
      <c r="BF7" s="142"/>
      <c r="BG7" s="142"/>
      <c r="BH7" s="142"/>
      <c r="BI7" s="142"/>
      <c r="BJ7" s="142"/>
      <c r="BK7" s="142"/>
      <c r="BL7" s="142"/>
      <c r="BM7" s="142"/>
      <c r="BN7" s="142"/>
      <c r="BO7" s="142"/>
      <c r="BP7" s="142"/>
      <c r="BQ7" s="142"/>
      <c r="BR7" s="142"/>
      <c r="BS7" s="142"/>
      <c r="BT7" s="142"/>
      <c r="BU7" s="142"/>
      <c r="BV7" s="142"/>
      <c r="BW7" s="143"/>
    </row>
    <row r="8" spans="1:75" ht="21" customHeight="1">
      <c r="A8" s="141"/>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3"/>
    </row>
    <row r="9" spans="1:75" ht="21" customHeight="1">
      <c r="A9" s="141"/>
      <c r="B9" s="145"/>
      <c r="C9" s="146"/>
      <c r="D9" s="146"/>
      <c r="E9" s="146"/>
      <c r="F9" s="1572" t="s">
        <v>60</v>
      </c>
      <c r="G9" s="1572"/>
      <c r="H9" s="1572"/>
      <c r="I9" s="1572"/>
      <c r="J9" s="1572"/>
      <c r="K9" s="1572"/>
      <c r="L9" s="1572"/>
      <c r="M9" s="1572"/>
      <c r="N9" s="1572"/>
      <c r="O9" s="146"/>
      <c r="P9" s="146"/>
      <c r="Q9" s="146"/>
      <c r="R9" s="147"/>
      <c r="S9" s="148"/>
      <c r="T9" s="1574" t="s">
        <v>184</v>
      </c>
      <c r="U9" s="1574"/>
      <c r="V9" s="1574"/>
      <c r="W9" s="1574"/>
      <c r="X9" s="1574"/>
      <c r="Y9" s="1574"/>
      <c r="Z9" s="1574"/>
      <c r="AA9" s="1574"/>
      <c r="AB9" s="1574"/>
      <c r="AC9" s="1574"/>
      <c r="AD9" s="1574"/>
      <c r="AE9" s="1574"/>
      <c r="AF9" s="1574"/>
      <c r="AG9" s="1574"/>
      <c r="AH9" s="1574"/>
      <c r="AI9" s="1574"/>
      <c r="AJ9" s="1574"/>
      <c r="AK9" s="1574"/>
      <c r="AL9" s="1574"/>
      <c r="AM9" s="1574"/>
      <c r="AN9" s="1574"/>
      <c r="AO9" s="1574"/>
      <c r="AP9" s="1574"/>
      <c r="AQ9" s="1585"/>
      <c r="AR9" s="1585"/>
      <c r="AS9" s="1585"/>
      <c r="AT9" s="1585"/>
      <c r="AU9" s="1585"/>
      <c r="AV9" s="1585"/>
      <c r="AW9" s="1585"/>
      <c r="AX9" s="1585"/>
      <c r="AY9" s="1585"/>
      <c r="AZ9" s="1585"/>
      <c r="BA9" s="1585"/>
      <c r="BB9" s="1585"/>
      <c r="BC9" s="1585"/>
      <c r="BD9" s="1585"/>
      <c r="BE9" s="1585"/>
      <c r="BF9" s="1585"/>
      <c r="BG9" s="1585"/>
      <c r="BH9" s="1585"/>
      <c r="BI9" s="1585"/>
      <c r="BJ9" s="1585"/>
      <c r="BK9" s="1585"/>
      <c r="BL9" s="1585"/>
      <c r="BM9" s="1585"/>
      <c r="BN9" s="1585"/>
      <c r="BO9" s="1585"/>
      <c r="BP9" s="1585"/>
      <c r="BQ9" s="1585"/>
      <c r="BR9" s="1585"/>
      <c r="BS9" s="1585"/>
      <c r="BT9" s="1585"/>
      <c r="BU9" s="149"/>
      <c r="BV9" s="150"/>
      <c r="BW9" s="143"/>
    </row>
    <row r="10" spans="1:75" ht="21" customHeight="1">
      <c r="A10" s="141"/>
      <c r="B10" s="145"/>
      <c r="C10" s="146"/>
      <c r="D10" s="146"/>
      <c r="E10" s="146"/>
      <c r="F10" s="1572" t="s">
        <v>185</v>
      </c>
      <c r="G10" s="1572"/>
      <c r="H10" s="1572"/>
      <c r="I10" s="1572"/>
      <c r="J10" s="1572"/>
      <c r="K10" s="1572"/>
      <c r="L10" s="1572"/>
      <c r="M10" s="1572"/>
      <c r="N10" s="1572"/>
      <c r="O10" s="146"/>
      <c r="P10" s="146"/>
      <c r="Q10" s="146"/>
      <c r="R10" s="147"/>
      <c r="S10" s="148"/>
      <c r="T10" s="1578" t="s">
        <v>186</v>
      </c>
      <c r="U10" s="1578"/>
      <c r="V10" s="1578"/>
      <c r="W10" s="1578"/>
      <c r="X10" s="1578"/>
      <c r="Y10" s="1578"/>
      <c r="Z10" s="1578"/>
      <c r="AA10" s="1578"/>
      <c r="AB10" s="1578"/>
      <c r="AC10" s="1578"/>
      <c r="AD10" s="1578"/>
      <c r="AE10" s="1578"/>
      <c r="AF10" s="1578"/>
      <c r="AG10" s="1578"/>
      <c r="AH10" s="1578"/>
      <c r="AI10" s="1578"/>
      <c r="AJ10" s="1578"/>
      <c r="AK10" s="1578"/>
      <c r="AL10" s="1578"/>
      <c r="AM10" s="1578"/>
      <c r="AN10" s="1578"/>
      <c r="AO10" s="1578"/>
      <c r="AP10" s="1578"/>
      <c r="AQ10" s="151"/>
      <c r="AR10" s="145"/>
      <c r="AS10" s="146" t="s">
        <v>187</v>
      </c>
      <c r="AT10" s="146"/>
      <c r="AU10" s="146"/>
      <c r="AV10" s="152"/>
      <c r="AW10" s="146"/>
      <c r="AX10" s="146"/>
      <c r="AY10" s="146"/>
      <c r="AZ10" s="147"/>
      <c r="BA10" s="153"/>
      <c r="BB10" s="149"/>
      <c r="BC10" s="1579">
        <v>91318</v>
      </c>
      <c r="BD10" s="1579"/>
      <c r="BE10" s="1579"/>
      <c r="BF10" s="1579"/>
      <c r="BG10" s="1579"/>
      <c r="BH10" s="1579"/>
      <c r="BI10" s="1579"/>
      <c r="BJ10" s="1579"/>
      <c r="BK10" s="1579"/>
      <c r="BL10" s="1579"/>
      <c r="BM10" s="1579"/>
      <c r="BN10" s="1579"/>
      <c r="BO10" s="1579"/>
      <c r="BP10" s="1579"/>
      <c r="BQ10" s="149"/>
      <c r="BR10" s="149" t="s">
        <v>188</v>
      </c>
      <c r="BS10" s="149"/>
      <c r="BT10" s="149"/>
      <c r="BU10" s="149"/>
      <c r="BV10" s="150"/>
      <c r="BW10" s="143"/>
    </row>
    <row r="11" spans="1:75" ht="21" customHeight="1">
      <c r="A11" s="141"/>
      <c r="B11" s="145"/>
      <c r="C11" s="146"/>
      <c r="D11" s="146"/>
      <c r="E11" s="146"/>
      <c r="F11" s="1572" t="s">
        <v>189</v>
      </c>
      <c r="G11" s="1572"/>
      <c r="H11" s="1572"/>
      <c r="I11" s="1572"/>
      <c r="J11" s="1572"/>
      <c r="K11" s="1572"/>
      <c r="L11" s="1572"/>
      <c r="M11" s="1572"/>
      <c r="N11" s="1572"/>
      <c r="O11" s="146"/>
      <c r="P11" s="146"/>
      <c r="Q11" s="146"/>
      <c r="R11" s="147"/>
      <c r="S11" s="148"/>
      <c r="T11" s="1574" t="s">
        <v>190</v>
      </c>
      <c r="U11" s="1574"/>
      <c r="V11" s="1574"/>
      <c r="W11" s="1574"/>
      <c r="X11" s="1574"/>
      <c r="Y11" s="1574"/>
      <c r="Z11" s="1574"/>
      <c r="AA11" s="1574"/>
      <c r="AB11" s="1574"/>
      <c r="AC11" s="1574"/>
      <c r="AD11" s="1574"/>
      <c r="AE11" s="1574"/>
      <c r="AF11" s="1574"/>
      <c r="AG11" s="1574"/>
      <c r="AH11" s="1574"/>
      <c r="AI11" s="1574"/>
      <c r="AJ11" s="1574"/>
      <c r="AK11" s="1574"/>
      <c r="AL11" s="1574"/>
      <c r="AM11" s="1574"/>
      <c r="AN11" s="1574"/>
      <c r="AO11" s="1574"/>
      <c r="AP11" s="1574"/>
      <c r="AQ11" s="151"/>
      <c r="AR11" s="145"/>
      <c r="AS11" s="146" t="s">
        <v>48</v>
      </c>
      <c r="AT11" s="146"/>
      <c r="AU11" s="146"/>
      <c r="AV11" s="152"/>
      <c r="AW11" s="146"/>
      <c r="AX11" s="146"/>
      <c r="AY11" s="146"/>
      <c r="AZ11" s="147"/>
      <c r="BA11" s="154"/>
      <c r="BB11" s="149"/>
      <c r="BC11" s="1579">
        <v>81972</v>
      </c>
      <c r="BD11" s="1579"/>
      <c r="BE11" s="1579"/>
      <c r="BF11" s="1579"/>
      <c r="BG11" s="1579"/>
      <c r="BH11" s="1579"/>
      <c r="BI11" s="1579"/>
      <c r="BJ11" s="1579"/>
      <c r="BK11" s="1579"/>
      <c r="BL11" s="1579"/>
      <c r="BM11" s="1579"/>
      <c r="BN11" s="1579"/>
      <c r="BO11" s="1579"/>
      <c r="BP11" s="1579"/>
      <c r="BQ11" s="149"/>
      <c r="BR11" s="149" t="s">
        <v>188</v>
      </c>
      <c r="BS11" s="149"/>
      <c r="BT11" s="149"/>
      <c r="BU11" s="149"/>
      <c r="BV11" s="150"/>
      <c r="BW11" s="143"/>
    </row>
    <row r="12" spans="1:75" ht="21" customHeight="1">
      <c r="A12" s="141"/>
      <c r="B12" s="145"/>
      <c r="C12" s="146"/>
      <c r="D12" s="146"/>
      <c r="E12" s="146"/>
      <c r="F12" s="1572" t="s">
        <v>191</v>
      </c>
      <c r="G12" s="1572"/>
      <c r="H12" s="1572"/>
      <c r="I12" s="1572"/>
      <c r="J12" s="1572"/>
      <c r="K12" s="1572"/>
      <c r="L12" s="1572"/>
      <c r="M12" s="1572"/>
      <c r="N12" s="1572"/>
      <c r="O12" s="146"/>
      <c r="P12" s="146"/>
      <c r="Q12" s="146"/>
      <c r="R12" s="147"/>
      <c r="S12" s="1573" t="s">
        <v>192</v>
      </c>
      <c r="T12" s="1574"/>
      <c r="U12" s="1574"/>
      <c r="V12" s="1574"/>
      <c r="W12" s="1574"/>
      <c r="X12" s="1574"/>
      <c r="Y12" s="1574"/>
      <c r="Z12" s="1574"/>
      <c r="AA12" s="1574"/>
      <c r="AB12" s="1574"/>
      <c r="AC12" s="1574"/>
      <c r="AD12" s="1574"/>
      <c r="AE12" s="1574"/>
      <c r="AF12" s="1574"/>
      <c r="AG12" s="1574"/>
      <c r="AH12" s="1574"/>
      <c r="AI12" s="1574"/>
      <c r="AJ12" s="1574"/>
      <c r="AK12" s="1574"/>
      <c r="AL12" s="1574"/>
      <c r="AM12" s="1574"/>
      <c r="AN12" s="1574"/>
      <c r="AO12" s="1574"/>
      <c r="AP12" s="1574"/>
      <c r="AQ12" s="1574"/>
      <c r="AR12" s="1574"/>
      <c r="AS12" s="1574"/>
      <c r="AT12" s="1574"/>
      <c r="AU12" s="1574"/>
      <c r="AV12" s="1574"/>
      <c r="AW12" s="1574"/>
      <c r="AX12" s="1574"/>
      <c r="AY12" s="1574"/>
      <c r="AZ12" s="1574"/>
      <c r="BA12" s="1574"/>
      <c r="BB12" s="1574"/>
      <c r="BC12" s="1574"/>
      <c r="BD12" s="1574"/>
      <c r="BE12" s="1574"/>
      <c r="BF12" s="151"/>
      <c r="BG12" s="151"/>
      <c r="BH12" s="151"/>
      <c r="BI12" s="1574">
        <v>239</v>
      </c>
      <c r="BJ12" s="1574"/>
      <c r="BK12" s="1574"/>
      <c r="BL12" s="1574"/>
      <c r="BM12" s="1574"/>
      <c r="BN12" s="1574"/>
      <c r="BO12" s="1574"/>
      <c r="BP12" s="1574"/>
      <c r="BQ12" s="151" t="s">
        <v>10</v>
      </c>
      <c r="BR12" s="151"/>
      <c r="BS12" s="151"/>
      <c r="BT12" s="151"/>
      <c r="BU12" s="151"/>
      <c r="BV12" s="155"/>
      <c r="BW12" s="143"/>
    </row>
    <row r="13" spans="1:75" ht="21" customHeight="1">
      <c r="A13" s="141"/>
      <c r="B13" s="145"/>
      <c r="C13" s="146"/>
      <c r="D13" s="146"/>
      <c r="E13" s="146"/>
      <c r="F13" s="146"/>
      <c r="G13" s="146"/>
      <c r="H13" s="146"/>
      <c r="I13" s="146"/>
      <c r="J13" s="152" t="s">
        <v>193</v>
      </c>
      <c r="K13" s="146"/>
      <c r="L13" s="146"/>
      <c r="M13" s="146"/>
      <c r="N13" s="146"/>
      <c r="O13" s="146"/>
      <c r="P13" s="146"/>
      <c r="Q13" s="146"/>
      <c r="R13" s="147"/>
      <c r="S13" s="1573" t="s">
        <v>194</v>
      </c>
      <c r="T13" s="1574"/>
      <c r="U13" s="1574"/>
      <c r="V13" s="1574"/>
      <c r="W13" s="1574"/>
      <c r="X13" s="1574"/>
      <c r="Y13" s="1574"/>
      <c r="Z13" s="1574"/>
      <c r="AA13" s="1574"/>
      <c r="AB13" s="1574"/>
      <c r="AC13" s="1574"/>
      <c r="AD13" s="1574"/>
      <c r="AE13" s="1574"/>
      <c r="AF13" s="1574"/>
      <c r="AG13" s="1574"/>
      <c r="AH13" s="1574"/>
      <c r="AI13" s="1574"/>
      <c r="AJ13" s="1574"/>
      <c r="AK13" s="1574"/>
      <c r="AL13" s="1574"/>
      <c r="AM13" s="1574"/>
      <c r="AN13" s="1574"/>
      <c r="AO13" s="1574"/>
      <c r="AP13" s="1574"/>
      <c r="AQ13" s="1574"/>
      <c r="AR13" s="1574"/>
      <c r="AS13" s="1574"/>
      <c r="AT13" s="1574"/>
      <c r="AU13" s="1574"/>
      <c r="AV13" s="1574"/>
      <c r="AW13" s="1574"/>
      <c r="AX13" s="1574"/>
      <c r="AY13" s="1574"/>
      <c r="AZ13" s="1574"/>
      <c r="BA13" s="1574"/>
      <c r="BB13" s="1574"/>
      <c r="BC13" s="1574"/>
      <c r="BD13" s="1574"/>
      <c r="BE13" s="1574"/>
      <c r="BF13" s="1574"/>
      <c r="BG13" s="1574"/>
      <c r="BH13" s="1574"/>
      <c r="BI13" s="1574"/>
      <c r="BJ13" s="1574"/>
      <c r="BK13" s="1574"/>
      <c r="BL13" s="1574"/>
      <c r="BM13" s="1574"/>
      <c r="BN13" s="1574"/>
      <c r="BO13" s="1574"/>
      <c r="BP13" s="1574"/>
      <c r="BQ13" s="1574"/>
      <c r="BR13" s="1574"/>
      <c r="BS13" s="1574"/>
      <c r="BT13" s="1574"/>
      <c r="BU13" s="1574"/>
      <c r="BV13" s="1575"/>
      <c r="BW13" s="143"/>
    </row>
    <row r="14" spans="1:75" ht="21" customHeight="1">
      <c r="A14" s="141"/>
      <c r="B14" s="145"/>
      <c r="C14" s="146"/>
      <c r="D14" s="146"/>
      <c r="E14" s="146"/>
      <c r="F14" s="146"/>
      <c r="G14" s="146"/>
      <c r="H14" s="146"/>
      <c r="I14" s="146"/>
      <c r="J14" s="152" t="s">
        <v>195</v>
      </c>
      <c r="K14" s="146"/>
      <c r="L14" s="146"/>
      <c r="M14" s="146"/>
      <c r="N14" s="146"/>
      <c r="O14" s="146"/>
      <c r="P14" s="146"/>
      <c r="Q14" s="146"/>
      <c r="R14" s="147"/>
      <c r="S14" s="1573" t="s">
        <v>196</v>
      </c>
      <c r="T14" s="1574"/>
      <c r="U14" s="1574"/>
      <c r="V14" s="1574"/>
      <c r="W14" s="1574"/>
      <c r="X14" s="1574"/>
      <c r="Y14" s="1574"/>
      <c r="Z14" s="1574"/>
      <c r="AA14" s="1574"/>
      <c r="AB14" s="1574"/>
      <c r="AC14" s="1574"/>
      <c r="AD14" s="1574"/>
      <c r="AE14" s="1574"/>
      <c r="AF14" s="1574"/>
      <c r="AG14" s="1574"/>
      <c r="AH14" s="1574"/>
      <c r="AI14" s="1574"/>
      <c r="AJ14" s="1574"/>
      <c r="AK14" s="1574"/>
      <c r="AL14" s="1574"/>
      <c r="AM14" s="1574"/>
      <c r="AN14" s="1574"/>
      <c r="AO14" s="1574"/>
      <c r="AP14" s="1574"/>
      <c r="AQ14" s="1574"/>
      <c r="AR14" s="1574"/>
      <c r="AS14" s="1574"/>
      <c r="AT14" s="1574"/>
      <c r="AU14" s="1574"/>
      <c r="AV14" s="1574"/>
      <c r="AW14" s="1574"/>
      <c r="AX14" s="1574"/>
      <c r="AY14" s="1574"/>
      <c r="AZ14" s="1574"/>
      <c r="BA14" s="1574"/>
      <c r="BB14" s="1574"/>
      <c r="BC14" s="1574"/>
      <c r="BD14" s="1574"/>
      <c r="BE14" s="1574"/>
      <c r="BF14" s="1574"/>
      <c r="BG14" s="1574"/>
      <c r="BH14" s="1574"/>
      <c r="BI14" s="1574"/>
      <c r="BJ14" s="1574"/>
      <c r="BK14" s="1574"/>
      <c r="BL14" s="1574"/>
      <c r="BM14" s="1574"/>
      <c r="BN14" s="1574"/>
      <c r="BO14" s="1574"/>
      <c r="BP14" s="1574"/>
      <c r="BQ14" s="1574"/>
      <c r="BR14" s="1574"/>
      <c r="BS14" s="1574"/>
      <c r="BT14" s="1574"/>
      <c r="BU14" s="1574"/>
      <c r="BV14" s="1575"/>
      <c r="BW14" s="143"/>
    </row>
    <row r="15" spans="1:75" ht="21" customHeight="1">
      <c r="A15" s="141"/>
      <c r="B15" s="145"/>
      <c r="C15" s="146"/>
      <c r="D15" s="146"/>
      <c r="E15" s="146"/>
      <c r="F15" s="146"/>
      <c r="G15" s="146"/>
      <c r="H15" s="146"/>
      <c r="I15" s="146"/>
      <c r="J15" s="152" t="s">
        <v>197</v>
      </c>
      <c r="K15" s="146"/>
      <c r="L15" s="146"/>
      <c r="M15" s="146"/>
      <c r="N15" s="146"/>
      <c r="O15" s="146"/>
      <c r="P15" s="146"/>
      <c r="Q15" s="146"/>
      <c r="R15" s="147"/>
      <c r="S15" s="1573" t="s">
        <v>198</v>
      </c>
      <c r="T15" s="1574"/>
      <c r="U15" s="1574"/>
      <c r="V15" s="1574"/>
      <c r="W15" s="1574"/>
      <c r="X15" s="1574"/>
      <c r="Y15" s="1574"/>
      <c r="Z15" s="1574"/>
      <c r="AA15" s="1574"/>
      <c r="AB15" s="1574"/>
      <c r="AC15" s="1574"/>
      <c r="AD15" s="1574"/>
      <c r="AE15" s="1574"/>
      <c r="AF15" s="1574"/>
      <c r="AG15" s="1574"/>
      <c r="AH15" s="1574"/>
      <c r="AI15" s="1574"/>
      <c r="AJ15" s="1574"/>
      <c r="AK15" s="1574"/>
      <c r="AL15" s="1574"/>
      <c r="AM15" s="1574"/>
      <c r="AN15" s="1574"/>
      <c r="AO15" s="1574"/>
      <c r="AP15" s="1574"/>
      <c r="AQ15" s="1574"/>
      <c r="AR15" s="1574"/>
      <c r="AS15" s="1574"/>
      <c r="AT15" s="1574"/>
      <c r="AU15" s="1574"/>
      <c r="AV15" s="1574"/>
      <c r="AW15" s="1574"/>
      <c r="AX15" s="1574"/>
      <c r="AY15" s="1574"/>
      <c r="AZ15" s="1574"/>
      <c r="BA15" s="1574"/>
      <c r="BB15" s="1574"/>
      <c r="BC15" s="1574"/>
      <c r="BD15" s="1574"/>
      <c r="BE15" s="1574"/>
      <c r="BF15" s="1574"/>
      <c r="BG15" s="1574"/>
      <c r="BH15" s="1574"/>
      <c r="BI15" s="1574"/>
      <c r="BJ15" s="1574"/>
      <c r="BK15" s="1574"/>
      <c r="BL15" s="1574"/>
      <c r="BM15" s="1574"/>
      <c r="BN15" s="1574"/>
      <c r="BO15" s="1574"/>
      <c r="BP15" s="1574"/>
      <c r="BQ15" s="1574"/>
      <c r="BR15" s="1574"/>
      <c r="BS15" s="1574"/>
      <c r="BT15" s="1574"/>
      <c r="BU15" s="1574"/>
      <c r="BV15" s="1575"/>
      <c r="BW15" s="143"/>
    </row>
    <row r="16" spans="1:75" ht="9.9499999999999993" customHeight="1">
      <c r="A16" s="141"/>
      <c r="B16" s="156"/>
      <c r="C16" s="157"/>
      <c r="D16" s="157"/>
      <c r="E16" s="157"/>
      <c r="F16" s="157"/>
      <c r="G16" s="157"/>
      <c r="H16" s="157"/>
      <c r="I16" s="157"/>
      <c r="J16" s="157"/>
      <c r="K16" s="157"/>
      <c r="L16" s="157"/>
      <c r="M16" s="157"/>
      <c r="N16" s="157"/>
      <c r="O16" s="157"/>
      <c r="P16" s="157"/>
      <c r="Q16" s="157"/>
      <c r="R16" s="158"/>
      <c r="S16" s="156"/>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8"/>
      <c r="BB16" s="156"/>
      <c r="BC16" s="157"/>
      <c r="BD16" s="157"/>
      <c r="BE16" s="157"/>
      <c r="BF16" s="157"/>
      <c r="BG16" s="157"/>
      <c r="BH16" s="157"/>
      <c r="BI16" s="157"/>
      <c r="BJ16" s="157"/>
      <c r="BK16" s="157"/>
      <c r="BL16" s="157"/>
      <c r="BM16" s="157"/>
      <c r="BN16" s="157"/>
      <c r="BO16" s="157"/>
      <c r="BP16" s="157"/>
      <c r="BQ16" s="157"/>
      <c r="BR16" s="157"/>
      <c r="BS16" s="157"/>
      <c r="BT16" s="157"/>
      <c r="BU16" s="157"/>
      <c r="BV16" s="158"/>
      <c r="BW16" s="143"/>
    </row>
    <row r="17" spans="1:75" ht="20.100000000000001" customHeight="1">
      <c r="A17" s="141"/>
      <c r="B17" s="159"/>
      <c r="C17" s="142"/>
      <c r="D17" s="142"/>
      <c r="E17" s="142"/>
      <c r="F17" s="142"/>
      <c r="G17" s="142"/>
      <c r="H17" s="142"/>
      <c r="I17" s="142"/>
      <c r="J17" s="160" t="s">
        <v>199</v>
      </c>
      <c r="K17" s="142"/>
      <c r="L17" s="142"/>
      <c r="M17" s="142"/>
      <c r="N17" s="142"/>
      <c r="O17" s="142"/>
      <c r="P17" s="142"/>
      <c r="Q17" s="142"/>
      <c r="R17" s="161"/>
      <c r="S17" s="159"/>
      <c r="T17" s="142" t="s">
        <v>200</v>
      </c>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42"/>
      <c r="AU17" s="142"/>
      <c r="AV17" s="142"/>
      <c r="AW17" s="142"/>
      <c r="AX17" s="142"/>
      <c r="AY17" s="142"/>
      <c r="AZ17" s="142"/>
      <c r="BA17" s="161"/>
      <c r="BB17" s="159"/>
      <c r="BC17" s="142"/>
      <c r="BD17" s="142"/>
      <c r="BE17" s="142"/>
      <c r="BF17" s="142"/>
      <c r="BG17" s="142"/>
      <c r="BH17" s="142"/>
      <c r="BI17" s="142"/>
      <c r="BJ17" s="142"/>
      <c r="BK17" s="142"/>
      <c r="BL17" s="162" t="s">
        <v>201</v>
      </c>
      <c r="BM17" s="142"/>
      <c r="BN17" s="142"/>
      <c r="BO17" s="142"/>
      <c r="BP17" s="142"/>
      <c r="BQ17" s="142"/>
      <c r="BR17" s="142"/>
      <c r="BS17" s="142"/>
      <c r="BT17" s="142"/>
      <c r="BU17" s="142"/>
      <c r="BV17" s="161"/>
      <c r="BW17" s="143"/>
    </row>
    <row r="18" spans="1:75" ht="20.100000000000001" customHeight="1">
      <c r="A18" s="141"/>
      <c r="B18" s="159"/>
      <c r="C18" s="142"/>
      <c r="D18" s="142"/>
      <c r="E18" s="142"/>
      <c r="F18" s="142"/>
      <c r="G18" s="142"/>
      <c r="H18" s="142"/>
      <c r="I18" s="142"/>
      <c r="J18" s="142"/>
      <c r="K18" s="142"/>
      <c r="L18" s="142"/>
      <c r="M18" s="142"/>
      <c r="N18" s="142"/>
      <c r="O18" s="142"/>
      <c r="P18" s="142"/>
      <c r="Q18" s="142"/>
      <c r="R18" s="161"/>
      <c r="S18" s="159"/>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42"/>
      <c r="AU18" s="142"/>
      <c r="AV18" s="142"/>
      <c r="AW18" s="142"/>
      <c r="AX18" s="142"/>
      <c r="AY18" s="142"/>
      <c r="AZ18" s="142"/>
      <c r="BA18" s="161"/>
      <c r="BB18" s="163"/>
      <c r="BC18" s="164"/>
      <c r="BD18" s="164"/>
      <c r="BE18" s="164"/>
      <c r="BF18" s="164"/>
      <c r="BG18" s="164"/>
      <c r="BH18" s="164"/>
      <c r="BI18" s="164"/>
      <c r="BJ18" s="164"/>
      <c r="BK18" s="164"/>
      <c r="BL18" s="164"/>
      <c r="BM18" s="164"/>
      <c r="BN18" s="164"/>
      <c r="BO18" s="164"/>
      <c r="BP18" s="164"/>
      <c r="BQ18" s="164"/>
      <c r="BR18" s="164"/>
      <c r="BS18" s="164"/>
      <c r="BT18" s="164"/>
      <c r="BU18" s="164"/>
      <c r="BV18" s="165"/>
      <c r="BW18" s="143"/>
    </row>
    <row r="19" spans="1:75" ht="21" customHeight="1">
      <c r="A19" s="141"/>
      <c r="B19" s="159"/>
      <c r="C19" s="142"/>
      <c r="D19" s="142"/>
      <c r="E19" s="142"/>
      <c r="F19" s="142"/>
      <c r="G19" s="142"/>
      <c r="H19" s="142"/>
      <c r="I19" s="142"/>
      <c r="J19" s="142"/>
      <c r="K19" s="142"/>
      <c r="L19" s="142"/>
      <c r="M19" s="142"/>
      <c r="N19" s="142"/>
      <c r="O19" s="142"/>
      <c r="P19" s="142"/>
      <c r="Q19" s="142"/>
      <c r="R19" s="161"/>
      <c r="S19" s="159"/>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61"/>
      <c r="BB19" s="1564" t="s">
        <v>202</v>
      </c>
      <c r="BC19" s="1566"/>
      <c r="BD19" s="1566"/>
      <c r="BE19" s="1566"/>
      <c r="BF19" s="1566"/>
      <c r="BG19" s="1566"/>
      <c r="BH19" s="1566"/>
      <c r="BI19" s="1566"/>
      <c r="BJ19" s="1566"/>
      <c r="BK19" s="1566"/>
      <c r="BL19" s="1566"/>
      <c r="BM19" s="1566"/>
      <c r="BN19" s="1566"/>
      <c r="BO19" s="1566"/>
      <c r="BP19" s="1566"/>
      <c r="BQ19" s="1566"/>
      <c r="BR19" s="1566"/>
      <c r="BS19" s="1566"/>
      <c r="BT19" s="1566"/>
      <c r="BU19" s="1566"/>
      <c r="BV19" s="1571"/>
      <c r="BW19" s="143"/>
    </row>
    <row r="20" spans="1:75" ht="21" customHeight="1">
      <c r="A20" s="141"/>
      <c r="B20" s="159"/>
      <c r="C20" s="142"/>
      <c r="D20" s="142"/>
      <c r="E20" s="142"/>
      <c r="F20" s="142"/>
      <c r="G20" s="142"/>
      <c r="H20" s="142"/>
      <c r="I20" s="142"/>
      <c r="J20" s="142"/>
      <c r="K20" s="142"/>
      <c r="L20" s="142"/>
      <c r="M20" s="142"/>
      <c r="N20" s="142"/>
      <c r="O20" s="142"/>
      <c r="P20" s="142"/>
      <c r="Q20" s="142"/>
      <c r="R20" s="161"/>
      <c r="S20" s="159"/>
      <c r="T20" s="142"/>
      <c r="U20" s="142"/>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2"/>
      <c r="BA20" s="161"/>
      <c r="BB20" s="1576" t="s">
        <v>203</v>
      </c>
      <c r="BC20" s="1577"/>
      <c r="BD20" s="1577"/>
      <c r="BE20" s="1577"/>
      <c r="BF20" s="1577"/>
      <c r="BG20" s="1577"/>
      <c r="BH20" s="166"/>
      <c r="BI20" s="1566" t="s">
        <v>204</v>
      </c>
      <c r="BJ20" s="1566"/>
      <c r="BK20" s="1566"/>
      <c r="BL20" s="1566"/>
      <c r="BM20" s="1566"/>
      <c r="BN20" s="1566"/>
      <c r="BO20" s="1566"/>
      <c r="BP20" s="1566"/>
      <c r="BQ20" s="1566"/>
      <c r="BR20" s="1566"/>
      <c r="BS20" s="1566"/>
      <c r="BT20" s="1566"/>
      <c r="BU20" s="1566"/>
      <c r="BV20" s="167"/>
      <c r="BW20" s="143"/>
    </row>
    <row r="21" spans="1:75" ht="21" customHeight="1">
      <c r="A21" s="141"/>
      <c r="B21" s="159"/>
      <c r="C21" s="142"/>
      <c r="D21" s="142"/>
      <c r="E21" s="142"/>
      <c r="F21" s="142"/>
      <c r="G21" s="142"/>
      <c r="H21" s="142"/>
      <c r="I21" s="142"/>
      <c r="J21" s="142"/>
      <c r="K21" s="142"/>
      <c r="L21" s="142"/>
      <c r="M21" s="142"/>
      <c r="N21" s="142"/>
      <c r="O21" s="142"/>
      <c r="P21" s="142"/>
      <c r="Q21" s="142"/>
      <c r="R21" s="161"/>
      <c r="S21" s="159"/>
      <c r="T21" s="142"/>
      <c r="U21" s="142"/>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61"/>
      <c r="BB21" s="1564" t="s">
        <v>205</v>
      </c>
      <c r="BC21" s="1565"/>
      <c r="BD21" s="1565"/>
      <c r="BE21" s="1565"/>
      <c r="BF21" s="1565"/>
      <c r="BG21" s="1565"/>
      <c r="BH21" s="166"/>
      <c r="BI21" s="1566" t="s">
        <v>206</v>
      </c>
      <c r="BJ21" s="1566"/>
      <c r="BK21" s="1566"/>
      <c r="BL21" s="1566"/>
      <c r="BM21" s="1566"/>
      <c r="BN21" s="1566"/>
      <c r="BO21" s="1566"/>
      <c r="BP21" s="1566"/>
      <c r="BQ21" s="1566"/>
      <c r="BR21" s="1566"/>
      <c r="BS21" s="1566"/>
      <c r="BT21" s="1566"/>
      <c r="BU21" s="1566"/>
      <c r="BV21" s="167"/>
      <c r="BW21" s="143"/>
    </row>
    <row r="22" spans="1:75" ht="21" customHeight="1">
      <c r="A22" s="141"/>
      <c r="B22" s="159"/>
      <c r="C22" s="142"/>
      <c r="D22" s="142"/>
      <c r="E22" s="142"/>
      <c r="F22" s="142"/>
      <c r="G22" s="142"/>
      <c r="H22" s="142"/>
      <c r="I22" s="142"/>
      <c r="J22" s="142"/>
      <c r="K22" s="142"/>
      <c r="L22" s="142"/>
      <c r="M22" s="142"/>
      <c r="N22" s="142"/>
      <c r="O22" s="142"/>
      <c r="P22" s="142"/>
      <c r="Q22" s="142"/>
      <c r="R22" s="161"/>
      <c r="S22" s="159"/>
      <c r="T22" s="142"/>
      <c r="U22" s="142"/>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2"/>
      <c r="BA22" s="161"/>
      <c r="BB22" s="1564" t="s">
        <v>207</v>
      </c>
      <c r="BC22" s="1565"/>
      <c r="BD22" s="1565"/>
      <c r="BE22" s="1565"/>
      <c r="BF22" s="1565"/>
      <c r="BG22" s="1565"/>
      <c r="BH22" s="166"/>
      <c r="BI22" s="1566">
        <v>52</v>
      </c>
      <c r="BJ22" s="1566"/>
      <c r="BK22" s="1566"/>
      <c r="BL22" s="1566"/>
      <c r="BM22" s="1566"/>
      <c r="BN22" s="1566"/>
      <c r="BO22" s="1566"/>
      <c r="BP22" s="1566"/>
      <c r="BQ22" s="1566"/>
      <c r="BR22" s="1566"/>
      <c r="BS22" s="1566"/>
      <c r="BT22" s="1566"/>
      <c r="BU22" s="1566"/>
      <c r="BV22" s="161"/>
      <c r="BW22" s="143"/>
    </row>
    <row r="23" spans="1:75" ht="21" customHeight="1">
      <c r="A23" s="141"/>
      <c r="B23" s="159"/>
      <c r="C23" s="142"/>
      <c r="D23" s="142"/>
      <c r="E23" s="142"/>
      <c r="F23" s="142"/>
      <c r="G23" s="142"/>
      <c r="H23" s="142"/>
      <c r="I23" s="142"/>
      <c r="J23" s="142"/>
      <c r="K23" s="142"/>
      <c r="L23" s="142"/>
      <c r="M23" s="142"/>
      <c r="N23" s="142"/>
      <c r="O23" s="142"/>
      <c r="P23" s="142"/>
      <c r="Q23" s="142"/>
      <c r="R23" s="161"/>
      <c r="S23" s="159"/>
      <c r="T23" s="142"/>
      <c r="U23" s="142"/>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42"/>
      <c r="AU23" s="142"/>
      <c r="AV23" s="142"/>
      <c r="AW23" s="142"/>
      <c r="AX23" s="142"/>
      <c r="AY23" s="142"/>
      <c r="AZ23" s="142"/>
      <c r="BA23" s="161"/>
      <c r="BB23" s="1562" t="s">
        <v>208</v>
      </c>
      <c r="BC23" s="1563"/>
      <c r="BD23" s="1563"/>
      <c r="BE23" s="1563"/>
      <c r="BF23" s="1563"/>
      <c r="BG23" s="1563"/>
      <c r="BH23" s="1563"/>
      <c r="BI23" s="1563"/>
      <c r="BJ23" s="1563"/>
      <c r="BK23" s="1563"/>
      <c r="BL23" s="1563"/>
      <c r="BM23" s="1563"/>
      <c r="BN23" s="1563"/>
      <c r="BO23" s="1563"/>
      <c r="BP23" s="1563"/>
      <c r="BQ23" s="1563"/>
      <c r="BR23" s="1563"/>
      <c r="BS23" s="1563"/>
      <c r="BT23" s="1563"/>
      <c r="BU23" s="1563"/>
      <c r="BV23" s="161"/>
      <c r="BW23" s="143"/>
    </row>
    <row r="24" spans="1:75" ht="21" customHeight="1">
      <c r="A24" s="141"/>
      <c r="B24" s="159"/>
      <c r="C24" s="142"/>
      <c r="D24" s="142"/>
      <c r="E24" s="142"/>
      <c r="F24" s="142"/>
      <c r="G24" s="142"/>
      <c r="H24" s="142"/>
      <c r="I24" s="142"/>
      <c r="J24" s="142"/>
      <c r="K24" s="142"/>
      <c r="L24" s="142"/>
      <c r="M24" s="142"/>
      <c r="N24" s="142"/>
      <c r="O24" s="142"/>
      <c r="P24" s="142"/>
      <c r="Q24" s="142"/>
      <c r="R24" s="161"/>
      <c r="S24" s="159"/>
      <c r="T24" s="142"/>
      <c r="U24" s="142"/>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42"/>
      <c r="AU24" s="142"/>
      <c r="AV24" s="142"/>
      <c r="AW24" s="142"/>
      <c r="AX24" s="142"/>
      <c r="AY24" s="142"/>
      <c r="AZ24" s="142"/>
      <c r="BA24" s="161"/>
      <c r="BB24" s="1564" t="s">
        <v>209</v>
      </c>
      <c r="BC24" s="1565"/>
      <c r="BD24" s="1565"/>
      <c r="BE24" s="1565"/>
      <c r="BF24" s="1565"/>
      <c r="BG24" s="1565"/>
      <c r="BH24" s="166"/>
      <c r="BI24" s="1566" t="s">
        <v>210</v>
      </c>
      <c r="BJ24" s="1566"/>
      <c r="BK24" s="1566"/>
      <c r="BL24" s="1566"/>
      <c r="BM24" s="1566"/>
      <c r="BN24" s="1566"/>
      <c r="BO24" s="1566"/>
      <c r="BP24" s="1566"/>
      <c r="BQ24" s="1566"/>
      <c r="BR24" s="1566"/>
      <c r="BS24" s="1566"/>
      <c r="BT24" s="1566"/>
      <c r="BU24" s="1566"/>
      <c r="BV24" s="161"/>
      <c r="BW24" s="143"/>
    </row>
    <row r="25" spans="1:75" ht="21" customHeight="1">
      <c r="A25" s="141"/>
      <c r="B25" s="159"/>
      <c r="C25" s="142"/>
      <c r="D25" s="142"/>
      <c r="E25" s="142"/>
      <c r="F25" s="142"/>
      <c r="G25" s="142"/>
      <c r="H25" s="142"/>
      <c r="I25" s="142"/>
      <c r="J25" s="142"/>
      <c r="K25" s="142"/>
      <c r="L25" s="142"/>
      <c r="M25" s="142"/>
      <c r="N25" s="142"/>
      <c r="O25" s="142"/>
      <c r="P25" s="142"/>
      <c r="Q25" s="142"/>
      <c r="R25" s="161"/>
      <c r="S25" s="159"/>
      <c r="T25" s="142"/>
      <c r="U25" s="142"/>
      <c r="V25" s="142"/>
      <c r="W25" s="142"/>
      <c r="X25" s="142"/>
      <c r="Y25" s="142"/>
      <c r="Z25" s="142"/>
      <c r="AA25" s="142"/>
      <c r="AB25" s="142"/>
      <c r="AC25" s="142"/>
      <c r="AO25" s="142"/>
      <c r="AP25" s="142"/>
      <c r="AQ25" s="142"/>
      <c r="AR25" s="142"/>
      <c r="AS25" s="142"/>
      <c r="AT25" s="142"/>
      <c r="AU25" s="142"/>
      <c r="AV25" s="142"/>
      <c r="AW25" s="142"/>
      <c r="AX25" s="142"/>
      <c r="AY25" s="142"/>
      <c r="AZ25" s="142"/>
      <c r="BA25" s="161"/>
      <c r="BB25" s="1564" t="s">
        <v>211</v>
      </c>
      <c r="BC25" s="1565"/>
      <c r="BD25" s="1565"/>
      <c r="BE25" s="1565"/>
      <c r="BF25" s="1565"/>
      <c r="BG25" s="1565"/>
      <c r="BH25" s="1565"/>
      <c r="BI25" s="1565"/>
      <c r="BJ25" s="1565"/>
      <c r="BK25" s="1565"/>
      <c r="BL25" s="1565"/>
      <c r="BM25" s="1565"/>
      <c r="BN25" s="1565"/>
      <c r="BO25" s="1565"/>
      <c r="BP25" s="1565"/>
      <c r="BQ25" s="1565"/>
      <c r="BR25" s="1565"/>
      <c r="BS25" s="1565"/>
      <c r="BT25" s="1565"/>
      <c r="BU25" s="1565"/>
      <c r="BV25" s="161"/>
      <c r="BW25" s="143"/>
    </row>
    <row r="26" spans="1:75" ht="21" customHeight="1">
      <c r="A26" s="141"/>
      <c r="B26" s="163"/>
      <c r="C26" s="164"/>
      <c r="D26" s="164"/>
      <c r="E26" s="164"/>
      <c r="F26" s="164"/>
      <c r="G26" s="164"/>
      <c r="H26" s="164"/>
      <c r="I26" s="164"/>
      <c r="J26" s="164"/>
      <c r="K26" s="164"/>
      <c r="L26" s="164"/>
      <c r="M26" s="164"/>
      <c r="N26" s="164"/>
      <c r="O26" s="164"/>
      <c r="P26" s="164"/>
      <c r="Q26" s="164"/>
      <c r="R26" s="165"/>
      <c r="S26" s="163"/>
      <c r="T26" s="164"/>
      <c r="U26" s="164"/>
      <c r="V26" s="164"/>
      <c r="W26" s="164"/>
      <c r="X26" s="164"/>
      <c r="Y26" s="164"/>
      <c r="Z26" s="164"/>
      <c r="AA26" s="164"/>
      <c r="AB26" s="164"/>
      <c r="AC26" s="164"/>
      <c r="AD26" s="164"/>
      <c r="AE26" s="164"/>
      <c r="AF26" s="164"/>
      <c r="AG26" s="164"/>
      <c r="AH26" s="164"/>
      <c r="AI26" s="164"/>
      <c r="AJ26" s="164"/>
      <c r="AK26" s="164"/>
      <c r="AL26" s="164"/>
      <c r="AM26" s="164"/>
      <c r="AN26" s="164"/>
      <c r="AO26" s="164"/>
      <c r="AP26" s="164"/>
      <c r="AQ26" s="164"/>
      <c r="AR26" s="164"/>
      <c r="AS26" s="164"/>
      <c r="AT26" s="164"/>
      <c r="AU26" s="164"/>
      <c r="AV26" s="164"/>
      <c r="AW26" s="164"/>
      <c r="AX26" s="164"/>
      <c r="AY26" s="164"/>
      <c r="AZ26" s="164"/>
      <c r="BA26" s="165"/>
      <c r="BB26" s="1567" t="s">
        <v>212</v>
      </c>
      <c r="BC26" s="1568"/>
      <c r="BD26" s="1568"/>
      <c r="BE26" s="1568"/>
      <c r="BF26" s="1568"/>
      <c r="BG26" s="1568"/>
      <c r="BH26" s="1568"/>
      <c r="BI26" s="1568"/>
      <c r="BJ26" s="1568"/>
      <c r="BK26" s="1568"/>
      <c r="BL26" s="1568"/>
      <c r="BM26" s="1568"/>
      <c r="BN26" s="1568"/>
      <c r="BO26" s="1568"/>
      <c r="BP26" s="1568"/>
      <c r="BQ26" s="1568"/>
      <c r="BR26" s="1568"/>
      <c r="BS26" s="1568"/>
      <c r="BT26" s="1568"/>
      <c r="BU26" s="1568"/>
      <c r="BV26" s="165"/>
      <c r="BW26" s="143"/>
    </row>
    <row r="27" spans="1:75" ht="21" customHeight="1">
      <c r="A27" s="141"/>
      <c r="B27" s="156"/>
      <c r="C27" s="157"/>
      <c r="D27" s="157"/>
      <c r="E27" s="157"/>
      <c r="F27" s="157"/>
      <c r="G27" s="157"/>
      <c r="H27" s="157"/>
      <c r="I27" s="157"/>
      <c r="J27" s="157"/>
      <c r="K27" s="157"/>
      <c r="L27" s="157"/>
      <c r="M27" s="157"/>
      <c r="N27" s="157"/>
      <c r="O27" s="157"/>
      <c r="P27" s="157"/>
      <c r="Q27" s="157"/>
      <c r="R27" s="158"/>
      <c r="S27" s="1550" t="s">
        <v>213</v>
      </c>
      <c r="T27" s="1569"/>
      <c r="U27" s="1569"/>
      <c r="V27" s="1569"/>
      <c r="W27" s="1569"/>
      <c r="X27" s="1569"/>
      <c r="Y27" s="1569"/>
      <c r="Z27" s="1569"/>
      <c r="AA27" s="1569"/>
      <c r="AB27" s="1569"/>
      <c r="AC27" s="1569"/>
      <c r="AD27" s="1569"/>
      <c r="AE27" s="1569"/>
      <c r="AF27" s="1569"/>
      <c r="AG27" s="1569"/>
      <c r="AH27" s="1569"/>
      <c r="AI27" s="1569"/>
      <c r="AJ27" s="1569"/>
      <c r="AK27" s="1569"/>
      <c r="AL27" s="1569"/>
      <c r="AM27" s="1569"/>
      <c r="AN27" s="1569"/>
      <c r="AO27" s="1569"/>
      <c r="AP27" s="1569"/>
      <c r="AQ27" s="1569"/>
      <c r="AR27" s="1569"/>
      <c r="AS27" s="1569"/>
      <c r="AT27" s="1569"/>
      <c r="AU27" s="1569"/>
      <c r="AV27" s="1569"/>
      <c r="AW27" s="1569"/>
      <c r="AX27" s="1569"/>
      <c r="AY27" s="1569"/>
      <c r="AZ27" s="1569"/>
      <c r="BA27" s="1569"/>
      <c r="BB27" s="1569"/>
      <c r="BC27" s="1569"/>
      <c r="BD27" s="1569"/>
      <c r="BE27" s="1569"/>
      <c r="BF27" s="1569"/>
      <c r="BG27" s="1569"/>
      <c r="BH27" s="1569"/>
      <c r="BI27" s="1569"/>
      <c r="BJ27" s="1569"/>
      <c r="BK27" s="1569"/>
      <c r="BL27" s="1569"/>
      <c r="BM27" s="1569"/>
      <c r="BN27" s="1569"/>
      <c r="BO27" s="1569"/>
      <c r="BP27" s="1569"/>
      <c r="BQ27" s="1569"/>
      <c r="BR27" s="1569"/>
      <c r="BS27" s="1569"/>
      <c r="BT27" s="1569"/>
      <c r="BU27" s="1569"/>
      <c r="BV27" s="1570"/>
      <c r="BW27" s="143"/>
    </row>
    <row r="28" spans="1:75" ht="21" customHeight="1">
      <c r="A28" s="141"/>
      <c r="B28" s="159"/>
      <c r="C28" s="142"/>
      <c r="D28" s="142"/>
      <c r="E28" s="142"/>
      <c r="F28" s="142"/>
      <c r="H28" s="142"/>
      <c r="I28" s="142"/>
      <c r="J28" s="162"/>
      <c r="K28" s="142"/>
      <c r="L28" s="142"/>
      <c r="M28" s="142"/>
      <c r="N28" s="142"/>
      <c r="O28" s="142"/>
      <c r="P28" s="142"/>
      <c r="Q28" s="142"/>
      <c r="R28" s="161"/>
      <c r="S28" s="1564"/>
      <c r="T28" s="1565"/>
      <c r="U28" s="1565"/>
      <c r="V28" s="1565"/>
      <c r="W28" s="1565"/>
      <c r="X28" s="1565"/>
      <c r="Y28" s="1565"/>
      <c r="Z28" s="1565"/>
      <c r="AA28" s="1565"/>
      <c r="AB28" s="1565"/>
      <c r="AC28" s="1565"/>
      <c r="AD28" s="1565"/>
      <c r="AE28" s="1565"/>
      <c r="AF28" s="1565"/>
      <c r="AG28" s="1565"/>
      <c r="AH28" s="1565"/>
      <c r="AI28" s="1565"/>
      <c r="AJ28" s="1565"/>
      <c r="AK28" s="1565"/>
      <c r="AL28" s="1565"/>
      <c r="AM28" s="1565"/>
      <c r="AN28" s="1565"/>
      <c r="AO28" s="1565"/>
      <c r="AP28" s="1565"/>
      <c r="AQ28" s="1565"/>
      <c r="AR28" s="1565"/>
      <c r="AS28" s="1565"/>
      <c r="AT28" s="1565"/>
      <c r="AU28" s="1565"/>
      <c r="AV28" s="1565"/>
      <c r="AW28" s="1565"/>
      <c r="AX28" s="1565"/>
      <c r="AY28" s="1565"/>
      <c r="AZ28" s="1565"/>
      <c r="BA28" s="1565"/>
      <c r="BB28" s="1565"/>
      <c r="BC28" s="1565"/>
      <c r="BD28" s="1565"/>
      <c r="BE28" s="1565"/>
      <c r="BF28" s="1565"/>
      <c r="BG28" s="1565"/>
      <c r="BH28" s="1565"/>
      <c r="BI28" s="1565"/>
      <c r="BJ28" s="1565"/>
      <c r="BK28" s="1565"/>
      <c r="BL28" s="1565"/>
      <c r="BM28" s="1565"/>
      <c r="BN28" s="1565"/>
      <c r="BO28" s="1565"/>
      <c r="BP28" s="1565"/>
      <c r="BQ28" s="1565"/>
      <c r="BR28" s="1565"/>
      <c r="BS28" s="1565"/>
      <c r="BT28" s="1565"/>
      <c r="BU28" s="1565"/>
      <c r="BV28" s="1571"/>
      <c r="BW28" s="143"/>
    </row>
    <row r="29" spans="1:75" ht="21" customHeight="1">
      <c r="A29" s="141"/>
      <c r="B29" s="159"/>
      <c r="C29" s="142"/>
      <c r="D29" s="142"/>
      <c r="E29" s="142"/>
      <c r="F29" s="142"/>
      <c r="G29" s="142"/>
      <c r="H29" s="142"/>
      <c r="I29" s="142"/>
      <c r="J29" s="162"/>
      <c r="K29" s="142"/>
      <c r="L29" s="142"/>
      <c r="M29" s="142"/>
      <c r="N29" s="142"/>
      <c r="O29" s="142"/>
      <c r="P29" s="142"/>
      <c r="Q29" s="142"/>
      <c r="R29" s="161"/>
      <c r="S29" s="1564"/>
      <c r="T29" s="1565"/>
      <c r="U29" s="1565"/>
      <c r="V29" s="1565"/>
      <c r="W29" s="1565"/>
      <c r="X29" s="1565"/>
      <c r="Y29" s="1565"/>
      <c r="Z29" s="1565"/>
      <c r="AA29" s="1565"/>
      <c r="AB29" s="1565"/>
      <c r="AC29" s="1565"/>
      <c r="AD29" s="1565"/>
      <c r="AE29" s="1565"/>
      <c r="AF29" s="1565"/>
      <c r="AG29" s="1565"/>
      <c r="AH29" s="1565"/>
      <c r="AI29" s="1565"/>
      <c r="AJ29" s="1565"/>
      <c r="AK29" s="1565"/>
      <c r="AL29" s="1565"/>
      <c r="AM29" s="1565"/>
      <c r="AN29" s="1565"/>
      <c r="AO29" s="1565"/>
      <c r="AP29" s="1565"/>
      <c r="AQ29" s="1565"/>
      <c r="AR29" s="1565"/>
      <c r="AS29" s="1565"/>
      <c r="AT29" s="1565"/>
      <c r="AU29" s="1565"/>
      <c r="AV29" s="1565"/>
      <c r="AW29" s="1565"/>
      <c r="AX29" s="1565"/>
      <c r="AY29" s="1565"/>
      <c r="AZ29" s="1565"/>
      <c r="BA29" s="1565"/>
      <c r="BB29" s="1565"/>
      <c r="BC29" s="1565"/>
      <c r="BD29" s="1565"/>
      <c r="BE29" s="1565"/>
      <c r="BF29" s="1565"/>
      <c r="BG29" s="1565"/>
      <c r="BH29" s="1565"/>
      <c r="BI29" s="1565"/>
      <c r="BJ29" s="1565"/>
      <c r="BK29" s="1565"/>
      <c r="BL29" s="1565"/>
      <c r="BM29" s="1565"/>
      <c r="BN29" s="1565"/>
      <c r="BO29" s="1565"/>
      <c r="BP29" s="1565"/>
      <c r="BQ29" s="1565"/>
      <c r="BR29" s="1565"/>
      <c r="BS29" s="1565"/>
      <c r="BT29" s="1565"/>
      <c r="BU29" s="1565"/>
      <c r="BV29" s="1571"/>
      <c r="BW29" s="143"/>
    </row>
    <row r="30" spans="1:75" ht="21" customHeight="1">
      <c r="A30" s="141"/>
      <c r="B30" s="159"/>
      <c r="C30" s="142"/>
      <c r="D30" s="142" t="s">
        <v>214</v>
      </c>
      <c r="E30" s="142"/>
      <c r="F30" s="142"/>
      <c r="G30" s="142"/>
      <c r="H30" s="142"/>
      <c r="I30" s="142"/>
      <c r="J30" s="162"/>
      <c r="K30" s="142"/>
      <c r="L30" s="142"/>
      <c r="M30" s="142"/>
      <c r="N30" s="142"/>
      <c r="O30" s="142"/>
      <c r="P30" s="142"/>
      <c r="Q30" s="142"/>
      <c r="R30" s="161"/>
      <c r="S30" s="1564"/>
      <c r="T30" s="1565"/>
      <c r="U30" s="1565"/>
      <c r="V30" s="1565"/>
      <c r="W30" s="1565"/>
      <c r="X30" s="1565"/>
      <c r="Y30" s="1565"/>
      <c r="Z30" s="1565"/>
      <c r="AA30" s="1565"/>
      <c r="AB30" s="1565"/>
      <c r="AC30" s="1565"/>
      <c r="AD30" s="1565"/>
      <c r="AE30" s="1565"/>
      <c r="AF30" s="1565"/>
      <c r="AG30" s="1565"/>
      <c r="AH30" s="1565"/>
      <c r="AI30" s="1565"/>
      <c r="AJ30" s="1565"/>
      <c r="AK30" s="1565"/>
      <c r="AL30" s="1565"/>
      <c r="AM30" s="1565"/>
      <c r="AN30" s="1565"/>
      <c r="AO30" s="1565"/>
      <c r="AP30" s="1565"/>
      <c r="AQ30" s="1565"/>
      <c r="AR30" s="1565"/>
      <c r="AS30" s="1565"/>
      <c r="AT30" s="1565"/>
      <c r="AU30" s="1565"/>
      <c r="AV30" s="1565"/>
      <c r="AW30" s="1565"/>
      <c r="AX30" s="1565"/>
      <c r="AY30" s="1565"/>
      <c r="AZ30" s="1565"/>
      <c r="BA30" s="1565"/>
      <c r="BB30" s="1565"/>
      <c r="BC30" s="1565"/>
      <c r="BD30" s="1565"/>
      <c r="BE30" s="1565"/>
      <c r="BF30" s="1565"/>
      <c r="BG30" s="1565"/>
      <c r="BH30" s="1565"/>
      <c r="BI30" s="1565"/>
      <c r="BJ30" s="1565"/>
      <c r="BK30" s="1565"/>
      <c r="BL30" s="1565"/>
      <c r="BM30" s="1565"/>
      <c r="BN30" s="1565"/>
      <c r="BO30" s="1565"/>
      <c r="BP30" s="1565"/>
      <c r="BQ30" s="1565"/>
      <c r="BR30" s="1565"/>
      <c r="BS30" s="1565"/>
      <c r="BT30" s="1565"/>
      <c r="BU30" s="1565"/>
      <c r="BV30" s="1571"/>
      <c r="BW30" s="143"/>
    </row>
    <row r="31" spans="1:75" ht="21" customHeight="1">
      <c r="A31" s="141"/>
      <c r="B31" s="159"/>
      <c r="C31" s="142"/>
      <c r="D31" s="142"/>
      <c r="E31" s="142"/>
      <c r="F31" s="142"/>
      <c r="G31" s="142"/>
      <c r="H31" s="142"/>
      <c r="I31" s="142"/>
      <c r="J31" s="162"/>
      <c r="K31" s="142"/>
      <c r="L31" s="142"/>
      <c r="M31" s="142"/>
      <c r="N31" s="142"/>
      <c r="O31" s="142"/>
      <c r="P31" s="142"/>
      <c r="Q31" s="142"/>
      <c r="R31" s="161"/>
      <c r="S31" s="1564"/>
      <c r="T31" s="1565"/>
      <c r="U31" s="1565"/>
      <c r="V31" s="1565"/>
      <c r="W31" s="1565"/>
      <c r="X31" s="1565"/>
      <c r="Y31" s="1565"/>
      <c r="Z31" s="1565"/>
      <c r="AA31" s="1565"/>
      <c r="AB31" s="1565"/>
      <c r="AC31" s="1565"/>
      <c r="AD31" s="1565"/>
      <c r="AE31" s="1565"/>
      <c r="AF31" s="1565"/>
      <c r="AG31" s="1565"/>
      <c r="AH31" s="1565"/>
      <c r="AI31" s="1565"/>
      <c r="AJ31" s="1565"/>
      <c r="AK31" s="1565"/>
      <c r="AL31" s="1565"/>
      <c r="AM31" s="1565"/>
      <c r="AN31" s="1565"/>
      <c r="AO31" s="1565"/>
      <c r="AP31" s="1565"/>
      <c r="AQ31" s="1565"/>
      <c r="AR31" s="1565"/>
      <c r="AS31" s="1565"/>
      <c r="AT31" s="1565"/>
      <c r="AU31" s="1565"/>
      <c r="AV31" s="1565"/>
      <c r="AW31" s="1565"/>
      <c r="AX31" s="1565"/>
      <c r="AY31" s="1565"/>
      <c r="AZ31" s="1565"/>
      <c r="BA31" s="1565"/>
      <c r="BB31" s="1565"/>
      <c r="BC31" s="1565"/>
      <c r="BD31" s="1565"/>
      <c r="BE31" s="1565"/>
      <c r="BF31" s="1565"/>
      <c r="BG31" s="1565"/>
      <c r="BH31" s="1565"/>
      <c r="BI31" s="1565"/>
      <c r="BJ31" s="1565"/>
      <c r="BK31" s="1565"/>
      <c r="BL31" s="1565"/>
      <c r="BM31" s="1565"/>
      <c r="BN31" s="1565"/>
      <c r="BO31" s="1565"/>
      <c r="BP31" s="1565"/>
      <c r="BQ31" s="1565"/>
      <c r="BR31" s="1565"/>
      <c r="BS31" s="1565"/>
      <c r="BT31" s="1565"/>
      <c r="BU31" s="1565"/>
      <c r="BV31" s="1571"/>
      <c r="BW31" s="143"/>
    </row>
    <row r="32" spans="1:75" ht="21" customHeight="1">
      <c r="A32" s="141"/>
      <c r="B32" s="159"/>
      <c r="C32" s="142"/>
      <c r="D32" s="142"/>
      <c r="E32" s="142"/>
      <c r="F32" s="142"/>
      <c r="G32" s="142"/>
      <c r="H32" s="142"/>
      <c r="I32" s="142"/>
      <c r="J32" s="162"/>
      <c r="K32" s="142"/>
      <c r="L32" s="142"/>
      <c r="M32" s="142"/>
      <c r="N32" s="142"/>
      <c r="O32" s="142"/>
      <c r="P32" s="142"/>
      <c r="Q32" s="142"/>
      <c r="R32" s="161"/>
      <c r="S32" s="1564"/>
      <c r="T32" s="1565"/>
      <c r="U32" s="1565"/>
      <c r="V32" s="1565"/>
      <c r="W32" s="1565"/>
      <c r="X32" s="1565"/>
      <c r="Y32" s="1565"/>
      <c r="Z32" s="1565"/>
      <c r="AA32" s="1565"/>
      <c r="AB32" s="1565"/>
      <c r="AC32" s="1565"/>
      <c r="AD32" s="1565"/>
      <c r="AE32" s="1565"/>
      <c r="AF32" s="1565"/>
      <c r="AG32" s="1565"/>
      <c r="AH32" s="1565"/>
      <c r="AI32" s="1565"/>
      <c r="AJ32" s="1565"/>
      <c r="AK32" s="1565"/>
      <c r="AL32" s="1565"/>
      <c r="AM32" s="1565"/>
      <c r="AN32" s="1565"/>
      <c r="AO32" s="1565"/>
      <c r="AP32" s="1565"/>
      <c r="AQ32" s="1565"/>
      <c r="AR32" s="1565"/>
      <c r="AS32" s="1565"/>
      <c r="AT32" s="1565"/>
      <c r="AU32" s="1565"/>
      <c r="AV32" s="1565"/>
      <c r="AW32" s="1565"/>
      <c r="AX32" s="1565"/>
      <c r="AY32" s="1565"/>
      <c r="AZ32" s="1565"/>
      <c r="BA32" s="1565"/>
      <c r="BB32" s="1565"/>
      <c r="BC32" s="1565"/>
      <c r="BD32" s="1565"/>
      <c r="BE32" s="1565"/>
      <c r="BF32" s="1565"/>
      <c r="BG32" s="1565"/>
      <c r="BH32" s="1565"/>
      <c r="BI32" s="1565"/>
      <c r="BJ32" s="1565"/>
      <c r="BK32" s="1565"/>
      <c r="BL32" s="1565"/>
      <c r="BM32" s="1565"/>
      <c r="BN32" s="1565"/>
      <c r="BO32" s="1565"/>
      <c r="BP32" s="1565"/>
      <c r="BQ32" s="1565"/>
      <c r="BR32" s="1565"/>
      <c r="BS32" s="1565"/>
      <c r="BT32" s="1565"/>
      <c r="BU32" s="1565"/>
      <c r="BV32" s="1571"/>
      <c r="BW32" s="143"/>
    </row>
    <row r="33" spans="1:75" ht="21" customHeight="1">
      <c r="A33" s="141"/>
      <c r="B33" s="159"/>
      <c r="C33" s="142"/>
      <c r="D33" s="142"/>
      <c r="E33" s="142"/>
      <c r="F33" s="142"/>
      <c r="G33" s="142"/>
      <c r="H33" s="142"/>
      <c r="I33" s="142"/>
      <c r="J33" s="162" t="s">
        <v>215</v>
      </c>
      <c r="K33" s="142"/>
      <c r="L33" s="142"/>
      <c r="M33" s="142"/>
      <c r="N33" s="142"/>
      <c r="O33" s="142"/>
      <c r="P33" s="142"/>
      <c r="Q33" s="142"/>
      <c r="R33" s="161"/>
      <c r="S33" s="1564"/>
      <c r="T33" s="1565"/>
      <c r="U33" s="1565"/>
      <c r="V33" s="1565"/>
      <c r="W33" s="1565"/>
      <c r="X33" s="1565"/>
      <c r="Y33" s="1565"/>
      <c r="Z33" s="1565"/>
      <c r="AA33" s="1565"/>
      <c r="AB33" s="1565"/>
      <c r="AC33" s="1565"/>
      <c r="AD33" s="1565"/>
      <c r="AE33" s="1565"/>
      <c r="AF33" s="1565"/>
      <c r="AG33" s="1565"/>
      <c r="AH33" s="1565"/>
      <c r="AI33" s="1565"/>
      <c r="AJ33" s="1565"/>
      <c r="AK33" s="1565"/>
      <c r="AL33" s="1565"/>
      <c r="AM33" s="1565"/>
      <c r="AN33" s="1565"/>
      <c r="AO33" s="1565"/>
      <c r="AP33" s="1565"/>
      <c r="AQ33" s="1565"/>
      <c r="AR33" s="1565"/>
      <c r="AS33" s="1565"/>
      <c r="AT33" s="1565"/>
      <c r="AU33" s="1565"/>
      <c r="AV33" s="1565"/>
      <c r="AW33" s="1565"/>
      <c r="AX33" s="1565"/>
      <c r="AY33" s="1565"/>
      <c r="AZ33" s="1565"/>
      <c r="BA33" s="1565"/>
      <c r="BB33" s="1565"/>
      <c r="BC33" s="1565"/>
      <c r="BD33" s="1565"/>
      <c r="BE33" s="1565"/>
      <c r="BF33" s="1565"/>
      <c r="BG33" s="1565"/>
      <c r="BH33" s="1565"/>
      <c r="BI33" s="1565"/>
      <c r="BJ33" s="1565"/>
      <c r="BK33" s="1565"/>
      <c r="BL33" s="1565"/>
      <c r="BM33" s="1565"/>
      <c r="BN33" s="1565"/>
      <c r="BO33" s="1565"/>
      <c r="BP33" s="1565"/>
      <c r="BQ33" s="1565"/>
      <c r="BR33" s="1565"/>
      <c r="BS33" s="1565"/>
      <c r="BT33" s="1565"/>
      <c r="BU33" s="1565"/>
      <c r="BV33" s="1571"/>
      <c r="BW33" s="143"/>
    </row>
    <row r="34" spans="1:75" ht="21" customHeight="1">
      <c r="A34" s="141"/>
      <c r="B34" s="163"/>
      <c r="C34" s="164"/>
      <c r="D34" s="164"/>
      <c r="E34" s="164"/>
      <c r="F34" s="164"/>
      <c r="G34" s="164"/>
      <c r="H34" s="164"/>
      <c r="I34" s="164"/>
      <c r="J34" s="164"/>
      <c r="K34" s="164"/>
      <c r="L34" s="164"/>
      <c r="M34" s="164"/>
      <c r="N34" s="164"/>
      <c r="O34" s="164"/>
      <c r="P34" s="164"/>
      <c r="Q34" s="164"/>
      <c r="R34" s="165"/>
      <c r="S34" s="159"/>
      <c r="U34" s="144"/>
      <c r="V34" s="144"/>
      <c r="W34" s="144"/>
      <c r="X34" s="144"/>
      <c r="Y34" s="144"/>
      <c r="Z34" s="1549" t="s">
        <v>216</v>
      </c>
      <c r="AA34" s="1549"/>
      <c r="AB34" s="1549"/>
      <c r="AC34" s="1549"/>
      <c r="AD34" s="1549"/>
      <c r="AE34" s="1549"/>
      <c r="AF34" s="1549"/>
      <c r="AG34" s="1549"/>
      <c r="AH34" s="1549"/>
      <c r="AI34" s="1549"/>
      <c r="AJ34" s="1549"/>
      <c r="AK34" s="1549"/>
      <c r="AL34" s="1549"/>
      <c r="AM34" s="142"/>
      <c r="AN34" s="142"/>
      <c r="AO34" s="142"/>
      <c r="AP34" s="142"/>
      <c r="AQ34" s="142"/>
      <c r="AR34" s="142"/>
      <c r="AS34" s="142"/>
      <c r="AT34" s="1549" t="s">
        <v>217</v>
      </c>
      <c r="AU34" s="1549"/>
      <c r="AV34" s="1549"/>
      <c r="AW34" s="1549"/>
      <c r="AX34" s="1549"/>
      <c r="AY34" s="1549"/>
      <c r="AZ34" s="1549"/>
      <c r="BA34" s="1549"/>
      <c r="BB34" s="1549"/>
      <c r="BC34" s="1549"/>
      <c r="BD34" s="1549"/>
      <c r="BE34" s="1549"/>
      <c r="BF34" s="1549"/>
      <c r="BG34" s="1549"/>
      <c r="BH34" s="1549"/>
      <c r="BI34" s="1549"/>
      <c r="BJ34" s="1549"/>
      <c r="BK34" s="1549"/>
      <c r="BL34" s="1549"/>
      <c r="BM34" s="1549"/>
      <c r="BN34" s="1549"/>
      <c r="BO34" s="1549"/>
      <c r="BP34" s="142"/>
      <c r="BQ34" s="142"/>
      <c r="BR34" s="142"/>
      <c r="BS34" s="142"/>
      <c r="BT34" s="142"/>
      <c r="BU34" s="142"/>
      <c r="BV34" s="161"/>
      <c r="BW34" s="143"/>
    </row>
    <row r="35" spans="1:75" ht="21" customHeight="1">
      <c r="A35" s="141"/>
      <c r="B35" s="156"/>
      <c r="C35" s="157"/>
      <c r="D35" s="157"/>
      <c r="E35" s="157"/>
      <c r="F35" s="157"/>
      <c r="G35" s="157"/>
      <c r="H35" s="157"/>
      <c r="I35" s="157"/>
      <c r="J35" s="157"/>
      <c r="K35" s="157"/>
      <c r="L35" s="157"/>
      <c r="M35" s="157"/>
      <c r="N35" s="157"/>
      <c r="O35" s="157"/>
      <c r="P35" s="157"/>
      <c r="Q35" s="157"/>
      <c r="R35" s="158"/>
      <c r="S35" s="1550" t="s">
        <v>218</v>
      </c>
      <c r="T35" s="1551"/>
      <c r="U35" s="1551"/>
      <c r="V35" s="1551"/>
      <c r="W35" s="1551"/>
      <c r="X35" s="1551"/>
      <c r="Y35" s="1551"/>
      <c r="Z35" s="1551"/>
      <c r="AA35" s="1551"/>
      <c r="AB35" s="1551"/>
      <c r="AC35" s="1551"/>
      <c r="AD35" s="1551"/>
      <c r="AE35" s="1551"/>
      <c r="AF35" s="1551"/>
      <c r="AG35" s="1551"/>
      <c r="AH35" s="1551"/>
      <c r="AI35" s="1551"/>
      <c r="AJ35" s="1551"/>
      <c r="AK35" s="1551"/>
      <c r="AL35" s="1551"/>
      <c r="AM35" s="1551"/>
      <c r="AN35" s="1551"/>
      <c r="AO35" s="1551"/>
      <c r="AP35" s="1551"/>
      <c r="AQ35" s="1551"/>
      <c r="AR35" s="1551"/>
      <c r="AS35" s="1551"/>
      <c r="AT35" s="1551"/>
      <c r="AU35" s="1551"/>
      <c r="AV35" s="1551"/>
      <c r="AW35" s="1551"/>
      <c r="AX35" s="1551"/>
      <c r="AY35" s="1551"/>
      <c r="AZ35" s="1551"/>
      <c r="BA35" s="1551"/>
      <c r="BB35" s="1551"/>
      <c r="BC35" s="1551"/>
      <c r="BD35" s="1551"/>
      <c r="BE35" s="1551"/>
      <c r="BF35" s="1551"/>
      <c r="BG35" s="1551"/>
      <c r="BH35" s="1551"/>
      <c r="BI35" s="1551"/>
      <c r="BJ35" s="1551"/>
      <c r="BK35" s="1551"/>
      <c r="BL35" s="1551"/>
      <c r="BM35" s="1551"/>
      <c r="BN35" s="1551"/>
      <c r="BO35" s="1551"/>
      <c r="BP35" s="1551"/>
      <c r="BQ35" s="1551"/>
      <c r="BR35" s="1551"/>
      <c r="BS35" s="1551"/>
      <c r="BT35" s="1551"/>
      <c r="BU35" s="1551"/>
      <c r="BV35" s="1552"/>
      <c r="BW35" s="143"/>
    </row>
    <row r="36" spans="1:75" ht="21" customHeight="1">
      <c r="A36" s="141"/>
      <c r="B36" s="159"/>
      <c r="C36" s="142"/>
      <c r="D36" s="142"/>
      <c r="E36" s="142"/>
      <c r="F36" s="142"/>
      <c r="G36" s="142"/>
      <c r="H36" s="142"/>
      <c r="I36" s="142"/>
      <c r="K36" s="142"/>
      <c r="L36" s="142"/>
      <c r="M36" s="142"/>
      <c r="N36" s="142"/>
      <c r="O36" s="142"/>
      <c r="P36" s="142"/>
      <c r="Q36" s="142"/>
      <c r="R36" s="161"/>
      <c r="S36" s="1553"/>
      <c r="T36" s="1554"/>
      <c r="U36" s="1554"/>
      <c r="V36" s="1554"/>
      <c r="W36" s="1554"/>
      <c r="X36" s="1554"/>
      <c r="Y36" s="1554"/>
      <c r="Z36" s="1554"/>
      <c r="AA36" s="1554"/>
      <c r="AB36" s="1554"/>
      <c r="AC36" s="1554"/>
      <c r="AD36" s="1554"/>
      <c r="AE36" s="1554"/>
      <c r="AF36" s="1554"/>
      <c r="AG36" s="1554"/>
      <c r="AH36" s="1554"/>
      <c r="AI36" s="1554"/>
      <c r="AJ36" s="1554"/>
      <c r="AK36" s="1554"/>
      <c r="AL36" s="1554"/>
      <c r="AM36" s="1554"/>
      <c r="AN36" s="1554"/>
      <c r="AO36" s="1554"/>
      <c r="AP36" s="1554"/>
      <c r="AQ36" s="1554"/>
      <c r="AR36" s="1554"/>
      <c r="AS36" s="1554"/>
      <c r="AT36" s="1554"/>
      <c r="AU36" s="1554"/>
      <c r="AV36" s="1554"/>
      <c r="AW36" s="1554"/>
      <c r="AX36" s="1554"/>
      <c r="AY36" s="1554"/>
      <c r="AZ36" s="1554"/>
      <c r="BA36" s="1554"/>
      <c r="BB36" s="1554"/>
      <c r="BC36" s="1554"/>
      <c r="BD36" s="1554"/>
      <c r="BE36" s="1554"/>
      <c r="BF36" s="1554"/>
      <c r="BG36" s="1554"/>
      <c r="BH36" s="1554"/>
      <c r="BI36" s="1554"/>
      <c r="BJ36" s="1554"/>
      <c r="BK36" s="1554"/>
      <c r="BL36" s="1554"/>
      <c r="BM36" s="1554"/>
      <c r="BN36" s="1554"/>
      <c r="BO36" s="1554"/>
      <c r="BP36" s="1554"/>
      <c r="BQ36" s="1554"/>
      <c r="BR36" s="1554"/>
      <c r="BS36" s="1554"/>
      <c r="BT36" s="1554"/>
      <c r="BU36" s="1554"/>
      <c r="BV36" s="1555"/>
      <c r="BW36" s="143"/>
    </row>
    <row r="37" spans="1:75" ht="21" customHeight="1">
      <c r="A37" s="141"/>
      <c r="B37" s="159"/>
      <c r="C37" s="142"/>
      <c r="D37" s="142"/>
      <c r="E37" s="142"/>
      <c r="F37" s="142"/>
      <c r="G37" s="142"/>
      <c r="H37" s="142"/>
      <c r="I37" s="142"/>
      <c r="J37" s="162" t="s">
        <v>219</v>
      </c>
      <c r="K37" s="142"/>
      <c r="L37" s="142"/>
      <c r="M37" s="142"/>
      <c r="N37" s="142"/>
      <c r="O37" s="142"/>
      <c r="P37" s="142"/>
      <c r="Q37" s="142"/>
      <c r="R37" s="161"/>
      <c r="S37" s="1556"/>
      <c r="T37" s="1557"/>
      <c r="U37" s="1557"/>
      <c r="V37" s="1557"/>
      <c r="W37" s="1557"/>
      <c r="X37" s="1557"/>
      <c r="Y37" s="1557"/>
      <c r="Z37" s="1557"/>
      <c r="AA37" s="1557"/>
      <c r="AB37" s="1557"/>
      <c r="AC37" s="1557"/>
      <c r="AD37" s="1557"/>
      <c r="AE37" s="1557"/>
      <c r="AF37" s="1557"/>
      <c r="AG37" s="1557"/>
      <c r="AH37" s="1557"/>
      <c r="AI37" s="1557"/>
      <c r="AJ37" s="1557"/>
      <c r="AK37" s="1557"/>
      <c r="AL37" s="1557"/>
      <c r="AM37" s="1557"/>
      <c r="AN37" s="1557"/>
      <c r="AO37" s="1557"/>
      <c r="AP37" s="1557"/>
      <c r="AQ37" s="1557"/>
      <c r="AR37" s="1557"/>
      <c r="AS37" s="1557"/>
      <c r="AT37" s="1557"/>
      <c r="AU37" s="1557"/>
      <c r="AV37" s="1557"/>
      <c r="AW37" s="1557"/>
      <c r="AX37" s="1557"/>
      <c r="AY37" s="1557"/>
      <c r="AZ37" s="1557"/>
      <c r="BA37" s="1557"/>
      <c r="BB37" s="1557"/>
      <c r="BC37" s="1557"/>
      <c r="BD37" s="1557"/>
      <c r="BE37" s="1557"/>
      <c r="BF37" s="1557"/>
      <c r="BG37" s="1557"/>
      <c r="BH37" s="1557"/>
      <c r="BI37" s="1557"/>
      <c r="BJ37" s="1557"/>
      <c r="BK37" s="1557"/>
      <c r="BL37" s="1557"/>
      <c r="BM37" s="1557"/>
      <c r="BN37" s="1557"/>
      <c r="BO37" s="1557"/>
      <c r="BP37" s="1557"/>
      <c r="BQ37" s="1557"/>
      <c r="BR37" s="1557"/>
      <c r="BS37" s="1557"/>
      <c r="BT37" s="1557"/>
      <c r="BU37" s="1557"/>
      <c r="BV37" s="1558"/>
      <c r="BW37" s="143"/>
    </row>
    <row r="38" spans="1:75" ht="21" customHeight="1">
      <c r="A38" s="141"/>
      <c r="B38" s="159"/>
      <c r="C38" s="142"/>
      <c r="D38" s="142"/>
      <c r="E38" s="142"/>
      <c r="F38" s="142"/>
      <c r="G38" s="142"/>
      <c r="H38" s="142"/>
      <c r="I38" s="142"/>
      <c r="J38" s="142"/>
      <c r="K38" s="142"/>
      <c r="L38" s="142"/>
      <c r="M38" s="142"/>
      <c r="N38" s="142"/>
      <c r="O38" s="142"/>
      <c r="P38" s="142"/>
      <c r="Q38" s="142"/>
      <c r="R38" s="161"/>
      <c r="S38" s="1556"/>
      <c r="T38" s="1557"/>
      <c r="U38" s="1557"/>
      <c r="V38" s="1557"/>
      <c r="W38" s="1557"/>
      <c r="X38" s="1557"/>
      <c r="Y38" s="1557"/>
      <c r="Z38" s="1557"/>
      <c r="AA38" s="1557"/>
      <c r="AB38" s="1557"/>
      <c r="AC38" s="1557"/>
      <c r="AD38" s="1557"/>
      <c r="AE38" s="1557"/>
      <c r="AF38" s="1557"/>
      <c r="AG38" s="1557"/>
      <c r="AH38" s="1557"/>
      <c r="AI38" s="1557"/>
      <c r="AJ38" s="1557"/>
      <c r="AK38" s="1557"/>
      <c r="AL38" s="1557"/>
      <c r="AM38" s="1557"/>
      <c r="AN38" s="1557"/>
      <c r="AO38" s="1557"/>
      <c r="AP38" s="1557"/>
      <c r="AQ38" s="1557"/>
      <c r="AR38" s="1557"/>
      <c r="AS38" s="1557"/>
      <c r="AT38" s="1557"/>
      <c r="AU38" s="1557"/>
      <c r="AV38" s="1557"/>
      <c r="AW38" s="1557"/>
      <c r="AX38" s="1557"/>
      <c r="AY38" s="1557"/>
      <c r="AZ38" s="1557"/>
      <c r="BA38" s="1557"/>
      <c r="BB38" s="1557"/>
      <c r="BC38" s="1557"/>
      <c r="BD38" s="1557"/>
      <c r="BE38" s="1557"/>
      <c r="BF38" s="1557"/>
      <c r="BG38" s="1557"/>
      <c r="BH38" s="1557"/>
      <c r="BI38" s="1557"/>
      <c r="BJ38" s="1557"/>
      <c r="BK38" s="1557"/>
      <c r="BL38" s="1557"/>
      <c r="BM38" s="1557"/>
      <c r="BN38" s="1557"/>
      <c r="BO38" s="1557"/>
      <c r="BP38" s="1557"/>
      <c r="BQ38" s="1557"/>
      <c r="BR38" s="1557"/>
      <c r="BS38" s="1557"/>
      <c r="BT38" s="1557"/>
      <c r="BU38" s="1557"/>
      <c r="BV38" s="1558"/>
      <c r="BW38" s="143"/>
    </row>
    <row r="39" spans="1:75" ht="21" customHeight="1">
      <c r="A39" s="141"/>
      <c r="B39" s="163"/>
      <c r="C39" s="164"/>
      <c r="D39" s="164"/>
      <c r="E39" s="164"/>
      <c r="F39" s="164"/>
      <c r="G39" s="164"/>
      <c r="H39" s="164"/>
      <c r="I39" s="164"/>
      <c r="J39" s="164"/>
      <c r="K39" s="164"/>
      <c r="L39" s="164"/>
      <c r="M39" s="164"/>
      <c r="N39" s="164"/>
      <c r="O39" s="164"/>
      <c r="P39" s="164"/>
      <c r="Q39" s="164"/>
      <c r="R39" s="165"/>
      <c r="S39" s="1559"/>
      <c r="T39" s="1560"/>
      <c r="U39" s="1560"/>
      <c r="V39" s="1560"/>
      <c r="W39" s="1560"/>
      <c r="X39" s="1560"/>
      <c r="Y39" s="1560"/>
      <c r="Z39" s="1560"/>
      <c r="AA39" s="1560"/>
      <c r="AB39" s="1560"/>
      <c r="AC39" s="1560"/>
      <c r="AD39" s="1560"/>
      <c r="AE39" s="1560"/>
      <c r="AF39" s="1560"/>
      <c r="AG39" s="1560"/>
      <c r="AH39" s="1560"/>
      <c r="AI39" s="1560"/>
      <c r="AJ39" s="1560"/>
      <c r="AK39" s="1560"/>
      <c r="AL39" s="1560"/>
      <c r="AM39" s="1560"/>
      <c r="AN39" s="1560"/>
      <c r="AO39" s="1560"/>
      <c r="AP39" s="1560"/>
      <c r="AQ39" s="1560"/>
      <c r="AR39" s="1560"/>
      <c r="AS39" s="1560"/>
      <c r="AT39" s="1560"/>
      <c r="AU39" s="1560"/>
      <c r="AV39" s="1560"/>
      <c r="AW39" s="1560"/>
      <c r="AX39" s="1560"/>
      <c r="AY39" s="1560"/>
      <c r="AZ39" s="1560"/>
      <c r="BA39" s="1560"/>
      <c r="BB39" s="1560"/>
      <c r="BC39" s="1560"/>
      <c r="BD39" s="1560"/>
      <c r="BE39" s="1560"/>
      <c r="BF39" s="1560"/>
      <c r="BG39" s="1560"/>
      <c r="BH39" s="1560"/>
      <c r="BI39" s="1560"/>
      <c r="BJ39" s="1560"/>
      <c r="BK39" s="1560"/>
      <c r="BL39" s="1560"/>
      <c r="BM39" s="1560"/>
      <c r="BN39" s="1560"/>
      <c r="BO39" s="1560"/>
      <c r="BP39" s="1560"/>
      <c r="BQ39" s="1560"/>
      <c r="BR39" s="1560"/>
      <c r="BS39" s="1560"/>
      <c r="BT39" s="1560"/>
      <c r="BU39" s="1560"/>
      <c r="BV39" s="1561"/>
      <c r="BW39" s="143"/>
    </row>
    <row r="40" spans="1:75" ht="21" customHeight="1" thickBot="1">
      <c r="A40" s="168"/>
      <c r="B40" s="169"/>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c r="BG40" s="169"/>
      <c r="BH40" s="169"/>
      <c r="BI40" s="169"/>
      <c r="BJ40" s="169"/>
      <c r="BK40" s="169"/>
      <c r="BL40" s="169"/>
      <c r="BM40" s="169"/>
      <c r="BN40" s="169"/>
      <c r="BO40" s="169"/>
      <c r="BP40" s="169"/>
      <c r="BQ40" s="169"/>
      <c r="BR40" s="169"/>
      <c r="BS40" s="169"/>
      <c r="BT40" s="169"/>
      <c r="BU40" s="169"/>
      <c r="BV40" s="169"/>
      <c r="BW40" s="170"/>
    </row>
  </sheetData>
  <mergeCells count="34">
    <mergeCell ref="BF2:BU2"/>
    <mergeCell ref="AY5:BU5"/>
    <mergeCell ref="L7:AS7"/>
    <mergeCell ref="AY7:BA7"/>
    <mergeCell ref="F9:N9"/>
    <mergeCell ref="T9:BT9"/>
    <mergeCell ref="F10:N10"/>
    <mergeCell ref="T10:AP10"/>
    <mergeCell ref="BC10:BP10"/>
    <mergeCell ref="F11:N11"/>
    <mergeCell ref="T11:AP11"/>
    <mergeCell ref="BC11:BP11"/>
    <mergeCell ref="BB22:BG22"/>
    <mergeCell ref="BI22:BU22"/>
    <mergeCell ref="F12:N12"/>
    <mergeCell ref="S12:BE12"/>
    <mergeCell ref="BI12:BP12"/>
    <mergeCell ref="S13:BV13"/>
    <mergeCell ref="S14:BV14"/>
    <mergeCell ref="S15:BV15"/>
    <mergeCell ref="BB19:BV19"/>
    <mergeCell ref="BB20:BG20"/>
    <mergeCell ref="BI20:BU20"/>
    <mergeCell ref="BB21:BG21"/>
    <mergeCell ref="BI21:BU21"/>
    <mergeCell ref="Z34:AL34"/>
    <mergeCell ref="AT34:BO34"/>
    <mergeCell ref="S35:BV39"/>
    <mergeCell ref="BB23:BU23"/>
    <mergeCell ref="BB24:BG24"/>
    <mergeCell ref="BI24:BU24"/>
    <mergeCell ref="BB25:BU25"/>
    <mergeCell ref="BB26:BU26"/>
    <mergeCell ref="S27:BV33"/>
  </mergeCells>
  <phoneticPr fontId="1"/>
  <pageMargins left="0.98425196850393704"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41</xdr:col>
                    <xdr:colOff>0</xdr:colOff>
                    <xdr:row>33</xdr:row>
                    <xdr:rowOff>28575</xdr:rowOff>
                  </from>
                  <to>
                    <xdr:col>44</xdr:col>
                    <xdr:colOff>47625</xdr:colOff>
                    <xdr:row>33</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20</xdr:col>
                    <xdr:colOff>19050</xdr:colOff>
                    <xdr:row>33</xdr:row>
                    <xdr:rowOff>28575</xdr:rowOff>
                  </from>
                  <to>
                    <xdr:col>23</xdr:col>
                    <xdr:colOff>66675</xdr:colOff>
                    <xdr:row>33</xdr:row>
                    <xdr:rowOff>238125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A15" sqref="A15"/>
    </sheetView>
  </sheetViews>
  <sheetFormatPr defaultRowHeight="13.5"/>
  <cols>
    <col min="1" max="3" width="29" style="137" customWidth="1"/>
    <col min="4" max="256" width="9" style="137"/>
    <col min="257" max="259" width="29" style="137" customWidth="1"/>
    <col min="260" max="512" width="9" style="137"/>
    <col min="513" max="515" width="29" style="137" customWidth="1"/>
    <col min="516" max="768" width="9" style="137"/>
    <col min="769" max="771" width="29" style="137" customWidth="1"/>
    <col min="772" max="1024" width="9" style="137"/>
    <col min="1025" max="1027" width="29" style="137" customWidth="1"/>
    <col min="1028" max="1280" width="9" style="137"/>
    <col min="1281" max="1283" width="29" style="137" customWidth="1"/>
    <col min="1284" max="1536" width="9" style="137"/>
    <col min="1537" max="1539" width="29" style="137" customWidth="1"/>
    <col min="1540" max="1792" width="9" style="137"/>
    <col min="1793" max="1795" width="29" style="137" customWidth="1"/>
    <col min="1796" max="2048" width="9" style="137"/>
    <col min="2049" max="2051" width="29" style="137" customWidth="1"/>
    <col min="2052" max="2304" width="9" style="137"/>
    <col min="2305" max="2307" width="29" style="137" customWidth="1"/>
    <col min="2308" max="2560" width="9" style="137"/>
    <col min="2561" max="2563" width="29" style="137" customWidth="1"/>
    <col min="2564" max="2816" width="9" style="137"/>
    <col min="2817" max="2819" width="29" style="137" customWidth="1"/>
    <col min="2820" max="3072" width="9" style="137"/>
    <col min="3073" max="3075" width="29" style="137" customWidth="1"/>
    <col min="3076" max="3328" width="9" style="137"/>
    <col min="3329" max="3331" width="29" style="137" customWidth="1"/>
    <col min="3332" max="3584" width="9" style="137"/>
    <col min="3585" max="3587" width="29" style="137" customWidth="1"/>
    <col min="3588" max="3840" width="9" style="137"/>
    <col min="3841" max="3843" width="29" style="137" customWidth="1"/>
    <col min="3844" max="4096" width="9" style="137"/>
    <col min="4097" max="4099" width="29" style="137" customWidth="1"/>
    <col min="4100" max="4352" width="9" style="137"/>
    <col min="4353" max="4355" width="29" style="137" customWidth="1"/>
    <col min="4356" max="4608" width="9" style="137"/>
    <col min="4609" max="4611" width="29" style="137" customWidth="1"/>
    <col min="4612" max="4864" width="9" style="137"/>
    <col min="4865" max="4867" width="29" style="137" customWidth="1"/>
    <col min="4868" max="5120" width="9" style="137"/>
    <col min="5121" max="5123" width="29" style="137" customWidth="1"/>
    <col min="5124" max="5376" width="9" style="137"/>
    <col min="5377" max="5379" width="29" style="137" customWidth="1"/>
    <col min="5380" max="5632" width="9" style="137"/>
    <col min="5633" max="5635" width="29" style="137" customWidth="1"/>
    <col min="5636" max="5888" width="9" style="137"/>
    <col min="5889" max="5891" width="29" style="137" customWidth="1"/>
    <col min="5892" max="6144" width="9" style="137"/>
    <col min="6145" max="6147" width="29" style="137" customWidth="1"/>
    <col min="6148" max="6400" width="9" style="137"/>
    <col min="6401" max="6403" width="29" style="137" customWidth="1"/>
    <col min="6404" max="6656" width="9" style="137"/>
    <col min="6657" max="6659" width="29" style="137" customWidth="1"/>
    <col min="6660" max="6912" width="9" style="137"/>
    <col min="6913" max="6915" width="29" style="137" customWidth="1"/>
    <col min="6916" max="7168" width="9" style="137"/>
    <col min="7169" max="7171" width="29" style="137" customWidth="1"/>
    <col min="7172" max="7424" width="9" style="137"/>
    <col min="7425" max="7427" width="29" style="137" customWidth="1"/>
    <col min="7428" max="7680" width="9" style="137"/>
    <col min="7681" max="7683" width="29" style="137" customWidth="1"/>
    <col min="7684" max="7936" width="9" style="137"/>
    <col min="7937" max="7939" width="29" style="137" customWidth="1"/>
    <col min="7940" max="8192" width="9" style="137"/>
    <col min="8193" max="8195" width="29" style="137" customWidth="1"/>
    <col min="8196" max="8448" width="9" style="137"/>
    <col min="8449" max="8451" width="29" style="137" customWidth="1"/>
    <col min="8452" max="8704" width="9" style="137"/>
    <col min="8705" max="8707" width="29" style="137" customWidth="1"/>
    <col min="8708" max="8960" width="9" style="137"/>
    <col min="8961" max="8963" width="29" style="137" customWidth="1"/>
    <col min="8964" max="9216" width="9" style="137"/>
    <col min="9217" max="9219" width="29" style="137" customWidth="1"/>
    <col min="9220" max="9472" width="9" style="137"/>
    <col min="9473" max="9475" width="29" style="137" customWidth="1"/>
    <col min="9476" max="9728" width="9" style="137"/>
    <col min="9729" max="9731" width="29" style="137" customWidth="1"/>
    <col min="9732" max="9984" width="9" style="137"/>
    <col min="9985" max="9987" width="29" style="137" customWidth="1"/>
    <col min="9988" max="10240" width="9" style="137"/>
    <col min="10241" max="10243" width="29" style="137" customWidth="1"/>
    <col min="10244" max="10496" width="9" style="137"/>
    <col min="10497" max="10499" width="29" style="137" customWidth="1"/>
    <col min="10500" max="10752" width="9" style="137"/>
    <col min="10753" max="10755" width="29" style="137" customWidth="1"/>
    <col min="10756" max="11008" width="9" style="137"/>
    <col min="11009" max="11011" width="29" style="137" customWidth="1"/>
    <col min="11012" max="11264" width="9" style="137"/>
    <col min="11265" max="11267" width="29" style="137" customWidth="1"/>
    <col min="11268" max="11520" width="9" style="137"/>
    <col min="11521" max="11523" width="29" style="137" customWidth="1"/>
    <col min="11524" max="11776" width="9" style="137"/>
    <col min="11777" max="11779" width="29" style="137" customWidth="1"/>
    <col min="11780" max="12032" width="9" style="137"/>
    <col min="12033" max="12035" width="29" style="137" customWidth="1"/>
    <col min="12036" max="12288" width="9" style="137"/>
    <col min="12289" max="12291" width="29" style="137" customWidth="1"/>
    <col min="12292" max="12544" width="9" style="137"/>
    <col min="12545" max="12547" width="29" style="137" customWidth="1"/>
    <col min="12548" max="12800" width="9" style="137"/>
    <col min="12801" max="12803" width="29" style="137" customWidth="1"/>
    <col min="12804" max="13056" width="9" style="137"/>
    <col min="13057" max="13059" width="29" style="137" customWidth="1"/>
    <col min="13060" max="13312" width="9" style="137"/>
    <col min="13313" max="13315" width="29" style="137" customWidth="1"/>
    <col min="13316" max="13568" width="9" style="137"/>
    <col min="13569" max="13571" width="29" style="137" customWidth="1"/>
    <col min="13572" max="13824" width="9" style="137"/>
    <col min="13825" max="13827" width="29" style="137" customWidth="1"/>
    <col min="13828" max="14080" width="9" style="137"/>
    <col min="14081" max="14083" width="29" style="137" customWidth="1"/>
    <col min="14084" max="14336" width="9" style="137"/>
    <col min="14337" max="14339" width="29" style="137" customWidth="1"/>
    <col min="14340" max="14592" width="9" style="137"/>
    <col min="14593" max="14595" width="29" style="137" customWidth="1"/>
    <col min="14596" max="14848" width="9" style="137"/>
    <col min="14849" max="14851" width="29" style="137" customWidth="1"/>
    <col min="14852" max="15104" width="9" style="137"/>
    <col min="15105" max="15107" width="29" style="137" customWidth="1"/>
    <col min="15108" max="15360" width="9" style="137"/>
    <col min="15361" max="15363" width="29" style="137" customWidth="1"/>
    <col min="15364" max="15616" width="9" style="137"/>
    <col min="15617" max="15619" width="29" style="137" customWidth="1"/>
    <col min="15620" max="15872" width="9" style="137"/>
    <col min="15873" max="15875" width="29" style="137" customWidth="1"/>
    <col min="15876" max="16128" width="9" style="137"/>
    <col min="16129" max="16131" width="29" style="137" customWidth="1"/>
    <col min="16132" max="16384" width="9" style="137"/>
  </cols>
  <sheetData>
    <row r="1" spans="1:3" s="11" customFormat="1" ht="14.25">
      <c r="A1" s="171" t="s">
        <v>221</v>
      </c>
    </row>
    <row r="2" spans="1:3" s="11" customFormat="1" ht="14.25">
      <c r="A2" s="171"/>
    </row>
    <row r="3" spans="1:3" s="11" customFormat="1" ht="23.25" customHeight="1">
      <c r="B3" s="172" t="s">
        <v>222</v>
      </c>
    </row>
    <row r="4" spans="1:3" s="11" customFormat="1" ht="11.25" customHeight="1">
      <c r="B4" s="172"/>
    </row>
    <row r="5" spans="1:3" s="11" customFormat="1" ht="54" customHeight="1">
      <c r="A5" s="173" t="s">
        <v>60</v>
      </c>
      <c r="B5" s="174"/>
      <c r="C5" s="175"/>
    </row>
    <row r="6" spans="1:3" s="11" customFormat="1" ht="54" customHeight="1">
      <c r="A6" s="173" t="s">
        <v>17</v>
      </c>
      <c r="B6" s="174"/>
      <c r="C6" s="175"/>
    </row>
    <row r="7" spans="1:3" s="13" customFormat="1" ht="20.25" customHeight="1">
      <c r="A7" s="176"/>
      <c r="B7" s="177" t="s">
        <v>1341</v>
      </c>
      <c r="C7" s="178"/>
    </row>
    <row r="8" spans="1:3" s="13" customFormat="1" ht="17.25">
      <c r="A8" s="179" t="s">
        <v>85</v>
      </c>
      <c r="B8" s="180"/>
      <c r="C8" s="181" t="s">
        <v>223</v>
      </c>
    </row>
    <row r="9" spans="1:3" s="13" customFormat="1" ht="20.25" customHeight="1">
      <c r="A9" s="182"/>
      <c r="B9" s="183" t="s">
        <v>1342</v>
      </c>
      <c r="C9" s="184"/>
    </row>
    <row r="10" spans="1:3" s="11" customFormat="1" ht="54" customHeight="1">
      <c r="A10" s="173" t="s">
        <v>224</v>
      </c>
      <c r="B10" s="174" t="s">
        <v>225</v>
      </c>
      <c r="C10" s="175"/>
    </row>
    <row r="11" spans="1:3" s="11" customFormat="1" ht="24" customHeight="1">
      <c r="A11" s="185"/>
      <c r="B11" s="33"/>
      <c r="C11" s="178"/>
    </row>
    <row r="12" spans="1:3" s="11" customFormat="1" ht="37.5" customHeight="1">
      <c r="A12" s="180" t="s">
        <v>226</v>
      </c>
      <c r="B12" s="186"/>
      <c r="C12" s="187"/>
    </row>
    <row r="13" spans="1:3" s="11" customFormat="1" ht="37.5" customHeight="1">
      <c r="A13" s="180"/>
      <c r="B13" s="186"/>
      <c r="C13" s="187"/>
    </row>
    <row r="14" spans="1:3" s="11" customFormat="1" ht="37.5" customHeight="1">
      <c r="A14" s="180" t="s">
        <v>1343</v>
      </c>
      <c r="B14" s="186"/>
      <c r="C14" s="187"/>
    </row>
    <row r="15" spans="1:3" s="11" customFormat="1" ht="37.5" customHeight="1">
      <c r="A15" s="180"/>
      <c r="B15" s="186"/>
      <c r="C15" s="187"/>
    </row>
    <row r="16" spans="1:3" s="11" customFormat="1" ht="37.5" customHeight="1">
      <c r="A16" s="180"/>
      <c r="B16" s="186"/>
      <c r="C16" s="187"/>
    </row>
    <row r="17" spans="1:3" s="11" customFormat="1" ht="37.5" customHeight="1">
      <c r="A17" s="180"/>
      <c r="B17" s="186" t="s">
        <v>67</v>
      </c>
      <c r="C17" s="187"/>
    </row>
    <row r="18" spans="1:3" s="11" customFormat="1" ht="37.5" customHeight="1">
      <c r="A18" s="180"/>
      <c r="B18" s="186" t="s">
        <v>227</v>
      </c>
      <c r="C18" s="187"/>
    </row>
    <row r="19" spans="1:3" s="11" customFormat="1" ht="37.5" customHeight="1">
      <c r="A19" s="180"/>
      <c r="B19" s="186" t="s">
        <v>15</v>
      </c>
      <c r="C19" s="187" t="s">
        <v>228</v>
      </c>
    </row>
    <row r="20" spans="1:3" s="11" customFormat="1" ht="37.5" customHeight="1">
      <c r="A20" s="180"/>
      <c r="B20" s="186"/>
      <c r="C20" s="187"/>
    </row>
    <row r="21" spans="1:3" s="11" customFormat="1" ht="37.5" customHeight="1">
      <c r="A21" s="180"/>
      <c r="B21" s="186"/>
      <c r="C21" s="187"/>
    </row>
    <row r="22" spans="1:3" s="11" customFormat="1" ht="37.5" customHeight="1">
      <c r="A22" s="180" t="s">
        <v>229</v>
      </c>
      <c r="B22" s="186"/>
      <c r="C22" s="187"/>
    </row>
    <row r="23" spans="1:3" s="11" customFormat="1" ht="37.5" customHeight="1">
      <c r="A23" s="180"/>
      <c r="B23" s="188" t="s">
        <v>2</v>
      </c>
      <c r="C23" s="187"/>
    </row>
    <row r="24" spans="1:3" s="11" customFormat="1" ht="31.5" customHeight="1">
      <c r="A24" s="189"/>
      <c r="B24" s="190"/>
      <c r="C24" s="191"/>
    </row>
    <row r="25" spans="1:3" s="11" customFormat="1" ht="23.25" customHeight="1"/>
    <row r="26" spans="1:3" s="11" customFormat="1" ht="23.25" customHeight="1"/>
    <row r="27" spans="1:3" s="11" customFormat="1" ht="23.25" customHeight="1"/>
    <row r="28" spans="1:3" s="11" customFormat="1" ht="23.25" customHeight="1"/>
    <row r="29" spans="1:3" s="11" customFormat="1" ht="23.25" customHeight="1"/>
    <row r="30" spans="1:3" s="11" customFormat="1" ht="23.25" customHeight="1"/>
    <row r="31" spans="1:3" s="11" customFormat="1" ht="23.25" customHeight="1"/>
    <row r="32" spans="1:3" s="11" customFormat="1" ht="23.25" customHeight="1"/>
    <row r="33" s="11" customFormat="1" ht="23.25" customHeight="1"/>
    <row r="34" s="11" customFormat="1" ht="23.25" customHeight="1"/>
    <row r="35" s="11" customFormat="1" ht="23.25" customHeight="1"/>
    <row r="36" s="11" customFormat="1" ht="23.25" customHeight="1"/>
    <row r="37" s="11" customFormat="1" ht="23.25" customHeight="1"/>
    <row r="38" s="11" customFormat="1" ht="23.25" customHeight="1"/>
    <row r="39" s="11" customFormat="1" ht="23.25" customHeight="1"/>
    <row r="40" s="11" customFormat="1" ht="23.25" customHeight="1"/>
    <row r="41" s="11" customFormat="1" ht="23.25" customHeight="1"/>
    <row r="42" s="11" customFormat="1" ht="23.25" customHeight="1"/>
    <row r="43" s="11" customFormat="1" ht="23.25" customHeight="1"/>
    <row r="44" s="11" customFormat="1" ht="23.25" customHeight="1"/>
    <row r="45" s="11" customFormat="1" ht="23.25" customHeight="1"/>
    <row r="46" s="11" customFormat="1" ht="23.25" customHeight="1"/>
    <row r="47" s="11" customFormat="1" ht="23.25" customHeight="1"/>
    <row r="48" s="11" customFormat="1" ht="23.25" customHeight="1"/>
    <row r="49" s="11" customFormat="1" ht="23.25" customHeight="1"/>
    <row r="50" s="11" customFormat="1" ht="23.25" customHeight="1"/>
    <row r="51" s="11" customFormat="1" ht="23.25" customHeight="1"/>
    <row r="52" s="11" customFormat="1" ht="23.25" customHeight="1"/>
    <row r="53" s="11" customFormat="1" ht="23.25" customHeight="1"/>
  </sheetData>
  <phoneticPr fontI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zoomScale="50" zoomScaleNormal="100" workbookViewId="0">
      <selection activeCell="AM15" sqref="AM15:AN15"/>
    </sheetView>
  </sheetViews>
  <sheetFormatPr defaultRowHeight="13.5"/>
  <cols>
    <col min="1" max="1" width="3.5" style="226" customWidth="1"/>
    <col min="2" max="2" width="6.25" style="226" customWidth="1"/>
    <col min="3" max="3" width="8" style="226" customWidth="1"/>
    <col min="4" max="4" width="7.375" style="226" customWidth="1"/>
    <col min="5" max="5" width="7" style="226" customWidth="1"/>
    <col min="6" max="6" width="17.75" style="226" customWidth="1"/>
    <col min="7" max="7" width="3.5" style="226" customWidth="1"/>
    <col min="8" max="9" width="10.625" style="226" customWidth="1"/>
    <col min="10" max="12" width="2.75" style="226" customWidth="1"/>
    <col min="13" max="13" width="3.625" style="226" customWidth="1"/>
    <col min="14" max="14" width="11.125" style="226" customWidth="1"/>
    <col min="15" max="16" width="1.875" style="226" customWidth="1"/>
    <col min="17" max="18" width="2.875" style="226" customWidth="1"/>
    <col min="19" max="20" width="5.625" style="226" customWidth="1"/>
    <col min="21" max="21" width="10.5" style="226" customWidth="1"/>
    <col min="22" max="24" width="7.5" style="226" customWidth="1"/>
    <col min="25" max="26" width="5" style="226" customWidth="1"/>
    <col min="27" max="34" width="4.375" style="226" customWidth="1"/>
    <col min="35" max="35" width="5.375" style="226" customWidth="1"/>
    <col min="36" max="37" width="4.375" style="226" customWidth="1"/>
    <col min="38" max="38" width="4" style="226" customWidth="1"/>
    <col min="39" max="40" width="6.75" style="226" customWidth="1"/>
    <col min="41" max="41" width="4.625" style="226" customWidth="1"/>
    <col min="42" max="44" width="8.125" style="226" customWidth="1"/>
    <col min="45" max="45" width="8.75" style="226" customWidth="1"/>
    <col min="46" max="46" width="6.625" style="226" customWidth="1"/>
    <col min="47" max="47" width="3.125" style="226" customWidth="1"/>
    <col min="48" max="51" width="3.75" style="226" customWidth="1"/>
    <col min="52" max="256" width="9" style="226"/>
    <col min="257" max="257" width="3.5" style="226" customWidth="1"/>
    <col min="258" max="258" width="6.25" style="226" customWidth="1"/>
    <col min="259" max="259" width="8" style="226" customWidth="1"/>
    <col min="260" max="260" width="7.375" style="226" customWidth="1"/>
    <col min="261" max="261" width="7" style="226" customWidth="1"/>
    <col min="262" max="262" width="17.75" style="226" customWidth="1"/>
    <col min="263" max="263" width="3.5" style="226" customWidth="1"/>
    <col min="264" max="265" width="10.625" style="226" customWidth="1"/>
    <col min="266" max="268" width="2.75" style="226" customWidth="1"/>
    <col min="269" max="269" width="3.625" style="226" customWidth="1"/>
    <col min="270" max="270" width="11.125" style="226" customWidth="1"/>
    <col min="271" max="272" width="1.875" style="226" customWidth="1"/>
    <col min="273" max="274" width="2.875" style="226" customWidth="1"/>
    <col min="275" max="276" width="5.625" style="226" customWidth="1"/>
    <col min="277" max="277" width="10.5" style="226" customWidth="1"/>
    <col min="278" max="280" width="7.5" style="226" customWidth="1"/>
    <col min="281" max="282" width="5" style="226" customWidth="1"/>
    <col min="283" max="290" width="4.375" style="226" customWidth="1"/>
    <col min="291" max="291" width="5.375" style="226" customWidth="1"/>
    <col min="292" max="293" width="4.375" style="226" customWidth="1"/>
    <col min="294" max="294" width="4" style="226" customWidth="1"/>
    <col min="295" max="296" width="6.75" style="226" customWidth="1"/>
    <col min="297" max="297" width="4.625" style="226" customWidth="1"/>
    <col min="298" max="300" width="8.125" style="226" customWidth="1"/>
    <col min="301" max="301" width="8.75" style="226" customWidth="1"/>
    <col min="302" max="302" width="6.625" style="226" customWidth="1"/>
    <col min="303" max="303" width="3.125" style="226" customWidth="1"/>
    <col min="304" max="307" width="3.75" style="226" customWidth="1"/>
    <col min="308" max="512" width="9" style="226"/>
    <col min="513" max="513" width="3.5" style="226" customWidth="1"/>
    <col min="514" max="514" width="6.25" style="226" customWidth="1"/>
    <col min="515" max="515" width="8" style="226" customWidth="1"/>
    <col min="516" max="516" width="7.375" style="226" customWidth="1"/>
    <col min="517" max="517" width="7" style="226" customWidth="1"/>
    <col min="518" max="518" width="17.75" style="226" customWidth="1"/>
    <col min="519" max="519" width="3.5" style="226" customWidth="1"/>
    <col min="520" max="521" width="10.625" style="226" customWidth="1"/>
    <col min="522" max="524" width="2.75" style="226" customWidth="1"/>
    <col min="525" max="525" width="3.625" style="226" customWidth="1"/>
    <col min="526" max="526" width="11.125" style="226" customWidth="1"/>
    <col min="527" max="528" width="1.875" style="226" customWidth="1"/>
    <col min="529" max="530" width="2.875" style="226" customWidth="1"/>
    <col min="531" max="532" width="5.625" style="226" customWidth="1"/>
    <col min="533" max="533" width="10.5" style="226" customWidth="1"/>
    <col min="534" max="536" width="7.5" style="226" customWidth="1"/>
    <col min="537" max="538" width="5" style="226" customWidth="1"/>
    <col min="539" max="546" width="4.375" style="226" customWidth="1"/>
    <col min="547" max="547" width="5.375" style="226" customWidth="1"/>
    <col min="548" max="549" width="4.375" style="226" customWidth="1"/>
    <col min="550" max="550" width="4" style="226" customWidth="1"/>
    <col min="551" max="552" width="6.75" style="226" customWidth="1"/>
    <col min="553" max="553" width="4.625" style="226" customWidth="1"/>
    <col min="554" max="556" width="8.125" style="226" customWidth="1"/>
    <col min="557" max="557" width="8.75" style="226" customWidth="1"/>
    <col min="558" max="558" width="6.625" style="226" customWidth="1"/>
    <col min="559" max="559" width="3.125" style="226" customWidth="1"/>
    <col min="560" max="563" width="3.75" style="226" customWidth="1"/>
    <col min="564" max="768" width="9" style="226"/>
    <col min="769" max="769" width="3.5" style="226" customWidth="1"/>
    <col min="770" max="770" width="6.25" style="226" customWidth="1"/>
    <col min="771" max="771" width="8" style="226" customWidth="1"/>
    <col min="772" max="772" width="7.375" style="226" customWidth="1"/>
    <col min="773" max="773" width="7" style="226" customWidth="1"/>
    <col min="774" max="774" width="17.75" style="226" customWidth="1"/>
    <col min="775" max="775" width="3.5" style="226" customWidth="1"/>
    <col min="776" max="777" width="10.625" style="226" customWidth="1"/>
    <col min="778" max="780" width="2.75" style="226" customWidth="1"/>
    <col min="781" max="781" width="3.625" style="226" customWidth="1"/>
    <col min="782" max="782" width="11.125" style="226" customWidth="1"/>
    <col min="783" max="784" width="1.875" style="226" customWidth="1"/>
    <col min="785" max="786" width="2.875" style="226" customWidth="1"/>
    <col min="787" max="788" width="5.625" style="226" customWidth="1"/>
    <col min="789" max="789" width="10.5" style="226" customWidth="1"/>
    <col min="790" max="792" width="7.5" style="226" customWidth="1"/>
    <col min="793" max="794" width="5" style="226" customWidth="1"/>
    <col min="795" max="802" width="4.375" style="226" customWidth="1"/>
    <col min="803" max="803" width="5.375" style="226" customWidth="1"/>
    <col min="804" max="805" width="4.375" style="226" customWidth="1"/>
    <col min="806" max="806" width="4" style="226" customWidth="1"/>
    <col min="807" max="808" width="6.75" style="226" customWidth="1"/>
    <col min="809" max="809" width="4.625" style="226" customWidth="1"/>
    <col min="810" max="812" width="8.125" style="226" customWidth="1"/>
    <col min="813" max="813" width="8.75" style="226" customWidth="1"/>
    <col min="814" max="814" width="6.625" style="226" customWidth="1"/>
    <col min="815" max="815" width="3.125" style="226" customWidth="1"/>
    <col min="816" max="819" width="3.75" style="226" customWidth="1"/>
    <col min="820" max="1024" width="9" style="226"/>
    <col min="1025" max="1025" width="3.5" style="226" customWidth="1"/>
    <col min="1026" max="1026" width="6.25" style="226" customWidth="1"/>
    <col min="1027" max="1027" width="8" style="226" customWidth="1"/>
    <col min="1028" max="1028" width="7.375" style="226" customWidth="1"/>
    <col min="1029" max="1029" width="7" style="226" customWidth="1"/>
    <col min="1030" max="1030" width="17.75" style="226" customWidth="1"/>
    <col min="1031" max="1031" width="3.5" style="226" customWidth="1"/>
    <col min="1032" max="1033" width="10.625" style="226" customWidth="1"/>
    <col min="1034" max="1036" width="2.75" style="226" customWidth="1"/>
    <col min="1037" max="1037" width="3.625" style="226" customWidth="1"/>
    <col min="1038" max="1038" width="11.125" style="226" customWidth="1"/>
    <col min="1039" max="1040" width="1.875" style="226" customWidth="1"/>
    <col min="1041" max="1042" width="2.875" style="226" customWidth="1"/>
    <col min="1043" max="1044" width="5.625" style="226" customWidth="1"/>
    <col min="1045" max="1045" width="10.5" style="226" customWidth="1"/>
    <col min="1046" max="1048" width="7.5" style="226" customWidth="1"/>
    <col min="1049" max="1050" width="5" style="226" customWidth="1"/>
    <col min="1051" max="1058" width="4.375" style="226" customWidth="1"/>
    <col min="1059" max="1059" width="5.375" style="226" customWidth="1"/>
    <col min="1060" max="1061" width="4.375" style="226" customWidth="1"/>
    <col min="1062" max="1062" width="4" style="226" customWidth="1"/>
    <col min="1063" max="1064" width="6.75" style="226" customWidth="1"/>
    <col min="1065" max="1065" width="4.625" style="226" customWidth="1"/>
    <col min="1066" max="1068" width="8.125" style="226" customWidth="1"/>
    <col min="1069" max="1069" width="8.75" style="226" customWidth="1"/>
    <col min="1070" max="1070" width="6.625" style="226" customWidth="1"/>
    <col min="1071" max="1071" width="3.125" style="226" customWidth="1"/>
    <col min="1072" max="1075" width="3.75" style="226" customWidth="1"/>
    <col min="1076" max="1280" width="9" style="226"/>
    <col min="1281" max="1281" width="3.5" style="226" customWidth="1"/>
    <col min="1282" max="1282" width="6.25" style="226" customWidth="1"/>
    <col min="1283" max="1283" width="8" style="226" customWidth="1"/>
    <col min="1284" max="1284" width="7.375" style="226" customWidth="1"/>
    <col min="1285" max="1285" width="7" style="226" customWidth="1"/>
    <col min="1286" max="1286" width="17.75" style="226" customWidth="1"/>
    <col min="1287" max="1287" width="3.5" style="226" customWidth="1"/>
    <col min="1288" max="1289" width="10.625" style="226" customWidth="1"/>
    <col min="1290" max="1292" width="2.75" style="226" customWidth="1"/>
    <col min="1293" max="1293" width="3.625" style="226" customWidth="1"/>
    <col min="1294" max="1294" width="11.125" style="226" customWidth="1"/>
    <col min="1295" max="1296" width="1.875" style="226" customWidth="1"/>
    <col min="1297" max="1298" width="2.875" style="226" customWidth="1"/>
    <col min="1299" max="1300" width="5.625" style="226" customWidth="1"/>
    <col min="1301" max="1301" width="10.5" style="226" customWidth="1"/>
    <col min="1302" max="1304" width="7.5" style="226" customWidth="1"/>
    <col min="1305" max="1306" width="5" style="226" customWidth="1"/>
    <col min="1307" max="1314" width="4.375" style="226" customWidth="1"/>
    <col min="1315" max="1315" width="5.375" style="226" customWidth="1"/>
    <col min="1316" max="1317" width="4.375" style="226" customWidth="1"/>
    <col min="1318" max="1318" width="4" style="226" customWidth="1"/>
    <col min="1319" max="1320" width="6.75" style="226" customWidth="1"/>
    <col min="1321" max="1321" width="4.625" style="226" customWidth="1"/>
    <col min="1322" max="1324" width="8.125" style="226" customWidth="1"/>
    <col min="1325" max="1325" width="8.75" style="226" customWidth="1"/>
    <col min="1326" max="1326" width="6.625" style="226" customWidth="1"/>
    <col min="1327" max="1327" width="3.125" style="226" customWidth="1"/>
    <col min="1328" max="1331" width="3.75" style="226" customWidth="1"/>
    <col min="1332" max="1536" width="9" style="226"/>
    <col min="1537" max="1537" width="3.5" style="226" customWidth="1"/>
    <col min="1538" max="1538" width="6.25" style="226" customWidth="1"/>
    <col min="1539" max="1539" width="8" style="226" customWidth="1"/>
    <col min="1540" max="1540" width="7.375" style="226" customWidth="1"/>
    <col min="1541" max="1541" width="7" style="226" customWidth="1"/>
    <col min="1542" max="1542" width="17.75" style="226" customWidth="1"/>
    <col min="1543" max="1543" width="3.5" style="226" customWidth="1"/>
    <col min="1544" max="1545" width="10.625" style="226" customWidth="1"/>
    <col min="1546" max="1548" width="2.75" style="226" customWidth="1"/>
    <col min="1549" max="1549" width="3.625" style="226" customWidth="1"/>
    <col min="1550" max="1550" width="11.125" style="226" customWidth="1"/>
    <col min="1551" max="1552" width="1.875" style="226" customWidth="1"/>
    <col min="1553" max="1554" width="2.875" style="226" customWidth="1"/>
    <col min="1555" max="1556" width="5.625" style="226" customWidth="1"/>
    <col min="1557" max="1557" width="10.5" style="226" customWidth="1"/>
    <col min="1558" max="1560" width="7.5" style="226" customWidth="1"/>
    <col min="1561" max="1562" width="5" style="226" customWidth="1"/>
    <col min="1563" max="1570" width="4.375" style="226" customWidth="1"/>
    <col min="1571" max="1571" width="5.375" style="226" customWidth="1"/>
    <col min="1572" max="1573" width="4.375" style="226" customWidth="1"/>
    <col min="1574" max="1574" width="4" style="226" customWidth="1"/>
    <col min="1575" max="1576" width="6.75" style="226" customWidth="1"/>
    <col min="1577" max="1577" width="4.625" style="226" customWidth="1"/>
    <col min="1578" max="1580" width="8.125" style="226" customWidth="1"/>
    <col min="1581" max="1581" width="8.75" style="226" customWidth="1"/>
    <col min="1582" max="1582" width="6.625" style="226" customWidth="1"/>
    <col min="1583" max="1583" width="3.125" style="226" customWidth="1"/>
    <col min="1584" max="1587" width="3.75" style="226" customWidth="1"/>
    <col min="1588" max="1792" width="9" style="226"/>
    <col min="1793" max="1793" width="3.5" style="226" customWidth="1"/>
    <col min="1794" max="1794" width="6.25" style="226" customWidth="1"/>
    <col min="1795" max="1795" width="8" style="226" customWidth="1"/>
    <col min="1796" max="1796" width="7.375" style="226" customWidth="1"/>
    <col min="1797" max="1797" width="7" style="226" customWidth="1"/>
    <col min="1798" max="1798" width="17.75" style="226" customWidth="1"/>
    <col min="1799" max="1799" width="3.5" style="226" customWidth="1"/>
    <col min="1800" max="1801" width="10.625" style="226" customWidth="1"/>
    <col min="1802" max="1804" width="2.75" style="226" customWidth="1"/>
    <col min="1805" max="1805" width="3.625" style="226" customWidth="1"/>
    <col min="1806" max="1806" width="11.125" style="226" customWidth="1"/>
    <col min="1807" max="1808" width="1.875" style="226" customWidth="1"/>
    <col min="1809" max="1810" width="2.875" style="226" customWidth="1"/>
    <col min="1811" max="1812" width="5.625" style="226" customWidth="1"/>
    <col min="1813" max="1813" width="10.5" style="226" customWidth="1"/>
    <col min="1814" max="1816" width="7.5" style="226" customWidth="1"/>
    <col min="1817" max="1818" width="5" style="226" customWidth="1"/>
    <col min="1819" max="1826" width="4.375" style="226" customWidth="1"/>
    <col min="1827" max="1827" width="5.375" style="226" customWidth="1"/>
    <col min="1828" max="1829" width="4.375" style="226" customWidth="1"/>
    <col min="1830" max="1830" width="4" style="226" customWidth="1"/>
    <col min="1831" max="1832" width="6.75" style="226" customWidth="1"/>
    <col min="1833" max="1833" width="4.625" style="226" customWidth="1"/>
    <col min="1834" max="1836" width="8.125" style="226" customWidth="1"/>
    <col min="1837" max="1837" width="8.75" style="226" customWidth="1"/>
    <col min="1838" max="1838" width="6.625" style="226" customWidth="1"/>
    <col min="1839" max="1839" width="3.125" style="226" customWidth="1"/>
    <col min="1840" max="1843" width="3.75" style="226" customWidth="1"/>
    <col min="1844" max="2048" width="9" style="226"/>
    <col min="2049" max="2049" width="3.5" style="226" customWidth="1"/>
    <col min="2050" max="2050" width="6.25" style="226" customWidth="1"/>
    <col min="2051" max="2051" width="8" style="226" customWidth="1"/>
    <col min="2052" max="2052" width="7.375" style="226" customWidth="1"/>
    <col min="2053" max="2053" width="7" style="226" customWidth="1"/>
    <col min="2054" max="2054" width="17.75" style="226" customWidth="1"/>
    <col min="2055" max="2055" width="3.5" style="226" customWidth="1"/>
    <col min="2056" max="2057" width="10.625" style="226" customWidth="1"/>
    <col min="2058" max="2060" width="2.75" style="226" customWidth="1"/>
    <col min="2061" max="2061" width="3.625" style="226" customWidth="1"/>
    <col min="2062" max="2062" width="11.125" style="226" customWidth="1"/>
    <col min="2063" max="2064" width="1.875" style="226" customWidth="1"/>
    <col min="2065" max="2066" width="2.875" style="226" customWidth="1"/>
    <col min="2067" max="2068" width="5.625" style="226" customWidth="1"/>
    <col min="2069" max="2069" width="10.5" style="226" customWidth="1"/>
    <col min="2070" max="2072" width="7.5" style="226" customWidth="1"/>
    <col min="2073" max="2074" width="5" style="226" customWidth="1"/>
    <col min="2075" max="2082" width="4.375" style="226" customWidth="1"/>
    <col min="2083" max="2083" width="5.375" style="226" customWidth="1"/>
    <col min="2084" max="2085" width="4.375" style="226" customWidth="1"/>
    <col min="2086" max="2086" width="4" style="226" customWidth="1"/>
    <col min="2087" max="2088" width="6.75" style="226" customWidth="1"/>
    <col min="2089" max="2089" width="4.625" style="226" customWidth="1"/>
    <col min="2090" max="2092" width="8.125" style="226" customWidth="1"/>
    <col min="2093" max="2093" width="8.75" style="226" customWidth="1"/>
    <col min="2094" max="2094" width="6.625" style="226" customWidth="1"/>
    <col min="2095" max="2095" width="3.125" style="226" customWidth="1"/>
    <col min="2096" max="2099" width="3.75" style="226" customWidth="1"/>
    <col min="2100" max="2304" width="9" style="226"/>
    <col min="2305" max="2305" width="3.5" style="226" customWidth="1"/>
    <col min="2306" max="2306" width="6.25" style="226" customWidth="1"/>
    <col min="2307" max="2307" width="8" style="226" customWidth="1"/>
    <col min="2308" max="2308" width="7.375" style="226" customWidth="1"/>
    <col min="2309" max="2309" width="7" style="226" customWidth="1"/>
    <col min="2310" max="2310" width="17.75" style="226" customWidth="1"/>
    <col min="2311" max="2311" width="3.5" style="226" customWidth="1"/>
    <col min="2312" max="2313" width="10.625" style="226" customWidth="1"/>
    <col min="2314" max="2316" width="2.75" style="226" customWidth="1"/>
    <col min="2317" max="2317" width="3.625" style="226" customWidth="1"/>
    <col min="2318" max="2318" width="11.125" style="226" customWidth="1"/>
    <col min="2319" max="2320" width="1.875" style="226" customWidth="1"/>
    <col min="2321" max="2322" width="2.875" style="226" customWidth="1"/>
    <col min="2323" max="2324" width="5.625" style="226" customWidth="1"/>
    <col min="2325" max="2325" width="10.5" style="226" customWidth="1"/>
    <col min="2326" max="2328" width="7.5" style="226" customWidth="1"/>
    <col min="2329" max="2330" width="5" style="226" customWidth="1"/>
    <col min="2331" max="2338" width="4.375" style="226" customWidth="1"/>
    <col min="2339" max="2339" width="5.375" style="226" customWidth="1"/>
    <col min="2340" max="2341" width="4.375" style="226" customWidth="1"/>
    <col min="2342" max="2342" width="4" style="226" customWidth="1"/>
    <col min="2343" max="2344" width="6.75" style="226" customWidth="1"/>
    <col min="2345" max="2345" width="4.625" style="226" customWidth="1"/>
    <col min="2346" max="2348" width="8.125" style="226" customWidth="1"/>
    <col min="2349" max="2349" width="8.75" style="226" customWidth="1"/>
    <col min="2350" max="2350" width="6.625" style="226" customWidth="1"/>
    <col min="2351" max="2351" width="3.125" style="226" customWidth="1"/>
    <col min="2352" max="2355" width="3.75" style="226" customWidth="1"/>
    <col min="2356" max="2560" width="9" style="226"/>
    <col min="2561" max="2561" width="3.5" style="226" customWidth="1"/>
    <col min="2562" max="2562" width="6.25" style="226" customWidth="1"/>
    <col min="2563" max="2563" width="8" style="226" customWidth="1"/>
    <col min="2564" max="2564" width="7.375" style="226" customWidth="1"/>
    <col min="2565" max="2565" width="7" style="226" customWidth="1"/>
    <col min="2566" max="2566" width="17.75" style="226" customWidth="1"/>
    <col min="2567" max="2567" width="3.5" style="226" customWidth="1"/>
    <col min="2568" max="2569" width="10.625" style="226" customWidth="1"/>
    <col min="2570" max="2572" width="2.75" style="226" customWidth="1"/>
    <col min="2573" max="2573" width="3.625" style="226" customWidth="1"/>
    <col min="2574" max="2574" width="11.125" style="226" customWidth="1"/>
    <col min="2575" max="2576" width="1.875" style="226" customWidth="1"/>
    <col min="2577" max="2578" width="2.875" style="226" customWidth="1"/>
    <col min="2579" max="2580" width="5.625" style="226" customWidth="1"/>
    <col min="2581" max="2581" width="10.5" style="226" customWidth="1"/>
    <col min="2582" max="2584" width="7.5" style="226" customWidth="1"/>
    <col min="2585" max="2586" width="5" style="226" customWidth="1"/>
    <col min="2587" max="2594" width="4.375" style="226" customWidth="1"/>
    <col min="2595" max="2595" width="5.375" style="226" customWidth="1"/>
    <col min="2596" max="2597" width="4.375" style="226" customWidth="1"/>
    <col min="2598" max="2598" width="4" style="226" customWidth="1"/>
    <col min="2599" max="2600" width="6.75" style="226" customWidth="1"/>
    <col min="2601" max="2601" width="4.625" style="226" customWidth="1"/>
    <col min="2602" max="2604" width="8.125" style="226" customWidth="1"/>
    <col min="2605" max="2605" width="8.75" style="226" customWidth="1"/>
    <col min="2606" max="2606" width="6.625" style="226" customWidth="1"/>
    <col min="2607" max="2607" width="3.125" style="226" customWidth="1"/>
    <col min="2608" max="2611" width="3.75" style="226" customWidth="1"/>
    <col min="2612" max="2816" width="9" style="226"/>
    <col min="2817" max="2817" width="3.5" style="226" customWidth="1"/>
    <col min="2818" max="2818" width="6.25" style="226" customWidth="1"/>
    <col min="2819" max="2819" width="8" style="226" customWidth="1"/>
    <col min="2820" max="2820" width="7.375" style="226" customWidth="1"/>
    <col min="2821" max="2821" width="7" style="226" customWidth="1"/>
    <col min="2822" max="2822" width="17.75" style="226" customWidth="1"/>
    <col min="2823" max="2823" width="3.5" style="226" customWidth="1"/>
    <col min="2824" max="2825" width="10.625" style="226" customWidth="1"/>
    <col min="2826" max="2828" width="2.75" style="226" customWidth="1"/>
    <col min="2829" max="2829" width="3.625" style="226" customWidth="1"/>
    <col min="2830" max="2830" width="11.125" style="226" customWidth="1"/>
    <col min="2831" max="2832" width="1.875" style="226" customWidth="1"/>
    <col min="2833" max="2834" width="2.875" style="226" customWidth="1"/>
    <col min="2835" max="2836" width="5.625" style="226" customWidth="1"/>
    <col min="2837" max="2837" width="10.5" style="226" customWidth="1"/>
    <col min="2838" max="2840" width="7.5" style="226" customWidth="1"/>
    <col min="2841" max="2842" width="5" style="226" customWidth="1"/>
    <col min="2843" max="2850" width="4.375" style="226" customWidth="1"/>
    <col min="2851" max="2851" width="5.375" style="226" customWidth="1"/>
    <col min="2852" max="2853" width="4.375" style="226" customWidth="1"/>
    <col min="2854" max="2854" width="4" style="226" customWidth="1"/>
    <col min="2855" max="2856" width="6.75" style="226" customWidth="1"/>
    <col min="2857" max="2857" width="4.625" style="226" customWidth="1"/>
    <col min="2858" max="2860" width="8.125" style="226" customWidth="1"/>
    <col min="2861" max="2861" width="8.75" style="226" customWidth="1"/>
    <col min="2862" max="2862" width="6.625" style="226" customWidth="1"/>
    <col min="2863" max="2863" width="3.125" style="226" customWidth="1"/>
    <col min="2864" max="2867" width="3.75" style="226" customWidth="1"/>
    <col min="2868" max="3072" width="9" style="226"/>
    <col min="3073" max="3073" width="3.5" style="226" customWidth="1"/>
    <col min="3074" max="3074" width="6.25" style="226" customWidth="1"/>
    <col min="3075" max="3075" width="8" style="226" customWidth="1"/>
    <col min="3076" max="3076" width="7.375" style="226" customWidth="1"/>
    <col min="3077" max="3077" width="7" style="226" customWidth="1"/>
    <col min="3078" max="3078" width="17.75" style="226" customWidth="1"/>
    <col min="3079" max="3079" width="3.5" style="226" customWidth="1"/>
    <col min="3080" max="3081" width="10.625" style="226" customWidth="1"/>
    <col min="3082" max="3084" width="2.75" style="226" customWidth="1"/>
    <col min="3085" max="3085" width="3.625" style="226" customWidth="1"/>
    <col min="3086" max="3086" width="11.125" style="226" customWidth="1"/>
    <col min="3087" max="3088" width="1.875" style="226" customWidth="1"/>
    <col min="3089" max="3090" width="2.875" style="226" customWidth="1"/>
    <col min="3091" max="3092" width="5.625" style="226" customWidth="1"/>
    <col min="3093" max="3093" width="10.5" style="226" customWidth="1"/>
    <col min="3094" max="3096" width="7.5" style="226" customWidth="1"/>
    <col min="3097" max="3098" width="5" style="226" customWidth="1"/>
    <col min="3099" max="3106" width="4.375" style="226" customWidth="1"/>
    <col min="3107" max="3107" width="5.375" style="226" customWidth="1"/>
    <col min="3108" max="3109" width="4.375" style="226" customWidth="1"/>
    <col min="3110" max="3110" width="4" style="226" customWidth="1"/>
    <col min="3111" max="3112" width="6.75" style="226" customWidth="1"/>
    <col min="3113" max="3113" width="4.625" style="226" customWidth="1"/>
    <col min="3114" max="3116" width="8.125" style="226" customWidth="1"/>
    <col min="3117" max="3117" width="8.75" style="226" customWidth="1"/>
    <col min="3118" max="3118" width="6.625" style="226" customWidth="1"/>
    <col min="3119" max="3119" width="3.125" style="226" customWidth="1"/>
    <col min="3120" max="3123" width="3.75" style="226" customWidth="1"/>
    <col min="3124" max="3328" width="9" style="226"/>
    <col min="3329" max="3329" width="3.5" style="226" customWidth="1"/>
    <col min="3330" max="3330" width="6.25" style="226" customWidth="1"/>
    <col min="3331" max="3331" width="8" style="226" customWidth="1"/>
    <col min="3332" max="3332" width="7.375" style="226" customWidth="1"/>
    <col min="3333" max="3333" width="7" style="226" customWidth="1"/>
    <col min="3334" max="3334" width="17.75" style="226" customWidth="1"/>
    <col min="3335" max="3335" width="3.5" style="226" customWidth="1"/>
    <col min="3336" max="3337" width="10.625" style="226" customWidth="1"/>
    <col min="3338" max="3340" width="2.75" style="226" customWidth="1"/>
    <col min="3341" max="3341" width="3.625" style="226" customWidth="1"/>
    <col min="3342" max="3342" width="11.125" style="226" customWidth="1"/>
    <col min="3343" max="3344" width="1.875" style="226" customWidth="1"/>
    <col min="3345" max="3346" width="2.875" style="226" customWidth="1"/>
    <col min="3347" max="3348" width="5.625" style="226" customWidth="1"/>
    <col min="3349" max="3349" width="10.5" style="226" customWidth="1"/>
    <col min="3350" max="3352" width="7.5" style="226" customWidth="1"/>
    <col min="3353" max="3354" width="5" style="226" customWidth="1"/>
    <col min="3355" max="3362" width="4.375" style="226" customWidth="1"/>
    <col min="3363" max="3363" width="5.375" style="226" customWidth="1"/>
    <col min="3364" max="3365" width="4.375" style="226" customWidth="1"/>
    <col min="3366" max="3366" width="4" style="226" customWidth="1"/>
    <col min="3367" max="3368" width="6.75" style="226" customWidth="1"/>
    <col min="3369" max="3369" width="4.625" style="226" customWidth="1"/>
    <col min="3370" max="3372" width="8.125" style="226" customWidth="1"/>
    <col min="3373" max="3373" width="8.75" style="226" customWidth="1"/>
    <col min="3374" max="3374" width="6.625" style="226" customWidth="1"/>
    <col min="3375" max="3375" width="3.125" style="226" customWidth="1"/>
    <col min="3376" max="3379" width="3.75" style="226" customWidth="1"/>
    <col min="3380" max="3584" width="9" style="226"/>
    <col min="3585" max="3585" width="3.5" style="226" customWidth="1"/>
    <col min="3586" max="3586" width="6.25" style="226" customWidth="1"/>
    <col min="3587" max="3587" width="8" style="226" customWidth="1"/>
    <col min="3588" max="3588" width="7.375" style="226" customWidth="1"/>
    <col min="3589" max="3589" width="7" style="226" customWidth="1"/>
    <col min="3590" max="3590" width="17.75" style="226" customWidth="1"/>
    <col min="3591" max="3591" width="3.5" style="226" customWidth="1"/>
    <col min="3592" max="3593" width="10.625" style="226" customWidth="1"/>
    <col min="3594" max="3596" width="2.75" style="226" customWidth="1"/>
    <col min="3597" max="3597" width="3.625" style="226" customWidth="1"/>
    <col min="3598" max="3598" width="11.125" style="226" customWidth="1"/>
    <col min="3599" max="3600" width="1.875" style="226" customWidth="1"/>
    <col min="3601" max="3602" width="2.875" style="226" customWidth="1"/>
    <col min="3603" max="3604" width="5.625" style="226" customWidth="1"/>
    <col min="3605" max="3605" width="10.5" style="226" customWidth="1"/>
    <col min="3606" max="3608" width="7.5" style="226" customWidth="1"/>
    <col min="3609" max="3610" width="5" style="226" customWidth="1"/>
    <col min="3611" max="3618" width="4.375" style="226" customWidth="1"/>
    <col min="3619" max="3619" width="5.375" style="226" customWidth="1"/>
    <col min="3620" max="3621" width="4.375" style="226" customWidth="1"/>
    <col min="3622" max="3622" width="4" style="226" customWidth="1"/>
    <col min="3623" max="3624" width="6.75" style="226" customWidth="1"/>
    <col min="3625" max="3625" width="4.625" style="226" customWidth="1"/>
    <col min="3626" max="3628" width="8.125" style="226" customWidth="1"/>
    <col min="3629" max="3629" width="8.75" style="226" customWidth="1"/>
    <col min="3630" max="3630" width="6.625" style="226" customWidth="1"/>
    <col min="3631" max="3631" width="3.125" style="226" customWidth="1"/>
    <col min="3632" max="3635" width="3.75" style="226" customWidth="1"/>
    <col min="3636" max="3840" width="9" style="226"/>
    <col min="3841" max="3841" width="3.5" style="226" customWidth="1"/>
    <col min="3842" max="3842" width="6.25" style="226" customWidth="1"/>
    <col min="3843" max="3843" width="8" style="226" customWidth="1"/>
    <col min="3844" max="3844" width="7.375" style="226" customWidth="1"/>
    <col min="3845" max="3845" width="7" style="226" customWidth="1"/>
    <col min="3846" max="3846" width="17.75" style="226" customWidth="1"/>
    <col min="3847" max="3847" width="3.5" style="226" customWidth="1"/>
    <col min="3848" max="3849" width="10.625" style="226" customWidth="1"/>
    <col min="3850" max="3852" width="2.75" style="226" customWidth="1"/>
    <col min="3853" max="3853" width="3.625" style="226" customWidth="1"/>
    <col min="3854" max="3854" width="11.125" style="226" customWidth="1"/>
    <col min="3855" max="3856" width="1.875" style="226" customWidth="1"/>
    <col min="3857" max="3858" width="2.875" style="226" customWidth="1"/>
    <col min="3859" max="3860" width="5.625" style="226" customWidth="1"/>
    <col min="3861" max="3861" width="10.5" style="226" customWidth="1"/>
    <col min="3862" max="3864" width="7.5" style="226" customWidth="1"/>
    <col min="3865" max="3866" width="5" style="226" customWidth="1"/>
    <col min="3867" max="3874" width="4.375" style="226" customWidth="1"/>
    <col min="3875" max="3875" width="5.375" style="226" customWidth="1"/>
    <col min="3876" max="3877" width="4.375" style="226" customWidth="1"/>
    <col min="3878" max="3878" width="4" style="226" customWidth="1"/>
    <col min="3879" max="3880" width="6.75" style="226" customWidth="1"/>
    <col min="3881" max="3881" width="4.625" style="226" customWidth="1"/>
    <col min="3882" max="3884" width="8.125" style="226" customWidth="1"/>
    <col min="3885" max="3885" width="8.75" style="226" customWidth="1"/>
    <col min="3886" max="3886" width="6.625" style="226" customWidth="1"/>
    <col min="3887" max="3887" width="3.125" style="226" customWidth="1"/>
    <col min="3888" max="3891" width="3.75" style="226" customWidth="1"/>
    <col min="3892" max="4096" width="9" style="226"/>
    <col min="4097" max="4097" width="3.5" style="226" customWidth="1"/>
    <col min="4098" max="4098" width="6.25" style="226" customWidth="1"/>
    <col min="4099" max="4099" width="8" style="226" customWidth="1"/>
    <col min="4100" max="4100" width="7.375" style="226" customWidth="1"/>
    <col min="4101" max="4101" width="7" style="226" customWidth="1"/>
    <col min="4102" max="4102" width="17.75" style="226" customWidth="1"/>
    <col min="4103" max="4103" width="3.5" style="226" customWidth="1"/>
    <col min="4104" max="4105" width="10.625" style="226" customWidth="1"/>
    <col min="4106" max="4108" width="2.75" style="226" customWidth="1"/>
    <col min="4109" max="4109" width="3.625" style="226" customWidth="1"/>
    <col min="4110" max="4110" width="11.125" style="226" customWidth="1"/>
    <col min="4111" max="4112" width="1.875" style="226" customWidth="1"/>
    <col min="4113" max="4114" width="2.875" style="226" customWidth="1"/>
    <col min="4115" max="4116" width="5.625" style="226" customWidth="1"/>
    <col min="4117" max="4117" width="10.5" style="226" customWidth="1"/>
    <col min="4118" max="4120" width="7.5" style="226" customWidth="1"/>
    <col min="4121" max="4122" width="5" style="226" customWidth="1"/>
    <col min="4123" max="4130" width="4.375" style="226" customWidth="1"/>
    <col min="4131" max="4131" width="5.375" style="226" customWidth="1"/>
    <col min="4132" max="4133" width="4.375" style="226" customWidth="1"/>
    <col min="4134" max="4134" width="4" style="226" customWidth="1"/>
    <col min="4135" max="4136" width="6.75" style="226" customWidth="1"/>
    <col min="4137" max="4137" width="4.625" style="226" customWidth="1"/>
    <col min="4138" max="4140" width="8.125" style="226" customWidth="1"/>
    <col min="4141" max="4141" width="8.75" style="226" customWidth="1"/>
    <col min="4142" max="4142" width="6.625" style="226" customWidth="1"/>
    <col min="4143" max="4143" width="3.125" style="226" customWidth="1"/>
    <col min="4144" max="4147" width="3.75" style="226" customWidth="1"/>
    <col min="4148" max="4352" width="9" style="226"/>
    <col min="4353" max="4353" width="3.5" style="226" customWidth="1"/>
    <col min="4354" max="4354" width="6.25" style="226" customWidth="1"/>
    <col min="4355" max="4355" width="8" style="226" customWidth="1"/>
    <col min="4356" max="4356" width="7.375" style="226" customWidth="1"/>
    <col min="4357" max="4357" width="7" style="226" customWidth="1"/>
    <col min="4358" max="4358" width="17.75" style="226" customWidth="1"/>
    <col min="4359" max="4359" width="3.5" style="226" customWidth="1"/>
    <col min="4360" max="4361" width="10.625" style="226" customWidth="1"/>
    <col min="4362" max="4364" width="2.75" style="226" customWidth="1"/>
    <col min="4365" max="4365" width="3.625" style="226" customWidth="1"/>
    <col min="4366" max="4366" width="11.125" style="226" customWidth="1"/>
    <col min="4367" max="4368" width="1.875" style="226" customWidth="1"/>
    <col min="4369" max="4370" width="2.875" style="226" customWidth="1"/>
    <col min="4371" max="4372" width="5.625" style="226" customWidth="1"/>
    <col min="4373" max="4373" width="10.5" style="226" customWidth="1"/>
    <col min="4374" max="4376" width="7.5" style="226" customWidth="1"/>
    <col min="4377" max="4378" width="5" style="226" customWidth="1"/>
    <col min="4379" max="4386" width="4.375" style="226" customWidth="1"/>
    <col min="4387" max="4387" width="5.375" style="226" customWidth="1"/>
    <col min="4388" max="4389" width="4.375" style="226" customWidth="1"/>
    <col min="4390" max="4390" width="4" style="226" customWidth="1"/>
    <col min="4391" max="4392" width="6.75" style="226" customWidth="1"/>
    <col min="4393" max="4393" width="4.625" style="226" customWidth="1"/>
    <col min="4394" max="4396" width="8.125" style="226" customWidth="1"/>
    <col min="4397" max="4397" width="8.75" style="226" customWidth="1"/>
    <col min="4398" max="4398" width="6.625" style="226" customWidth="1"/>
    <col min="4399" max="4399" width="3.125" style="226" customWidth="1"/>
    <col min="4400" max="4403" width="3.75" style="226" customWidth="1"/>
    <col min="4404" max="4608" width="9" style="226"/>
    <col min="4609" max="4609" width="3.5" style="226" customWidth="1"/>
    <col min="4610" max="4610" width="6.25" style="226" customWidth="1"/>
    <col min="4611" max="4611" width="8" style="226" customWidth="1"/>
    <col min="4612" max="4612" width="7.375" style="226" customWidth="1"/>
    <col min="4613" max="4613" width="7" style="226" customWidth="1"/>
    <col min="4614" max="4614" width="17.75" style="226" customWidth="1"/>
    <col min="4615" max="4615" width="3.5" style="226" customWidth="1"/>
    <col min="4616" max="4617" width="10.625" style="226" customWidth="1"/>
    <col min="4618" max="4620" width="2.75" style="226" customWidth="1"/>
    <col min="4621" max="4621" width="3.625" style="226" customWidth="1"/>
    <col min="4622" max="4622" width="11.125" style="226" customWidth="1"/>
    <col min="4623" max="4624" width="1.875" style="226" customWidth="1"/>
    <col min="4625" max="4626" width="2.875" style="226" customWidth="1"/>
    <col min="4627" max="4628" width="5.625" style="226" customWidth="1"/>
    <col min="4629" max="4629" width="10.5" style="226" customWidth="1"/>
    <col min="4630" max="4632" width="7.5" style="226" customWidth="1"/>
    <col min="4633" max="4634" width="5" style="226" customWidth="1"/>
    <col min="4635" max="4642" width="4.375" style="226" customWidth="1"/>
    <col min="4643" max="4643" width="5.375" style="226" customWidth="1"/>
    <col min="4644" max="4645" width="4.375" style="226" customWidth="1"/>
    <col min="4646" max="4646" width="4" style="226" customWidth="1"/>
    <col min="4647" max="4648" width="6.75" style="226" customWidth="1"/>
    <col min="4649" max="4649" width="4.625" style="226" customWidth="1"/>
    <col min="4650" max="4652" width="8.125" style="226" customWidth="1"/>
    <col min="4653" max="4653" width="8.75" style="226" customWidth="1"/>
    <col min="4654" max="4654" width="6.625" style="226" customWidth="1"/>
    <col min="4655" max="4655" width="3.125" style="226" customWidth="1"/>
    <col min="4656" max="4659" width="3.75" style="226" customWidth="1"/>
    <col min="4660" max="4864" width="9" style="226"/>
    <col min="4865" max="4865" width="3.5" style="226" customWidth="1"/>
    <col min="4866" max="4866" width="6.25" style="226" customWidth="1"/>
    <col min="4867" max="4867" width="8" style="226" customWidth="1"/>
    <col min="4868" max="4868" width="7.375" style="226" customWidth="1"/>
    <col min="4869" max="4869" width="7" style="226" customWidth="1"/>
    <col min="4870" max="4870" width="17.75" style="226" customWidth="1"/>
    <col min="4871" max="4871" width="3.5" style="226" customWidth="1"/>
    <col min="4872" max="4873" width="10.625" style="226" customWidth="1"/>
    <col min="4874" max="4876" width="2.75" style="226" customWidth="1"/>
    <col min="4877" max="4877" width="3.625" style="226" customWidth="1"/>
    <col min="4878" max="4878" width="11.125" style="226" customWidth="1"/>
    <col min="4879" max="4880" width="1.875" style="226" customWidth="1"/>
    <col min="4881" max="4882" width="2.875" style="226" customWidth="1"/>
    <col min="4883" max="4884" width="5.625" style="226" customWidth="1"/>
    <col min="4885" max="4885" width="10.5" style="226" customWidth="1"/>
    <col min="4886" max="4888" width="7.5" style="226" customWidth="1"/>
    <col min="4889" max="4890" width="5" style="226" customWidth="1"/>
    <col min="4891" max="4898" width="4.375" style="226" customWidth="1"/>
    <col min="4899" max="4899" width="5.375" style="226" customWidth="1"/>
    <col min="4900" max="4901" width="4.375" style="226" customWidth="1"/>
    <col min="4902" max="4902" width="4" style="226" customWidth="1"/>
    <col min="4903" max="4904" width="6.75" style="226" customWidth="1"/>
    <col min="4905" max="4905" width="4.625" style="226" customWidth="1"/>
    <col min="4906" max="4908" width="8.125" style="226" customWidth="1"/>
    <col min="4909" max="4909" width="8.75" style="226" customWidth="1"/>
    <col min="4910" max="4910" width="6.625" style="226" customWidth="1"/>
    <col min="4911" max="4911" width="3.125" style="226" customWidth="1"/>
    <col min="4912" max="4915" width="3.75" style="226" customWidth="1"/>
    <col min="4916" max="5120" width="9" style="226"/>
    <col min="5121" max="5121" width="3.5" style="226" customWidth="1"/>
    <col min="5122" max="5122" width="6.25" style="226" customWidth="1"/>
    <col min="5123" max="5123" width="8" style="226" customWidth="1"/>
    <col min="5124" max="5124" width="7.375" style="226" customWidth="1"/>
    <col min="5125" max="5125" width="7" style="226" customWidth="1"/>
    <col min="5126" max="5126" width="17.75" style="226" customWidth="1"/>
    <col min="5127" max="5127" width="3.5" style="226" customWidth="1"/>
    <col min="5128" max="5129" width="10.625" style="226" customWidth="1"/>
    <col min="5130" max="5132" width="2.75" style="226" customWidth="1"/>
    <col min="5133" max="5133" width="3.625" style="226" customWidth="1"/>
    <col min="5134" max="5134" width="11.125" style="226" customWidth="1"/>
    <col min="5135" max="5136" width="1.875" style="226" customWidth="1"/>
    <col min="5137" max="5138" width="2.875" style="226" customWidth="1"/>
    <col min="5139" max="5140" width="5.625" style="226" customWidth="1"/>
    <col min="5141" max="5141" width="10.5" style="226" customWidth="1"/>
    <col min="5142" max="5144" width="7.5" style="226" customWidth="1"/>
    <col min="5145" max="5146" width="5" style="226" customWidth="1"/>
    <col min="5147" max="5154" width="4.375" style="226" customWidth="1"/>
    <col min="5155" max="5155" width="5.375" style="226" customWidth="1"/>
    <col min="5156" max="5157" width="4.375" style="226" customWidth="1"/>
    <col min="5158" max="5158" width="4" style="226" customWidth="1"/>
    <col min="5159" max="5160" width="6.75" style="226" customWidth="1"/>
    <col min="5161" max="5161" width="4.625" style="226" customWidth="1"/>
    <col min="5162" max="5164" width="8.125" style="226" customWidth="1"/>
    <col min="5165" max="5165" width="8.75" style="226" customWidth="1"/>
    <col min="5166" max="5166" width="6.625" style="226" customWidth="1"/>
    <col min="5167" max="5167" width="3.125" style="226" customWidth="1"/>
    <col min="5168" max="5171" width="3.75" style="226" customWidth="1"/>
    <col min="5172" max="5376" width="9" style="226"/>
    <col min="5377" max="5377" width="3.5" style="226" customWidth="1"/>
    <col min="5378" max="5378" width="6.25" style="226" customWidth="1"/>
    <col min="5379" max="5379" width="8" style="226" customWidth="1"/>
    <col min="5380" max="5380" width="7.375" style="226" customWidth="1"/>
    <col min="5381" max="5381" width="7" style="226" customWidth="1"/>
    <col min="5382" max="5382" width="17.75" style="226" customWidth="1"/>
    <col min="5383" max="5383" width="3.5" style="226" customWidth="1"/>
    <col min="5384" max="5385" width="10.625" style="226" customWidth="1"/>
    <col min="5386" max="5388" width="2.75" style="226" customWidth="1"/>
    <col min="5389" max="5389" width="3.625" style="226" customWidth="1"/>
    <col min="5390" max="5390" width="11.125" style="226" customWidth="1"/>
    <col min="5391" max="5392" width="1.875" style="226" customWidth="1"/>
    <col min="5393" max="5394" width="2.875" style="226" customWidth="1"/>
    <col min="5395" max="5396" width="5.625" style="226" customWidth="1"/>
    <col min="5397" max="5397" width="10.5" style="226" customWidth="1"/>
    <col min="5398" max="5400" width="7.5" style="226" customWidth="1"/>
    <col min="5401" max="5402" width="5" style="226" customWidth="1"/>
    <col min="5403" max="5410" width="4.375" style="226" customWidth="1"/>
    <col min="5411" max="5411" width="5.375" style="226" customWidth="1"/>
    <col min="5412" max="5413" width="4.375" style="226" customWidth="1"/>
    <col min="5414" max="5414" width="4" style="226" customWidth="1"/>
    <col min="5415" max="5416" width="6.75" style="226" customWidth="1"/>
    <col min="5417" max="5417" width="4.625" style="226" customWidth="1"/>
    <col min="5418" max="5420" width="8.125" style="226" customWidth="1"/>
    <col min="5421" max="5421" width="8.75" style="226" customWidth="1"/>
    <col min="5422" max="5422" width="6.625" style="226" customWidth="1"/>
    <col min="5423" max="5423" width="3.125" style="226" customWidth="1"/>
    <col min="5424" max="5427" width="3.75" style="226" customWidth="1"/>
    <col min="5428" max="5632" width="9" style="226"/>
    <col min="5633" max="5633" width="3.5" style="226" customWidth="1"/>
    <col min="5634" max="5634" width="6.25" style="226" customWidth="1"/>
    <col min="5635" max="5635" width="8" style="226" customWidth="1"/>
    <col min="5636" max="5636" width="7.375" style="226" customWidth="1"/>
    <col min="5637" max="5637" width="7" style="226" customWidth="1"/>
    <col min="5638" max="5638" width="17.75" style="226" customWidth="1"/>
    <col min="5639" max="5639" width="3.5" style="226" customWidth="1"/>
    <col min="5640" max="5641" width="10.625" style="226" customWidth="1"/>
    <col min="5642" max="5644" width="2.75" style="226" customWidth="1"/>
    <col min="5645" max="5645" width="3.625" style="226" customWidth="1"/>
    <col min="5646" max="5646" width="11.125" style="226" customWidth="1"/>
    <col min="5647" max="5648" width="1.875" style="226" customWidth="1"/>
    <col min="5649" max="5650" width="2.875" style="226" customWidth="1"/>
    <col min="5651" max="5652" width="5.625" style="226" customWidth="1"/>
    <col min="5653" max="5653" width="10.5" style="226" customWidth="1"/>
    <col min="5654" max="5656" width="7.5" style="226" customWidth="1"/>
    <col min="5657" max="5658" width="5" style="226" customWidth="1"/>
    <col min="5659" max="5666" width="4.375" style="226" customWidth="1"/>
    <col min="5667" max="5667" width="5.375" style="226" customWidth="1"/>
    <col min="5668" max="5669" width="4.375" style="226" customWidth="1"/>
    <col min="5670" max="5670" width="4" style="226" customWidth="1"/>
    <col min="5671" max="5672" width="6.75" style="226" customWidth="1"/>
    <col min="5673" max="5673" width="4.625" style="226" customWidth="1"/>
    <col min="5674" max="5676" width="8.125" style="226" customWidth="1"/>
    <col min="5677" max="5677" width="8.75" style="226" customWidth="1"/>
    <col min="5678" max="5678" width="6.625" style="226" customWidth="1"/>
    <col min="5679" max="5679" width="3.125" style="226" customWidth="1"/>
    <col min="5680" max="5683" width="3.75" style="226" customWidth="1"/>
    <col min="5684" max="5888" width="9" style="226"/>
    <col min="5889" max="5889" width="3.5" style="226" customWidth="1"/>
    <col min="5890" max="5890" width="6.25" style="226" customWidth="1"/>
    <col min="5891" max="5891" width="8" style="226" customWidth="1"/>
    <col min="5892" max="5892" width="7.375" style="226" customWidth="1"/>
    <col min="5893" max="5893" width="7" style="226" customWidth="1"/>
    <col min="5894" max="5894" width="17.75" style="226" customWidth="1"/>
    <col min="5895" max="5895" width="3.5" style="226" customWidth="1"/>
    <col min="5896" max="5897" width="10.625" style="226" customWidth="1"/>
    <col min="5898" max="5900" width="2.75" style="226" customWidth="1"/>
    <col min="5901" max="5901" width="3.625" style="226" customWidth="1"/>
    <col min="5902" max="5902" width="11.125" style="226" customWidth="1"/>
    <col min="5903" max="5904" width="1.875" style="226" customWidth="1"/>
    <col min="5905" max="5906" width="2.875" style="226" customWidth="1"/>
    <col min="5907" max="5908" width="5.625" style="226" customWidth="1"/>
    <col min="5909" max="5909" width="10.5" style="226" customWidth="1"/>
    <col min="5910" max="5912" width="7.5" style="226" customWidth="1"/>
    <col min="5913" max="5914" width="5" style="226" customWidth="1"/>
    <col min="5915" max="5922" width="4.375" style="226" customWidth="1"/>
    <col min="5923" max="5923" width="5.375" style="226" customWidth="1"/>
    <col min="5924" max="5925" width="4.375" style="226" customWidth="1"/>
    <col min="5926" max="5926" width="4" style="226" customWidth="1"/>
    <col min="5927" max="5928" width="6.75" style="226" customWidth="1"/>
    <col min="5929" max="5929" width="4.625" style="226" customWidth="1"/>
    <col min="5930" max="5932" width="8.125" style="226" customWidth="1"/>
    <col min="5933" max="5933" width="8.75" style="226" customWidth="1"/>
    <col min="5934" max="5934" width="6.625" style="226" customWidth="1"/>
    <col min="5935" max="5935" width="3.125" style="226" customWidth="1"/>
    <col min="5936" max="5939" width="3.75" style="226" customWidth="1"/>
    <col min="5940" max="6144" width="9" style="226"/>
    <col min="6145" max="6145" width="3.5" style="226" customWidth="1"/>
    <col min="6146" max="6146" width="6.25" style="226" customWidth="1"/>
    <col min="6147" max="6147" width="8" style="226" customWidth="1"/>
    <col min="6148" max="6148" width="7.375" style="226" customWidth="1"/>
    <col min="6149" max="6149" width="7" style="226" customWidth="1"/>
    <col min="6150" max="6150" width="17.75" style="226" customWidth="1"/>
    <col min="6151" max="6151" width="3.5" style="226" customWidth="1"/>
    <col min="6152" max="6153" width="10.625" style="226" customWidth="1"/>
    <col min="6154" max="6156" width="2.75" style="226" customWidth="1"/>
    <col min="6157" max="6157" width="3.625" style="226" customWidth="1"/>
    <col min="6158" max="6158" width="11.125" style="226" customWidth="1"/>
    <col min="6159" max="6160" width="1.875" style="226" customWidth="1"/>
    <col min="6161" max="6162" width="2.875" style="226" customWidth="1"/>
    <col min="6163" max="6164" width="5.625" style="226" customWidth="1"/>
    <col min="6165" max="6165" width="10.5" style="226" customWidth="1"/>
    <col min="6166" max="6168" width="7.5" style="226" customWidth="1"/>
    <col min="6169" max="6170" width="5" style="226" customWidth="1"/>
    <col min="6171" max="6178" width="4.375" style="226" customWidth="1"/>
    <col min="6179" max="6179" width="5.375" style="226" customWidth="1"/>
    <col min="6180" max="6181" width="4.375" style="226" customWidth="1"/>
    <col min="6182" max="6182" width="4" style="226" customWidth="1"/>
    <col min="6183" max="6184" width="6.75" style="226" customWidth="1"/>
    <col min="6185" max="6185" width="4.625" style="226" customWidth="1"/>
    <col min="6186" max="6188" width="8.125" style="226" customWidth="1"/>
    <col min="6189" max="6189" width="8.75" style="226" customWidth="1"/>
    <col min="6190" max="6190" width="6.625" style="226" customWidth="1"/>
    <col min="6191" max="6191" width="3.125" style="226" customWidth="1"/>
    <col min="6192" max="6195" width="3.75" style="226" customWidth="1"/>
    <col min="6196" max="6400" width="9" style="226"/>
    <col min="6401" max="6401" width="3.5" style="226" customWidth="1"/>
    <col min="6402" max="6402" width="6.25" style="226" customWidth="1"/>
    <col min="6403" max="6403" width="8" style="226" customWidth="1"/>
    <col min="6404" max="6404" width="7.375" style="226" customWidth="1"/>
    <col min="6405" max="6405" width="7" style="226" customWidth="1"/>
    <col min="6406" max="6406" width="17.75" style="226" customWidth="1"/>
    <col min="6407" max="6407" width="3.5" style="226" customWidth="1"/>
    <col min="6408" max="6409" width="10.625" style="226" customWidth="1"/>
    <col min="6410" max="6412" width="2.75" style="226" customWidth="1"/>
    <col min="6413" max="6413" width="3.625" style="226" customWidth="1"/>
    <col min="6414" max="6414" width="11.125" style="226" customWidth="1"/>
    <col min="6415" max="6416" width="1.875" style="226" customWidth="1"/>
    <col min="6417" max="6418" width="2.875" style="226" customWidth="1"/>
    <col min="6419" max="6420" width="5.625" style="226" customWidth="1"/>
    <col min="6421" max="6421" width="10.5" style="226" customWidth="1"/>
    <col min="6422" max="6424" width="7.5" style="226" customWidth="1"/>
    <col min="6425" max="6426" width="5" style="226" customWidth="1"/>
    <col min="6427" max="6434" width="4.375" style="226" customWidth="1"/>
    <col min="6435" max="6435" width="5.375" style="226" customWidth="1"/>
    <col min="6436" max="6437" width="4.375" style="226" customWidth="1"/>
    <col min="6438" max="6438" width="4" style="226" customWidth="1"/>
    <col min="6439" max="6440" width="6.75" style="226" customWidth="1"/>
    <col min="6441" max="6441" width="4.625" style="226" customWidth="1"/>
    <col min="6442" max="6444" width="8.125" style="226" customWidth="1"/>
    <col min="6445" max="6445" width="8.75" style="226" customWidth="1"/>
    <col min="6446" max="6446" width="6.625" style="226" customWidth="1"/>
    <col min="6447" max="6447" width="3.125" style="226" customWidth="1"/>
    <col min="6448" max="6451" width="3.75" style="226" customWidth="1"/>
    <col min="6452" max="6656" width="9" style="226"/>
    <col min="6657" max="6657" width="3.5" style="226" customWidth="1"/>
    <col min="6658" max="6658" width="6.25" style="226" customWidth="1"/>
    <col min="6659" max="6659" width="8" style="226" customWidth="1"/>
    <col min="6660" max="6660" width="7.375" style="226" customWidth="1"/>
    <col min="6661" max="6661" width="7" style="226" customWidth="1"/>
    <col min="6662" max="6662" width="17.75" style="226" customWidth="1"/>
    <col min="6663" max="6663" width="3.5" style="226" customWidth="1"/>
    <col min="6664" max="6665" width="10.625" style="226" customWidth="1"/>
    <col min="6666" max="6668" width="2.75" style="226" customWidth="1"/>
    <col min="6669" max="6669" width="3.625" style="226" customWidth="1"/>
    <col min="6670" max="6670" width="11.125" style="226" customWidth="1"/>
    <col min="6671" max="6672" width="1.875" style="226" customWidth="1"/>
    <col min="6673" max="6674" width="2.875" style="226" customWidth="1"/>
    <col min="6675" max="6676" width="5.625" style="226" customWidth="1"/>
    <col min="6677" max="6677" width="10.5" style="226" customWidth="1"/>
    <col min="6678" max="6680" width="7.5" style="226" customWidth="1"/>
    <col min="6681" max="6682" width="5" style="226" customWidth="1"/>
    <col min="6683" max="6690" width="4.375" style="226" customWidth="1"/>
    <col min="6691" max="6691" width="5.375" style="226" customWidth="1"/>
    <col min="6692" max="6693" width="4.375" style="226" customWidth="1"/>
    <col min="6694" max="6694" width="4" style="226" customWidth="1"/>
    <col min="6695" max="6696" width="6.75" style="226" customWidth="1"/>
    <col min="6697" max="6697" width="4.625" style="226" customWidth="1"/>
    <col min="6698" max="6700" width="8.125" style="226" customWidth="1"/>
    <col min="6701" max="6701" width="8.75" style="226" customWidth="1"/>
    <col min="6702" max="6702" width="6.625" style="226" customWidth="1"/>
    <col min="6703" max="6703" width="3.125" style="226" customWidth="1"/>
    <col min="6704" max="6707" width="3.75" style="226" customWidth="1"/>
    <col min="6708" max="6912" width="9" style="226"/>
    <col min="6913" max="6913" width="3.5" style="226" customWidth="1"/>
    <col min="6914" max="6914" width="6.25" style="226" customWidth="1"/>
    <col min="6915" max="6915" width="8" style="226" customWidth="1"/>
    <col min="6916" max="6916" width="7.375" style="226" customWidth="1"/>
    <col min="6917" max="6917" width="7" style="226" customWidth="1"/>
    <col min="6918" max="6918" width="17.75" style="226" customWidth="1"/>
    <col min="6919" max="6919" width="3.5" style="226" customWidth="1"/>
    <col min="6920" max="6921" width="10.625" style="226" customWidth="1"/>
    <col min="6922" max="6924" width="2.75" style="226" customWidth="1"/>
    <col min="6925" max="6925" width="3.625" style="226" customWidth="1"/>
    <col min="6926" max="6926" width="11.125" style="226" customWidth="1"/>
    <col min="6927" max="6928" width="1.875" style="226" customWidth="1"/>
    <col min="6929" max="6930" width="2.875" style="226" customWidth="1"/>
    <col min="6931" max="6932" width="5.625" style="226" customWidth="1"/>
    <col min="6933" max="6933" width="10.5" style="226" customWidth="1"/>
    <col min="6934" max="6936" width="7.5" style="226" customWidth="1"/>
    <col min="6937" max="6938" width="5" style="226" customWidth="1"/>
    <col min="6939" max="6946" width="4.375" style="226" customWidth="1"/>
    <col min="6947" max="6947" width="5.375" style="226" customWidth="1"/>
    <col min="6948" max="6949" width="4.375" style="226" customWidth="1"/>
    <col min="6950" max="6950" width="4" style="226" customWidth="1"/>
    <col min="6951" max="6952" width="6.75" style="226" customWidth="1"/>
    <col min="6953" max="6953" width="4.625" style="226" customWidth="1"/>
    <col min="6954" max="6956" width="8.125" style="226" customWidth="1"/>
    <col min="6957" max="6957" width="8.75" style="226" customWidth="1"/>
    <col min="6958" max="6958" width="6.625" style="226" customWidth="1"/>
    <col min="6959" max="6959" width="3.125" style="226" customWidth="1"/>
    <col min="6960" max="6963" width="3.75" style="226" customWidth="1"/>
    <col min="6964" max="7168" width="9" style="226"/>
    <col min="7169" max="7169" width="3.5" style="226" customWidth="1"/>
    <col min="7170" max="7170" width="6.25" style="226" customWidth="1"/>
    <col min="7171" max="7171" width="8" style="226" customWidth="1"/>
    <col min="7172" max="7172" width="7.375" style="226" customWidth="1"/>
    <col min="7173" max="7173" width="7" style="226" customWidth="1"/>
    <col min="7174" max="7174" width="17.75" style="226" customWidth="1"/>
    <col min="7175" max="7175" width="3.5" style="226" customWidth="1"/>
    <col min="7176" max="7177" width="10.625" style="226" customWidth="1"/>
    <col min="7178" max="7180" width="2.75" style="226" customWidth="1"/>
    <col min="7181" max="7181" width="3.625" style="226" customWidth="1"/>
    <col min="7182" max="7182" width="11.125" style="226" customWidth="1"/>
    <col min="7183" max="7184" width="1.875" style="226" customWidth="1"/>
    <col min="7185" max="7186" width="2.875" style="226" customWidth="1"/>
    <col min="7187" max="7188" width="5.625" style="226" customWidth="1"/>
    <col min="7189" max="7189" width="10.5" style="226" customWidth="1"/>
    <col min="7190" max="7192" width="7.5" style="226" customWidth="1"/>
    <col min="7193" max="7194" width="5" style="226" customWidth="1"/>
    <col min="7195" max="7202" width="4.375" style="226" customWidth="1"/>
    <col min="7203" max="7203" width="5.375" style="226" customWidth="1"/>
    <col min="7204" max="7205" width="4.375" style="226" customWidth="1"/>
    <col min="7206" max="7206" width="4" style="226" customWidth="1"/>
    <col min="7207" max="7208" width="6.75" style="226" customWidth="1"/>
    <col min="7209" max="7209" width="4.625" style="226" customWidth="1"/>
    <col min="7210" max="7212" width="8.125" style="226" customWidth="1"/>
    <col min="7213" max="7213" width="8.75" style="226" customWidth="1"/>
    <col min="7214" max="7214" width="6.625" style="226" customWidth="1"/>
    <col min="7215" max="7215" width="3.125" style="226" customWidth="1"/>
    <col min="7216" max="7219" width="3.75" style="226" customWidth="1"/>
    <col min="7220" max="7424" width="9" style="226"/>
    <col min="7425" max="7425" width="3.5" style="226" customWidth="1"/>
    <col min="7426" max="7426" width="6.25" style="226" customWidth="1"/>
    <col min="7427" max="7427" width="8" style="226" customWidth="1"/>
    <col min="7428" max="7428" width="7.375" style="226" customWidth="1"/>
    <col min="7429" max="7429" width="7" style="226" customWidth="1"/>
    <col min="7430" max="7430" width="17.75" style="226" customWidth="1"/>
    <col min="7431" max="7431" width="3.5" style="226" customWidth="1"/>
    <col min="7432" max="7433" width="10.625" style="226" customWidth="1"/>
    <col min="7434" max="7436" width="2.75" style="226" customWidth="1"/>
    <col min="7437" max="7437" width="3.625" style="226" customWidth="1"/>
    <col min="7438" max="7438" width="11.125" style="226" customWidth="1"/>
    <col min="7439" max="7440" width="1.875" style="226" customWidth="1"/>
    <col min="7441" max="7442" width="2.875" style="226" customWidth="1"/>
    <col min="7443" max="7444" width="5.625" style="226" customWidth="1"/>
    <col min="7445" max="7445" width="10.5" style="226" customWidth="1"/>
    <col min="7446" max="7448" width="7.5" style="226" customWidth="1"/>
    <col min="7449" max="7450" width="5" style="226" customWidth="1"/>
    <col min="7451" max="7458" width="4.375" style="226" customWidth="1"/>
    <col min="7459" max="7459" width="5.375" style="226" customWidth="1"/>
    <col min="7460" max="7461" width="4.375" style="226" customWidth="1"/>
    <col min="7462" max="7462" width="4" style="226" customWidth="1"/>
    <col min="7463" max="7464" width="6.75" style="226" customWidth="1"/>
    <col min="7465" max="7465" width="4.625" style="226" customWidth="1"/>
    <col min="7466" max="7468" width="8.125" style="226" customWidth="1"/>
    <col min="7469" max="7469" width="8.75" style="226" customWidth="1"/>
    <col min="7470" max="7470" width="6.625" style="226" customWidth="1"/>
    <col min="7471" max="7471" width="3.125" style="226" customWidth="1"/>
    <col min="7472" max="7475" width="3.75" style="226" customWidth="1"/>
    <col min="7476" max="7680" width="9" style="226"/>
    <col min="7681" max="7681" width="3.5" style="226" customWidth="1"/>
    <col min="7682" max="7682" width="6.25" style="226" customWidth="1"/>
    <col min="7683" max="7683" width="8" style="226" customWidth="1"/>
    <col min="7684" max="7684" width="7.375" style="226" customWidth="1"/>
    <col min="7685" max="7685" width="7" style="226" customWidth="1"/>
    <col min="7686" max="7686" width="17.75" style="226" customWidth="1"/>
    <col min="7687" max="7687" width="3.5" style="226" customWidth="1"/>
    <col min="7688" max="7689" width="10.625" style="226" customWidth="1"/>
    <col min="7690" max="7692" width="2.75" style="226" customWidth="1"/>
    <col min="7693" max="7693" width="3.625" style="226" customWidth="1"/>
    <col min="7694" max="7694" width="11.125" style="226" customWidth="1"/>
    <col min="7695" max="7696" width="1.875" style="226" customWidth="1"/>
    <col min="7697" max="7698" width="2.875" style="226" customWidth="1"/>
    <col min="7699" max="7700" width="5.625" style="226" customWidth="1"/>
    <col min="7701" max="7701" width="10.5" style="226" customWidth="1"/>
    <col min="7702" max="7704" width="7.5" style="226" customWidth="1"/>
    <col min="7705" max="7706" width="5" style="226" customWidth="1"/>
    <col min="7707" max="7714" width="4.375" style="226" customWidth="1"/>
    <col min="7715" max="7715" width="5.375" style="226" customWidth="1"/>
    <col min="7716" max="7717" width="4.375" style="226" customWidth="1"/>
    <col min="7718" max="7718" width="4" style="226" customWidth="1"/>
    <col min="7719" max="7720" width="6.75" style="226" customWidth="1"/>
    <col min="7721" max="7721" width="4.625" style="226" customWidth="1"/>
    <col min="7722" max="7724" width="8.125" style="226" customWidth="1"/>
    <col min="7725" max="7725" width="8.75" style="226" customWidth="1"/>
    <col min="7726" max="7726" width="6.625" style="226" customWidth="1"/>
    <col min="7727" max="7727" width="3.125" style="226" customWidth="1"/>
    <col min="7728" max="7731" width="3.75" style="226" customWidth="1"/>
    <col min="7732" max="7936" width="9" style="226"/>
    <col min="7937" max="7937" width="3.5" style="226" customWidth="1"/>
    <col min="7938" max="7938" width="6.25" style="226" customWidth="1"/>
    <col min="7939" max="7939" width="8" style="226" customWidth="1"/>
    <col min="7940" max="7940" width="7.375" style="226" customWidth="1"/>
    <col min="7941" max="7941" width="7" style="226" customWidth="1"/>
    <col min="7942" max="7942" width="17.75" style="226" customWidth="1"/>
    <col min="7943" max="7943" width="3.5" style="226" customWidth="1"/>
    <col min="7944" max="7945" width="10.625" style="226" customWidth="1"/>
    <col min="7946" max="7948" width="2.75" style="226" customWidth="1"/>
    <col min="7949" max="7949" width="3.625" style="226" customWidth="1"/>
    <col min="7950" max="7950" width="11.125" style="226" customWidth="1"/>
    <col min="7951" max="7952" width="1.875" style="226" customWidth="1"/>
    <col min="7953" max="7954" width="2.875" style="226" customWidth="1"/>
    <col min="7955" max="7956" width="5.625" style="226" customWidth="1"/>
    <col min="7957" max="7957" width="10.5" style="226" customWidth="1"/>
    <col min="7958" max="7960" width="7.5" style="226" customWidth="1"/>
    <col min="7961" max="7962" width="5" style="226" customWidth="1"/>
    <col min="7963" max="7970" width="4.375" style="226" customWidth="1"/>
    <col min="7971" max="7971" width="5.375" style="226" customWidth="1"/>
    <col min="7972" max="7973" width="4.375" style="226" customWidth="1"/>
    <col min="7974" max="7974" width="4" style="226" customWidth="1"/>
    <col min="7975" max="7976" width="6.75" style="226" customWidth="1"/>
    <col min="7977" max="7977" width="4.625" style="226" customWidth="1"/>
    <col min="7978" max="7980" width="8.125" style="226" customWidth="1"/>
    <col min="7981" max="7981" width="8.75" style="226" customWidth="1"/>
    <col min="7982" max="7982" width="6.625" style="226" customWidth="1"/>
    <col min="7983" max="7983" width="3.125" style="226" customWidth="1"/>
    <col min="7984" max="7987" width="3.75" style="226" customWidth="1"/>
    <col min="7988" max="8192" width="9" style="226"/>
    <col min="8193" max="8193" width="3.5" style="226" customWidth="1"/>
    <col min="8194" max="8194" width="6.25" style="226" customWidth="1"/>
    <col min="8195" max="8195" width="8" style="226" customWidth="1"/>
    <col min="8196" max="8196" width="7.375" style="226" customWidth="1"/>
    <col min="8197" max="8197" width="7" style="226" customWidth="1"/>
    <col min="8198" max="8198" width="17.75" style="226" customWidth="1"/>
    <col min="8199" max="8199" width="3.5" style="226" customWidth="1"/>
    <col min="8200" max="8201" width="10.625" style="226" customWidth="1"/>
    <col min="8202" max="8204" width="2.75" style="226" customWidth="1"/>
    <col min="8205" max="8205" width="3.625" style="226" customWidth="1"/>
    <col min="8206" max="8206" width="11.125" style="226" customWidth="1"/>
    <col min="8207" max="8208" width="1.875" style="226" customWidth="1"/>
    <col min="8209" max="8210" width="2.875" style="226" customWidth="1"/>
    <col min="8211" max="8212" width="5.625" style="226" customWidth="1"/>
    <col min="8213" max="8213" width="10.5" style="226" customWidth="1"/>
    <col min="8214" max="8216" width="7.5" style="226" customWidth="1"/>
    <col min="8217" max="8218" width="5" style="226" customWidth="1"/>
    <col min="8219" max="8226" width="4.375" style="226" customWidth="1"/>
    <col min="8227" max="8227" width="5.375" style="226" customWidth="1"/>
    <col min="8228" max="8229" width="4.375" style="226" customWidth="1"/>
    <col min="8230" max="8230" width="4" style="226" customWidth="1"/>
    <col min="8231" max="8232" width="6.75" style="226" customWidth="1"/>
    <col min="8233" max="8233" width="4.625" style="226" customWidth="1"/>
    <col min="8234" max="8236" width="8.125" style="226" customWidth="1"/>
    <col min="8237" max="8237" width="8.75" style="226" customWidth="1"/>
    <col min="8238" max="8238" width="6.625" style="226" customWidth="1"/>
    <col min="8239" max="8239" width="3.125" style="226" customWidth="1"/>
    <col min="8240" max="8243" width="3.75" style="226" customWidth="1"/>
    <col min="8244" max="8448" width="9" style="226"/>
    <col min="8449" max="8449" width="3.5" style="226" customWidth="1"/>
    <col min="8450" max="8450" width="6.25" style="226" customWidth="1"/>
    <col min="8451" max="8451" width="8" style="226" customWidth="1"/>
    <col min="8452" max="8452" width="7.375" style="226" customWidth="1"/>
    <col min="8453" max="8453" width="7" style="226" customWidth="1"/>
    <col min="8454" max="8454" width="17.75" style="226" customWidth="1"/>
    <col min="8455" max="8455" width="3.5" style="226" customWidth="1"/>
    <col min="8456" max="8457" width="10.625" style="226" customWidth="1"/>
    <col min="8458" max="8460" width="2.75" style="226" customWidth="1"/>
    <col min="8461" max="8461" width="3.625" style="226" customWidth="1"/>
    <col min="8462" max="8462" width="11.125" style="226" customWidth="1"/>
    <col min="8463" max="8464" width="1.875" style="226" customWidth="1"/>
    <col min="8465" max="8466" width="2.875" style="226" customWidth="1"/>
    <col min="8467" max="8468" width="5.625" style="226" customWidth="1"/>
    <col min="8469" max="8469" width="10.5" style="226" customWidth="1"/>
    <col min="8470" max="8472" width="7.5" style="226" customWidth="1"/>
    <col min="8473" max="8474" width="5" style="226" customWidth="1"/>
    <col min="8475" max="8482" width="4.375" style="226" customWidth="1"/>
    <col min="8483" max="8483" width="5.375" style="226" customWidth="1"/>
    <col min="8484" max="8485" width="4.375" style="226" customWidth="1"/>
    <col min="8486" max="8486" width="4" style="226" customWidth="1"/>
    <col min="8487" max="8488" width="6.75" style="226" customWidth="1"/>
    <col min="8489" max="8489" width="4.625" style="226" customWidth="1"/>
    <col min="8490" max="8492" width="8.125" style="226" customWidth="1"/>
    <col min="8493" max="8493" width="8.75" style="226" customWidth="1"/>
    <col min="8494" max="8494" width="6.625" style="226" customWidth="1"/>
    <col min="8495" max="8495" width="3.125" style="226" customWidth="1"/>
    <col min="8496" max="8499" width="3.75" style="226" customWidth="1"/>
    <col min="8500" max="8704" width="9" style="226"/>
    <col min="8705" max="8705" width="3.5" style="226" customWidth="1"/>
    <col min="8706" max="8706" width="6.25" style="226" customWidth="1"/>
    <col min="8707" max="8707" width="8" style="226" customWidth="1"/>
    <col min="8708" max="8708" width="7.375" style="226" customWidth="1"/>
    <col min="8709" max="8709" width="7" style="226" customWidth="1"/>
    <col min="8710" max="8710" width="17.75" style="226" customWidth="1"/>
    <col min="8711" max="8711" width="3.5" style="226" customWidth="1"/>
    <col min="8712" max="8713" width="10.625" style="226" customWidth="1"/>
    <col min="8714" max="8716" width="2.75" style="226" customWidth="1"/>
    <col min="8717" max="8717" width="3.625" style="226" customWidth="1"/>
    <col min="8718" max="8718" width="11.125" style="226" customWidth="1"/>
    <col min="8719" max="8720" width="1.875" style="226" customWidth="1"/>
    <col min="8721" max="8722" width="2.875" style="226" customWidth="1"/>
    <col min="8723" max="8724" width="5.625" style="226" customWidth="1"/>
    <col min="8725" max="8725" width="10.5" style="226" customWidth="1"/>
    <col min="8726" max="8728" width="7.5" style="226" customWidth="1"/>
    <col min="8729" max="8730" width="5" style="226" customWidth="1"/>
    <col min="8731" max="8738" width="4.375" style="226" customWidth="1"/>
    <col min="8739" max="8739" width="5.375" style="226" customWidth="1"/>
    <col min="8740" max="8741" width="4.375" style="226" customWidth="1"/>
    <col min="8742" max="8742" width="4" style="226" customWidth="1"/>
    <col min="8743" max="8744" width="6.75" style="226" customWidth="1"/>
    <col min="8745" max="8745" width="4.625" style="226" customWidth="1"/>
    <col min="8746" max="8748" width="8.125" style="226" customWidth="1"/>
    <col min="8749" max="8749" width="8.75" style="226" customWidth="1"/>
    <col min="8750" max="8750" width="6.625" style="226" customWidth="1"/>
    <col min="8751" max="8751" width="3.125" style="226" customWidth="1"/>
    <col min="8752" max="8755" width="3.75" style="226" customWidth="1"/>
    <col min="8756" max="8960" width="9" style="226"/>
    <col min="8961" max="8961" width="3.5" style="226" customWidth="1"/>
    <col min="8962" max="8962" width="6.25" style="226" customWidth="1"/>
    <col min="8963" max="8963" width="8" style="226" customWidth="1"/>
    <col min="8964" max="8964" width="7.375" style="226" customWidth="1"/>
    <col min="8965" max="8965" width="7" style="226" customWidth="1"/>
    <col min="8966" max="8966" width="17.75" style="226" customWidth="1"/>
    <col min="8967" max="8967" width="3.5" style="226" customWidth="1"/>
    <col min="8968" max="8969" width="10.625" style="226" customWidth="1"/>
    <col min="8970" max="8972" width="2.75" style="226" customWidth="1"/>
    <col min="8973" max="8973" width="3.625" style="226" customWidth="1"/>
    <col min="8974" max="8974" width="11.125" style="226" customWidth="1"/>
    <col min="8975" max="8976" width="1.875" style="226" customWidth="1"/>
    <col min="8977" max="8978" width="2.875" style="226" customWidth="1"/>
    <col min="8979" max="8980" width="5.625" style="226" customWidth="1"/>
    <col min="8981" max="8981" width="10.5" style="226" customWidth="1"/>
    <col min="8982" max="8984" width="7.5" style="226" customWidth="1"/>
    <col min="8985" max="8986" width="5" style="226" customWidth="1"/>
    <col min="8987" max="8994" width="4.375" style="226" customWidth="1"/>
    <col min="8995" max="8995" width="5.375" style="226" customWidth="1"/>
    <col min="8996" max="8997" width="4.375" style="226" customWidth="1"/>
    <col min="8998" max="8998" width="4" style="226" customWidth="1"/>
    <col min="8999" max="9000" width="6.75" style="226" customWidth="1"/>
    <col min="9001" max="9001" width="4.625" style="226" customWidth="1"/>
    <col min="9002" max="9004" width="8.125" style="226" customWidth="1"/>
    <col min="9005" max="9005" width="8.75" style="226" customWidth="1"/>
    <col min="9006" max="9006" width="6.625" style="226" customWidth="1"/>
    <col min="9007" max="9007" width="3.125" style="226" customWidth="1"/>
    <col min="9008" max="9011" width="3.75" style="226" customWidth="1"/>
    <col min="9012" max="9216" width="9" style="226"/>
    <col min="9217" max="9217" width="3.5" style="226" customWidth="1"/>
    <col min="9218" max="9218" width="6.25" style="226" customWidth="1"/>
    <col min="9219" max="9219" width="8" style="226" customWidth="1"/>
    <col min="9220" max="9220" width="7.375" style="226" customWidth="1"/>
    <col min="9221" max="9221" width="7" style="226" customWidth="1"/>
    <col min="9222" max="9222" width="17.75" style="226" customWidth="1"/>
    <col min="9223" max="9223" width="3.5" style="226" customWidth="1"/>
    <col min="9224" max="9225" width="10.625" style="226" customWidth="1"/>
    <col min="9226" max="9228" width="2.75" style="226" customWidth="1"/>
    <col min="9229" max="9229" width="3.625" style="226" customWidth="1"/>
    <col min="9230" max="9230" width="11.125" style="226" customWidth="1"/>
    <col min="9231" max="9232" width="1.875" style="226" customWidth="1"/>
    <col min="9233" max="9234" width="2.875" style="226" customWidth="1"/>
    <col min="9235" max="9236" width="5.625" style="226" customWidth="1"/>
    <col min="9237" max="9237" width="10.5" style="226" customWidth="1"/>
    <col min="9238" max="9240" width="7.5" style="226" customWidth="1"/>
    <col min="9241" max="9242" width="5" style="226" customWidth="1"/>
    <col min="9243" max="9250" width="4.375" style="226" customWidth="1"/>
    <col min="9251" max="9251" width="5.375" style="226" customWidth="1"/>
    <col min="9252" max="9253" width="4.375" style="226" customWidth="1"/>
    <col min="9254" max="9254" width="4" style="226" customWidth="1"/>
    <col min="9255" max="9256" width="6.75" style="226" customWidth="1"/>
    <col min="9257" max="9257" width="4.625" style="226" customWidth="1"/>
    <col min="9258" max="9260" width="8.125" style="226" customWidth="1"/>
    <col min="9261" max="9261" width="8.75" style="226" customWidth="1"/>
    <col min="9262" max="9262" width="6.625" style="226" customWidth="1"/>
    <col min="9263" max="9263" width="3.125" style="226" customWidth="1"/>
    <col min="9264" max="9267" width="3.75" style="226" customWidth="1"/>
    <col min="9268" max="9472" width="9" style="226"/>
    <col min="9473" max="9473" width="3.5" style="226" customWidth="1"/>
    <col min="9474" max="9474" width="6.25" style="226" customWidth="1"/>
    <col min="9475" max="9475" width="8" style="226" customWidth="1"/>
    <col min="9476" max="9476" width="7.375" style="226" customWidth="1"/>
    <col min="9477" max="9477" width="7" style="226" customWidth="1"/>
    <col min="9478" max="9478" width="17.75" style="226" customWidth="1"/>
    <col min="9479" max="9479" width="3.5" style="226" customWidth="1"/>
    <col min="9480" max="9481" width="10.625" style="226" customWidth="1"/>
    <col min="9482" max="9484" width="2.75" style="226" customWidth="1"/>
    <col min="9485" max="9485" width="3.625" style="226" customWidth="1"/>
    <col min="9486" max="9486" width="11.125" style="226" customWidth="1"/>
    <col min="9487" max="9488" width="1.875" style="226" customWidth="1"/>
    <col min="9489" max="9490" width="2.875" style="226" customWidth="1"/>
    <col min="9491" max="9492" width="5.625" style="226" customWidth="1"/>
    <col min="9493" max="9493" width="10.5" style="226" customWidth="1"/>
    <col min="9494" max="9496" width="7.5" style="226" customWidth="1"/>
    <col min="9497" max="9498" width="5" style="226" customWidth="1"/>
    <col min="9499" max="9506" width="4.375" style="226" customWidth="1"/>
    <col min="9507" max="9507" width="5.375" style="226" customWidth="1"/>
    <col min="9508" max="9509" width="4.375" style="226" customWidth="1"/>
    <col min="9510" max="9510" width="4" style="226" customWidth="1"/>
    <col min="9511" max="9512" width="6.75" style="226" customWidth="1"/>
    <col min="9513" max="9513" width="4.625" style="226" customWidth="1"/>
    <col min="9514" max="9516" width="8.125" style="226" customWidth="1"/>
    <col min="9517" max="9517" width="8.75" style="226" customWidth="1"/>
    <col min="9518" max="9518" width="6.625" style="226" customWidth="1"/>
    <col min="9519" max="9519" width="3.125" style="226" customWidth="1"/>
    <col min="9520" max="9523" width="3.75" style="226" customWidth="1"/>
    <col min="9524" max="9728" width="9" style="226"/>
    <col min="9729" max="9729" width="3.5" style="226" customWidth="1"/>
    <col min="9730" max="9730" width="6.25" style="226" customWidth="1"/>
    <col min="9731" max="9731" width="8" style="226" customWidth="1"/>
    <col min="9732" max="9732" width="7.375" style="226" customWidth="1"/>
    <col min="9733" max="9733" width="7" style="226" customWidth="1"/>
    <col min="9734" max="9734" width="17.75" style="226" customWidth="1"/>
    <col min="9735" max="9735" width="3.5" style="226" customWidth="1"/>
    <col min="9736" max="9737" width="10.625" style="226" customWidth="1"/>
    <col min="9738" max="9740" width="2.75" style="226" customWidth="1"/>
    <col min="9741" max="9741" width="3.625" style="226" customWidth="1"/>
    <col min="9742" max="9742" width="11.125" style="226" customWidth="1"/>
    <col min="9743" max="9744" width="1.875" style="226" customWidth="1"/>
    <col min="9745" max="9746" width="2.875" style="226" customWidth="1"/>
    <col min="9747" max="9748" width="5.625" style="226" customWidth="1"/>
    <col min="9749" max="9749" width="10.5" style="226" customWidth="1"/>
    <col min="9750" max="9752" width="7.5" style="226" customWidth="1"/>
    <col min="9753" max="9754" width="5" style="226" customWidth="1"/>
    <col min="9755" max="9762" width="4.375" style="226" customWidth="1"/>
    <col min="9763" max="9763" width="5.375" style="226" customWidth="1"/>
    <col min="9764" max="9765" width="4.375" style="226" customWidth="1"/>
    <col min="9766" max="9766" width="4" style="226" customWidth="1"/>
    <col min="9767" max="9768" width="6.75" style="226" customWidth="1"/>
    <col min="9769" max="9769" width="4.625" style="226" customWidth="1"/>
    <col min="9770" max="9772" width="8.125" style="226" customWidth="1"/>
    <col min="9773" max="9773" width="8.75" style="226" customWidth="1"/>
    <col min="9774" max="9774" width="6.625" style="226" customWidth="1"/>
    <col min="9775" max="9775" width="3.125" style="226" customWidth="1"/>
    <col min="9776" max="9779" width="3.75" style="226" customWidth="1"/>
    <col min="9780" max="9984" width="9" style="226"/>
    <col min="9985" max="9985" width="3.5" style="226" customWidth="1"/>
    <col min="9986" max="9986" width="6.25" style="226" customWidth="1"/>
    <col min="9987" max="9987" width="8" style="226" customWidth="1"/>
    <col min="9988" max="9988" width="7.375" style="226" customWidth="1"/>
    <col min="9989" max="9989" width="7" style="226" customWidth="1"/>
    <col min="9990" max="9990" width="17.75" style="226" customWidth="1"/>
    <col min="9991" max="9991" width="3.5" style="226" customWidth="1"/>
    <col min="9992" max="9993" width="10.625" style="226" customWidth="1"/>
    <col min="9994" max="9996" width="2.75" style="226" customWidth="1"/>
    <col min="9997" max="9997" width="3.625" style="226" customWidth="1"/>
    <col min="9998" max="9998" width="11.125" style="226" customWidth="1"/>
    <col min="9999" max="10000" width="1.875" style="226" customWidth="1"/>
    <col min="10001" max="10002" width="2.875" style="226" customWidth="1"/>
    <col min="10003" max="10004" width="5.625" style="226" customWidth="1"/>
    <col min="10005" max="10005" width="10.5" style="226" customWidth="1"/>
    <col min="10006" max="10008" width="7.5" style="226" customWidth="1"/>
    <col min="10009" max="10010" width="5" style="226" customWidth="1"/>
    <col min="10011" max="10018" width="4.375" style="226" customWidth="1"/>
    <col min="10019" max="10019" width="5.375" style="226" customWidth="1"/>
    <col min="10020" max="10021" width="4.375" style="226" customWidth="1"/>
    <col min="10022" max="10022" width="4" style="226" customWidth="1"/>
    <col min="10023" max="10024" width="6.75" style="226" customWidth="1"/>
    <col min="10025" max="10025" width="4.625" style="226" customWidth="1"/>
    <col min="10026" max="10028" width="8.125" style="226" customWidth="1"/>
    <col min="10029" max="10029" width="8.75" style="226" customWidth="1"/>
    <col min="10030" max="10030" width="6.625" style="226" customWidth="1"/>
    <col min="10031" max="10031" width="3.125" style="226" customWidth="1"/>
    <col min="10032" max="10035" width="3.75" style="226" customWidth="1"/>
    <col min="10036" max="10240" width="9" style="226"/>
    <col min="10241" max="10241" width="3.5" style="226" customWidth="1"/>
    <col min="10242" max="10242" width="6.25" style="226" customWidth="1"/>
    <col min="10243" max="10243" width="8" style="226" customWidth="1"/>
    <col min="10244" max="10244" width="7.375" style="226" customWidth="1"/>
    <col min="10245" max="10245" width="7" style="226" customWidth="1"/>
    <col min="10246" max="10246" width="17.75" style="226" customWidth="1"/>
    <col min="10247" max="10247" width="3.5" style="226" customWidth="1"/>
    <col min="10248" max="10249" width="10.625" style="226" customWidth="1"/>
    <col min="10250" max="10252" width="2.75" style="226" customWidth="1"/>
    <col min="10253" max="10253" width="3.625" style="226" customWidth="1"/>
    <col min="10254" max="10254" width="11.125" style="226" customWidth="1"/>
    <col min="10255" max="10256" width="1.875" style="226" customWidth="1"/>
    <col min="10257" max="10258" width="2.875" style="226" customWidth="1"/>
    <col min="10259" max="10260" width="5.625" style="226" customWidth="1"/>
    <col min="10261" max="10261" width="10.5" style="226" customWidth="1"/>
    <col min="10262" max="10264" width="7.5" style="226" customWidth="1"/>
    <col min="10265" max="10266" width="5" style="226" customWidth="1"/>
    <col min="10267" max="10274" width="4.375" style="226" customWidth="1"/>
    <col min="10275" max="10275" width="5.375" style="226" customWidth="1"/>
    <col min="10276" max="10277" width="4.375" style="226" customWidth="1"/>
    <col min="10278" max="10278" width="4" style="226" customWidth="1"/>
    <col min="10279" max="10280" width="6.75" style="226" customWidth="1"/>
    <col min="10281" max="10281" width="4.625" style="226" customWidth="1"/>
    <col min="10282" max="10284" width="8.125" style="226" customWidth="1"/>
    <col min="10285" max="10285" width="8.75" style="226" customWidth="1"/>
    <col min="10286" max="10286" width="6.625" style="226" customWidth="1"/>
    <col min="10287" max="10287" width="3.125" style="226" customWidth="1"/>
    <col min="10288" max="10291" width="3.75" style="226" customWidth="1"/>
    <col min="10292" max="10496" width="9" style="226"/>
    <col min="10497" max="10497" width="3.5" style="226" customWidth="1"/>
    <col min="10498" max="10498" width="6.25" style="226" customWidth="1"/>
    <col min="10499" max="10499" width="8" style="226" customWidth="1"/>
    <col min="10500" max="10500" width="7.375" style="226" customWidth="1"/>
    <col min="10501" max="10501" width="7" style="226" customWidth="1"/>
    <col min="10502" max="10502" width="17.75" style="226" customWidth="1"/>
    <col min="10503" max="10503" width="3.5" style="226" customWidth="1"/>
    <col min="10504" max="10505" width="10.625" style="226" customWidth="1"/>
    <col min="10506" max="10508" width="2.75" style="226" customWidth="1"/>
    <col min="10509" max="10509" width="3.625" style="226" customWidth="1"/>
    <col min="10510" max="10510" width="11.125" style="226" customWidth="1"/>
    <col min="10511" max="10512" width="1.875" style="226" customWidth="1"/>
    <col min="10513" max="10514" width="2.875" style="226" customWidth="1"/>
    <col min="10515" max="10516" width="5.625" style="226" customWidth="1"/>
    <col min="10517" max="10517" width="10.5" style="226" customWidth="1"/>
    <col min="10518" max="10520" width="7.5" style="226" customWidth="1"/>
    <col min="10521" max="10522" width="5" style="226" customWidth="1"/>
    <col min="10523" max="10530" width="4.375" style="226" customWidth="1"/>
    <col min="10531" max="10531" width="5.375" style="226" customWidth="1"/>
    <col min="10532" max="10533" width="4.375" style="226" customWidth="1"/>
    <col min="10534" max="10534" width="4" style="226" customWidth="1"/>
    <col min="10535" max="10536" width="6.75" style="226" customWidth="1"/>
    <col min="10537" max="10537" width="4.625" style="226" customWidth="1"/>
    <col min="10538" max="10540" width="8.125" style="226" customWidth="1"/>
    <col min="10541" max="10541" width="8.75" style="226" customWidth="1"/>
    <col min="10542" max="10542" width="6.625" style="226" customWidth="1"/>
    <col min="10543" max="10543" width="3.125" style="226" customWidth="1"/>
    <col min="10544" max="10547" width="3.75" style="226" customWidth="1"/>
    <col min="10548" max="10752" width="9" style="226"/>
    <col min="10753" max="10753" width="3.5" style="226" customWidth="1"/>
    <col min="10754" max="10754" width="6.25" style="226" customWidth="1"/>
    <col min="10755" max="10755" width="8" style="226" customWidth="1"/>
    <col min="10756" max="10756" width="7.375" style="226" customWidth="1"/>
    <col min="10757" max="10757" width="7" style="226" customWidth="1"/>
    <col min="10758" max="10758" width="17.75" style="226" customWidth="1"/>
    <col min="10759" max="10759" width="3.5" style="226" customWidth="1"/>
    <col min="10760" max="10761" width="10.625" style="226" customWidth="1"/>
    <col min="10762" max="10764" width="2.75" style="226" customWidth="1"/>
    <col min="10765" max="10765" width="3.625" style="226" customWidth="1"/>
    <col min="10766" max="10766" width="11.125" style="226" customWidth="1"/>
    <col min="10767" max="10768" width="1.875" style="226" customWidth="1"/>
    <col min="10769" max="10770" width="2.875" style="226" customWidth="1"/>
    <col min="10771" max="10772" width="5.625" style="226" customWidth="1"/>
    <col min="10773" max="10773" width="10.5" style="226" customWidth="1"/>
    <col min="10774" max="10776" width="7.5" style="226" customWidth="1"/>
    <col min="10777" max="10778" width="5" style="226" customWidth="1"/>
    <col min="10779" max="10786" width="4.375" style="226" customWidth="1"/>
    <col min="10787" max="10787" width="5.375" style="226" customWidth="1"/>
    <col min="10788" max="10789" width="4.375" style="226" customWidth="1"/>
    <col min="10790" max="10790" width="4" style="226" customWidth="1"/>
    <col min="10791" max="10792" width="6.75" style="226" customWidth="1"/>
    <col min="10793" max="10793" width="4.625" style="226" customWidth="1"/>
    <col min="10794" max="10796" width="8.125" style="226" customWidth="1"/>
    <col min="10797" max="10797" width="8.75" style="226" customWidth="1"/>
    <col min="10798" max="10798" width="6.625" style="226" customWidth="1"/>
    <col min="10799" max="10799" width="3.125" style="226" customWidth="1"/>
    <col min="10800" max="10803" width="3.75" style="226" customWidth="1"/>
    <col min="10804" max="11008" width="9" style="226"/>
    <col min="11009" max="11009" width="3.5" style="226" customWidth="1"/>
    <col min="11010" max="11010" width="6.25" style="226" customWidth="1"/>
    <col min="11011" max="11011" width="8" style="226" customWidth="1"/>
    <col min="11012" max="11012" width="7.375" style="226" customWidth="1"/>
    <col min="11013" max="11013" width="7" style="226" customWidth="1"/>
    <col min="11014" max="11014" width="17.75" style="226" customWidth="1"/>
    <col min="11015" max="11015" width="3.5" style="226" customWidth="1"/>
    <col min="11016" max="11017" width="10.625" style="226" customWidth="1"/>
    <col min="11018" max="11020" width="2.75" style="226" customWidth="1"/>
    <col min="11021" max="11021" width="3.625" style="226" customWidth="1"/>
    <col min="11022" max="11022" width="11.125" style="226" customWidth="1"/>
    <col min="11023" max="11024" width="1.875" style="226" customWidth="1"/>
    <col min="11025" max="11026" width="2.875" style="226" customWidth="1"/>
    <col min="11027" max="11028" width="5.625" style="226" customWidth="1"/>
    <col min="11029" max="11029" width="10.5" style="226" customWidth="1"/>
    <col min="11030" max="11032" width="7.5" style="226" customWidth="1"/>
    <col min="11033" max="11034" width="5" style="226" customWidth="1"/>
    <col min="11035" max="11042" width="4.375" style="226" customWidth="1"/>
    <col min="11043" max="11043" width="5.375" style="226" customWidth="1"/>
    <col min="11044" max="11045" width="4.375" style="226" customWidth="1"/>
    <col min="11046" max="11046" width="4" style="226" customWidth="1"/>
    <col min="11047" max="11048" width="6.75" style="226" customWidth="1"/>
    <col min="11049" max="11049" width="4.625" style="226" customWidth="1"/>
    <col min="11050" max="11052" width="8.125" style="226" customWidth="1"/>
    <col min="11053" max="11053" width="8.75" style="226" customWidth="1"/>
    <col min="11054" max="11054" width="6.625" style="226" customWidth="1"/>
    <col min="11055" max="11055" width="3.125" style="226" customWidth="1"/>
    <col min="11056" max="11059" width="3.75" style="226" customWidth="1"/>
    <col min="11060" max="11264" width="9" style="226"/>
    <col min="11265" max="11265" width="3.5" style="226" customWidth="1"/>
    <col min="11266" max="11266" width="6.25" style="226" customWidth="1"/>
    <col min="11267" max="11267" width="8" style="226" customWidth="1"/>
    <col min="11268" max="11268" width="7.375" style="226" customWidth="1"/>
    <col min="11269" max="11269" width="7" style="226" customWidth="1"/>
    <col min="11270" max="11270" width="17.75" style="226" customWidth="1"/>
    <col min="11271" max="11271" width="3.5" style="226" customWidth="1"/>
    <col min="11272" max="11273" width="10.625" style="226" customWidth="1"/>
    <col min="11274" max="11276" width="2.75" style="226" customWidth="1"/>
    <col min="11277" max="11277" width="3.625" style="226" customWidth="1"/>
    <col min="11278" max="11278" width="11.125" style="226" customWidth="1"/>
    <col min="11279" max="11280" width="1.875" style="226" customWidth="1"/>
    <col min="11281" max="11282" width="2.875" style="226" customWidth="1"/>
    <col min="11283" max="11284" width="5.625" style="226" customWidth="1"/>
    <col min="11285" max="11285" width="10.5" style="226" customWidth="1"/>
    <col min="11286" max="11288" width="7.5" style="226" customWidth="1"/>
    <col min="11289" max="11290" width="5" style="226" customWidth="1"/>
    <col min="11291" max="11298" width="4.375" style="226" customWidth="1"/>
    <col min="11299" max="11299" width="5.375" style="226" customWidth="1"/>
    <col min="11300" max="11301" width="4.375" style="226" customWidth="1"/>
    <col min="11302" max="11302" width="4" style="226" customWidth="1"/>
    <col min="11303" max="11304" width="6.75" style="226" customWidth="1"/>
    <col min="11305" max="11305" width="4.625" style="226" customWidth="1"/>
    <col min="11306" max="11308" width="8.125" style="226" customWidth="1"/>
    <col min="11309" max="11309" width="8.75" style="226" customWidth="1"/>
    <col min="11310" max="11310" width="6.625" style="226" customWidth="1"/>
    <col min="11311" max="11311" width="3.125" style="226" customWidth="1"/>
    <col min="11312" max="11315" width="3.75" style="226" customWidth="1"/>
    <col min="11316" max="11520" width="9" style="226"/>
    <col min="11521" max="11521" width="3.5" style="226" customWidth="1"/>
    <col min="11522" max="11522" width="6.25" style="226" customWidth="1"/>
    <col min="11523" max="11523" width="8" style="226" customWidth="1"/>
    <col min="11524" max="11524" width="7.375" style="226" customWidth="1"/>
    <col min="11525" max="11525" width="7" style="226" customWidth="1"/>
    <col min="11526" max="11526" width="17.75" style="226" customWidth="1"/>
    <col min="11527" max="11527" width="3.5" style="226" customWidth="1"/>
    <col min="11528" max="11529" width="10.625" style="226" customWidth="1"/>
    <col min="11530" max="11532" width="2.75" style="226" customWidth="1"/>
    <col min="11533" max="11533" width="3.625" style="226" customWidth="1"/>
    <col min="11534" max="11534" width="11.125" style="226" customWidth="1"/>
    <col min="11535" max="11536" width="1.875" style="226" customWidth="1"/>
    <col min="11537" max="11538" width="2.875" style="226" customWidth="1"/>
    <col min="11539" max="11540" width="5.625" style="226" customWidth="1"/>
    <col min="11541" max="11541" width="10.5" style="226" customWidth="1"/>
    <col min="11542" max="11544" width="7.5" style="226" customWidth="1"/>
    <col min="11545" max="11546" width="5" style="226" customWidth="1"/>
    <col min="11547" max="11554" width="4.375" style="226" customWidth="1"/>
    <col min="11555" max="11555" width="5.375" style="226" customWidth="1"/>
    <col min="11556" max="11557" width="4.375" style="226" customWidth="1"/>
    <col min="11558" max="11558" width="4" style="226" customWidth="1"/>
    <col min="11559" max="11560" width="6.75" style="226" customWidth="1"/>
    <col min="11561" max="11561" width="4.625" style="226" customWidth="1"/>
    <col min="11562" max="11564" width="8.125" style="226" customWidth="1"/>
    <col min="11565" max="11565" width="8.75" style="226" customWidth="1"/>
    <col min="11566" max="11566" width="6.625" style="226" customWidth="1"/>
    <col min="11567" max="11567" width="3.125" style="226" customWidth="1"/>
    <col min="11568" max="11571" width="3.75" style="226" customWidth="1"/>
    <col min="11572" max="11776" width="9" style="226"/>
    <col min="11777" max="11777" width="3.5" style="226" customWidth="1"/>
    <col min="11778" max="11778" width="6.25" style="226" customWidth="1"/>
    <col min="11779" max="11779" width="8" style="226" customWidth="1"/>
    <col min="11780" max="11780" width="7.375" style="226" customWidth="1"/>
    <col min="11781" max="11781" width="7" style="226" customWidth="1"/>
    <col min="11782" max="11782" width="17.75" style="226" customWidth="1"/>
    <col min="11783" max="11783" width="3.5" style="226" customWidth="1"/>
    <col min="11784" max="11785" width="10.625" style="226" customWidth="1"/>
    <col min="11786" max="11788" width="2.75" style="226" customWidth="1"/>
    <col min="11789" max="11789" width="3.625" style="226" customWidth="1"/>
    <col min="11790" max="11790" width="11.125" style="226" customWidth="1"/>
    <col min="11791" max="11792" width="1.875" style="226" customWidth="1"/>
    <col min="11793" max="11794" width="2.875" style="226" customWidth="1"/>
    <col min="11795" max="11796" width="5.625" style="226" customWidth="1"/>
    <col min="11797" max="11797" width="10.5" style="226" customWidth="1"/>
    <col min="11798" max="11800" width="7.5" style="226" customWidth="1"/>
    <col min="11801" max="11802" width="5" style="226" customWidth="1"/>
    <col min="11803" max="11810" width="4.375" style="226" customWidth="1"/>
    <col min="11811" max="11811" width="5.375" style="226" customWidth="1"/>
    <col min="11812" max="11813" width="4.375" style="226" customWidth="1"/>
    <col min="11814" max="11814" width="4" style="226" customWidth="1"/>
    <col min="11815" max="11816" width="6.75" style="226" customWidth="1"/>
    <col min="11817" max="11817" width="4.625" style="226" customWidth="1"/>
    <col min="11818" max="11820" width="8.125" style="226" customWidth="1"/>
    <col min="11821" max="11821" width="8.75" style="226" customWidth="1"/>
    <col min="11822" max="11822" width="6.625" style="226" customWidth="1"/>
    <col min="11823" max="11823" width="3.125" style="226" customWidth="1"/>
    <col min="11824" max="11827" width="3.75" style="226" customWidth="1"/>
    <col min="11828" max="12032" width="9" style="226"/>
    <col min="12033" max="12033" width="3.5" style="226" customWidth="1"/>
    <col min="12034" max="12034" width="6.25" style="226" customWidth="1"/>
    <col min="12035" max="12035" width="8" style="226" customWidth="1"/>
    <col min="12036" max="12036" width="7.375" style="226" customWidth="1"/>
    <col min="12037" max="12037" width="7" style="226" customWidth="1"/>
    <col min="12038" max="12038" width="17.75" style="226" customWidth="1"/>
    <col min="12039" max="12039" width="3.5" style="226" customWidth="1"/>
    <col min="12040" max="12041" width="10.625" style="226" customWidth="1"/>
    <col min="12042" max="12044" width="2.75" style="226" customWidth="1"/>
    <col min="12045" max="12045" width="3.625" style="226" customWidth="1"/>
    <col min="12046" max="12046" width="11.125" style="226" customWidth="1"/>
    <col min="12047" max="12048" width="1.875" style="226" customWidth="1"/>
    <col min="12049" max="12050" width="2.875" style="226" customWidth="1"/>
    <col min="12051" max="12052" width="5.625" style="226" customWidth="1"/>
    <col min="12053" max="12053" width="10.5" style="226" customWidth="1"/>
    <col min="12054" max="12056" width="7.5" style="226" customWidth="1"/>
    <col min="12057" max="12058" width="5" style="226" customWidth="1"/>
    <col min="12059" max="12066" width="4.375" style="226" customWidth="1"/>
    <col min="12067" max="12067" width="5.375" style="226" customWidth="1"/>
    <col min="12068" max="12069" width="4.375" style="226" customWidth="1"/>
    <col min="12070" max="12070" width="4" style="226" customWidth="1"/>
    <col min="12071" max="12072" width="6.75" style="226" customWidth="1"/>
    <col min="12073" max="12073" width="4.625" style="226" customWidth="1"/>
    <col min="12074" max="12076" width="8.125" style="226" customWidth="1"/>
    <col min="12077" max="12077" width="8.75" style="226" customWidth="1"/>
    <col min="12078" max="12078" width="6.625" style="226" customWidth="1"/>
    <col min="12079" max="12079" width="3.125" style="226" customWidth="1"/>
    <col min="12080" max="12083" width="3.75" style="226" customWidth="1"/>
    <col min="12084" max="12288" width="9" style="226"/>
    <col min="12289" max="12289" width="3.5" style="226" customWidth="1"/>
    <col min="12290" max="12290" width="6.25" style="226" customWidth="1"/>
    <col min="12291" max="12291" width="8" style="226" customWidth="1"/>
    <col min="12292" max="12292" width="7.375" style="226" customWidth="1"/>
    <col min="12293" max="12293" width="7" style="226" customWidth="1"/>
    <col min="12294" max="12294" width="17.75" style="226" customWidth="1"/>
    <col min="12295" max="12295" width="3.5" style="226" customWidth="1"/>
    <col min="12296" max="12297" width="10.625" style="226" customWidth="1"/>
    <col min="12298" max="12300" width="2.75" style="226" customWidth="1"/>
    <col min="12301" max="12301" width="3.625" style="226" customWidth="1"/>
    <col min="12302" max="12302" width="11.125" style="226" customWidth="1"/>
    <col min="12303" max="12304" width="1.875" style="226" customWidth="1"/>
    <col min="12305" max="12306" width="2.875" style="226" customWidth="1"/>
    <col min="12307" max="12308" width="5.625" style="226" customWidth="1"/>
    <col min="12309" max="12309" width="10.5" style="226" customWidth="1"/>
    <col min="12310" max="12312" width="7.5" style="226" customWidth="1"/>
    <col min="12313" max="12314" width="5" style="226" customWidth="1"/>
    <col min="12315" max="12322" width="4.375" style="226" customWidth="1"/>
    <col min="12323" max="12323" width="5.375" style="226" customWidth="1"/>
    <col min="12324" max="12325" width="4.375" style="226" customWidth="1"/>
    <col min="12326" max="12326" width="4" style="226" customWidth="1"/>
    <col min="12327" max="12328" width="6.75" style="226" customWidth="1"/>
    <col min="12329" max="12329" width="4.625" style="226" customWidth="1"/>
    <col min="12330" max="12332" width="8.125" style="226" customWidth="1"/>
    <col min="12333" max="12333" width="8.75" style="226" customWidth="1"/>
    <col min="12334" max="12334" width="6.625" style="226" customWidth="1"/>
    <col min="12335" max="12335" width="3.125" style="226" customWidth="1"/>
    <col min="12336" max="12339" width="3.75" style="226" customWidth="1"/>
    <col min="12340" max="12544" width="9" style="226"/>
    <col min="12545" max="12545" width="3.5" style="226" customWidth="1"/>
    <col min="12546" max="12546" width="6.25" style="226" customWidth="1"/>
    <col min="12547" max="12547" width="8" style="226" customWidth="1"/>
    <col min="12548" max="12548" width="7.375" style="226" customWidth="1"/>
    <col min="12549" max="12549" width="7" style="226" customWidth="1"/>
    <col min="12550" max="12550" width="17.75" style="226" customWidth="1"/>
    <col min="12551" max="12551" width="3.5" style="226" customWidth="1"/>
    <col min="12552" max="12553" width="10.625" style="226" customWidth="1"/>
    <col min="12554" max="12556" width="2.75" style="226" customWidth="1"/>
    <col min="12557" max="12557" width="3.625" style="226" customWidth="1"/>
    <col min="12558" max="12558" width="11.125" style="226" customWidth="1"/>
    <col min="12559" max="12560" width="1.875" style="226" customWidth="1"/>
    <col min="12561" max="12562" width="2.875" style="226" customWidth="1"/>
    <col min="12563" max="12564" width="5.625" style="226" customWidth="1"/>
    <col min="12565" max="12565" width="10.5" style="226" customWidth="1"/>
    <col min="12566" max="12568" width="7.5" style="226" customWidth="1"/>
    <col min="12569" max="12570" width="5" style="226" customWidth="1"/>
    <col min="12571" max="12578" width="4.375" style="226" customWidth="1"/>
    <col min="12579" max="12579" width="5.375" style="226" customWidth="1"/>
    <col min="12580" max="12581" width="4.375" style="226" customWidth="1"/>
    <col min="12582" max="12582" width="4" style="226" customWidth="1"/>
    <col min="12583" max="12584" width="6.75" style="226" customWidth="1"/>
    <col min="12585" max="12585" width="4.625" style="226" customWidth="1"/>
    <col min="12586" max="12588" width="8.125" style="226" customWidth="1"/>
    <col min="12589" max="12589" width="8.75" style="226" customWidth="1"/>
    <col min="12590" max="12590" width="6.625" style="226" customWidth="1"/>
    <col min="12591" max="12591" width="3.125" style="226" customWidth="1"/>
    <col min="12592" max="12595" width="3.75" style="226" customWidth="1"/>
    <col min="12596" max="12800" width="9" style="226"/>
    <col min="12801" max="12801" width="3.5" style="226" customWidth="1"/>
    <col min="12802" max="12802" width="6.25" style="226" customWidth="1"/>
    <col min="12803" max="12803" width="8" style="226" customWidth="1"/>
    <col min="12804" max="12804" width="7.375" style="226" customWidth="1"/>
    <col min="12805" max="12805" width="7" style="226" customWidth="1"/>
    <col min="12806" max="12806" width="17.75" style="226" customWidth="1"/>
    <col min="12807" max="12807" width="3.5" style="226" customWidth="1"/>
    <col min="12808" max="12809" width="10.625" style="226" customWidth="1"/>
    <col min="12810" max="12812" width="2.75" style="226" customWidth="1"/>
    <col min="12813" max="12813" width="3.625" style="226" customWidth="1"/>
    <col min="12814" max="12814" width="11.125" style="226" customWidth="1"/>
    <col min="12815" max="12816" width="1.875" style="226" customWidth="1"/>
    <col min="12817" max="12818" width="2.875" style="226" customWidth="1"/>
    <col min="12819" max="12820" width="5.625" style="226" customWidth="1"/>
    <col min="12821" max="12821" width="10.5" style="226" customWidth="1"/>
    <col min="12822" max="12824" width="7.5" style="226" customWidth="1"/>
    <col min="12825" max="12826" width="5" style="226" customWidth="1"/>
    <col min="12827" max="12834" width="4.375" style="226" customWidth="1"/>
    <col min="12835" max="12835" width="5.375" style="226" customWidth="1"/>
    <col min="12836" max="12837" width="4.375" style="226" customWidth="1"/>
    <col min="12838" max="12838" width="4" style="226" customWidth="1"/>
    <col min="12839" max="12840" width="6.75" style="226" customWidth="1"/>
    <col min="12841" max="12841" width="4.625" style="226" customWidth="1"/>
    <col min="12842" max="12844" width="8.125" style="226" customWidth="1"/>
    <col min="12845" max="12845" width="8.75" style="226" customWidth="1"/>
    <col min="12846" max="12846" width="6.625" style="226" customWidth="1"/>
    <col min="12847" max="12847" width="3.125" style="226" customWidth="1"/>
    <col min="12848" max="12851" width="3.75" style="226" customWidth="1"/>
    <col min="12852" max="13056" width="9" style="226"/>
    <col min="13057" max="13057" width="3.5" style="226" customWidth="1"/>
    <col min="13058" max="13058" width="6.25" style="226" customWidth="1"/>
    <col min="13059" max="13059" width="8" style="226" customWidth="1"/>
    <col min="13060" max="13060" width="7.375" style="226" customWidth="1"/>
    <col min="13061" max="13061" width="7" style="226" customWidth="1"/>
    <col min="13062" max="13062" width="17.75" style="226" customWidth="1"/>
    <col min="13063" max="13063" width="3.5" style="226" customWidth="1"/>
    <col min="13064" max="13065" width="10.625" style="226" customWidth="1"/>
    <col min="13066" max="13068" width="2.75" style="226" customWidth="1"/>
    <col min="13069" max="13069" width="3.625" style="226" customWidth="1"/>
    <col min="13070" max="13070" width="11.125" style="226" customWidth="1"/>
    <col min="13071" max="13072" width="1.875" style="226" customWidth="1"/>
    <col min="13073" max="13074" width="2.875" style="226" customWidth="1"/>
    <col min="13075" max="13076" width="5.625" style="226" customWidth="1"/>
    <col min="13077" max="13077" width="10.5" style="226" customWidth="1"/>
    <col min="13078" max="13080" width="7.5" style="226" customWidth="1"/>
    <col min="13081" max="13082" width="5" style="226" customWidth="1"/>
    <col min="13083" max="13090" width="4.375" style="226" customWidth="1"/>
    <col min="13091" max="13091" width="5.375" style="226" customWidth="1"/>
    <col min="13092" max="13093" width="4.375" style="226" customWidth="1"/>
    <col min="13094" max="13094" width="4" style="226" customWidth="1"/>
    <col min="13095" max="13096" width="6.75" style="226" customWidth="1"/>
    <col min="13097" max="13097" width="4.625" style="226" customWidth="1"/>
    <col min="13098" max="13100" width="8.125" style="226" customWidth="1"/>
    <col min="13101" max="13101" width="8.75" style="226" customWidth="1"/>
    <col min="13102" max="13102" width="6.625" style="226" customWidth="1"/>
    <col min="13103" max="13103" width="3.125" style="226" customWidth="1"/>
    <col min="13104" max="13107" width="3.75" style="226" customWidth="1"/>
    <col min="13108" max="13312" width="9" style="226"/>
    <col min="13313" max="13313" width="3.5" style="226" customWidth="1"/>
    <col min="13314" max="13314" width="6.25" style="226" customWidth="1"/>
    <col min="13315" max="13315" width="8" style="226" customWidth="1"/>
    <col min="13316" max="13316" width="7.375" style="226" customWidth="1"/>
    <col min="13317" max="13317" width="7" style="226" customWidth="1"/>
    <col min="13318" max="13318" width="17.75" style="226" customWidth="1"/>
    <col min="13319" max="13319" width="3.5" style="226" customWidth="1"/>
    <col min="13320" max="13321" width="10.625" style="226" customWidth="1"/>
    <col min="13322" max="13324" width="2.75" style="226" customWidth="1"/>
    <col min="13325" max="13325" width="3.625" style="226" customWidth="1"/>
    <col min="13326" max="13326" width="11.125" style="226" customWidth="1"/>
    <col min="13327" max="13328" width="1.875" style="226" customWidth="1"/>
    <col min="13329" max="13330" width="2.875" style="226" customWidth="1"/>
    <col min="13331" max="13332" width="5.625" style="226" customWidth="1"/>
    <col min="13333" max="13333" width="10.5" style="226" customWidth="1"/>
    <col min="13334" max="13336" width="7.5" style="226" customWidth="1"/>
    <col min="13337" max="13338" width="5" style="226" customWidth="1"/>
    <col min="13339" max="13346" width="4.375" style="226" customWidth="1"/>
    <col min="13347" max="13347" width="5.375" style="226" customWidth="1"/>
    <col min="13348" max="13349" width="4.375" style="226" customWidth="1"/>
    <col min="13350" max="13350" width="4" style="226" customWidth="1"/>
    <col min="13351" max="13352" width="6.75" style="226" customWidth="1"/>
    <col min="13353" max="13353" width="4.625" style="226" customWidth="1"/>
    <col min="13354" max="13356" width="8.125" style="226" customWidth="1"/>
    <col min="13357" max="13357" width="8.75" style="226" customWidth="1"/>
    <col min="13358" max="13358" width="6.625" style="226" customWidth="1"/>
    <col min="13359" max="13359" width="3.125" style="226" customWidth="1"/>
    <col min="13360" max="13363" width="3.75" style="226" customWidth="1"/>
    <col min="13364" max="13568" width="9" style="226"/>
    <col min="13569" max="13569" width="3.5" style="226" customWidth="1"/>
    <col min="13570" max="13570" width="6.25" style="226" customWidth="1"/>
    <col min="13571" max="13571" width="8" style="226" customWidth="1"/>
    <col min="13572" max="13572" width="7.375" style="226" customWidth="1"/>
    <col min="13573" max="13573" width="7" style="226" customWidth="1"/>
    <col min="13574" max="13574" width="17.75" style="226" customWidth="1"/>
    <col min="13575" max="13575" width="3.5" style="226" customWidth="1"/>
    <col min="13576" max="13577" width="10.625" style="226" customWidth="1"/>
    <col min="13578" max="13580" width="2.75" style="226" customWidth="1"/>
    <col min="13581" max="13581" width="3.625" style="226" customWidth="1"/>
    <col min="13582" max="13582" width="11.125" style="226" customWidth="1"/>
    <col min="13583" max="13584" width="1.875" style="226" customWidth="1"/>
    <col min="13585" max="13586" width="2.875" style="226" customWidth="1"/>
    <col min="13587" max="13588" width="5.625" style="226" customWidth="1"/>
    <col min="13589" max="13589" width="10.5" style="226" customWidth="1"/>
    <col min="13590" max="13592" width="7.5" style="226" customWidth="1"/>
    <col min="13593" max="13594" width="5" style="226" customWidth="1"/>
    <col min="13595" max="13602" width="4.375" style="226" customWidth="1"/>
    <col min="13603" max="13603" width="5.375" style="226" customWidth="1"/>
    <col min="13604" max="13605" width="4.375" style="226" customWidth="1"/>
    <col min="13606" max="13606" width="4" style="226" customWidth="1"/>
    <col min="13607" max="13608" width="6.75" style="226" customWidth="1"/>
    <col min="13609" max="13609" width="4.625" style="226" customWidth="1"/>
    <col min="13610" max="13612" width="8.125" style="226" customWidth="1"/>
    <col min="13613" max="13613" width="8.75" style="226" customWidth="1"/>
    <col min="13614" max="13614" width="6.625" style="226" customWidth="1"/>
    <col min="13615" max="13615" width="3.125" style="226" customWidth="1"/>
    <col min="13616" max="13619" width="3.75" style="226" customWidth="1"/>
    <col min="13620" max="13824" width="9" style="226"/>
    <col min="13825" max="13825" width="3.5" style="226" customWidth="1"/>
    <col min="13826" max="13826" width="6.25" style="226" customWidth="1"/>
    <col min="13827" max="13827" width="8" style="226" customWidth="1"/>
    <col min="13828" max="13828" width="7.375" style="226" customWidth="1"/>
    <col min="13829" max="13829" width="7" style="226" customWidth="1"/>
    <col min="13830" max="13830" width="17.75" style="226" customWidth="1"/>
    <col min="13831" max="13831" width="3.5" style="226" customWidth="1"/>
    <col min="13832" max="13833" width="10.625" style="226" customWidth="1"/>
    <col min="13834" max="13836" width="2.75" style="226" customWidth="1"/>
    <col min="13837" max="13837" width="3.625" style="226" customWidth="1"/>
    <col min="13838" max="13838" width="11.125" style="226" customWidth="1"/>
    <col min="13839" max="13840" width="1.875" style="226" customWidth="1"/>
    <col min="13841" max="13842" width="2.875" style="226" customWidth="1"/>
    <col min="13843" max="13844" width="5.625" style="226" customWidth="1"/>
    <col min="13845" max="13845" width="10.5" style="226" customWidth="1"/>
    <col min="13846" max="13848" width="7.5" style="226" customWidth="1"/>
    <col min="13849" max="13850" width="5" style="226" customWidth="1"/>
    <col min="13851" max="13858" width="4.375" style="226" customWidth="1"/>
    <col min="13859" max="13859" width="5.375" style="226" customWidth="1"/>
    <col min="13860" max="13861" width="4.375" style="226" customWidth="1"/>
    <col min="13862" max="13862" width="4" style="226" customWidth="1"/>
    <col min="13863" max="13864" width="6.75" style="226" customWidth="1"/>
    <col min="13865" max="13865" width="4.625" style="226" customWidth="1"/>
    <col min="13866" max="13868" width="8.125" style="226" customWidth="1"/>
    <col min="13869" max="13869" width="8.75" style="226" customWidth="1"/>
    <col min="13870" max="13870" width="6.625" style="226" customWidth="1"/>
    <col min="13871" max="13871" width="3.125" style="226" customWidth="1"/>
    <col min="13872" max="13875" width="3.75" style="226" customWidth="1"/>
    <col min="13876" max="14080" width="9" style="226"/>
    <col min="14081" max="14081" width="3.5" style="226" customWidth="1"/>
    <col min="14082" max="14082" width="6.25" style="226" customWidth="1"/>
    <col min="14083" max="14083" width="8" style="226" customWidth="1"/>
    <col min="14084" max="14084" width="7.375" style="226" customWidth="1"/>
    <col min="14085" max="14085" width="7" style="226" customWidth="1"/>
    <col min="14086" max="14086" width="17.75" style="226" customWidth="1"/>
    <col min="14087" max="14087" width="3.5" style="226" customWidth="1"/>
    <col min="14088" max="14089" width="10.625" style="226" customWidth="1"/>
    <col min="14090" max="14092" width="2.75" style="226" customWidth="1"/>
    <col min="14093" max="14093" width="3.625" style="226" customWidth="1"/>
    <col min="14094" max="14094" width="11.125" style="226" customWidth="1"/>
    <col min="14095" max="14096" width="1.875" style="226" customWidth="1"/>
    <col min="14097" max="14098" width="2.875" style="226" customWidth="1"/>
    <col min="14099" max="14100" width="5.625" style="226" customWidth="1"/>
    <col min="14101" max="14101" width="10.5" style="226" customWidth="1"/>
    <col min="14102" max="14104" width="7.5" style="226" customWidth="1"/>
    <col min="14105" max="14106" width="5" style="226" customWidth="1"/>
    <col min="14107" max="14114" width="4.375" style="226" customWidth="1"/>
    <col min="14115" max="14115" width="5.375" style="226" customWidth="1"/>
    <col min="14116" max="14117" width="4.375" style="226" customWidth="1"/>
    <col min="14118" max="14118" width="4" style="226" customWidth="1"/>
    <col min="14119" max="14120" width="6.75" style="226" customWidth="1"/>
    <col min="14121" max="14121" width="4.625" style="226" customWidth="1"/>
    <col min="14122" max="14124" width="8.125" style="226" customWidth="1"/>
    <col min="14125" max="14125" width="8.75" style="226" customWidth="1"/>
    <col min="14126" max="14126" width="6.625" style="226" customWidth="1"/>
    <col min="14127" max="14127" width="3.125" style="226" customWidth="1"/>
    <col min="14128" max="14131" width="3.75" style="226" customWidth="1"/>
    <col min="14132" max="14336" width="9" style="226"/>
    <col min="14337" max="14337" width="3.5" style="226" customWidth="1"/>
    <col min="14338" max="14338" width="6.25" style="226" customWidth="1"/>
    <col min="14339" max="14339" width="8" style="226" customWidth="1"/>
    <col min="14340" max="14340" width="7.375" style="226" customWidth="1"/>
    <col min="14341" max="14341" width="7" style="226" customWidth="1"/>
    <col min="14342" max="14342" width="17.75" style="226" customWidth="1"/>
    <col min="14343" max="14343" width="3.5" style="226" customWidth="1"/>
    <col min="14344" max="14345" width="10.625" style="226" customWidth="1"/>
    <col min="14346" max="14348" width="2.75" style="226" customWidth="1"/>
    <col min="14349" max="14349" width="3.625" style="226" customWidth="1"/>
    <col min="14350" max="14350" width="11.125" style="226" customWidth="1"/>
    <col min="14351" max="14352" width="1.875" style="226" customWidth="1"/>
    <col min="14353" max="14354" width="2.875" style="226" customWidth="1"/>
    <col min="14355" max="14356" width="5.625" style="226" customWidth="1"/>
    <col min="14357" max="14357" width="10.5" style="226" customWidth="1"/>
    <col min="14358" max="14360" width="7.5" style="226" customWidth="1"/>
    <col min="14361" max="14362" width="5" style="226" customWidth="1"/>
    <col min="14363" max="14370" width="4.375" style="226" customWidth="1"/>
    <col min="14371" max="14371" width="5.375" style="226" customWidth="1"/>
    <col min="14372" max="14373" width="4.375" style="226" customWidth="1"/>
    <col min="14374" max="14374" width="4" style="226" customWidth="1"/>
    <col min="14375" max="14376" width="6.75" style="226" customWidth="1"/>
    <col min="14377" max="14377" width="4.625" style="226" customWidth="1"/>
    <col min="14378" max="14380" width="8.125" style="226" customWidth="1"/>
    <col min="14381" max="14381" width="8.75" style="226" customWidth="1"/>
    <col min="14382" max="14382" width="6.625" style="226" customWidth="1"/>
    <col min="14383" max="14383" width="3.125" style="226" customWidth="1"/>
    <col min="14384" max="14387" width="3.75" style="226" customWidth="1"/>
    <col min="14388" max="14592" width="9" style="226"/>
    <col min="14593" max="14593" width="3.5" style="226" customWidth="1"/>
    <col min="14594" max="14594" width="6.25" style="226" customWidth="1"/>
    <col min="14595" max="14595" width="8" style="226" customWidth="1"/>
    <col min="14596" max="14596" width="7.375" style="226" customWidth="1"/>
    <col min="14597" max="14597" width="7" style="226" customWidth="1"/>
    <col min="14598" max="14598" width="17.75" style="226" customWidth="1"/>
    <col min="14599" max="14599" width="3.5" style="226" customWidth="1"/>
    <col min="14600" max="14601" width="10.625" style="226" customWidth="1"/>
    <col min="14602" max="14604" width="2.75" style="226" customWidth="1"/>
    <col min="14605" max="14605" width="3.625" style="226" customWidth="1"/>
    <col min="14606" max="14606" width="11.125" style="226" customWidth="1"/>
    <col min="14607" max="14608" width="1.875" style="226" customWidth="1"/>
    <col min="14609" max="14610" width="2.875" style="226" customWidth="1"/>
    <col min="14611" max="14612" width="5.625" style="226" customWidth="1"/>
    <col min="14613" max="14613" width="10.5" style="226" customWidth="1"/>
    <col min="14614" max="14616" width="7.5" style="226" customWidth="1"/>
    <col min="14617" max="14618" width="5" style="226" customWidth="1"/>
    <col min="14619" max="14626" width="4.375" style="226" customWidth="1"/>
    <col min="14627" max="14627" width="5.375" style="226" customWidth="1"/>
    <col min="14628" max="14629" width="4.375" style="226" customWidth="1"/>
    <col min="14630" max="14630" width="4" style="226" customWidth="1"/>
    <col min="14631" max="14632" width="6.75" style="226" customWidth="1"/>
    <col min="14633" max="14633" width="4.625" style="226" customWidth="1"/>
    <col min="14634" max="14636" width="8.125" style="226" customWidth="1"/>
    <col min="14637" max="14637" width="8.75" style="226" customWidth="1"/>
    <col min="14638" max="14638" width="6.625" style="226" customWidth="1"/>
    <col min="14639" max="14639" width="3.125" style="226" customWidth="1"/>
    <col min="14640" max="14643" width="3.75" style="226" customWidth="1"/>
    <col min="14644" max="14848" width="9" style="226"/>
    <col min="14849" max="14849" width="3.5" style="226" customWidth="1"/>
    <col min="14850" max="14850" width="6.25" style="226" customWidth="1"/>
    <col min="14851" max="14851" width="8" style="226" customWidth="1"/>
    <col min="14852" max="14852" width="7.375" style="226" customWidth="1"/>
    <col min="14853" max="14853" width="7" style="226" customWidth="1"/>
    <col min="14854" max="14854" width="17.75" style="226" customWidth="1"/>
    <col min="14855" max="14855" width="3.5" style="226" customWidth="1"/>
    <col min="14856" max="14857" width="10.625" style="226" customWidth="1"/>
    <col min="14858" max="14860" width="2.75" style="226" customWidth="1"/>
    <col min="14861" max="14861" width="3.625" style="226" customWidth="1"/>
    <col min="14862" max="14862" width="11.125" style="226" customWidth="1"/>
    <col min="14863" max="14864" width="1.875" style="226" customWidth="1"/>
    <col min="14865" max="14866" width="2.875" style="226" customWidth="1"/>
    <col min="14867" max="14868" width="5.625" style="226" customWidth="1"/>
    <col min="14869" max="14869" width="10.5" style="226" customWidth="1"/>
    <col min="14870" max="14872" width="7.5" style="226" customWidth="1"/>
    <col min="14873" max="14874" width="5" style="226" customWidth="1"/>
    <col min="14875" max="14882" width="4.375" style="226" customWidth="1"/>
    <col min="14883" max="14883" width="5.375" style="226" customWidth="1"/>
    <col min="14884" max="14885" width="4.375" style="226" customWidth="1"/>
    <col min="14886" max="14886" width="4" style="226" customWidth="1"/>
    <col min="14887" max="14888" width="6.75" style="226" customWidth="1"/>
    <col min="14889" max="14889" width="4.625" style="226" customWidth="1"/>
    <col min="14890" max="14892" width="8.125" style="226" customWidth="1"/>
    <col min="14893" max="14893" width="8.75" style="226" customWidth="1"/>
    <col min="14894" max="14894" width="6.625" style="226" customWidth="1"/>
    <col min="14895" max="14895" width="3.125" style="226" customWidth="1"/>
    <col min="14896" max="14899" width="3.75" style="226" customWidth="1"/>
    <col min="14900" max="15104" width="9" style="226"/>
    <col min="15105" max="15105" width="3.5" style="226" customWidth="1"/>
    <col min="15106" max="15106" width="6.25" style="226" customWidth="1"/>
    <col min="15107" max="15107" width="8" style="226" customWidth="1"/>
    <col min="15108" max="15108" width="7.375" style="226" customWidth="1"/>
    <col min="15109" max="15109" width="7" style="226" customWidth="1"/>
    <col min="15110" max="15110" width="17.75" style="226" customWidth="1"/>
    <col min="15111" max="15111" width="3.5" style="226" customWidth="1"/>
    <col min="15112" max="15113" width="10.625" style="226" customWidth="1"/>
    <col min="15114" max="15116" width="2.75" style="226" customWidth="1"/>
    <col min="15117" max="15117" width="3.625" style="226" customWidth="1"/>
    <col min="15118" max="15118" width="11.125" style="226" customWidth="1"/>
    <col min="15119" max="15120" width="1.875" style="226" customWidth="1"/>
    <col min="15121" max="15122" width="2.875" style="226" customWidth="1"/>
    <col min="15123" max="15124" width="5.625" style="226" customWidth="1"/>
    <col min="15125" max="15125" width="10.5" style="226" customWidth="1"/>
    <col min="15126" max="15128" width="7.5" style="226" customWidth="1"/>
    <col min="15129" max="15130" width="5" style="226" customWidth="1"/>
    <col min="15131" max="15138" width="4.375" style="226" customWidth="1"/>
    <col min="15139" max="15139" width="5.375" style="226" customWidth="1"/>
    <col min="15140" max="15141" width="4.375" style="226" customWidth="1"/>
    <col min="15142" max="15142" width="4" style="226" customWidth="1"/>
    <col min="15143" max="15144" width="6.75" style="226" customWidth="1"/>
    <col min="15145" max="15145" width="4.625" style="226" customWidth="1"/>
    <col min="15146" max="15148" width="8.125" style="226" customWidth="1"/>
    <col min="15149" max="15149" width="8.75" style="226" customWidth="1"/>
    <col min="15150" max="15150" width="6.625" style="226" customWidth="1"/>
    <col min="15151" max="15151" width="3.125" style="226" customWidth="1"/>
    <col min="15152" max="15155" width="3.75" style="226" customWidth="1"/>
    <col min="15156" max="15360" width="9" style="226"/>
    <col min="15361" max="15361" width="3.5" style="226" customWidth="1"/>
    <col min="15362" max="15362" width="6.25" style="226" customWidth="1"/>
    <col min="15363" max="15363" width="8" style="226" customWidth="1"/>
    <col min="15364" max="15364" width="7.375" style="226" customWidth="1"/>
    <col min="15365" max="15365" width="7" style="226" customWidth="1"/>
    <col min="15366" max="15366" width="17.75" style="226" customWidth="1"/>
    <col min="15367" max="15367" width="3.5" style="226" customWidth="1"/>
    <col min="15368" max="15369" width="10.625" style="226" customWidth="1"/>
    <col min="15370" max="15372" width="2.75" style="226" customWidth="1"/>
    <col min="15373" max="15373" width="3.625" style="226" customWidth="1"/>
    <col min="15374" max="15374" width="11.125" style="226" customWidth="1"/>
    <col min="15375" max="15376" width="1.875" style="226" customWidth="1"/>
    <col min="15377" max="15378" width="2.875" style="226" customWidth="1"/>
    <col min="15379" max="15380" width="5.625" style="226" customWidth="1"/>
    <col min="15381" max="15381" width="10.5" style="226" customWidth="1"/>
    <col min="15382" max="15384" width="7.5" style="226" customWidth="1"/>
    <col min="15385" max="15386" width="5" style="226" customWidth="1"/>
    <col min="15387" max="15394" width="4.375" style="226" customWidth="1"/>
    <col min="15395" max="15395" width="5.375" style="226" customWidth="1"/>
    <col min="15396" max="15397" width="4.375" style="226" customWidth="1"/>
    <col min="15398" max="15398" width="4" style="226" customWidth="1"/>
    <col min="15399" max="15400" width="6.75" style="226" customWidth="1"/>
    <col min="15401" max="15401" width="4.625" style="226" customWidth="1"/>
    <col min="15402" max="15404" width="8.125" style="226" customWidth="1"/>
    <col min="15405" max="15405" width="8.75" style="226" customWidth="1"/>
    <col min="15406" max="15406" width="6.625" style="226" customWidth="1"/>
    <col min="15407" max="15407" width="3.125" style="226" customWidth="1"/>
    <col min="15408" max="15411" width="3.75" style="226" customWidth="1"/>
    <col min="15412" max="15616" width="9" style="226"/>
    <col min="15617" max="15617" width="3.5" style="226" customWidth="1"/>
    <col min="15618" max="15618" width="6.25" style="226" customWidth="1"/>
    <col min="15619" max="15619" width="8" style="226" customWidth="1"/>
    <col min="15620" max="15620" width="7.375" style="226" customWidth="1"/>
    <col min="15621" max="15621" width="7" style="226" customWidth="1"/>
    <col min="15622" max="15622" width="17.75" style="226" customWidth="1"/>
    <col min="15623" max="15623" width="3.5" style="226" customWidth="1"/>
    <col min="15624" max="15625" width="10.625" style="226" customWidth="1"/>
    <col min="15626" max="15628" width="2.75" style="226" customWidth="1"/>
    <col min="15629" max="15629" width="3.625" style="226" customWidth="1"/>
    <col min="15630" max="15630" width="11.125" style="226" customWidth="1"/>
    <col min="15631" max="15632" width="1.875" style="226" customWidth="1"/>
    <col min="15633" max="15634" width="2.875" style="226" customWidth="1"/>
    <col min="15635" max="15636" width="5.625" style="226" customWidth="1"/>
    <col min="15637" max="15637" width="10.5" style="226" customWidth="1"/>
    <col min="15638" max="15640" width="7.5" style="226" customWidth="1"/>
    <col min="15641" max="15642" width="5" style="226" customWidth="1"/>
    <col min="15643" max="15650" width="4.375" style="226" customWidth="1"/>
    <col min="15651" max="15651" width="5.375" style="226" customWidth="1"/>
    <col min="15652" max="15653" width="4.375" style="226" customWidth="1"/>
    <col min="15654" max="15654" width="4" style="226" customWidth="1"/>
    <col min="15655" max="15656" width="6.75" style="226" customWidth="1"/>
    <col min="15657" max="15657" width="4.625" style="226" customWidth="1"/>
    <col min="15658" max="15660" width="8.125" style="226" customWidth="1"/>
    <col min="15661" max="15661" width="8.75" style="226" customWidth="1"/>
    <col min="15662" max="15662" width="6.625" style="226" customWidth="1"/>
    <col min="15663" max="15663" width="3.125" style="226" customWidth="1"/>
    <col min="15664" max="15667" width="3.75" style="226" customWidth="1"/>
    <col min="15668" max="15872" width="9" style="226"/>
    <col min="15873" max="15873" width="3.5" style="226" customWidth="1"/>
    <col min="15874" max="15874" width="6.25" style="226" customWidth="1"/>
    <col min="15875" max="15875" width="8" style="226" customWidth="1"/>
    <col min="15876" max="15876" width="7.375" style="226" customWidth="1"/>
    <col min="15877" max="15877" width="7" style="226" customWidth="1"/>
    <col min="15878" max="15878" width="17.75" style="226" customWidth="1"/>
    <col min="15879" max="15879" width="3.5" style="226" customWidth="1"/>
    <col min="15880" max="15881" width="10.625" style="226" customWidth="1"/>
    <col min="15882" max="15884" width="2.75" style="226" customWidth="1"/>
    <col min="15885" max="15885" width="3.625" style="226" customWidth="1"/>
    <col min="15886" max="15886" width="11.125" style="226" customWidth="1"/>
    <col min="15887" max="15888" width="1.875" style="226" customWidth="1"/>
    <col min="15889" max="15890" width="2.875" style="226" customWidth="1"/>
    <col min="15891" max="15892" width="5.625" style="226" customWidth="1"/>
    <col min="15893" max="15893" width="10.5" style="226" customWidth="1"/>
    <col min="15894" max="15896" width="7.5" style="226" customWidth="1"/>
    <col min="15897" max="15898" width="5" style="226" customWidth="1"/>
    <col min="15899" max="15906" width="4.375" style="226" customWidth="1"/>
    <col min="15907" max="15907" width="5.375" style="226" customWidth="1"/>
    <col min="15908" max="15909" width="4.375" style="226" customWidth="1"/>
    <col min="15910" max="15910" width="4" style="226" customWidth="1"/>
    <col min="15911" max="15912" width="6.75" style="226" customWidth="1"/>
    <col min="15913" max="15913" width="4.625" style="226" customWidth="1"/>
    <col min="15914" max="15916" width="8.125" style="226" customWidth="1"/>
    <col min="15917" max="15917" width="8.75" style="226" customWidth="1"/>
    <col min="15918" max="15918" width="6.625" style="226" customWidth="1"/>
    <col min="15919" max="15919" width="3.125" style="226" customWidth="1"/>
    <col min="15920" max="15923" width="3.75" style="226" customWidth="1"/>
    <col min="15924" max="16128" width="9" style="226"/>
    <col min="16129" max="16129" width="3.5" style="226" customWidth="1"/>
    <col min="16130" max="16130" width="6.25" style="226" customWidth="1"/>
    <col min="16131" max="16131" width="8" style="226" customWidth="1"/>
    <col min="16132" max="16132" width="7.375" style="226" customWidth="1"/>
    <col min="16133" max="16133" width="7" style="226" customWidth="1"/>
    <col min="16134" max="16134" width="17.75" style="226" customWidth="1"/>
    <col min="16135" max="16135" width="3.5" style="226" customWidth="1"/>
    <col min="16136" max="16137" width="10.625" style="226" customWidth="1"/>
    <col min="16138" max="16140" width="2.75" style="226" customWidth="1"/>
    <col min="16141" max="16141" width="3.625" style="226" customWidth="1"/>
    <col min="16142" max="16142" width="11.125" style="226" customWidth="1"/>
    <col min="16143" max="16144" width="1.875" style="226" customWidth="1"/>
    <col min="16145" max="16146" width="2.875" style="226" customWidth="1"/>
    <col min="16147" max="16148" width="5.625" style="226" customWidth="1"/>
    <col min="16149" max="16149" width="10.5" style="226" customWidth="1"/>
    <col min="16150" max="16152" width="7.5" style="226" customWidth="1"/>
    <col min="16153" max="16154" width="5" style="226" customWidth="1"/>
    <col min="16155" max="16162" width="4.375" style="226" customWidth="1"/>
    <col min="16163" max="16163" width="5.375" style="226" customWidth="1"/>
    <col min="16164" max="16165" width="4.375" style="226" customWidth="1"/>
    <col min="16166" max="16166" width="4" style="226" customWidth="1"/>
    <col min="16167" max="16168" width="6.75" style="226" customWidth="1"/>
    <col min="16169" max="16169" width="4.625" style="226" customWidth="1"/>
    <col min="16170" max="16172" width="8.125" style="226" customWidth="1"/>
    <col min="16173" max="16173" width="8.75" style="226" customWidth="1"/>
    <col min="16174" max="16174" width="6.625" style="226" customWidth="1"/>
    <col min="16175" max="16175" width="3.125" style="226" customWidth="1"/>
    <col min="16176" max="16179" width="3.75" style="226" customWidth="1"/>
    <col min="16180" max="16384" width="9" style="226"/>
  </cols>
  <sheetData>
    <row r="1" spans="1:46" ht="7.5" customHeight="1"/>
    <row r="2" spans="1:46" s="227" customFormat="1" ht="20.25" customHeight="1">
      <c r="A2" s="1741" t="s">
        <v>298</v>
      </c>
      <c r="B2" s="1741"/>
      <c r="C2" s="1741"/>
      <c r="D2" s="1741"/>
      <c r="E2" s="1741"/>
      <c r="F2" s="1741"/>
      <c r="G2" s="1741"/>
    </row>
    <row r="3" spans="1:46" s="227" customFormat="1" ht="20.25" customHeight="1">
      <c r="A3" s="259"/>
      <c r="B3" s="229" t="s">
        <v>299</v>
      </c>
      <c r="C3" s="259"/>
      <c r="D3" s="259"/>
    </row>
    <row r="4" spans="1:46" s="227" customFormat="1" ht="6.75" customHeight="1" thickBot="1"/>
    <row r="5" spans="1:46" ht="61.5" customHeight="1">
      <c r="A5" s="1742" t="s">
        <v>300</v>
      </c>
      <c r="B5" s="1743"/>
      <c r="C5" s="1743"/>
      <c r="D5" s="1743"/>
      <c r="E5" s="1743"/>
      <c r="F5" s="1743"/>
      <c r="G5" s="1743"/>
      <c r="H5" s="1743"/>
      <c r="I5" s="1743"/>
      <c r="J5" s="1743"/>
      <c r="K5" s="1743"/>
      <c r="L5" s="1743"/>
      <c r="M5" s="1743"/>
      <c r="N5" s="1743"/>
      <c r="O5" s="1743"/>
      <c r="P5" s="1743"/>
      <c r="Q5" s="1743"/>
      <c r="R5" s="1743"/>
      <c r="S5" s="1743"/>
      <c r="T5" s="1743"/>
      <c r="U5" s="1743"/>
      <c r="V5" s="1743"/>
      <c r="W5" s="1743"/>
      <c r="X5" s="1743"/>
      <c r="Y5" s="1743"/>
      <c r="Z5" s="1743"/>
      <c r="AA5" s="1743"/>
      <c r="AB5" s="1743"/>
      <c r="AC5" s="1743"/>
      <c r="AD5" s="1743"/>
      <c r="AE5" s="1743"/>
      <c r="AF5" s="1743"/>
      <c r="AG5" s="1743"/>
      <c r="AH5" s="1743"/>
      <c r="AI5" s="1743"/>
      <c r="AJ5" s="1743"/>
      <c r="AK5" s="1743"/>
      <c r="AL5" s="1743"/>
      <c r="AM5" s="1743"/>
      <c r="AN5" s="1743"/>
      <c r="AO5" s="1743"/>
      <c r="AP5" s="1743"/>
      <c r="AQ5" s="1743"/>
      <c r="AR5" s="1743"/>
      <c r="AS5" s="1743"/>
      <c r="AT5" s="1744"/>
    </row>
    <row r="6" spans="1:46" ht="9" customHeight="1">
      <c r="A6" s="1745"/>
      <c r="B6" s="1604"/>
      <c r="C6" s="1604"/>
      <c r="D6" s="1604"/>
      <c r="E6" s="1604"/>
      <c r="F6" s="1604"/>
      <c r="G6" s="1605"/>
      <c r="H6" s="1746" t="s">
        <v>301</v>
      </c>
      <c r="I6" s="1698"/>
      <c r="J6" s="1698"/>
      <c r="K6" s="1698"/>
      <c r="L6" s="1698"/>
      <c r="M6" s="1698"/>
      <c r="N6" s="1698"/>
      <c r="O6" s="1698"/>
      <c r="P6" s="1747"/>
      <c r="Q6" s="260"/>
      <c r="R6" s="260"/>
      <c r="S6" s="260"/>
      <c r="T6" s="260"/>
      <c r="U6" s="260"/>
      <c r="V6" s="260"/>
      <c r="W6" s="260"/>
      <c r="X6" s="260"/>
      <c r="Y6" s="260"/>
      <c r="Z6" s="260"/>
      <c r="AA6" s="260"/>
      <c r="AB6" s="260"/>
      <c r="AC6" s="260"/>
      <c r="AD6" s="260"/>
      <c r="AE6" s="260"/>
      <c r="AF6" s="260"/>
      <c r="AG6" s="260"/>
      <c r="AH6" s="260"/>
      <c r="AI6" s="260"/>
      <c r="AJ6" s="260"/>
      <c r="AK6" s="260"/>
      <c r="AL6" s="260"/>
      <c r="AM6" s="260"/>
      <c r="AN6" s="260"/>
      <c r="AO6" s="260"/>
      <c r="AP6" s="260"/>
      <c r="AQ6" s="260"/>
      <c r="AR6" s="260"/>
      <c r="AS6" s="260"/>
      <c r="AT6" s="231"/>
    </row>
    <row r="7" spans="1:46" s="233" customFormat="1" ht="55.5" customHeight="1">
      <c r="A7" s="1750"/>
      <c r="B7" s="1751" t="s">
        <v>302</v>
      </c>
      <c r="C7" s="1752"/>
      <c r="D7" s="1752"/>
      <c r="E7" s="1752"/>
      <c r="F7" s="1753"/>
      <c r="G7" s="232"/>
      <c r="H7" s="1748"/>
      <c r="I7" s="1700"/>
      <c r="J7" s="1700"/>
      <c r="K7" s="1700"/>
      <c r="L7" s="1700"/>
      <c r="M7" s="1700"/>
      <c r="N7" s="1700"/>
      <c r="O7" s="1700"/>
      <c r="P7" s="1749"/>
      <c r="Q7" s="1754" t="s">
        <v>740</v>
      </c>
      <c r="R7" s="1755"/>
      <c r="S7" s="1755"/>
      <c r="T7" s="1755"/>
      <c r="U7" s="1755"/>
      <c r="V7" s="1755"/>
      <c r="W7" s="1755"/>
      <c r="X7" s="1755"/>
      <c r="Y7" s="1755"/>
      <c r="Z7" s="1755"/>
      <c r="AA7" s="1755"/>
      <c r="AB7" s="1755"/>
      <c r="AC7" s="1755"/>
      <c r="AD7" s="1755"/>
      <c r="AE7" s="1755"/>
      <c r="AF7" s="1755"/>
      <c r="AG7" s="1755"/>
      <c r="AH7" s="1755"/>
      <c r="AI7" s="1755"/>
      <c r="AJ7" s="1755"/>
      <c r="AK7" s="1755"/>
      <c r="AL7" s="1755"/>
      <c r="AM7" s="1755"/>
      <c r="AN7" s="1755"/>
      <c r="AO7" s="1755"/>
      <c r="AP7" s="1755"/>
      <c r="AQ7" s="1755"/>
      <c r="AR7" s="1755"/>
      <c r="AS7" s="1755"/>
      <c r="AT7" s="1756"/>
    </row>
    <row r="8" spans="1:46" s="233" customFormat="1" ht="55.5" customHeight="1">
      <c r="A8" s="1750"/>
      <c r="B8" s="1757"/>
      <c r="C8" s="1758"/>
      <c r="D8" s="1758"/>
      <c r="E8" s="1758"/>
      <c r="F8" s="1759"/>
      <c r="G8" s="232"/>
      <c r="H8" s="1760"/>
      <c r="I8" s="1761"/>
      <c r="J8" s="1761"/>
      <c r="K8" s="1761"/>
      <c r="L8" s="1761"/>
      <c r="M8" s="1761"/>
      <c r="N8" s="1761"/>
      <c r="O8" s="1761"/>
      <c r="P8" s="1762"/>
      <c r="Q8" s="1754" t="s">
        <v>304</v>
      </c>
      <c r="R8" s="1755"/>
      <c r="S8" s="1755"/>
      <c r="T8" s="1755"/>
      <c r="U8" s="1755"/>
      <c r="V8" s="1755"/>
      <c r="W8" s="1755"/>
      <c r="X8" s="1755"/>
      <c r="Y8" s="1755"/>
      <c r="Z8" s="1755"/>
      <c r="AA8" s="1755"/>
      <c r="AB8" s="1755"/>
      <c r="AC8" s="1755"/>
      <c r="AD8" s="1755"/>
      <c r="AE8" s="1755"/>
      <c r="AF8" s="1755"/>
      <c r="AG8" s="1755"/>
      <c r="AH8" s="1755"/>
      <c r="AI8" s="1755"/>
      <c r="AJ8" s="1755"/>
      <c r="AK8" s="1755"/>
      <c r="AL8" s="1755"/>
      <c r="AM8" s="1755"/>
      <c r="AN8" s="1755"/>
      <c r="AO8" s="1755"/>
      <c r="AP8" s="1755"/>
      <c r="AQ8" s="1755"/>
      <c r="AR8" s="1755"/>
      <c r="AS8" s="1755"/>
      <c r="AT8" s="1756"/>
    </row>
    <row r="9" spans="1:46" s="233" customFormat="1" ht="55.5" customHeight="1">
      <c r="A9" s="1750"/>
      <c r="B9" s="1729"/>
      <c r="C9" s="1730"/>
      <c r="D9" s="1730"/>
      <c r="E9" s="1730"/>
      <c r="F9" s="1731"/>
      <c r="G9" s="232"/>
      <c r="H9" s="1763"/>
      <c r="I9" s="1764"/>
      <c r="J9" s="1764"/>
      <c r="K9" s="1764"/>
      <c r="L9" s="1764"/>
      <c r="M9" s="1764"/>
      <c r="N9" s="1764"/>
      <c r="O9" s="1764"/>
      <c r="P9" s="1765"/>
      <c r="Q9" s="261"/>
      <c r="R9" s="261"/>
      <c r="S9" s="261" t="s">
        <v>1336</v>
      </c>
      <c r="T9" s="261"/>
      <c r="U9" s="261"/>
      <c r="V9" s="261"/>
      <c r="W9" s="261"/>
      <c r="X9" s="261"/>
      <c r="Y9" s="261"/>
      <c r="Z9" s="265"/>
      <c r="AA9" s="265"/>
      <c r="AB9" s="265"/>
      <c r="AC9" s="257"/>
      <c r="AD9" s="257"/>
      <c r="AE9" s="1726" t="s">
        <v>306</v>
      </c>
      <c r="AF9" s="1726"/>
      <c r="AG9" s="1726"/>
      <c r="AH9" s="237" t="s">
        <v>307</v>
      </c>
      <c r="AI9" s="237"/>
      <c r="AJ9" s="237"/>
      <c r="AK9" s="237"/>
      <c r="AL9" s="237"/>
      <c r="AM9" s="237"/>
      <c r="AN9" s="237"/>
      <c r="AO9" s="237"/>
      <c r="AP9" s="237"/>
      <c r="AQ9" s="237"/>
      <c r="AR9" s="237"/>
      <c r="AS9" s="237"/>
      <c r="AT9" s="238"/>
    </row>
    <row r="10" spans="1:46" s="233" customFormat="1" ht="55.5" customHeight="1">
      <c r="A10" s="1750"/>
      <c r="B10" s="1732" t="s">
        <v>308</v>
      </c>
      <c r="C10" s="1733"/>
      <c r="D10" s="1733"/>
      <c r="E10" s="1733"/>
      <c r="F10" s="1734"/>
      <c r="G10" s="232"/>
      <c r="H10" s="1763"/>
      <c r="I10" s="1764"/>
      <c r="J10" s="1764"/>
      <c r="K10" s="1764"/>
      <c r="L10" s="1764"/>
      <c r="M10" s="1764"/>
      <c r="N10" s="1764"/>
      <c r="O10" s="1764"/>
      <c r="P10" s="1765"/>
      <c r="Q10" s="239"/>
      <c r="R10" s="239"/>
      <c r="S10" s="261" t="s">
        <v>309</v>
      </c>
      <c r="T10" s="261"/>
      <c r="U10" s="261"/>
      <c r="V10" s="261"/>
      <c r="W10" s="261"/>
      <c r="X10" s="240"/>
      <c r="Y10" s="240"/>
      <c r="Z10" s="240"/>
      <c r="AA10" s="240"/>
      <c r="AB10" s="240"/>
      <c r="AC10" s="240"/>
      <c r="AD10" s="240"/>
      <c r="AE10" s="264"/>
      <c r="AF10" s="257"/>
      <c r="AG10" s="257"/>
      <c r="AH10" s="237" t="s">
        <v>310</v>
      </c>
      <c r="AI10" s="237"/>
      <c r="AJ10" s="237"/>
      <c r="AK10" s="237"/>
      <c r="AL10" s="242"/>
      <c r="AM10" s="242"/>
      <c r="AN10" s="242"/>
      <c r="AO10" s="242"/>
      <c r="AP10" s="242"/>
      <c r="AQ10" s="242"/>
      <c r="AR10" s="242"/>
      <c r="AS10" s="242" t="s">
        <v>311</v>
      </c>
      <c r="AT10" s="243"/>
    </row>
    <row r="11" spans="1:46" s="233" customFormat="1" ht="55.5" customHeight="1">
      <c r="A11" s="1750"/>
      <c r="B11" s="1735" t="s">
        <v>312</v>
      </c>
      <c r="C11" s="1736"/>
      <c r="D11" s="1736"/>
      <c r="E11" s="1736"/>
      <c r="F11" s="1737"/>
      <c r="G11" s="232"/>
      <c r="H11" s="1763"/>
      <c r="I11" s="1764"/>
      <c r="J11" s="1764"/>
      <c r="K11" s="1764"/>
      <c r="L11" s="1764"/>
      <c r="M11" s="1764"/>
      <c r="N11" s="1764"/>
      <c r="O11" s="1764"/>
      <c r="P11" s="1765"/>
      <c r="Q11" s="244"/>
      <c r="R11" s="244"/>
      <c r="S11" s="257"/>
      <c r="T11" s="1726"/>
      <c r="U11" s="1726"/>
      <c r="V11" s="1726"/>
      <c r="W11" s="1726"/>
      <c r="X11" s="1726"/>
      <c r="Y11" s="1726"/>
      <c r="Z11" s="1726"/>
      <c r="AA11" s="1726"/>
      <c r="AB11" s="257" t="s">
        <v>313</v>
      </c>
      <c r="AC11" s="257"/>
      <c r="AD11" s="240"/>
      <c r="AE11" s="240"/>
      <c r="AF11" s="240"/>
      <c r="AG11" s="237"/>
      <c r="AH11" s="237"/>
      <c r="AI11" s="240"/>
      <c r="AJ11" s="240"/>
      <c r="AK11" s="240"/>
      <c r="AL11" s="245"/>
      <c r="AM11" s="245"/>
      <c r="AN11" s="245"/>
      <c r="AO11" s="245"/>
      <c r="AP11" s="245"/>
      <c r="AQ11" s="245"/>
      <c r="AR11" s="245"/>
      <c r="AS11" s="246"/>
      <c r="AT11" s="247"/>
    </row>
    <row r="12" spans="1:46" s="233" customFormat="1" ht="11.25" customHeight="1">
      <c r="A12" s="1738"/>
      <c r="B12" s="1739"/>
      <c r="C12" s="1739"/>
      <c r="D12" s="1739"/>
      <c r="E12" s="1739"/>
      <c r="F12" s="1739"/>
      <c r="G12" s="1740"/>
      <c r="H12" s="1766"/>
      <c r="I12" s="1739"/>
      <c r="J12" s="1739"/>
      <c r="K12" s="1739"/>
      <c r="L12" s="1739"/>
      <c r="M12" s="1739"/>
      <c r="N12" s="1739"/>
      <c r="O12" s="1739"/>
      <c r="P12" s="1740"/>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49"/>
    </row>
    <row r="13" spans="1:46" s="233" customFormat="1" ht="60" customHeight="1">
      <c r="A13" s="1693" t="s">
        <v>314</v>
      </c>
      <c r="B13" s="1639"/>
      <c r="C13" s="1694" t="s">
        <v>60</v>
      </c>
      <c r="D13" s="1694"/>
      <c r="E13" s="1694"/>
      <c r="F13" s="1695"/>
      <c r="G13" s="1711"/>
      <c r="H13" s="1712"/>
      <c r="I13" s="1712"/>
      <c r="J13" s="1712"/>
      <c r="K13" s="1712"/>
      <c r="L13" s="1712"/>
      <c r="M13" s="1712"/>
      <c r="N13" s="1712"/>
      <c r="O13" s="1712"/>
      <c r="P13" s="1712"/>
      <c r="Q13" s="1712"/>
      <c r="R13" s="1712"/>
      <c r="S13" s="1712"/>
      <c r="T13" s="1712"/>
      <c r="U13" s="1712"/>
      <c r="V13" s="1712"/>
      <c r="W13" s="1712"/>
      <c r="X13" s="1713"/>
      <c r="Y13" s="1714" t="s">
        <v>315</v>
      </c>
      <c r="Z13" s="1715"/>
      <c r="AA13" s="1705" t="s">
        <v>65</v>
      </c>
      <c r="AB13" s="1708"/>
      <c r="AC13" s="1708"/>
      <c r="AD13" s="1708"/>
      <c r="AE13" s="1708"/>
      <c r="AF13" s="1708"/>
      <c r="AG13" s="1708"/>
      <c r="AH13" s="1708"/>
      <c r="AI13" s="1708"/>
      <c r="AJ13" s="1720" t="s">
        <v>316</v>
      </c>
      <c r="AK13" s="1721"/>
      <c r="AL13" s="1707"/>
      <c r="AM13" s="1690" t="s">
        <v>317</v>
      </c>
      <c r="AN13" s="1691"/>
      <c r="AO13" s="1691"/>
      <c r="AP13" s="1691"/>
      <c r="AQ13" s="1691"/>
      <c r="AR13" s="1691"/>
      <c r="AS13" s="1691"/>
      <c r="AT13" s="1692"/>
    </row>
    <row r="14" spans="1:46" s="233" customFormat="1" ht="60" customHeight="1">
      <c r="A14" s="1693" t="s">
        <v>314</v>
      </c>
      <c r="B14" s="1639"/>
      <c r="C14" s="1694" t="s">
        <v>17</v>
      </c>
      <c r="D14" s="1694"/>
      <c r="E14" s="1694"/>
      <c r="F14" s="1695"/>
      <c r="G14" s="1696"/>
      <c r="H14" s="1696"/>
      <c r="I14" s="1696"/>
      <c r="J14" s="1696"/>
      <c r="K14" s="1696"/>
      <c r="L14" s="1696"/>
      <c r="M14" s="1696"/>
      <c r="N14" s="1696"/>
      <c r="O14" s="1696"/>
      <c r="P14" s="1696"/>
      <c r="Q14" s="1696"/>
      <c r="R14" s="1696"/>
      <c r="S14" s="1696"/>
      <c r="T14" s="1696"/>
      <c r="U14" s="1696"/>
      <c r="V14" s="1696"/>
      <c r="W14" s="1696"/>
      <c r="X14" s="1696"/>
      <c r="Y14" s="1716"/>
      <c r="Z14" s="1717"/>
      <c r="AA14" s="1710"/>
      <c r="AB14" s="1677"/>
      <c r="AC14" s="1677"/>
      <c r="AD14" s="1677"/>
      <c r="AE14" s="1677"/>
      <c r="AF14" s="1677"/>
      <c r="AG14" s="1677"/>
      <c r="AH14" s="1677"/>
      <c r="AI14" s="1677"/>
      <c r="AJ14" s="1722"/>
      <c r="AK14" s="1723"/>
      <c r="AL14" s="1724"/>
      <c r="AM14" s="250"/>
      <c r="AN14" s="1677" t="s">
        <v>1339</v>
      </c>
      <c r="AO14" s="1677"/>
      <c r="AP14" s="1677"/>
      <c r="AQ14" s="1677"/>
      <c r="AR14" s="1677"/>
      <c r="AS14" s="1677"/>
      <c r="AT14" s="1674"/>
    </row>
    <row r="15" spans="1:46" s="233" customFormat="1" ht="30" customHeight="1">
      <c r="A15" s="1697" t="s">
        <v>314</v>
      </c>
      <c r="B15" s="1698"/>
      <c r="C15" s="1701" t="s">
        <v>63</v>
      </c>
      <c r="D15" s="1701"/>
      <c r="E15" s="1701"/>
      <c r="F15" s="1702"/>
      <c r="G15" s="1696" t="s">
        <v>1337</v>
      </c>
      <c r="H15" s="1696"/>
      <c r="I15" s="1696"/>
      <c r="J15" s="1696"/>
      <c r="K15" s="1696"/>
      <c r="L15" s="1696"/>
      <c r="M15" s="1696"/>
      <c r="N15" s="1696"/>
      <c r="O15" s="1696"/>
      <c r="P15" s="1696"/>
      <c r="Q15" s="1696"/>
      <c r="R15" s="1696"/>
      <c r="S15" s="1696"/>
      <c r="T15" s="1696"/>
      <c r="U15" s="1696"/>
      <c r="V15" s="1696"/>
      <c r="W15" s="1696"/>
      <c r="X15" s="1696"/>
      <c r="Y15" s="1716"/>
      <c r="Z15" s="1717"/>
      <c r="AA15" s="1705"/>
      <c r="AB15" s="1706"/>
      <c r="AC15" s="1706"/>
      <c r="AD15" s="1706"/>
      <c r="AE15" s="1706"/>
      <c r="AF15" s="1706"/>
      <c r="AG15" s="1706"/>
      <c r="AH15" s="1706"/>
      <c r="AI15" s="1707"/>
      <c r="AJ15" s="1705" t="s">
        <v>319</v>
      </c>
      <c r="AK15" s="1708"/>
      <c r="AL15" s="1709"/>
      <c r="AM15" s="1672" t="s">
        <v>320</v>
      </c>
      <c r="AN15" s="1673"/>
      <c r="AO15" s="263"/>
      <c r="AP15" s="263"/>
      <c r="AQ15" s="262"/>
      <c r="AR15" s="262"/>
      <c r="AS15" s="262"/>
      <c r="AT15" s="1674" t="s">
        <v>319</v>
      </c>
    </row>
    <row r="16" spans="1:46" s="233" customFormat="1" ht="30" customHeight="1">
      <c r="A16" s="1699"/>
      <c r="B16" s="1700"/>
      <c r="C16" s="1703"/>
      <c r="D16" s="1703"/>
      <c r="E16" s="1703"/>
      <c r="F16" s="1704"/>
      <c r="G16" s="1696"/>
      <c r="H16" s="1696"/>
      <c r="I16" s="1696"/>
      <c r="J16" s="1696"/>
      <c r="K16" s="1696"/>
      <c r="L16" s="1696"/>
      <c r="M16" s="1696"/>
      <c r="N16" s="1696"/>
      <c r="O16" s="1696"/>
      <c r="P16" s="1696"/>
      <c r="Q16" s="1696"/>
      <c r="R16" s="1696"/>
      <c r="S16" s="1696"/>
      <c r="T16" s="1696"/>
      <c r="U16" s="1696"/>
      <c r="V16" s="1696"/>
      <c r="W16" s="1696"/>
      <c r="X16" s="1696"/>
      <c r="Y16" s="1716"/>
      <c r="Z16" s="1717"/>
      <c r="AA16" s="1675" t="s">
        <v>321</v>
      </c>
      <c r="AB16" s="1676"/>
      <c r="AC16" s="1677"/>
      <c r="AD16" s="1677"/>
      <c r="AE16" s="1677"/>
      <c r="AF16" s="1677"/>
      <c r="AG16" s="1677"/>
      <c r="AH16" s="1677"/>
      <c r="AI16" s="1678"/>
      <c r="AJ16" s="1710"/>
      <c r="AK16" s="1677"/>
      <c r="AL16" s="1678"/>
      <c r="AM16" s="1679" t="s">
        <v>322</v>
      </c>
      <c r="AN16" s="1680"/>
      <c r="AO16" s="257"/>
      <c r="AP16" s="257"/>
      <c r="AQ16" s="257"/>
      <c r="AR16" s="257"/>
      <c r="AS16" s="257"/>
      <c r="AT16" s="1674"/>
    </row>
    <row r="17" spans="1:50" s="233" customFormat="1" ht="30" customHeight="1">
      <c r="A17" s="1697" t="s">
        <v>323</v>
      </c>
      <c r="B17" s="1698"/>
      <c r="C17" s="1701" t="s">
        <v>85</v>
      </c>
      <c r="D17" s="1701"/>
      <c r="E17" s="1701"/>
      <c r="F17" s="1702"/>
      <c r="G17" s="1681" t="s">
        <v>324</v>
      </c>
      <c r="H17" s="1682"/>
      <c r="I17" s="1657" t="s">
        <v>1338</v>
      </c>
      <c r="J17" s="1658"/>
      <c r="K17" s="1658"/>
      <c r="L17" s="1658"/>
      <c r="M17" s="1658"/>
      <c r="N17" s="1658"/>
      <c r="O17" s="1658"/>
      <c r="P17" s="1658"/>
      <c r="Q17" s="1658"/>
      <c r="R17" s="1658"/>
      <c r="S17" s="1658"/>
      <c r="T17" s="1659"/>
      <c r="U17" s="1663" t="s">
        <v>10</v>
      </c>
      <c r="V17" s="1664"/>
      <c r="W17" s="1664"/>
      <c r="X17" s="1665"/>
      <c r="Y17" s="1716"/>
      <c r="Z17" s="1717"/>
      <c r="AA17" s="1675"/>
      <c r="AB17" s="1676"/>
      <c r="AC17" s="1677"/>
      <c r="AD17" s="1677"/>
      <c r="AE17" s="1677"/>
      <c r="AF17" s="1677"/>
      <c r="AG17" s="1677"/>
      <c r="AH17" s="1677"/>
      <c r="AI17" s="1678"/>
      <c r="AJ17" s="1710"/>
      <c r="AK17" s="1677"/>
      <c r="AL17" s="1678"/>
      <c r="AM17" s="1672" t="s">
        <v>326</v>
      </c>
      <c r="AN17" s="1673"/>
      <c r="AO17" s="262"/>
      <c r="AP17" s="262"/>
      <c r="AQ17" s="262"/>
      <c r="AR17" s="262"/>
      <c r="AS17" s="262"/>
      <c r="AT17" s="1674" t="s">
        <v>327</v>
      </c>
    </row>
    <row r="18" spans="1:50" s="233" customFormat="1" ht="30" customHeight="1">
      <c r="A18" s="1725"/>
      <c r="B18" s="1726"/>
      <c r="C18" s="1727"/>
      <c r="D18" s="1727"/>
      <c r="E18" s="1727"/>
      <c r="F18" s="1728"/>
      <c r="G18" s="1683"/>
      <c r="H18" s="1684"/>
      <c r="I18" s="1660"/>
      <c r="J18" s="1661"/>
      <c r="K18" s="1661"/>
      <c r="L18" s="1661"/>
      <c r="M18" s="1661"/>
      <c r="N18" s="1661"/>
      <c r="O18" s="1661"/>
      <c r="P18" s="1661"/>
      <c r="Q18" s="1661"/>
      <c r="R18" s="1661"/>
      <c r="S18" s="1661"/>
      <c r="T18" s="1662"/>
      <c r="U18" s="1666"/>
      <c r="V18" s="1667"/>
      <c r="W18" s="1667"/>
      <c r="X18" s="1668"/>
      <c r="Y18" s="1716"/>
      <c r="Z18" s="1717"/>
      <c r="AA18" s="1675" t="s">
        <v>68</v>
      </c>
      <c r="AB18" s="1676"/>
      <c r="AC18" s="1677"/>
      <c r="AD18" s="1677"/>
      <c r="AE18" s="1677"/>
      <c r="AF18" s="1677"/>
      <c r="AG18" s="1677"/>
      <c r="AH18" s="1677"/>
      <c r="AI18" s="1678"/>
      <c r="AJ18" s="1710"/>
      <c r="AK18" s="1677"/>
      <c r="AL18" s="1678"/>
      <c r="AM18" s="1679" t="s">
        <v>322</v>
      </c>
      <c r="AN18" s="1680"/>
      <c r="AO18" s="263"/>
      <c r="AP18" s="263"/>
      <c r="AQ18" s="262"/>
      <c r="AR18" s="262"/>
      <c r="AS18" s="262"/>
      <c r="AT18" s="1674"/>
    </row>
    <row r="19" spans="1:50" s="233" customFormat="1" ht="30" customHeight="1">
      <c r="A19" s="1725"/>
      <c r="B19" s="1726"/>
      <c r="C19" s="1727"/>
      <c r="D19" s="1727"/>
      <c r="E19" s="1727"/>
      <c r="F19" s="1728"/>
      <c r="G19" s="1681" t="s">
        <v>328</v>
      </c>
      <c r="H19" s="1682"/>
      <c r="I19" s="1657" t="s">
        <v>1338</v>
      </c>
      <c r="J19" s="1658"/>
      <c r="K19" s="1658"/>
      <c r="L19" s="1658"/>
      <c r="M19" s="1658"/>
      <c r="N19" s="1658"/>
      <c r="O19" s="1658"/>
      <c r="P19" s="1658"/>
      <c r="Q19" s="1658"/>
      <c r="R19" s="1658"/>
      <c r="S19" s="1658"/>
      <c r="T19" s="1659"/>
      <c r="U19" s="1666"/>
      <c r="V19" s="1667"/>
      <c r="W19" s="1667"/>
      <c r="X19" s="1668"/>
      <c r="Y19" s="1716"/>
      <c r="Z19" s="1717"/>
      <c r="AA19" s="1675"/>
      <c r="AB19" s="1676"/>
      <c r="AC19" s="1677"/>
      <c r="AD19" s="1677"/>
      <c r="AE19" s="1677"/>
      <c r="AF19" s="1677"/>
      <c r="AG19" s="1677"/>
      <c r="AH19" s="1677"/>
      <c r="AI19" s="1678"/>
      <c r="AJ19" s="1710"/>
      <c r="AK19" s="1677"/>
      <c r="AL19" s="1678"/>
      <c r="AM19" s="1672" t="s">
        <v>330</v>
      </c>
      <c r="AN19" s="1673"/>
      <c r="AO19" s="257"/>
      <c r="AP19" s="257"/>
      <c r="AQ19" s="257"/>
      <c r="AR19" s="257"/>
      <c r="AS19" s="257"/>
      <c r="AT19" s="1674" t="s">
        <v>331</v>
      </c>
    </row>
    <row r="20" spans="1:50" s="233" customFormat="1" ht="30" customHeight="1">
      <c r="A20" s="1699"/>
      <c r="B20" s="1700"/>
      <c r="C20" s="1703"/>
      <c r="D20" s="1703"/>
      <c r="E20" s="1703"/>
      <c r="F20" s="1704"/>
      <c r="G20" s="1683"/>
      <c r="H20" s="1684"/>
      <c r="I20" s="1660"/>
      <c r="J20" s="1661"/>
      <c r="K20" s="1661"/>
      <c r="L20" s="1661"/>
      <c r="M20" s="1661"/>
      <c r="N20" s="1661"/>
      <c r="O20" s="1661"/>
      <c r="P20" s="1661"/>
      <c r="Q20" s="1661"/>
      <c r="R20" s="1661"/>
      <c r="S20" s="1661"/>
      <c r="T20" s="1662"/>
      <c r="U20" s="1669"/>
      <c r="V20" s="1670"/>
      <c r="W20" s="1670"/>
      <c r="X20" s="1671"/>
      <c r="Y20" s="1718"/>
      <c r="Z20" s="1719"/>
      <c r="AA20" s="1686"/>
      <c r="AB20" s="1152"/>
      <c r="AC20" s="1152"/>
      <c r="AD20" s="1152"/>
      <c r="AE20" s="1152"/>
      <c r="AF20" s="1152"/>
      <c r="AG20" s="1152"/>
      <c r="AH20" s="1152"/>
      <c r="AI20" s="1687"/>
      <c r="AJ20" s="1686"/>
      <c r="AK20" s="1152"/>
      <c r="AL20" s="1687"/>
      <c r="AM20" s="1688" t="s">
        <v>332</v>
      </c>
      <c r="AN20" s="1689"/>
      <c r="AO20" s="256"/>
      <c r="AP20" s="256"/>
      <c r="AQ20" s="256"/>
      <c r="AR20" s="256"/>
      <c r="AS20" s="252"/>
      <c r="AT20" s="1685"/>
    </row>
    <row r="21" spans="1:50" s="233" customFormat="1" ht="86.25" customHeight="1">
      <c r="A21" s="1636" t="s">
        <v>333</v>
      </c>
      <c r="B21" s="1637"/>
      <c r="C21" s="1637"/>
      <c r="D21" s="1637"/>
      <c r="E21" s="1637"/>
      <c r="F21" s="1637"/>
      <c r="G21" s="1638"/>
      <c r="H21" s="1639"/>
      <c r="I21" s="1639"/>
      <c r="J21" s="1639"/>
      <c r="K21" s="1639"/>
      <c r="L21" s="1639"/>
      <c r="M21" s="1639"/>
      <c r="N21" s="1639"/>
      <c r="O21" s="1639"/>
      <c r="P21" s="1639"/>
      <c r="Q21" s="1639"/>
      <c r="R21" s="1639"/>
      <c r="S21" s="1639"/>
      <c r="T21" s="1639"/>
      <c r="U21" s="1640" t="s">
        <v>334</v>
      </c>
      <c r="V21" s="1641"/>
      <c r="W21" s="1641"/>
      <c r="X21" s="1641"/>
      <c r="Y21" s="1642"/>
      <c r="Z21" s="1642"/>
      <c r="AA21" s="1642"/>
      <c r="AB21" s="1642"/>
      <c r="AC21" s="1642"/>
      <c r="AD21" s="1642"/>
      <c r="AE21" s="1642"/>
      <c r="AF21" s="1642"/>
      <c r="AG21" s="1642"/>
      <c r="AH21" s="1642"/>
      <c r="AI21" s="1642"/>
      <c r="AJ21" s="1642"/>
      <c r="AK21" s="1642"/>
      <c r="AL21" s="1642"/>
      <c r="AM21" s="1642"/>
      <c r="AN21" s="1642"/>
      <c r="AO21" s="1642"/>
      <c r="AP21" s="1642"/>
      <c r="AQ21" s="1642"/>
      <c r="AR21" s="1642"/>
      <c r="AS21" s="1642"/>
      <c r="AT21" s="1643"/>
    </row>
    <row r="22" spans="1:50" ht="42" customHeight="1">
      <c r="A22" s="1644" t="s">
        <v>335</v>
      </c>
      <c r="B22" s="1608"/>
      <c r="C22" s="1606" t="s">
        <v>48</v>
      </c>
      <c r="D22" s="1607"/>
      <c r="E22" s="1608"/>
      <c r="F22" s="1647" t="s">
        <v>336</v>
      </c>
      <c r="G22" s="1648"/>
      <c r="H22" s="1648"/>
      <c r="I22" s="1648"/>
      <c r="J22" s="1615" t="s">
        <v>337</v>
      </c>
      <c r="K22" s="1616"/>
      <c r="L22" s="1616"/>
      <c r="M22" s="1617"/>
      <c r="N22" s="1615" t="s">
        <v>338</v>
      </c>
      <c r="O22" s="1616"/>
      <c r="P22" s="1616"/>
      <c r="Q22" s="1616"/>
      <c r="R22" s="1617"/>
      <c r="S22" s="1606" t="s">
        <v>339</v>
      </c>
      <c r="T22" s="1607"/>
      <c r="U22" s="1608"/>
      <c r="V22" s="1609" t="s">
        <v>340</v>
      </c>
      <c r="W22" s="1610"/>
      <c r="X22" s="1611"/>
      <c r="Y22" s="1615" t="s">
        <v>341</v>
      </c>
      <c r="Z22" s="1616"/>
      <c r="AA22" s="1616"/>
      <c r="AB22" s="1617"/>
      <c r="AC22" s="1615" t="s">
        <v>342</v>
      </c>
      <c r="AD22" s="1616"/>
      <c r="AE22" s="1616"/>
      <c r="AF22" s="1617"/>
      <c r="AG22" s="1621" t="s">
        <v>343</v>
      </c>
      <c r="AH22" s="1622"/>
      <c r="AI22" s="1622"/>
      <c r="AJ22" s="1623"/>
      <c r="AK22" s="1615" t="s">
        <v>344</v>
      </c>
      <c r="AL22" s="1616"/>
      <c r="AM22" s="1616"/>
      <c r="AN22" s="1617"/>
      <c r="AO22" s="1606" t="s">
        <v>345</v>
      </c>
      <c r="AP22" s="1607"/>
      <c r="AQ22" s="1607"/>
      <c r="AR22" s="1607"/>
      <c r="AS22" s="1607"/>
      <c r="AT22" s="1649"/>
      <c r="AU22" s="253"/>
      <c r="AV22" s="253"/>
      <c r="AW22" s="253"/>
      <c r="AX22" s="253"/>
    </row>
    <row r="23" spans="1:50" ht="42" customHeight="1">
      <c r="A23" s="1645"/>
      <c r="B23" s="1635"/>
      <c r="C23" s="1633"/>
      <c r="D23" s="1634"/>
      <c r="E23" s="1635"/>
      <c r="F23" s="1606" t="s">
        <v>346</v>
      </c>
      <c r="G23" s="1608"/>
      <c r="H23" s="1606" t="s">
        <v>347</v>
      </c>
      <c r="I23" s="1608"/>
      <c r="J23" s="1618" t="s">
        <v>348</v>
      </c>
      <c r="K23" s="1652"/>
      <c r="L23" s="1652"/>
      <c r="M23" s="1653"/>
      <c r="N23" s="1618" t="s">
        <v>349</v>
      </c>
      <c r="O23" s="1619"/>
      <c r="P23" s="1619"/>
      <c r="Q23" s="1619"/>
      <c r="R23" s="1620"/>
      <c r="S23" s="1633" t="s">
        <v>350</v>
      </c>
      <c r="T23" s="1634"/>
      <c r="U23" s="1635"/>
      <c r="V23" s="1612"/>
      <c r="W23" s="1613"/>
      <c r="X23" s="1614"/>
      <c r="Y23" s="1618"/>
      <c r="Z23" s="1619"/>
      <c r="AA23" s="1619"/>
      <c r="AB23" s="1620"/>
      <c r="AC23" s="1618"/>
      <c r="AD23" s="1619"/>
      <c r="AE23" s="1619"/>
      <c r="AF23" s="1620"/>
      <c r="AG23" s="1624"/>
      <c r="AH23" s="1625"/>
      <c r="AI23" s="1625"/>
      <c r="AJ23" s="1626"/>
      <c r="AK23" s="1618" t="s">
        <v>351</v>
      </c>
      <c r="AL23" s="1619"/>
      <c r="AM23" s="1619"/>
      <c r="AN23" s="1620"/>
      <c r="AO23" s="1633"/>
      <c r="AP23" s="1634"/>
      <c r="AQ23" s="1634"/>
      <c r="AR23" s="1634"/>
      <c r="AS23" s="1634"/>
      <c r="AT23" s="1650"/>
      <c r="AU23" s="253"/>
      <c r="AV23" s="253"/>
      <c r="AW23" s="253"/>
      <c r="AX23" s="253"/>
    </row>
    <row r="24" spans="1:50" ht="23.25" customHeight="1">
      <c r="A24" s="1645"/>
      <c r="B24" s="1635"/>
      <c r="C24" s="1633"/>
      <c r="D24" s="1634"/>
      <c r="E24" s="1635"/>
      <c r="F24" s="1633"/>
      <c r="G24" s="1635"/>
      <c r="H24" s="1633"/>
      <c r="I24" s="1635"/>
      <c r="J24" s="1654" t="s">
        <v>352</v>
      </c>
      <c r="K24" s="1655"/>
      <c r="L24" s="1655"/>
      <c r="M24" s="1656"/>
      <c r="N24" s="1633"/>
      <c r="O24" s="1634"/>
      <c r="P24" s="1634"/>
      <c r="Q24" s="1634"/>
      <c r="R24" s="1635"/>
      <c r="S24" s="1633"/>
      <c r="T24" s="1634"/>
      <c r="U24" s="1635"/>
      <c r="V24" s="1633"/>
      <c r="W24" s="1634"/>
      <c r="X24" s="1635"/>
      <c r="Y24" s="1633" t="s">
        <v>353</v>
      </c>
      <c r="Z24" s="1634"/>
      <c r="AA24" s="1634"/>
      <c r="AB24" s="1635"/>
      <c r="AC24" s="1633"/>
      <c r="AD24" s="1634"/>
      <c r="AE24" s="1634"/>
      <c r="AF24" s="1635"/>
      <c r="AG24" s="1633"/>
      <c r="AH24" s="1634"/>
      <c r="AI24" s="1634"/>
      <c r="AJ24" s="1635"/>
      <c r="AK24" s="1618" t="s">
        <v>354</v>
      </c>
      <c r="AL24" s="1619"/>
      <c r="AM24" s="1619"/>
      <c r="AN24" s="1620"/>
      <c r="AO24" s="1633"/>
      <c r="AP24" s="1634"/>
      <c r="AQ24" s="1634"/>
      <c r="AR24" s="1634"/>
      <c r="AS24" s="1634"/>
      <c r="AT24" s="1650"/>
      <c r="AU24" s="253"/>
      <c r="AV24" s="253"/>
      <c r="AW24" s="253"/>
      <c r="AX24" s="253"/>
    </row>
    <row r="25" spans="1:50" ht="23.25" customHeight="1">
      <c r="A25" s="1646"/>
      <c r="B25" s="1629"/>
      <c r="C25" s="1627" t="s">
        <v>355</v>
      </c>
      <c r="D25" s="1628"/>
      <c r="E25" s="1629"/>
      <c r="F25" s="1627" t="s">
        <v>356</v>
      </c>
      <c r="G25" s="1629"/>
      <c r="H25" s="1627" t="s">
        <v>357</v>
      </c>
      <c r="I25" s="1629"/>
      <c r="J25" s="1627" t="s">
        <v>358</v>
      </c>
      <c r="K25" s="1628"/>
      <c r="L25" s="1628"/>
      <c r="M25" s="1629"/>
      <c r="N25" s="1627" t="s">
        <v>359</v>
      </c>
      <c r="O25" s="1628"/>
      <c r="P25" s="1628"/>
      <c r="Q25" s="1628"/>
      <c r="R25" s="1629"/>
      <c r="S25" s="1627" t="s">
        <v>360</v>
      </c>
      <c r="T25" s="1628"/>
      <c r="U25" s="1629"/>
      <c r="V25" s="1627" t="s">
        <v>361</v>
      </c>
      <c r="W25" s="1628"/>
      <c r="X25" s="1629"/>
      <c r="Y25" s="1627" t="s">
        <v>362</v>
      </c>
      <c r="Z25" s="1628"/>
      <c r="AA25" s="1628"/>
      <c r="AB25" s="1629"/>
      <c r="AC25" s="1627" t="s">
        <v>363</v>
      </c>
      <c r="AD25" s="1628"/>
      <c r="AE25" s="1628"/>
      <c r="AF25" s="1629"/>
      <c r="AG25" s="1627" t="s">
        <v>364</v>
      </c>
      <c r="AH25" s="1628"/>
      <c r="AI25" s="1628"/>
      <c r="AJ25" s="1629"/>
      <c r="AK25" s="1630" t="s">
        <v>365</v>
      </c>
      <c r="AL25" s="1631"/>
      <c r="AM25" s="1631"/>
      <c r="AN25" s="1632"/>
      <c r="AO25" s="1627"/>
      <c r="AP25" s="1628"/>
      <c r="AQ25" s="1628"/>
      <c r="AR25" s="1628"/>
      <c r="AS25" s="1628"/>
      <c r="AT25" s="1651"/>
      <c r="AU25" s="253"/>
      <c r="AV25" s="253"/>
      <c r="AW25" s="253"/>
      <c r="AX25" s="253"/>
    </row>
    <row r="26" spans="1:50" ht="23.25" customHeight="1">
      <c r="A26" s="1599"/>
      <c r="B26" s="1597"/>
      <c r="C26" s="1603"/>
      <c r="D26" s="1604"/>
      <c r="E26" s="1605"/>
      <c r="F26" s="1603"/>
      <c r="G26" s="1605"/>
      <c r="H26" s="1603"/>
      <c r="I26" s="1605"/>
      <c r="J26" s="1603"/>
      <c r="K26" s="1604"/>
      <c r="L26" s="1604"/>
      <c r="M26" s="1605"/>
      <c r="N26" s="1603"/>
      <c r="O26" s="1604"/>
      <c r="P26" s="1604"/>
      <c r="Q26" s="1604"/>
      <c r="R26" s="1605"/>
      <c r="S26" s="1603"/>
      <c r="T26" s="1604"/>
      <c r="U26" s="1605"/>
      <c r="V26" s="1603"/>
      <c r="W26" s="1604"/>
      <c r="X26" s="1605"/>
      <c r="Y26" s="1603"/>
      <c r="Z26" s="1604"/>
      <c r="AA26" s="1604"/>
      <c r="AB26" s="1605"/>
      <c r="AC26" s="1603"/>
      <c r="AD26" s="1604"/>
      <c r="AE26" s="1604"/>
      <c r="AF26" s="1605"/>
      <c r="AG26" s="1603"/>
      <c r="AH26" s="1604"/>
      <c r="AI26" s="1604"/>
      <c r="AJ26" s="1605"/>
      <c r="AK26" s="1603"/>
      <c r="AL26" s="1604"/>
      <c r="AM26" s="1604"/>
      <c r="AN26" s="1605"/>
      <c r="AO26" s="1600"/>
      <c r="AP26" s="1601"/>
      <c r="AQ26" s="1601"/>
      <c r="AR26" s="1601"/>
      <c r="AS26" s="1601"/>
      <c r="AT26" s="1602"/>
      <c r="AU26" s="266"/>
      <c r="AV26" s="266"/>
      <c r="AW26" s="266"/>
      <c r="AX26" s="266"/>
    </row>
    <row r="27" spans="1:50" ht="23.25" customHeight="1">
      <c r="A27" s="1599"/>
      <c r="B27" s="1598"/>
      <c r="C27" s="1596"/>
      <c r="D27" s="1597"/>
      <c r="E27" s="1598"/>
      <c r="F27" s="1596"/>
      <c r="G27" s="1598"/>
      <c r="H27" s="1596"/>
      <c r="I27" s="1598"/>
      <c r="J27" s="1596"/>
      <c r="K27" s="1597"/>
      <c r="L27" s="1597"/>
      <c r="M27" s="1598"/>
      <c r="N27" s="1596"/>
      <c r="O27" s="1597"/>
      <c r="P27" s="1597"/>
      <c r="Q27" s="1597"/>
      <c r="R27" s="1598"/>
      <c r="S27" s="1596"/>
      <c r="T27" s="1597"/>
      <c r="U27" s="1598"/>
      <c r="V27" s="1596"/>
      <c r="W27" s="1597"/>
      <c r="X27" s="1598"/>
      <c r="Y27" s="1596"/>
      <c r="Z27" s="1597"/>
      <c r="AA27" s="1597"/>
      <c r="AB27" s="1598"/>
      <c r="AC27" s="1596"/>
      <c r="AD27" s="1597"/>
      <c r="AE27" s="1597"/>
      <c r="AF27" s="1598"/>
      <c r="AG27" s="1596"/>
      <c r="AH27" s="1597"/>
      <c r="AI27" s="1597"/>
      <c r="AJ27" s="1598"/>
      <c r="AK27" s="1596"/>
      <c r="AL27" s="1597"/>
      <c r="AM27" s="1597"/>
      <c r="AN27" s="1598"/>
      <c r="AO27" s="1592"/>
      <c r="AP27" s="1593"/>
      <c r="AQ27" s="1593"/>
      <c r="AR27" s="1593"/>
      <c r="AS27" s="1593"/>
      <c r="AT27" s="1594"/>
      <c r="AU27" s="266"/>
      <c r="AV27" s="266"/>
      <c r="AW27" s="266"/>
      <c r="AX27" s="266"/>
    </row>
    <row r="28" spans="1:50" ht="23.25" customHeight="1">
      <c r="A28" s="1599"/>
      <c r="B28" s="1597"/>
      <c r="C28" s="1596"/>
      <c r="D28" s="1597"/>
      <c r="E28" s="1598"/>
      <c r="F28" s="1596"/>
      <c r="G28" s="1598"/>
      <c r="H28" s="1596"/>
      <c r="I28" s="1598"/>
      <c r="J28" s="1596"/>
      <c r="K28" s="1597"/>
      <c r="L28" s="1597"/>
      <c r="M28" s="1598"/>
      <c r="N28" s="1596"/>
      <c r="O28" s="1597"/>
      <c r="P28" s="1597"/>
      <c r="Q28" s="1597"/>
      <c r="R28" s="1598"/>
      <c r="S28" s="1596"/>
      <c r="T28" s="1597"/>
      <c r="U28" s="1598"/>
      <c r="V28" s="1596"/>
      <c r="W28" s="1597"/>
      <c r="X28" s="1598"/>
      <c r="Y28" s="1596"/>
      <c r="Z28" s="1597"/>
      <c r="AA28" s="1597"/>
      <c r="AB28" s="1598"/>
      <c r="AC28" s="1596"/>
      <c r="AD28" s="1597"/>
      <c r="AE28" s="1597"/>
      <c r="AF28" s="1598"/>
      <c r="AG28" s="1596"/>
      <c r="AH28" s="1597"/>
      <c r="AI28" s="1597"/>
      <c r="AJ28" s="1598"/>
      <c r="AK28" s="1596"/>
      <c r="AL28" s="1597"/>
      <c r="AM28" s="1597"/>
      <c r="AN28" s="1598"/>
      <c r="AO28" s="1592"/>
      <c r="AP28" s="1593"/>
      <c r="AQ28" s="1593"/>
      <c r="AR28" s="1593"/>
      <c r="AS28" s="1593"/>
      <c r="AT28" s="1594"/>
      <c r="AU28" s="266"/>
      <c r="AV28" s="266"/>
      <c r="AW28" s="266"/>
      <c r="AX28" s="266"/>
    </row>
    <row r="29" spans="1:50" ht="23.25" customHeight="1">
      <c r="A29" s="1599"/>
      <c r="B29" s="1597"/>
      <c r="C29" s="1596"/>
      <c r="D29" s="1597"/>
      <c r="E29" s="1598"/>
      <c r="F29" s="1596"/>
      <c r="G29" s="1598"/>
      <c r="H29" s="1596"/>
      <c r="I29" s="1598"/>
      <c r="J29" s="1596"/>
      <c r="K29" s="1597"/>
      <c r="L29" s="1597"/>
      <c r="M29" s="1598"/>
      <c r="N29" s="1596"/>
      <c r="O29" s="1597"/>
      <c r="P29" s="1597"/>
      <c r="Q29" s="1597"/>
      <c r="R29" s="1598"/>
      <c r="S29" s="1596"/>
      <c r="T29" s="1597"/>
      <c r="U29" s="1598"/>
      <c r="V29" s="1596"/>
      <c r="W29" s="1597"/>
      <c r="X29" s="1598"/>
      <c r="Y29" s="1596"/>
      <c r="Z29" s="1597"/>
      <c r="AA29" s="1597"/>
      <c r="AB29" s="1598"/>
      <c r="AC29" s="1596"/>
      <c r="AD29" s="1597"/>
      <c r="AE29" s="1597"/>
      <c r="AF29" s="1598"/>
      <c r="AG29" s="1596"/>
      <c r="AH29" s="1597"/>
      <c r="AI29" s="1597"/>
      <c r="AJ29" s="1598"/>
      <c r="AK29" s="1596"/>
      <c r="AL29" s="1597"/>
      <c r="AM29" s="1597"/>
      <c r="AN29" s="1598"/>
      <c r="AO29" s="1592"/>
      <c r="AP29" s="1593"/>
      <c r="AQ29" s="1593"/>
      <c r="AR29" s="1593"/>
      <c r="AS29" s="1593"/>
      <c r="AT29" s="1594"/>
      <c r="AU29" s="266"/>
      <c r="AV29" s="266"/>
      <c r="AW29" s="266"/>
      <c r="AX29" s="266"/>
    </row>
    <row r="30" spans="1:50" ht="23.25" customHeight="1">
      <c r="A30" s="1599"/>
      <c r="B30" s="1597"/>
      <c r="C30" s="1596"/>
      <c r="D30" s="1597"/>
      <c r="E30" s="1598"/>
      <c r="F30" s="1596"/>
      <c r="G30" s="1598"/>
      <c r="H30" s="1596"/>
      <c r="I30" s="1598"/>
      <c r="J30" s="1596"/>
      <c r="K30" s="1597"/>
      <c r="L30" s="1597"/>
      <c r="M30" s="1598"/>
      <c r="N30" s="1596"/>
      <c r="O30" s="1597"/>
      <c r="P30" s="1597"/>
      <c r="Q30" s="1597"/>
      <c r="R30" s="1598"/>
      <c r="S30" s="1596"/>
      <c r="T30" s="1597"/>
      <c r="U30" s="1598"/>
      <c r="V30" s="1596"/>
      <c r="W30" s="1597"/>
      <c r="X30" s="1598"/>
      <c r="Y30" s="1596"/>
      <c r="Z30" s="1597"/>
      <c r="AA30" s="1597"/>
      <c r="AB30" s="1598"/>
      <c r="AC30" s="1596"/>
      <c r="AD30" s="1597"/>
      <c r="AE30" s="1597"/>
      <c r="AF30" s="1598"/>
      <c r="AG30" s="1596"/>
      <c r="AH30" s="1597"/>
      <c r="AI30" s="1597"/>
      <c r="AJ30" s="1598"/>
      <c r="AK30" s="1596"/>
      <c r="AL30" s="1597"/>
      <c r="AM30" s="1597"/>
      <c r="AN30" s="1598"/>
      <c r="AO30" s="1592"/>
      <c r="AP30" s="1593"/>
      <c r="AQ30" s="1593"/>
      <c r="AR30" s="1593"/>
      <c r="AS30" s="1593"/>
      <c r="AT30" s="1594"/>
      <c r="AU30" s="266"/>
      <c r="AV30" s="266"/>
      <c r="AW30" s="266"/>
      <c r="AX30" s="266"/>
    </row>
    <row r="31" spans="1:50" ht="23.25" customHeight="1">
      <c r="A31" s="1599"/>
      <c r="B31" s="1597"/>
      <c r="C31" s="1596"/>
      <c r="D31" s="1597"/>
      <c r="E31" s="1598"/>
      <c r="F31" s="1596"/>
      <c r="G31" s="1598"/>
      <c r="H31" s="1596"/>
      <c r="I31" s="1598"/>
      <c r="J31" s="1596"/>
      <c r="K31" s="1597"/>
      <c r="L31" s="1597"/>
      <c r="M31" s="1598"/>
      <c r="N31" s="1596"/>
      <c r="O31" s="1597"/>
      <c r="P31" s="1597"/>
      <c r="Q31" s="1597"/>
      <c r="R31" s="1598"/>
      <c r="S31" s="1596"/>
      <c r="T31" s="1597"/>
      <c r="U31" s="1598"/>
      <c r="V31" s="1596"/>
      <c r="W31" s="1597"/>
      <c r="X31" s="1598"/>
      <c r="Y31" s="1596"/>
      <c r="Z31" s="1597"/>
      <c r="AA31" s="1597"/>
      <c r="AB31" s="1598"/>
      <c r="AC31" s="1596"/>
      <c r="AD31" s="1597"/>
      <c r="AE31" s="1597"/>
      <c r="AF31" s="1598"/>
      <c r="AG31" s="1596"/>
      <c r="AH31" s="1597"/>
      <c r="AI31" s="1597"/>
      <c r="AJ31" s="1598"/>
      <c r="AK31" s="1596"/>
      <c r="AL31" s="1597"/>
      <c r="AM31" s="1597"/>
      <c r="AN31" s="1598"/>
      <c r="AO31" s="1592"/>
      <c r="AP31" s="1593"/>
      <c r="AQ31" s="1593"/>
      <c r="AR31" s="1593"/>
      <c r="AS31" s="1593"/>
      <c r="AT31" s="1594"/>
      <c r="AU31" s="266"/>
      <c r="AV31" s="266"/>
      <c r="AW31" s="266"/>
      <c r="AX31" s="266"/>
    </row>
    <row r="32" spans="1:50" ht="23.25" customHeight="1">
      <c r="A32" s="1599"/>
      <c r="B32" s="1597"/>
      <c r="C32" s="1596"/>
      <c r="D32" s="1597"/>
      <c r="E32" s="1598"/>
      <c r="F32" s="1596"/>
      <c r="G32" s="1598"/>
      <c r="H32" s="1596"/>
      <c r="I32" s="1598"/>
      <c r="J32" s="1596"/>
      <c r="K32" s="1597"/>
      <c r="L32" s="1597"/>
      <c r="M32" s="1598"/>
      <c r="N32" s="1596"/>
      <c r="O32" s="1597"/>
      <c r="P32" s="1597"/>
      <c r="Q32" s="1597"/>
      <c r="R32" s="1598"/>
      <c r="S32" s="1596"/>
      <c r="T32" s="1597"/>
      <c r="U32" s="1598"/>
      <c r="V32" s="1596"/>
      <c r="W32" s="1597"/>
      <c r="X32" s="1598"/>
      <c r="Y32" s="1596"/>
      <c r="Z32" s="1597"/>
      <c r="AA32" s="1597"/>
      <c r="AB32" s="1598"/>
      <c r="AC32" s="1596"/>
      <c r="AD32" s="1597"/>
      <c r="AE32" s="1597"/>
      <c r="AF32" s="1598"/>
      <c r="AG32" s="1596"/>
      <c r="AH32" s="1597"/>
      <c r="AI32" s="1597"/>
      <c r="AJ32" s="1598"/>
      <c r="AK32" s="1596"/>
      <c r="AL32" s="1597"/>
      <c r="AM32" s="1597"/>
      <c r="AN32" s="1598"/>
      <c r="AO32" s="1592"/>
      <c r="AP32" s="1593"/>
      <c r="AQ32" s="1593"/>
      <c r="AR32" s="1593"/>
      <c r="AS32" s="1593"/>
      <c r="AT32" s="1594"/>
      <c r="AU32" s="266"/>
      <c r="AV32" s="266"/>
      <c r="AW32" s="266"/>
      <c r="AX32" s="266"/>
    </row>
    <row r="33" spans="1:50" ht="23.25" customHeight="1" thickBot="1">
      <c r="A33" s="1595"/>
      <c r="B33" s="1587"/>
      <c r="C33" s="1586"/>
      <c r="D33" s="1587"/>
      <c r="E33" s="1588"/>
      <c r="F33" s="1586"/>
      <c r="G33" s="1588"/>
      <c r="H33" s="1586"/>
      <c r="I33" s="1588"/>
      <c r="J33" s="1586"/>
      <c r="K33" s="1587"/>
      <c r="L33" s="1587"/>
      <c r="M33" s="1588"/>
      <c r="N33" s="1586"/>
      <c r="O33" s="1587"/>
      <c r="P33" s="1587"/>
      <c r="Q33" s="1587"/>
      <c r="R33" s="1588"/>
      <c r="S33" s="1586"/>
      <c r="T33" s="1587"/>
      <c r="U33" s="1588"/>
      <c r="V33" s="1586"/>
      <c r="W33" s="1587"/>
      <c r="X33" s="1588"/>
      <c r="Y33" s="1586"/>
      <c r="Z33" s="1587"/>
      <c r="AA33" s="1587"/>
      <c r="AB33" s="1588"/>
      <c r="AC33" s="1586"/>
      <c r="AD33" s="1587"/>
      <c r="AE33" s="1587"/>
      <c r="AF33" s="1588"/>
      <c r="AG33" s="1586"/>
      <c r="AH33" s="1587"/>
      <c r="AI33" s="1587"/>
      <c r="AJ33" s="1588"/>
      <c r="AK33" s="1586"/>
      <c r="AL33" s="1587"/>
      <c r="AM33" s="1587"/>
      <c r="AN33" s="1588"/>
      <c r="AO33" s="1589"/>
      <c r="AP33" s="1590"/>
      <c r="AQ33" s="1590"/>
      <c r="AR33" s="1590"/>
      <c r="AS33" s="1590"/>
      <c r="AT33" s="1591"/>
      <c r="AU33" s="266"/>
      <c r="AV33" s="266"/>
      <c r="AW33" s="266"/>
      <c r="AX33" s="266"/>
    </row>
    <row r="34" spans="1:50" ht="9" customHeight="1"/>
    <row r="35" spans="1:50" ht="18" customHeight="1"/>
    <row r="36" spans="1:50" ht="18" customHeight="1"/>
  </sheetData>
  <mergeCells count="198">
    <mergeCell ref="B9:F9"/>
    <mergeCell ref="AE9:AG9"/>
    <mergeCell ref="B10:F10"/>
    <mergeCell ref="B11:F11"/>
    <mergeCell ref="T11:AA11"/>
    <mergeCell ref="A12:G12"/>
    <mergeCell ref="A2:G2"/>
    <mergeCell ref="A5:AT5"/>
    <mergeCell ref="A6:G6"/>
    <mergeCell ref="H6:P7"/>
    <mergeCell ref="A7:A11"/>
    <mergeCell ref="B7:F7"/>
    <mergeCell ref="Q7:AT7"/>
    <mergeCell ref="B8:F8"/>
    <mergeCell ref="H8:P12"/>
    <mergeCell ref="Q8:AT8"/>
    <mergeCell ref="AM13:AT13"/>
    <mergeCell ref="A14:B14"/>
    <mergeCell ref="C14:F14"/>
    <mergeCell ref="G14:X14"/>
    <mergeCell ref="AN14:AT14"/>
    <mergeCell ref="A15:B16"/>
    <mergeCell ref="C15:F16"/>
    <mergeCell ref="G15:X16"/>
    <mergeCell ref="AA15:AI15"/>
    <mergeCell ref="AJ15:AL20"/>
    <mergeCell ref="A13:B13"/>
    <mergeCell ref="C13:F13"/>
    <mergeCell ref="G13:X13"/>
    <mergeCell ref="Y13:Z20"/>
    <mergeCell ref="AA13:AI14"/>
    <mergeCell ref="AJ13:AL14"/>
    <mergeCell ref="AM15:AN15"/>
    <mergeCell ref="AT15:AT16"/>
    <mergeCell ref="AA16:AB17"/>
    <mergeCell ref="AC16:AI17"/>
    <mergeCell ref="AM16:AN16"/>
    <mergeCell ref="A17:B20"/>
    <mergeCell ref="C17:F20"/>
    <mergeCell ref="G17:H18"/>
    <mergeCell ref="I17:T18"/>
    <mergeCell ref="U17:X20"/>
    <mergeCell ref="AM17:AN17"/>
    <mergeCell ref="AT17:AT18"/>
    <mergeCell ref="AA18:AB19"/>
    <mergeCell ref="AC18:AI19"/>
    <mergeCell ref="AM18:AN18"/>
    <mergeCell ref="G19:H20"/>
    <mergeCell ref="I19:T20"/>
    <mergeCell ref="AM19:AN19"/>
    <mergeCell ref="AT19:AT20"/>
    <mergeCell ref="AA20:AI20"/>
    <mergeCell ref="AM20:AN20"/>
    <mergeCell ref="A21:F21"/>
    <mergeCell ref="G21:T21"/>
    <mergeCell ref="U21:X21"/>
    <mergeCell ref="Y21:AT21"/>
    <mergeCell ref="A22:B25"/>
    <mergeCell ref="C22:E24"/>
    <mergeCell ref="F22:I22"/>
    <mergeCell ref="J22:M22"/>
    <mergeCell ref="N22:R22"/>
    <mergeCell ref="C25:E25"/>
    <mergeCell ref="F25:G25"/>
    <mergeCell ref="H25:I25"/>
    <mergeCell ref="J25:M25"/>
    <mergeCell ref="N25:R25"/>
    <mergeCell ref="AO22:AT25"/>
    <mergeCell ref="F23:G24"/>
    <mergeCell ref="H23:I24"/>
    <mergeCell ref="J23:M23"/>
    <mergeCell ref="N23:R23"/>
    <mergeCell ref="S23:U23"/>
    <mergeCell ref="AK23:AN23"/>
    <mergeCell ref="J24:M24"/>
    <mergeCell ref="N24:R24"/>
    <mergeCell ref="S24:U24"/>
    <mergeCell ref="S22:U22"/>
    <mergeCell ref="V22:X23"/>
    <mergeCell ref="Y22:AB23"/>
    <mergeCell ref="AC22:AF23"/>
    <mergeCell ref="AG22:AJ23"/>
    <mergeCell ref="AK22:AN22"/>
    <mergeCell ref="S25:U25"/>
    <mergeCell ref="V25:X25"/>
    <mergeCell ref="Y25:AB25"/>
    <mergeCell ref="AC25:AF25"/>
    <mergeCell ref="AG25:AJ25"/>
    <mergeCell ref="AK25:AN25"/>
    <mergeCell ref="V24:X24"/>
    <mergeCell ref="Y24:AB24"/>
    <mergeCell ref="AC24:AF24"/>
    <mergeCell ref="AG24:AJ24"/>
    <mergeCell ref="AK24:AN24"/>
    <mergeCell ref="AO26:AT26"/>
    <mergeCell ref="A27:B27"/>
    <mergeCell ref="C27:E27"/>
    <mergeCell ref="F27:G27"/>
    <mergeCell ref="H27:I27"/>
    <mergeCell ref="J27:M27"/>
    <mergeCell ref="N27:R27"/>
    <mergeCell ref="S27:U27"/>
    <mergeCell ref="V27:X27"/>
    <mergeCell ref="Y27:AB27"/>
    <mergeCell ref="S26:U26"/>
    <mergeCell ref="V26:X26"/>
    <mergeCell ref="Y26:AB26"/>
    <mergeCell ref="AC26:AF26"/>
    <mergeCell ref="AG26:AJ26"/>
    <mergeCell ref="AK26:AN26"/>
    <mergeCell ref="A26:B26"/>
    <mergeCell ref="C26:E26"/>
    <mergeCell ref="F26:G26"/>
    <mergeCell ref="H26:I26"/>
    <mergeCell ref="J26:M26"/>
    <mergeCell ref="N26:R26"/>
    <mergeCell ref="AC27:AF27"/>
    <mergeCell ref="AG27:AJ27"/>
    <mergeCell ref="V29:X29"/>
    <mergeCell ref="Y29:AB29"/>
    <mergeCell ref="AK27:AN27"/>
    <mergeCell ref="AO27:AT27"/>
    <mergeCell ref="A28:B28"/>
    <mergeCell ref="C28:E28"/>
    <mergeCell ref="F28:G28"/>
    <mergeCell ref="H28:I28"/>
    <mergeCell ref="J28:M28"/>
    <mergeCell ref="N28:R28"/>
    <mergeCell ref="AO28:AT28"/>
    <mergeCell ref="S28:U28"/>
    <mergeCell ref="V28:X28"/>
    <mergeCell ref="Y28:AB28"/>
    <mergeCell ref="AC28:AF28"/>
    <mergeCell ref="AG28:AJ28"/>
    <mergeCell ref="AK28:AN28"/>
    <mergeCell ref="AC29:AF29"/>
    <mergeCell ref="AG29:AJ29"/>
    <mergeCell ref="AK29:AN29"/>
    <mergeCell ref="AO29:AT29"/>
    <mergeCell ref="A29:B29"/>
    <mergeCell ref="C29:E29"/>
    <mergeCell ref="F29:G29"/>
    <mergeCell ref="C30:E30"/>
    <mergeCell ref="F30:G30"/>
    <mergeCell ref="H30:I30"/>
    <mergeCell ref="J30:M30"/>
    <mergeCell ref="N30:R30"/>
    <mergeCell ref="AO30:AT30"/>
    <mergeCell ref="S30:U30"/>
    <mergeCell ref="V30:X30"/>
    <mergeCell ref="Y30:AB30"/>
    <mergeCell ref="AC30:AF30"/>
    <mergeCell ref="AG30:AJ30"/>
    <mergeCell ref="AK30:AN30"/>
    <mergeCell ref="H29:I29"/>
    <mergeCell ref="J29:M29"/>
    <mergeCell ref="N29:R29"/>
    <mergeCell ref="S29:U29"/>
    <mergeCell ref="AC31:AF31"/>
    <mergeCell ref="AG31:AJ31"/>
    <mergeCell ref="AK31:AN31"/>
    <mergeCell ref="AO31:AT31"/>
    <mergeCell ref="A32:B32"/>
    <mergeCell ref="C32:E32"/>
    <mergeCell ref="F32:G32"/>
    <mergeCell ref="H32:I32"/>
    <mergeCell ref="J32:M32"/>
    <mergeCell ref="N32:R32"/>
    <mergeCell ref="A31:B31"/>
    <mergeCell ref="C31:E31"/>
    <mergeCell ref="F31:G31"/>
    <mergeCell ref="H31:I31"/>
    <mergeCell ref="J31:M31"/>
    <mergeCell ref="N31:R31"/>
    <mergeCell ref="S31:U31"/>
    <mergeCell ref="V31:X31"/>
    <mergeCell ref="Y31:AB31"/>
    <mergeCell ref="A30:B30"/>
    <mergeCell ref="AC33:AF33"/>
    <mergeCell ref="AG33:AJ33"/>
    <mergeCell ref="AK33:AN33"/>
    <mergeCell ref="AO33:AT33"/>
    <mergeCell ref="AO32:AT32"/>
    <mergeCell ref="A33:B33"/>
    <mergeCell ref="C33:E33"/>
    <mergeCell ref="F33:G33"/>
    <mergeCell ref="H33:I33"/>
    <mergeCell ref="J33:M33"/>
    <mergeCell ref="N33:R33"/>
    <mergeCell ref="S33:U33"/>
    <mergeCell ref="V33:X33"/>
    <mergeCell ref="Y33:AB33"/>
    <mergeCell ref="S32:U32"/>
    <mergeCell ref="V32:X32"/>
    <mergeCell ref="Y32:AB32"/>
    <mergeCell ref="AC32:AF32"/>
    <mergeCell ref="AG32:AJ32"/>
    <mergeCell ref="AK32:AN32"/>
  </mergeCells>
  <phoneticPr fontId="1"/>
  <printOptions horizontalCentered="1"/>
  <pageMargins left="0.28000000000000003" right="0.28000000000000003" top="0.78" bottom="0.16" header="0.45" footer="0.18"/>
  <pageSetup paperSize="9" scale="51"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70" zoomScaleNormal="100" zoomScaleSheetLayoutView="70" workbookViewId="0"/>
  </sheetViews>
  <sheetFormatPr defaultRowHeight="13.5"/>
  <cols>
    <col min="1" max="1" width="10.25" style="283" bestFit="1" customWidth="1"/>
    <col min="2" max="2" width="9" style="283"/>
    <col min="3" max="3" width="16.625" style="283" customWidth="1"/>
    <col min="4" max="4" width="4.5" style="283" bestFit="1" customWidth="1"/>
    <col min="5" max="11" width="8" style="283" customWidth="1"/>
    <col min="12" max="12" width="46.625" style="283" customWidth="1"/>
    <col min="13" max="256" width="9" style="283"/>
    <col min="257" max="257" width="10.25" style="283" bestFit="1" customWidth="1"/>
    <col min="258" max="258" width="9" style="283"/>
    <col min="259" max="259" width="16.625" style="283" customWidth="1"/>
    <col min="260" max="260" width="4.5" style="283" bestFit="1" customWidth="1"/>
    <col min="261" max="267" width="8" style="283" customWidth="1"/>
    <col min="268" max="268" width="46.625" style="283" customWidth="1"/>
    <col min="269" max="512" width="9" style="283"/>
    <col min="513" max="513" width="10.25" style="283" bestFit="1" customWidth="1"/>
    <col min="514" max="514" width="9" style="283"/>
    <col min="515" max="515" width="16.625" style="283" customWidth="1"/>
    <col min="516" max="516" width="4.5" style="283" bestFit="1" customWidth="1"/>
    <col min="517" max="523" width="8" style="283" customWidth="1"/>
    <col min="524" max="524" width="46.625" style="283" customWidth="1"/>
    <col min="525" max="768" width="9" style="283"/>
    <col min="769" max="769" width="10.25" style="283" bestFit="1" customWidth="1"/>
    <col min="770" max="770" width="9" style="283"/>
    <col min="771" max="771" width="16.625" style="283" customWidth="1"/>
    <col min="772" max="772" width="4.5" style="283" bestFit="1" customWidth="1"/>
    <col min="773" max="779" width="8" style="283" customWidth="1"/>
    <col min="780" max="780" width="46.625" style="283" customWidth="1"/>
    <col min="781" max="1024" width="9" style="283"/>
    <col min="1025" max="1025" width="10.25" style="283" bestFit="1" customWidth="1"/>
    <col min="1026" max="1026" width="9" style="283"/>
    <col min="1027" max="1027" width="16.625" style="283" customWidth="1"/>
    <col min="1028" max="1028" width="4.5" style="283" bestFit="1" customWidth="1"/>
    <col min="1029" max="1035" width="8" style="283" customWidth="1"/>
    <col min="1036" max="1036" width="46.625" style="283" customWidth="1"/>
    <col min="1037" max="1280" width="9" style="283"/>
    <col min="1281" max="1281" width="10.25" style="283" bestFit="1" customWidth="1"/>
    <col min="1282" max="1282" width="9" style="283"/>
    <col min="1283" max="1283" width="16.625" style="283" customWidth="1"/>
    <col min="1284" max="1284" width="4.5" style="283" bestFit="1" customWidth="1"/>
    <col min="1285" max="1291" width="8" style="283" customWidth="1"/>
    <col min="1292" max="1292" width="46.625" style="283" customWidth="1"/>
    <col min="1293" max="1536" width="9" style="283"/>
    <col min="1537" max="1537" width="10.25" style="283" bestFit="1" customWidth="1"/>
    <col min="1538" max="1538" width="9" style="283"/>
    <col min="1539" max="1539" width="16.625" style="283" customWidth="1"/>
    <col min="1540" max="1540" width="4.5" style="283" bestFit="1" customWidth="1"/>
    <col min="1541" max="1547" width="8" style="283" customWidth="1"/>
    <col min="1548" max="1548" width="46.625" style="283" customWidth="1"/>
    <col min="1549" max="1792" width="9" style="283"/>
    <col min="1793" max="1793" width="10.25" style="283" bestFit="1" customWidth="1"/>
    <col min="1794" max="1794" width="9" style="283"/>
    <col min="1795" max="1795" width="16.625" style="283" customWidth="1"/>
    <col min="1796" max="1796" width="4.5" style="283" bestFit="1" customWidth="1"/>
    <col min="1797" max="1803" width="8" style="283" customWidth="1"/>
    <col min="1804" max="1804" width="46.625" style="283" customWidth="1"/>
    <col min="1805" max="2048" width="9" style="283"/>
    <col min="2049" max="2049" width="10.25" style="283" bestFit="1" customWidth="1"/>
    <col min="2050" max="2050" width="9" style="283"/>
    <col min="2051" max="2051" width="16.625" style="283" customWidth="1"/>
    <col min="2052" max="2052" width="4.5" style="283" bestFit="1" customWidth="1"/>
    <col min="2053" max="2059" width="8" style="283" customWidth="1"/>
    <col min="2060" max="2060" width="46.625" style="283" customWidth="1"/>
    <col min="2061" max="2304" width="9" style="283"/>
    <col min="2305" max="2305" width="10.25" style="283" bestFit="1" customWidth="1"/>
    <col min="2306" max="2306" width="9" style="283"/>
    <col min="2307" max="2307" width="16.625" style="283" customWidth="1"/>
    <col min="2308" max="2308" width="4.5" style="283" bestFit="1" customWidth="1"/>
    <col min="2309" max="2315" width="8" style="283" customWidth="1"/>
    <col min="2316" max="2316" width="46.625" style="283" customWidth="1"/>
    <col min="2317" max="2560" width="9" style="283"/>
    <col min="2561" max="2561" width="10.25" style="283" bestFit="1" customWidth="1"/>
    <col min="2562" max="2562" width="9" style="283"/>
    <col min="2563" max="2563" width="16.625" style="283" customWidth="1"/>
    <col min="2564" max="2564" width="4.5" style="283" bestFit="1" customWidth="1"/>
    <col min="2565" max="2571" width="8" style="283" customWidth="1"/>
    <col min="2572" max="2572" width="46.625" style="283" customWidth="1"/>
    <col min="2573" max="2816" width="9" style="283"/>
    <col min="2817" max="2817" width="10.25" style="283" bestFit="1" customWidth="1"/>
    <col min="2818" max="2818" width="9" style="283"/>
    <col min="2819" max="2819" width="16.625" style="283" customWidth="1"/>
    <col min="2820" max="2820" width="4.5" style="283" bestFit="1" customWidth="1"/>
    <col min="2821" max="2827" width="8" style="283" customWidth="1"/>
    <col min="2828" max="2828" width="46.625" style="283" customWidth="1"/>
    <col min="2829" max="3072" width="9" style="283"/>
    <col min="3073" max="3073" width="10.25" style="283" bestFit="1" customWidth="1"/>
    <col min="3074" max="3074" width="9" style="283"/>
    <col min="3075" max="3075" width="16.625" style="283" customWidth="1"/>
    <col min="3076" max="3076" width="4.5" style="283" bestFit="1" customWidth="1"/>
    <col min="3077" max="3083" width="8" style="283" customWidth="1"/>
    <col min="3084" max="3084" width="46.625" style="283" customWidth="1"/>
    <col min="3085" max="3328" width="9" style="283"/>
    <col min="3329" max="3329" width="10.25" style="283" bestFit="1" customWidth="1"/>
    <col min="3330" max="3330" width="9" style="283"/>
    <col min="3331" max="3331" width="16.625" style="283" customWidth="1"/>
    <col min="3332" max="3332" width="4.5" style="283" bestFit="1" customWidth="1"/>
    <col min="3333" max="3339" width="8" style="283" customWidth="1"/>
    <col min="3340" max="3340" width="46.625" style="283" customWidth="1"/>
    <col min="3341" max="3584" width="9" style="283"/>
    <col min="3585" max="3585" width="10.25" style="283" bestFit="1" customWidth="1"/>
    <col min="3586" max="3586" width="9" style="283"/>
    <col min="3587" max="3587" width="16.625" style="283" customWidth="1"/>
    <col min="3588" max="3588" width="4.5" style="283" bestFit="1" customWidth="1"/>
    <col min="3589" max="3595" width="8" style="283" customWidth="1"/>
    <col min="3596" max="3596" width="46.625" style="283" customWidth="1"/>
    <col min="3597" max="3840" width="9" style="283"/>
    <col min="3841" max="3841" width="10.25" style="283" bestFit="1" customWidth="1"/>
    <col min="3842" max="3842" width="9" style="283"/>
    <col min="3843" max="3843" width="16.625" style="283" customWidth="1"/>
    <col min="3844" max="3844" width="4.5" style="283" bestFit="1" customWidth="1"/>
    <col min="3845" max="3851" width="8" style="283" customWidth="1"/>
    <col min="3852" max="3852" width="46.625" style="283" customWidth="1"/>
    <col min="3853" max="4096" width="9" style="283"/>
    <col min="4097" max="4097" width="10.25" style="283" bestFit="1" customWidth="1"/>
    <col min="4098" max="4098" width="9" style="283"/>
    <col min="4099" max="4099" width="16.625" style="283" customWidth="1"/>
    <col min="4100" max="4100" width="4.5" style="283" bestFit="1" customWidth="1"/>
    <col min="4101" max="4107" width="8" style="283" customWidth="1"/>
    <col min="4108" max="4108" width="46.625" style="283" customWidth="1"/>
    <col min="4109" max="4352" width="9" style="283"/>
    <col min="4353" max="4353" width="10.25" style="283" bestFit="1" customWidth="1"/>
    <col min="4354" max="4354" width="9" style="283"/>
    <col min="4355" max="4355" width="16.625" style="283" customWidth="1"/>
    <col min="4356" max="4356" width="4.5" style="283" bestFit="1" customWidth="1"/>
    <col min="4357" max="4363" width="8" style="283" customWidth="1"/>
    <col min="4364" max="4364" width="46.625" style="283" customWidth="1"/>
    <col min="4365" max="4608" width="9" style="283"/>
    <col min="4609" max="4609" width="10.25" style="283" bestFit="1" customWidth="1"/>
    <col min="4610" max="4610" width="9" style="283"/>
    <col min="4611" max="4611" width="16.625" style="283" customWidth="1"/>
    <col min="4612" max="4612" width="4.5" style="283" bestFit="1" customWidth="1"/>
    <col min="4613" max="4619" width="8" style="283" customWidth="1"/>
    <col min="4620" max="4620" width="46.625" style="283" customWidth="1"/>
    <col min="4621" max="4864" width="9" style="283"/>
    <col min="4865" max="4865" width="10.25" style="283" bestFit="1" customWidth="1"/>
    <col min="4866" max="4866" width="9" style="283"/>
    <col min="4867" max="4867" width="16.625" style="283" customWidth="1"/>
    <col min="4868" max="4868" width="4.5" style="283" bestFit="1" customWidth="1"/>
    <col min="4869" max="4875" width="8" style="283" customWidth="1"/>
    <col min="4876" max="4876" width="46.625" style="283" customWidth="1"/>
    <col min="4877" max="5120" width="9" style="283"/>
    <col min="5121" max="5121" width="10.25" style="283" bestFit="1" customWidth="1"/>
    <col min="5122" max="5122" width="9" style="283"/>
    <col min="5123" max="5123" width="16.625" style="283" customWidth="1"/>
    <col min="5124" max="5124" width="4.5" style="283" bestFit="1" customWidth="1"/>
    <col min="5125" max="5131" width="8" style="283" customWidth="1"/>
    <col min="5132" max="5132" width="46.625" style="283" customWidth="1"/>
    <col min="5133" max="5376" width="9" style="283"/>
    <col min="5377" max="5377" width="10.25" style="283" bestFit="1" customWidth="1"/>
    <col min="5378" max="5378" width="9" style="283"/>
    <col min="5379" max="5379" width="16.625" style="283" customWidth="1"/>
    <col min="5380" max="5380" width="4.5" style="283" bestFit="1" customWidth="1"/>
    <col min="5381" max="5387" width="8" style="283" customWidth="1"/>
    <col min="5388" max="5388" width="46.625" style="283" customWidth="1"/>
    <col min="5389" max="5632" width="9" style="283"/>
    <col min="5633" max="5633" width="10.25" style="283" bestFit="1" customWidth="1"/>
    <col min="5634" max="5634" width="9" style="283"/>
    <col min="5635" max="5635" width="16.625" style="283" customWidth="1"/>
    <col min="5636" max="5636" width="4.5" style="283" bestFit="1" customWidth="1"/>
    <col min="5637" max="5643" width="8" style="283" customWidth="1"/>
    <col min="5644" max="5644" width="46.625" style="283" customWidth="1"/>
    <col min="5645" max="5888" width="9" style="283"/>
    <col min="5889" max="5889" width="10.25" style="283" bestFit="1" customWidth="1"/>
    <col min="5890" max="5890" width="9" style="283"/>
    <col min="5891" max="5891" width="16.625" style="283" customWidth="1"/>
    <col min="5892" max="5892" width="4.5" style="283" bestFit="1" customWidth="1"/>
    <col min="5893" max="5899" width="8" style="283" customWidth="1"/>
    <col min="5900" max="5900" width="46.625" style="283" customWidth="1"/>
    <col min="5901" max="6144" width="9" style="283"/>
    <col min="6145" max="6145" width="10.25" style="283" bestFit="1" customWidth="1"/>
    <col min="6146" max="6146" width="9" style="283"/>
    <col min="6147" max="6147" width="16.625" style="283" customWidth="1"/>
    <col min="6148" max="6148" width="4.5" style="283" bestFit="1" customWidth="1"/>
    <col min="6149" max="6155" width="8" style="283" customWidth="1"/>
    <col min="6156" max="6156" width="46.625" style="283" customWidth="1"/>
    <col min="6157" max="6400" width="9" style="283"/>
    <col min="6401" max="6401" width="10.25" style="283" bestFit="1" customWidth="1"/>
    <col min="6402" max="6402" width="9" style="283"/>
    <col min="6403" max="6403" width="16.625" style="283" customWidth="1"/>
    <col min="6404" max="6404" width="4.5" style="283" bestFit="1" customWidth="1"/>
    <col min="6405" max="6411" width="8" style="283" customWidth="1"/>
    <col min="6412" max="6412" width="46.625" style="283" customWidth="1"/>
    <col min="6413" max="6656" width="9" style="283"/>
    <col min="6657" max="6657" width="10.25" style="283" bestFit="1" customWidth="1"/>
    <col min="6658" max="6658" width="9" style="283"/>
    <col min="6659" max="6659" width="16.625" style="283" customWidth="1"/>
    <col min="6660" max="6660" width="4.5" style="283" bestFit="1" customWidth="1"/>
    <col min="6661" max="6667" width="8" style="283" customWidth="1"/>
    <col min="6668" max="6668" width="46.625" style="283" customWidth="1"/>
    <col min="6669" max="6912" width="9" style="283"/>
    <col min="6913" max="6913" width="10.25" style="283" bestFit="1" customWidth="1"/>
    <col min="6914" max="6914" width="9" style="283"/>
    <col min="6915" max="6915" width="16.625" style="283" customWidth="1"/>
    <col min="6916" max="6916" width="4.5" style="283" bestFit="1" customWidth="1"/>
    <col min="6917" max="6923" width="8" style="283" customWidth="1"/>
    <col min="6924" max="6924" width="46.625" style="283" customWidth="1"/>
    <col min="6925" max="7168" width="9" style="283"/>
    <col min="7169" max="7169" width="10.25" style="283" bestFit="1" customWidth="1"/>
    <col min="7170" max="7170" width="9" style="283"/>
    <col min="7171" max="7171" width="16.625" style="283" customWidth="1"/>
    <col min="7172" max="7172" width="4.5" style="283" bestFit="1" customWidth="1"/>
    <col min="7173" max="7179" width="8" style="283" customWidth="1"/>
    <col min="7180" max="7180" width="46.625" style="283" customWidth="1"/>
    <col min="7181" max="7424" width="9" style="283"/>
    <col min="7425" max="7425" width="10.25" style="283" bestFit="1" customWidth="1"/>
    <col min="7426" max="7426" width="9" style="283"/>
    <col min="7427" max="7427" width="16.625" style="283" customWidth="1"/>
    <col min="7428" max="7428" width="4.5" style="283" bestFit="1" customWidth="1"/>
    <col min="7429" max="7435" width="8" style="283" customWidth="1"/>
    <col min="7436" max="7436" width="46.625" style="283" customWidth="1"/>
    <col min="7437" max="7680" width="9" style="283"/>
    <col min="7681" max="7681" width="10.25" style="283" bestFit="1" customWidth="1"/>
    <col min="7682" max="7682" width="9" style="283"/>
    <col min="7683" max="7683" width="16.625" style="283" customWidth="1"/>
    <col min="7684" max="7684" width="4.5" style="283" bestFit="1" customWidth="1"/>
    <col min="7685" max="7691" width="8" style="283" customWidth="1"/>
    <col min="7692" max="7692" width="46.625" style="283" customWidth="1"/>
    <col min="7693" max="7936" width="9" style="283"/>
    <col min="7937" max="7937" width="10.25" style="283" bestFit="1" customWidth="1"/>
    <col min="7938" max="7938" width="9" style="283"/>
    <col min="7939" max="7939" width="16.625" style="283" customWidth="1"/>
    <col min="7940" max="7940" width="4.5" style="283" bestFit="1" customWidth="1"/>
    <col min="7941" max="7947" width="8" style="283" customWidth="1"/>
    <col min="7948" max="7948" width="46.625" style="283" customWidth="1"/>
    <col min="7949" max="8192" width="9" style="283"/>
    <col min="8193" max="8193" width="10.25" style="283" bestFit="1" customWidth="1"/>
    <col min="8194" max="8194" width="9" style="283"/>
    <col min="8195" max="8195" width="16.625" style="283" customWidth="1"/>
    <col min="8196" max="8196" width="4.5" style="283" bestFit="1" customWidth="1"/>
    <col min="8197" max="8203" width="8" style="283" customWidth="1"/>
    <col min="8204" max="8204" width="46.625" style="283" customWidth="1"/>
    <col min="8205" max="8448" width="9" style="283"/>
    <col min="8449" max="8449" width="10.25" style="283" bestFit="1" customWidth="1"/>
    <col min="8450" max="8450" width="9" style="283"/>
    <col min="8451" max="8451" width="16.625" style="283" customWidth="1"/>
    <col min="8452" max="8452" width="4.5" style="283" bestFit="1" customWidth="1"/>
    <col min="8453" max="8459" width="8" style="283" customWidth="1"/>
    <col min="8460" max="8460" width="46.625" style="283" customWidth="1"/>
    <col min="8461" max="8704" width="9" style="283"/>
    <col min="8705" max="8705" width="10.25" style="283" bestFit="1" customWidth="1"/>
    <col min="8706" max="8706" width="9" style="283"/>
    <col min="8707" max="8707" width="16.625" style="283" customWidth="1"/>
    <col min="8708" max="8708" width="4.5" style="283" bestFit="1" customWidth="1"/>
    <col min="8709" max="8715" width="8" style="283" customWidth="1"/>
    <col min="8716" max="8716" width="46.625" style="283" customWidth="1"/>
    <col min="8717" max="8960" width="9" style="283"/>
    <col min="8961" max="8961" width="10.25" style="283" bestFit="1" customWidth="1"/>
    <col min="8962" max="8962" width="9" style="283"/>
    <col min="8963" max="8963" width="16.625" style="283" customWidth="1"/>
    <col min="8964" max="8964" width="4.5" style="283" bestFit="1" customWidth="1"/>
    <col min="8965" max="8971" width="8" style="283" customWidth="1"/>
    <col min="8972" max="8972" width="46.625" style="283" customWidth="1"/>
    <col min="8973" max="9216" width="9" style="283"/>
    <col min="9217" max="9217" width="10.25" style="283" bestFit="1" customWidth="1"/>
    <col min="9218" max="9218" width="9" style="283"/>
    <col min="9219" max="9219" width="16.625" style="283" customWidth="1"/>
    <col min="9220" max="9220" width="4.5" style="283" bestFit="1" customWidth="1"/>
    <col min="9221" max="9227" width="8" style="283" customWidth="1"/>
    <col min="9228" max="9228" width="46.625" style="283" customWidth="1"/>
    <col min="9229" max="9472" width="9" style="283"/>
    <col min="9473" max="9473" width="10.25" style="283" bestFit="1" customWidth="1"/>
    <col min="9474" max="9474" width="9" style="283"/>
    <col min="9475" max="9475" width="16.625" style="283" customWidth="1"/>
    <col min="9476" max="9476" width="4.5" style="283" bestFit="1" customWidth="1"/>
    <col min="9477" max="9483" width="8" style="283" customWidth="1"/>
    <col min="9484" max="9484" width="46.625" style="283" customWidth="1"/>
    <col min="9485" max="9728" width="9" style="283"/>
    <col min="9729" max="9729" width="10.25" style="283" bestFit="1" customWidth="1"/>
    <col min="9730" max="9730" width="9" style="283"/>
    <col min="9731" max="9731" width="16.625" style="283" customWidth="1"/>
    <col min="9732" max="9732" width="4.5" style="283" bestFit="1" customWidth="1"/>
    <col min="9733" max="9739" width="8" style="283" customWidth="1"/>
    <col min="9740" max="9740" width="46.625" style="283" customWidth="1"/>
    <col min="9741" max="9984" width="9" style="283"/>
    <col min="9985" max="9985" width="10.25" style="283" bestFit="1" customWidth="1"/>
    <col min="9986" max="9986" width="9" style="283"/>
    <col min="9987" max="9987" width="16.625" style="283" customWidth="1"/>
    <col min="9988" max="9988" width="4.5" style="283" bestFit="1" customWidth="1"/>
    <col min="9989" max="9995" width="8" style="283" customWidth="1"/>
    <col min="9996" max="9996" width="46.625" style="283" customWidth="1"/>
    <col min="9997" max="10240" width="9" style="283"/>
    <col min="10241" max="10241" width="10.25" style="283" bestFit="1" customWidth="1"/>
    <col min="10242" max="10242" width="9" style="283"/>
    <col min="10243" max="10243" width="16.625" style="283" customWidth="1"/>
    <col min="10244" max="10244" width="4.5" style="283" bestFit="1" customWidth="1"/>
    <col min="10245" max="10251" width="8" style="283" customWidth="1"/>
    <col min="10252" max="10252" width="46.625" style="283" customWidth="1"/>
    <col min="10253" max="10496" width="9" style="283"/>
    <col min="10497" max="10497" width="10.25" style="283" bestFit="1" customWidth="1"/>
    <col min="10498" max="10498" width="9" style="283"/>
    <col min="10499" max="10499" width="16.625" style="283" customWidth="1"/>
    <col min="10500" max="10500" width="4.5" style="283" bestFit="1" customWidth="1"/>
    <col min="10501" max="10507" width="8" style="283" customWidth="1"/>
    <col min="10508" max="10508" width="46.625" style="283" customWidth="1"/>
    <col min="10509" max="10752" width="9" style="283"/>
    <col min="10753" max="10753" width="10.25" style="283" bestFit="1" customWidth="1"/>
    <col min="10754" max="10754" width="9" style="283"/>
    <col min="10755" max="10755" width="16.625" style="283" customWidth="1"/>
    <col min="10756" max="10756" width="4.5" style="283" bestFit="1" customWidth="1"/>
    <col min="10757" max="10763" width="8" style="283" customWidth="1"/>
    <col min="10764" max="10764" width="46.625" style="283" customWidth="1"/>
    <col min="10765" max="11008" width="9" style="283"/>
    <col min="11009" max="11009" width="10.25" style="283" bestFit="1" customWidth="1"/>
    <col min="11010" max="11010" width="9" style="283"/>
    <col min="11011" max="11011" width="16.625" style="283" customWidth="1"/>
    <col min="11012" max="11012" width="4.5" style="283" bestFit="1" customWidth="1"/>
    <col min="11013" max="11019" width="8" style="283" customWidth="1"/>
    <col min="11020" max="11020" width="46.625" style="283" customWidth="1"/>
    <col min="11021" max="11264" width="9" style="283"/>
    <col min="11265" max="11265" width="10.25" style="283" bestFit="1" customWidth="1"/>
    <col min="11266" max="11266" width="9" style="283"/>
    <col min="11267" max="11267" width="16.625" style="283" customWidth="1"/>
    <col min="11268" max="11268" width="4.5" style="283" bestFit="1" customWidth="1"/>
    <col min="11269" max="11275" width="8" style="283" customWidth="1"/>
    <col min="11276" max="11276" width="46.625" style="283" customWidth="1"/>
    <col min="11277" max="11520" width="9" style="283"/>
    <col min="11521" max="11521" width="10.25" style="283" bestFit="1" customWidth="1"/>
    <col min="11522" max="11522" width="9" style="283"/>
    <col min="11523" max="11523" width="16.625" style="283" customWidth="1"/>
    <col min="11524" max="11524" width="4.5" style="283" bestFit="1" customWidth="1"/>
    <col min="11525" max="11531" width="8" style="283" customWidth="1"/>
    <col min="11532" max="11532" width="46.625" style="283" customWidth="1"/>
    <col min="11533" max="11776" width="9" style="283"/>
    <col min="11777" max="11777" width="10.25" style="283" bestFit="1" customWidth="1"/>
    <col min="11778" max="11778" width="9" style="283"/>
    <col min="11779" max="11779" width="16.625" style="283" customWidth="1"/>
    <col min="11780" max="11780" width="4.5" style="283" bestFit="1" customWidth="1"/>
    <col min="11781" max="11787" width="8" style="283" customWidth="1"/>
    <col min="11788" max="11788" width="46.625" style="283" customWidth="1"/>
    <col min="11789" max="12032" width="9" style="283"/>
    <col min="12033" max="12033" width="10.25" style="283" bestFit="1" customWidth="1"/>
    <col min="12034" max="12034" width="9" style="283"/>
    <col min="12035" max="12035" width="16.625" style="283" customWidth="1"/>
    <col min="12036" max="12036" width="4.5" style="283" bestFit="1" customWidth="1"/>
    <col min="12037" max="12043" width="8" style="283" customWidth="1"/>
    <col min="12044" max="12044" width="46.625" style="283" customWidth="1"/>
    <col min="12045" max="12288" width="9" style="283"/>
    <col min="12289" max="12289" width="10.25" style="283" bestFit="1" customWidth="1"/>
    <col min="12290" max="12290" width="9" style="283"/>
    <col min="12291" max="12291" width="16.625" style="283" customWidth="1"/>
    <col min="12292" max="12292" width="4.5" style="283" bestFit="1" customWidth="1"/>
    <col min="12293" max="12299" width="8" style="283" customWidth="1"/>
    <col min="12300" max="12300" width="46.625" style="283" customWidth="1"/>
    <col min="12301" max="12544" width="9" style="283"/>
    <col min="12545" max="12545" width="10.25" style="283" bestFit="1" customWidth="1"/>
    <col min="12546" max="12546" width="9" style="283"/>
    <col min="12547" max="12547" width="16.625" style="283" customWidth="1"/>
    <col min="12548" max="12548" width="4.5" style="283" bestFit="1" customWidth="1"/>
    <col min="12549" max="12555" width="8" style="283" customWidth="1"/>
    <col min="12556" max="12556" width="46.625" style="283" customWidth="1"/>
    <col min="12557" max="12800" width="9" style="283"/>
    <col min="12801" max="12801" width="10.25" style="283" bestFit="1" customWidth="1"/>
    <col min="12802" max="12802" width="9" style="283"/>
    <col min="12803" max="12803" width="16.625" style="283" customWidth="1"/>
    <col min="12804" max="12804" width="4.5" style="283" bestFit="1" customWidth="1"/>
    <col min="12805" max="12811" width="8" style="283" customWidth="1"/>
    <col min="12812" max="12812" width="46.625" style="283" customWidth="1"/>
    <col min="12813" max="13056" width="9" style="283"/>
    <col min="13057" max="13057" width="10.25" style="283" bestFit="1" customWidth="1"/>
    <col min="13058" max="13058" width="9" style="283"/>
    <col min="13059" max="13059" width="16.625" style="283" customWidth="1"/>
    <col min="13060" max="13060" width="4.5" style="283" bestFit="1" customWidth="1"/>
    <col min="13061" max="13067" width="8" style="283" customWidth="1"/>
    <col min="13068" max="13068" width="46.625" style="283" customWidth="1"/>
    <col min="13069" max="13312" width="9" style="283"/>
    <col min="13313" max="13313" width="10.25" style="283" bestFit="1" customWidth="1"/>
    <col min="13314" max="13314" width="9" style="283"/>
    <col min="13315" max="13315" width="16.625" style="283" customWidth="1"/>
    <col min="13316" max="13316" width="4.5" style="283" bestFit="1" customWidth="1"/>
    <col min="13317" max="13323" width="8" style="283" customWidth="1"/>
    <col min="13324" max="13324" width="46.625" style="283" customWidth="1"/>
    <col min="13325" max="13568" width="9" style="283"/>
    <col min="13569" max="13569" width="10.25" style="283" bestFit="1" customWidth="1"/>
    <col min="13570" max="13570" width="9" style="283"/>
    <col min="13571" max="13571" width="16.625" style="283" customWidth="1"/>
    <col min="13572" max="13572" width="4.5" style="283" bestFit="1" customWidth="1"/>
    <col min="13573" max="13579" width="8" style="283" customWidth="1"/>
    <col min="13580" max="13580" width="46.625" style="283" customWidth="1"/>
    <col min="13581" max="13824" width="9" style="283"/>
    <col min="13825" max="13825" width="10.25" style="283" bestFit="1" customWidth="1"/>
    <col min="13826" max="13826" width="9" style="283"/>
    <col min="13827" max="13827" width="16.625" style="283" customWidth="1"/>
    <col min="13828" max="13828" width="4.5" style="283" bestFit="1" customWidth="1"/>
    <col min="13829" max="13835" width="8" style="283" customWidth="1"/>
    <col min="13836" max="13836" width="46.625" style="283" customWidth="1"/>
    <col min="13837" max="14080" width="9" style="283"/>
    <col min="14081" max="14081" width="10.25" style="283" bestFit="1" customWidth="1"/>
    <col min="14082" max="14082" width="9" style="283"/>
    <col min="14083" max="14083" width="16.625" style="283" customWidth="1"/>
    <col min="14084" max="14084" width="4.5" style="283" bestFit="1" customWidth="1"/>
    <col min="14085" max="14091" width="8" style="283" customWidth="1"/>
    <col min="14092" max="14092" width="46.625" style="283" customWidth="1"/>
    <col min="14093" max="14336" width="9" style="283"/>
    <col min="14337" max="14337" width="10.25" style="283" bestFit="1" customWidth="1"/>
    <col min="14338" max="14338" width="9" style="283"/>
    <col min="14339" max="14339" width="16.625" style="283" customWidth="1"/>
    <col min="14340" max="14340" width="4.5" style="283" bestFit="1" customWidth="1"/>
    <col min="14341" max="14347" width="8" style="283" customWidth="1"/>
    <col min="14348" max="14348" width="46.625" style="283" customWidth="1"/>
    <col min="14349" max="14592" width="9" style="283"/>
    <col min="14593" max="14593" width="10.25" style="283" bestFit="1" customWidth="1"/>
    <col min="14594" max="14594" width="9" style="283"/>
    <col min="14595" max="14595" width="16.625" style="283" customWidth="1"/>
    <col min="14596" max="14596" width="4.5" style="283" bestFit="1" customWidth="1"/>
    <col min="14597" max="14603" width="8" style="283" customWidth="1"/>
    <col min="14604" max="14604" width="46.625" style="283" customWidth="1"/>
    <col min="14605" max="14848" width="9" style="283"/>
    <col min="14849" max="14849" width="10.25" style="283" bestFit="1" customWidth="1"/>
    <col min="14850" max="14850" width="9" style="283"/>
    <col min="14851" max="14851" width="16.625" style="283" customWidth="1"/>
    <col min="14852" max="14852" width="4.5" style="283" bestFit="1" customWidth="1"/>
    <col min="14853" max="14859" width="8" style="283" customWidth="1"/>
    <col min="14860" max="14860" width="46.625" style="283" customWidth="1"/>
    <col min="14861" max="15104" width="9" style="283"/>
    <col min="15105" max="15105" width="10.25" style="283" bestFit="1" customWidth="1"/>
    <col min="15106" max="15106" width="9" style="283"/>
    <col min="15107" max="15107" width="16.625" style="283" customWidth="1"/>
    <col min="15108" max="15108" width="4.5" style="283" bestFit="1" customWidth="1"/>
    <col min="15109" max="15115" width="8" style="283" customWidth="1"/>
    <col min="15116" max="15116" width="46.625" style="283" customWidth="1"/>
    <col min="15117" max="15360" width="9" style="283"/>
    <col min="15361" max="15361" width="10.25" style="283" bestFit="1" customWidth="1"/>
    <col min="15362" max="15362" width="9" style="283"/>
    <col min="15363" max="15363" width="16.625" style="283" customWidth="1"/>
    <col min="15364" max="15364" width="4.5" style="283" bestFit="1" customWidth="1"/>
    <col min="15365" max="15371" width="8" style="283" customWidth="1"/>
    <col min="15372" max="15372" width="46.625" style="283" customWidth="1"/>
    <col min="15373" max="15616" width="9" style="283"/>
    <col min="15617" max="15617" width="10.25" style="283" bestFit="1" customWidth="1"/>
    <col min="15618" max="15618" width="9" style="283"/>
    <col min="15619" max="15619" width="16.625" style="283" customWidth="1"/>
    <col min="15620" max="15620" width="4.5" style="283" bestFit="1" customWidth="1"/>
    <col min="15621" max="15627" width="8" style="283" customWidth="1"/>
    <col min="15628" max="15628" width="46.625" style="283" customWidth="1"/>
    <col min="15629" max="15872" width="9" style="283"/>
    <col min="15873" max="15873" width="10.25" style="283" bestFit="1" customWidth="1"/>
    <col min="15874" max="15874" width="9" style="283"/>
    <col min="15875" max="15875" width="16.625" style="283" customWidth="1"/>
    <col min="15876" max="15876" width="4.5" style="283" bestFit="1" customWidth="1"/>
    <col min="15877" max="15883" width="8" style="283" customWidth="1"/>
    <col min="15884" max="15884" width="46.625" style="283" customWidth="1"/>
    <col min="15885" max="16128" width="9" style="283"/>
    <col min="16129" max="16129" width="10.25" style="283" bestFit="1" customWidth="1"/>
    <col min="16130" max="16130" width="9" style="283"/>
    <col min="16131" max="16131" width="16.625" style="283" customWidth="1"/>
    <col min="16132" max="16132" width="4.5" style="283" bestFit="1" customWidth="1"/>
    <col min="16133" max="16139" width="8" style="283" customWidth="1"/>
    <col min="16140" max="16140" width="46.625" style="283" customWidth="1"/>
    <col min="16141" max="16384" width="9" style="283"/>
  </cols>
  <sheetData>
    <row r="1" spans="1:12">
      <c r="A1" s="295" t="s">
        <v>532</v>
      </c>
    </row>
    <row r="2" spans="1:12" ht="14.25">
      <c r="A2" s="284" t="s">
        <v>419</v>
      </c>
      <c r="B2" s="285"/>
      <c r="C2" s="285"/>
      <c r="D2" s="285"/>
      <c r="E2" s="285"/>
      <c r="F2" s="285"/>
      <c r="G2" s="285"/>
      <c r="H2" s="285"/>
      <c r="I2" s="285"/>
      <c r="J2" s="285"/>
      <c r="K2" s="285"/>
      <c r="L2" s="285"/>
    </row>
    <row r="3" spans="1:12">
      <c r="A3" s="286" t="s">
        <v>420</v>
      </c>
      <c r="B3" s="285"/>
      <c r="J3" s="287"/>
      <c r="L3" s="288" t="s">
        <v>421</v>
      </c>
    </row>
    <row r="4" spans="1:12" s="290" customFormat="1" ht="45">
      <c r="A4" s="289" t="s">
        <v>422</v>
      </c>
      <c r="B4" s="289" t="s">
        <v>423</v>
      </c>
      <c r="C4" s="289" t="s">
        <v>424</v>
      </c>
      <c r="D4" s="289" t="s">
        <v>425</v>
      </c>
      <c r="E4" s="289" t="s">
        <v>426</v>
      </c>
      <c r="F4" s="289" t="s">
        <v>427</v>
      </c>
      <c r="G4" s="289" t="s">
        <v>428</v>
      </c>
      <c r="H4" s="289" t="s">
        <v>429</v>
      </c>
      <c r="I4" s="289" t="s">
        <v>430</v>
      </c>
      <c r="J4" s="289" t="s">
        <v>431</v>
      </c>
      <c r="K4" s="289" t="s">
        <v>432</v>
      </c>
      <c r="L4" s="289" t="s">
        <v>433</v>
      </c>
    </row>
    <row r="5" spans="1:12" ht="27" customHeight="1">
      <c r="A5" s="291"/>
      <c r="B5" s="291"/>
      <c r="C5" s="291"/>
      <c r="D5" s="291"/>
      <c r="E5" s="291"/>
      <c r="F5" s="291"/>
      <c r="G5" s="291"/>
      <c r="H5" s="291"/>
      <c r="I5" s="291"/>
      <c r="J5" s="291"/>
      <c r="K5" s="291"/>
      <c r="L5" s="291"/>
    </row>
    <row r="6" spans="1:12" ht="27" customHeight="1">
      <c r="A6" s="291"/>
      <c r="B6" s="291"/>
      <c r="C6" s="291"/>
      <c r="D6" s="291"/>
      <c r="E6" s="291"/>
      <c r="F6" s="291"/>
      <c r="G6" s="291"/>
      <c r="H6" s="291"/>
      <c r="I6" s="291"/>
      <c r="J6" s="291"/>
      <c r="K6" s="291"/>
      <c r="L6" s="291"/>
    </row>
    <row r="7" spans="1:12" ht="27" customHeight="1">
      <c r="A7" s="291"/>
      <c r="B7" s="291"/>
      <c r="C7" s="291"/>
      <c r="D7" s="291"/>
      <c r="E7" s="291"/>
      <c r="F7" s="291"/>
      <c r="G7" s="291"/>
      <c r="H7" s="291"/>
      <c r="I7" s="291"/>
      <c r="J7" s="291"/>
      <c r="K7" s="291"/>
      <c r="L7" s="291"/>
    </row>
    <row r="8" spans="1:12" ht="27" customHeight="1">
      <c r="A8" s="291"/>
      <c r="B8" s="291"/>
      <c r="C8" s="291"/>
      <c r="D8" s="291"/>
      <c r="E8" s="291"/>
      <c r="F8" s="291"/>
      <c r="G8" s="291"/>
      <c r="H8" s="291"/>
      <c r="I8" s="291"/>
      <c r="J8" s="291"/>
      <c r="K8" s="291"/>
      <c r="L8" s="291"/>
    </row>
    <row r="9" spans="1:12" ht="27" customHeight="1">
      <c r="A9" s="291"/>
      <c r="B9" s="291"/>
      <c r="C9" s="291"/>
      <c r="D9" s="291"/>
      <c r="E9" s="291"/>
      <c r="F9" s="291"/>
      <c r="G9" s="291"/>
      <c r="H9" s="291"/>
      <c r="I9" s="291"/>
      <c r="J9" s="291"/>
      <c r="K9" s="291"/>
      <c r="L9" s="291"/>
    </row>
    <row r="10" spans="1:12" ht="27" customHeight="1">
      <c r="A10" s="291"/>
      <c r="B10" s="291"/>
      <c r="C10" s="291"/>
      <c r="D10" s="291"/>
      <c r="E10" s="291"/>
      <c r="F10" s="291"/>
      <c r="G10" s="291"/>
      <c r="H10" s="291"/>
      <c r="I10" s="291"/>
      <c r="J10" s="291"/>
      <c r="K10" s="291"/>
      <c r="L10" s="291"/>
    </row>
    <row r="11" spans="1:12" ht="27" customHeight="1">
      <c r="A11" s="291"/>
      <c r="B11" s="291"/>
      <c r="C11" s="291"/>
      <c r="D11" s="291"/>
      <c r="E11" s="291"/>
      <c r="F11" s="291"/>
      <c r="G11" s="291"/>
      <c r="H11" s="291"/>
      <c r="I11" s="291"/>
      <c r="J11" s="291"/>
      <c r="K11" s="291"/>
      <c r="L11" s="291"/>
    </row>
    <row r="12" spans="1:12" ht="27" customHeight="1">
      <c r="A12" s="291"/>
      <c r="B12" s="291"/>
      <c r="C12" s="291"/>
      <c r="D12" s="291"/>
      <c r="E12" s="291"/>
      <c r="F12" s="291"/>
      <c r="G12" s="291"/>
      <c r="H12" s="291"/>
      <c r="I12" s="291"/>
      <c r="J12" s="291"/>
      <c r="K12" s="291"/>
      <c r="L12" s="291"/>
    </row>
    <row r="13" spans="1:12" ht="27" customHeight="1">
      <c r="A13" s="291"/>
      <c r="B13" s="291"/>
      <c r="C13" s="291"/>
      <c r="D13" s="291"/>
      <c r="E13" s="291"/>
      <c r="F13" s="291"/>
      <c r="G13" s="291"/>
      <c r="H13" s="291"/>
      <c r="I13" s="291"/>
      <c r="J13" s="291"/>
      <c r="K13" s="291"/>
      <c r="L13" s="291"/>
    </row>
    <row r="14" spans="1:12" ht="27" customHeight="1">
      <c r="A14" s="291"/>
      <c r="B14" s="291"/>
      <c r="C14" s="291"/>
      <c r="D14" s="291"/>
      <c r="E14" s="291"/>
      <c r="F14" s="291"/>
      <c r="G14" s="291"/>
      <c r="H14" s="291"/>
      <c r="I14" s="291"/>
      <c r="J14" s="291"/>
      <c r="K14" s="291"/>
      <c r="L14" s="291"/>
    </row>
    <row r="15" spans="1:12" ht="27" customHeight="1">
      <c r="A15" s="291"/>
      <c r="B15" s="291"/>
      <c r="C15" s="291"/>
      <c r="D15" s="291"/>
      <c r="E15" s="291"/>
      <c r="F15" s="291"/>
      <c r="G15" s="291"/>
      <c r="H15" s="291"/>
      <c r="I15" s="291"/>
      <c r="J15" s="291"/>
      <c r="K15" s="291"/>
      <c r="L15" s="291"/>
    </row>
    <row r="16" spans="1:12" ht="27" customHeight="1">
      <c r="A16" s="291"/>
      <c r="B16" s="291"/>
      <c r="C16" s="291"/>
      <c r="D16" s="291"/>
      <c r="E16" s="291"/>
      <c r="F16" s="291"/>
      <c r="G16" s="291"/>
      <c r="H16" s="291"/>
      <c r="I16" s="291"/>
      <c r="J16" s="291"/>
      <c r="K16" s="291"/>
      <c r="L16" s="291"/>
    </row>
    <row r="17" spans="1:12" ht="27" customHeight="1">
      <c r="A17" s="291"/>
      <c r="B17" s="291"/>
      <c r="C17" s="291"/>
      <c r="D17" s="291"/>
      <c r="E17" s="291"/>
      <c r="F17" s="291"/>
      <c r="G17" s="291"/>
      <c r="H17" s="291"/>
      <c r="I17" s="291"/>
      <c r="J17" s="291"/>
      <c r="K17" s="291"/>
      <c r="L17" s="291"/>
    </row>
    <row r="18" spans="1:12" ht="27" customHeight="1">
      <c r="A18" s="291" t="s">
        <v>434</v>
      </c>
      <c r="B18" s="291"/>
      <c r="C18" s="291"/>
      <c r="D18" s="291"/>
      <c r="E18" s="291"/>
      <c r="F18" s="291"/>
      <c r="G18" s="291"/>
      <c r="H18" s="291"/>
      <c r="I18" s="291"/>
      <c r="J18" s="291"/>
      <c r="K18" s="291"/>
      <c r="L18" s="291"/>
    </row>
    <row r="19" spans="1:12" ht="27" customHeight="1">
      <c r="A19" s="291" t="s">
        <v>435</v>
      </c>
      <c r="B19" s="291"/>
      <c r="C19" s="291"/>
      <c r="D19" s="291"/>
      <c r="E19" s="291"/>
      <c r="F19" s="291"/>
      <c r="G19" s="291"/>
      <c r="H19" s="291"/>
      <c r="I19" s="291"/>
      <c r="J19" s="291"/>
      <c r="K19" s="291"/>
      <c r="L19" s="291"/>
    </row>
    <row r="20" spans="1:12" s="293" customFormat="1" ht="11.25">
      <c r="A20" s="292"/>
      <c r="B20" s="292"/>
      <c r="C20" s="292"/>
      <c r="D20" s="292"/>
      <c r="E20" s="292"/>
      <c r="F20" s="292"/>
      <c r="G20" s="292"/>
      <c r="H20" s="292"/>
      <c r="I20" s="292"/>
      <c r="J20" s="292"/>
      <c r="K20" s="292"/>
      <c r="L20" s="292"/>
    </row>
    <row r="21" spans="1:12">
      <c r="B21" s="294"/>
    </row>
    <row r="22" spans="1:12">
      <c r="B22" s="294"/>
    </row>
    <row r="23" spans="1:12">
      <c r="B23" s="294"/>
    </row>
    <row r="24" spans="1:12">
      <c r="B24" s="294"/>
    </row>
  </sheetData>
  <phoneticPr fontId="1"/>
  <pageMargins left="0.7" right="0.7" top="0.75" bottom="0.75" header="0.3" footer="0.3"/>
  <pageSetup paperSize="9" scale="93"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C36" sqref="C36:S36"/>
    </sheetView>
  </sheetViews>
  <sheetFormatPr defaultRowHeight="13.5"/>
  <cols>
    <col min="1" max="2" width="7.5" style="12" customWidth="1"/>
    <col min="3" max="3" width="5.125" style="12" customWidth="1"/>
    <col min="4" max="4" width="6.25" style="12" customWidth="1"/>
    <col min="5" max="5" width="5" style="12" customWidth="1"/>
    <col min="6" max="8" width="5.75" style="12" customWidth="1"/>
    <col min="9" max="9" width="3" style="12" customWidth="1"/>
    <col min="10" max="10" width="6.25" style="12" customWidth="1"/>
    <col min="11" max="16" width="2.75" style="12" customWidth="1"/>
    <col min="17" max="17" width="0.625" style="12" customWidth="1"/>
    <col min="18" max="18" width="14.25" style="12" customWidth="1"/>
    <col min="19" max="19" width="0.625" style="12" customWidth="1"/>
    <col min="20" max="20" width="15.625" style="12" customWidth="1"/>
    <col min="21" max="256" width="9" style="12"/>
    <col min="257" max="258" width="7.5" style="12" customWidth="1"/>
    <col min="259" max="259" width="5.125" style="12" customWidth="1"/>
    <col min="260" max="260" width="6.25" style="12" customWidth="1"/>
    <col min="261" max="261" width="5" style="12" customWidth="1"/>
    <col min="262" max="264" width="5.75" style="12" customWidth="1"/>
    <col min="265" max="265" width="3" style="12" customWidth="1"/>
    <col min="266" max="266" width="6.25" style="12" customWidth="1"/>
    <col min="267" max="272" width="2.75" style="12" customWidth="1"/>
    <col min="273" max="273" width="0.625" style="12" customWidth="1"/>
    <col min="274" max="274" width="14.25" style="12" customWidth="1"/>
    <col min="275" max="275" width="0.625" style="12" customWidth="1"/>
    <col min="276" max="276" width="15.625" style="12" customWidth="1"/>
    <col min="277" max="512" width="9" style="12"/>
    <col min="513" max="514" width="7.5" style="12" customWidth="1"/>
    <col min="515" max="515" width="5.125" style="12" customWidth="1"/>
    <col min="516" max="516" width="6.25" style="12" customWidth="1"/>
    <col min="517" max="517" width="5" style="12" customWidth="1"/>
    <col min="518" max="520" width="5.75" style="12" customWidth="1"/>
    <col min="521" max="521" width="3" style="12" customWidth="1"/>
    <col min="522" max="522" width="6.25" style="12" customWidth="1"/>
    <col min="523" max="528" width="2.75" style="12" customWidth="1"/>
    <col min="529" max="529" width="0.625" style="12" customWidth="1"/>
    <col min="530" max="530" width="14.25" style="12" customWidth="1"/>
    <col min="531" max="531" width="0.625" style="12" customWidth="1"/>
    <col min="532" max="532" width="15.625" style="12" customWidth="1"/>
    <col min="533" max="768" width="9" style="12"/>
    <col min="769" max="770" width="7.5" style="12" customWidth="1"/>
    <col min="771" max="771" width="5.125" style="12" customWidth="1"/>
    <col min="772" max="772" width="6.25" style="12" customWidth="1"/>
    <col min="773" max="773" width="5" style="12" customWidth="1"/>
    <col min="774" max="776" width="5.75" style="12" customWidth="1"/>
    <col min="777" max="777" width="3" style="12" customWidth="1"/>
    <col min="778" max="778" width="6.25" style="12" customWidth="1"/>
    <col min="779" max="784" width="2.75" style="12" customWidth="1"/>
    <col min="785" max="785" width="0.625" style="12" customWidth="1"/>
    <col min="786" max="786" width="14.25" style="12" customWidth="1"/>
    <col min="787" max="787" width="0.625" style="12" customWidth="1"/>
    <col min="788" max="788" width="15.625" style="12" customWidth="1"/>
    <col min="789" max="1024" width="9" style="12"/>
    <col min="1025" max="1026" width="7.5" style="12" customWidth="1"/>
    <col min="1027" max="1027" width="5.125" style="12" customWidth="1"/>
    <col min="1028" max="1028" width="6.25" style="12" customWidth="1"/>
    <col min="1029" max="1029" width="5" style="12" customWidth="1"/>
    <col min="1030" max="1032" width="5.75" style="12" customWidth="1"/>
    <col min="1033" max="1033" width="3" style="12" customWidth="1"/>
    <col min="1034" max="1034" width="6.25" style="12" customWidth="1"/>
    <col min="1035" max="1040" width="2.75" style="12" customWidth="1"/>
    <col min="1041" max="1041" width="0.625" style="12" customWidth="1"/>
    <col min="1042" max="1042" width="14.25" style="12" customWidth="1"/>
    <col min="1043" max="1043" width="0.625" style="12" customWidth="1"/>
    <col min="1044" max="1044" width="15.625" style="12" customWidth="1"/>
    <col min="1045" max="1280" width="9" style="12"/>
    <col min="1281" max="1282" width="7.5" style="12" customWidth="1"/>
    <col min="1283" max="1283" width="5.125" style="12" customWidth="1"/>
    <col min="1284" max="1284" width="6.25" style="12" customWidth="1"/>
    <col min="1285" max="1285" width="5" style="12" customWidth="1"/>
    <col min="1286" max="1288" width="5.75" style="12" customWidth="1"/>
    <col min="1289" max="1289" width="3" style="12" customWidth="1"/>
    <col min="1290" max="1290" width="6.25" style="12" customWidth="1"/>
    <col min="1291" max="1296" width="2.75" style="12" customWidth="1"/>
    <col min="1297" max="1297" width="0.625" style="12" customWidth="1"/>
    <col min="1298" max="1298" width="14.25" style="12" customWidth="1"/>
    <col min="1299" max="1299" width="0.625" style="12" customWidth="1"/>
    <col min="1300" max="1300" width="15.625" style="12" customWidth="1"/>
    <col min="1301" max="1536" width="9" style="12"/>
    <col min="1537" max="1538" width="7.5" style="12" customWidth="1"/>
    <col min="1539" max="1539" width="5.125" style="12" customWidth="1"/>
    <col min="1540" max="1540" width="6.25" style="12" customWidth="1"/>
    <col min="1541" max="1541" width="5" style="12" customWidth="1"/>
    <col min="1542" max="1544" width="5.75" style="12" customWidth="1"/>
    <col min="1545" max="1545" width="3" style="12" customWidth="1"/>
    <col min="1546" max="1546" width="6.25" style="12" customWidth="1"/>
    <col min="1547" max="1552" width="2.75" style="12" customWidth="1"/>
    <col min="1553" max="1553" width="0.625" style="12" customWidth="1"/>
    <col min="1554" max="1554" width="14.25" style="12" customWidth="1"/>
    <col min="1555" max="1555" width="0.625" style="12" customWidth="1"/>
    <col min="1556" max="1556" width="15.625" style="12" customWidth="1"/>
    <col min="1557" max="1792" width="9" style="12"/>
    <col min="1793" max="1794" width="7.5" style="12" customWidth="1"/>
    <col min="1795" max="1795" width="5.125" style="12" customWidth="1"/>
    <col min="1796" max="1796" width="6.25" style="12" customWidth="1"/>
    <col min="1797" max="1797" width="5" style="12" customWidth="1"/>
    <col min="1798" max="1800" width="5.75" style="12" customWidth="1"/>
    <col min="1801" max="1801" width="3" style="12" customWidth="1"/>
    <col min="1802" max="1802" width="6.25" style="12" customWidth="1"/>
    <col min="1803" max="1808" width="2.75" style="12" customWidth="1"/>
    <col min="1809" max="1809" width="0.625" style="12" customWidth="1"/>
    <col min="1810" max="1810" width="14.25" style="12" customWidth="1"/>
    <col min="1811" max="1811" width="0.625" style="12" customWidth="1"/>
    <col min="1812" max="1812" width="15.625" style="12" customWidth="1"/>
    <col min="1813" max="2048" width="9" style="12"/>
    <col min="2049" max="2050" width="7.5" style="12" customWidth="1"/>
    <col min="2051" max="2051" width="5.125" style="12" customWidth="1"/>
    <col min="2052" max="2052" width="6.25" style="12" customWidth="1"/>
    <col min="2053" max="2053" width="5" style="12" customWidth="1"/>
    <col min="2054" max="2056" width="5.75" style="12" customWidth="1"/>
    <col min="2057" max="2057" width="3" style="12" customWidth="1"/>
    <col min="2058" max="2058" width="6.25" style="12" customWidth="1"/>
    <col min="2059" max="2064" width="2.75" style="12" customWidth="1"/>
    <col min="2065" max="2065" width="0.625" style="12" customWidth="1"/>
    <col min="2066" max="2066" width="14.25" style="12" customWidth="1"/>
    <col min="2067" max="2067" width="0.625" style="12" customWidth="1"/>
    <col min="2068" max="2068" width="15.625" style="12" customWidth="1"/>
    <col min="2069" max="2304" width="9" style="12"/>
    <col min="2305" max="2306" width="7.5" style="12" customWidth="1"/>
    <col min="2307" max="2307" width="5.125" style="12" customWidth="1"/>
    <col min="2308" max="2308" width="6.25" style="12" customWidth="1"/>
    <col min="2309" max="2309" width="5" style="12" customWidth="1"/>
    <col min="2310" max="2312" width="5.75" style="12" customWidth="1"/>
    <col min="2313" max="2313" width="3" style="12" customWidth="1"/>
    <col min="2314" max="2314" width="6.25" style="12" customWidth="1"/>
    <col min="2315" max="2320" width="2.75" style="12" customWidth="1"/>
    <col min="2321" max="2321" width="0.625" style="12" customWidth="1"/>
    <col min="2322" max="2322" width="14.25" style="12" customWidth="1"/>
    <col min="2323" max="2323" width="0.625" style="12" customWidth="1"/>
    <col min="2324" max="2324" width="15.625" style="12" customWidth="1"/>
    <col min="2325" max="2560" width="9" style="12"/>
    <col min="2561" max="2562" width="7.5" style="12" customWidth="1"/>
    <col min="2563" max="2563" width="5.125" style="12" customWidth="1"/>
    <col min="2564" max="2564" width="6.25" style="12" customWidth="1"/>
    <col min="2565" max="2565" width="5" style="12" customWidth="1"/>
    <col min="2566" max="2568" width="5.75" style="12" customWidth="1"/>
    <col min="2569" max="2569" width="3" style="12" customWidth="1"/>
    <col min="2570" max="2570" width="6.25" style="12" customWidth="1"/>
    <col min="2571" max="2576" width="2.75" style="12" customWidth="1"/>
    <col min="2577" max="2577" width="0.625" style="12" customWidth="1"/>
    <col min="2578" max="2578" width="14.25" style="12" customWidth="1"/>
    <col min="2579" max="2579" width="0.625" style="12" customWidth="1"/>
    <col min="2580" max="2580" width="15.625" style="12" customWidth="1"/>
    <col min="2581" max="2816" width="9" style="12"/>
    <col min="2817" max="2818" width="7.5" style="12" customWidth="1"/>
    <col min="2819" max="2819" width="5.125" style="12" customWidth="1"/>
    <col min="2820" max="2820" width="6.25" style="12" customWidth="1"/>
    <col min="2821" max="2821" width="5" style="12" customWidth="1"/>
    <col min="2822" max="2824" width="5.75" style="12" customWidth="1"/>
    <col min="2825" max="2825" width="3" style="12" customWidth="1"/>
    <col min="2826" max="2826" width="6.25" style="12" customWidth="1"/>
    <col min="2827" max="2832" width="2.75" style="12" customWidth="1"/>
    <col min="2833" max="2833" width="0.625" style="12" customWidth="1"/>
    <col min="2834" max="2834" width="14.25" style="12" customWidth="1"/>
    <col min="2835" max="2835" width="0.625" style="12" customWidth="1"/>
    <col min="2836" max="2836" width="15.625" style="12" customWidth="1"/>
    <col min="2837" max="3072" width="9" style="12"/>
    <col min="3073" max="3074" width="7.5" style="12" customWidth="1"/>
    <col min="3075" max="3075" width="5.125" style="12" customWidth="1"/>
    <col min="3076" max="3076" width="6.25" style="12" customWidth="1"/>
    <col min="3077" max="3077" width="5" style="12" customWidth="1"/>
    <col min="3078" max="3080" width="5.75" style="12" customWidth="1"/>
    <col min="3081" max="3081" width="3" style="12" customWidth="1"/>
    <col min="3082" max="3082" width="6.25" style="12" customWidth="1"/>
    <col min="3083" max="3088" width="2.75" style="12" customWidth="1"/>
    <col min="3089" max="3089" width="0.625" style="12" customWidth="1"/>
    <col min="3090" max="3090" width="14.25" style="12" customWidth="1"/>
    <col min="3091" max="3091" width="0.625" style="12" customWidth="1"/>
    <col min="3092" max="3092" width="15.625" style="12" customWidth="1"/>
    <col min="3093" max="3328" width="9" style="12"/>
    <col min="3329" max="3330" width="7.5" style="12" customWidth="1"/>
    <col min="3331" max="3331" width="5.125" style="12" customWidth="1"/>
    <col min="3332" max="3332" width="6.25" style="12" customWidth="1"/>
    <col min="3333" max="3333" width="5" style="12" customWidth="1"/>
    <col min="3334" max="3336" width="5.75" style="12" customWidth="1"/>
    <col min="3337" max="3337" width="3" style="12" customWidth="1"/>
    <col min="3338" max="3338" width="6.25" style="12" customWidth="1"/>
    <col min="3339" max="3344" width="2.75" style="12" customWidth="1"/>
    <col min="3345" max="3345" width="0.625" style="12" customWidth="1"/>
    <col min="3346" max="3346" width="14.25" style="12" customWidth="1"/>
    <col min="3347" max="3347" width="0.625" style="12" customWidth="1"/>
    <col min="3348" max="3348" width="15.625" style="12" customWidth="1"/>
    <col min="3349" max="3584" width="9" style="12"/>
    <col min="3585" max="3586" width="7.5" style="12" customWidth="1"/>
    <col min="3587" max="3587" width="5.125" style="12" customWidth="1"/>
    <col min="3588" max="3588" width="6.25" style="12" customWidth="1"/>
    <col min="3589" max="3589" width="5" style="12" customWidth="1"/>
    <col min="3590" max="3592" width="5.75" style="12" customWidth="1"/>
    <col min="3593" max="3593" width="3" style="12" customWidth="1"/>
    <col min="3594" max="3594" width="6.25" style="12" customWidth="1"/>
    <col min="3595" max="3600" width="2.75" style="12" customWidth="1"/>
    <col min="3601" max="3601" width="0.625" style="12" customWidth="1"/>
    <col min="3602" max="3602" width="14.25" style="12" customWidth="1"/>
    <col min="3603" max="3603" width="0.625" style="12" customWidth="1"/>
    <col min="3604" max="3604" width="15.625" style="12" customWidth="1"/>
    <col min="3605" max="3840" width="9" style="12"/>
    <col min="3841" max="3842" width="7.5" style="12" customWidth="1"/>
    <col min="3843" max="3843" width="5.125" style="12" customWidth="1"/>
    <col min="3844" max="3844" width="6.25" style="12" customWidth="1"/>
    <col min="3845" max="3845" width="5" style="12" customWidth="1"/>
    <col min="3846" max="3848" width="5.75" style="12" customWidth="1"/>
    <col min="3849" max="3849" width="3" style="12" customWidth="1"/>
    <col min="3850" max="3850" width="6.25" style="12" customWidth="1"/>
    <col min="3851" max="3856" width="2.75" style="12" customWidth="1"/>
    <col min="3857" max="3857" width="0.625" style="12" customWidth="1"/>
    <col min="3858" max="3858" width="14.25" style="12" customWidth="1"/>
    <col min="3859" max="3859" width="0.625" style="12" customWidth="1"/>
    <col min="3860" max="3860" width="15.625" style="12" customWidth="1"/>
    <col min="3861" max="4096" width="9" style="12"/>
    <col min="4097" max="4098" width="7.5" style="12" customWidth="1"/>
    <col min="4099" max="4099" width="5.125" style="12" customWidth="1"/>
    <col min="4100" max="4100" width="6.25" style="12" customWidth="1"/>
    <col min="4101" max="4101" width="5" style="12" customWidth="1"/>
    <col min="4102" max="4104" width="5.75" style="12" customWidth="1"/>
    <col min="4105" max="4105" width="3" style="12" customWidth="1"/>
    <col min="4106" max="4106" width="6.25" style="12" customWidth="1"/>
    <col min="4107" max="4112" width="2.75" style="12" customWidth="1"/>
    <col min="4113" max="4113" width="0.625" style="12" customWidth="1"/>
    <col min="4114" max="4114" width="14.25" style="12" customWidth="1"/>
    <col min="4115" max="4115" width="0.625" style="12" customWidth="1"/>
    <col min="4116" max="4116" width="15.625" style="12" customWidth="1"/>
    <col min="4117" max="4352" width="9" style="12"/>
    <col min="4353" max="4354" width="7.5" style="12" customWidth="1"/>
    <col min="4355" max="4355" width="5.125" style="12" customWidth="1"/>
    <col min="4356" max="4356" width="6.25" style="12" customWidth="1"/>
    <col min="4357" max="4357" width="5" style="12" customWidth="1"/>
    <col min="4358" max="4360" width="5.75" style="12" customWidth="1"/>
    <col min="4361" max="4361" width="3" style="12" customWidth="1"/>
    <col min="4362" max="4362" width="6.25" style="12" customWidth="1"/>
    <col min="4363" max="4368" width="2.75" style="12" customWidth="1"/>
    <col min="4369" max="4369" width="0.625" style="12" customWidth="1"/>
    <col min="4370" max="4370" width="14.25" style="12" customWidth="1"/>
    <col min="4371" max="4371" width="0.625" style="12" customWidth="1"/>
    <col min="4372" max="4372" width="15.625" style="12" customWidth="1"/>
    <col min="4373" max="4608" width="9" style="12"/>
    <col min="4609" max="4610" width="7.5" style="12" customWidth="1"/>
    <col min="4611" max="4611" width="5.125" style="12" customWidth="1"/>
    <col min="4612" max="4612" width="6.25" style="12" customWidth="1"/>
    <col min="4613" max="4613" width="5" style="12" customWidth="1"/>
    <col min="4614" max="4616" width="5.75" style="12" customWidth="1"/>
    <col min="4617" max="4617" width="3" style="12" customWidth="1"/>
    <col min="4618" max="4618" width="6.25" style="12" customWidth="1"/>
    <col min="4619" max="4624" width="2.75" style="12" customWidth="1"/>
    <col min="4625" max="4625" width="0.625" style="12" customWidth="1"/>
    <col min="4626" max="4626" width="14.25" style="12" customWidth="1"/>
    <col min="4627" max="4627" width="0.625" style="12" customWidth="1"/>
    <col min="4628" max="4628" width="15.625" style="12" customWidth="1"/>
    <col min="4629" max="4864" width="9" style="12"/>
    <col min="4865" max="4866" width="7.5" style="12" customWidth="1"/>
    <col min="4867" max="4867" width="5.125" style="12" customWidth="1"/>
    <col min="4868" max="4868" width="6.25" style="12" customWidth="1"/>
    <col min="4869" max="4869" width="5" style="12" customWidth="1"/>
    <col min="4870" max="4872" width="5.75" style="12" customWidth="1"/>
    <col min="4873" max="4873" width="3" style="12" customWidth="1"/>
    <col min="4874" max="4874" width="6.25" style="12" customWidth="1"/>
    <col min="4875" max="4880" width="2.75" style="12" customWidth="1"/>
    <col min="4881" max="4881" width="0.625" style="12" customWidth="1"/>
    <col min="4882" max="4882" width="14.25" style="12" customWidth="1"/>
    <col min="4883" max="4883" width="0.625" style="12" customWidth="1"/>
    <col min="4884" max="4884" width="15.625" style="12" customWidth="1"/>
    <col min="4885" max="5120" width="9" style="12"/>
    <col min="5121" max="5122" width="7.5" style="12" customWidth="1"/>
    <col min="5123" max="5123" width="5.125" style="12" customWidth="1"/>
    <col min="5124" max="5124" width="6.25" style="12" customWidth="1"/>
    <col min="5125" max="5125" width="5" style="12" customWidth="1"/>
    <col min="5126" max="5128" width="5.75" style="12" customWidth="1"/>
    <col min="5129" max="5129" width="3" style="12" customWidth="1"/>
    <col min="5130" max="5130" width="6.25" style="12" customWidth="1"/>
    <col min="5131" max="5136" width="2.75" style="12" customWidth="1"/>
    <col min="5137" max="5137" width="0.625" style="12" customWidth="1"/>
    <col min="5138" max="5138" width="14.25" style="12" customWidth="1"/>
    <col min="5139" max="5139" width="0.625" style="12" customWidth="1"/>
    <col min="5140" max="5140" width="15.625" style="12" customWidth="1"/>
    <col min="5141" max="5376" width="9" style="12"/>
    <col min="5377" max="5378" width="7.5" style="12" customWidth="1"/>
    <col min="5379" max="5379" width="5.125" style="12" customWidth="1"/>
    <col min="5380" max="5380" width="6.25" style="12" customWidth="1"/>
    <col min="5381" max="5381" width="5" style="12" customWidth="1"/>
    <col min="5382" max="5384" width="5.75" style="12" customWidth="1"/>
    <col min="5385" max="5385" width="3" style="12" customWidth="1"/>
    <col min="5386" max="5386" width="6.25" style="12" customWidth="1"/>
    <col min="5387" max="5392" width="2.75" style="12" customWidth="1"/>
    <col min="5393" max="5393" width="0.625" style="12" customWidth="1"/>
    <col min="5394" max="5394" width="14.25" style="12" customWidth="1"/>
    <col min="5395" max="5395" width="0.625" style="12" customWidth="1"/>
    <col min="5396" max="5396" width="15.625" style="12" customWidth="1"/>
    <col min="5397" max="5632" width="9" style="12"/>
    <col min="5633" max="5634" width="7.5" style="12" customWidth="1"/>
    <col min="5635" max="5635" width="5.125" style="12" customWidth="1"/>
    <col min="5636" max="5636" width="6.25" style="12" customWidth="1"/>
    <col min="5637" max="5637" width="5" style="12" customWidth="1"/>
    <col min="5638" max="5640" width="5.75" style="12" customWidth="1"/>
    <col min="5641" max="5641" width="3" style="12" customWidth="1"/>
    <col min="5642" max="5642" width="6.25" style="12" customWidth="1"/>
    <col min="5643" max="5648" width="2.75" style="12" customWidth="1"/>
    <col min="5649" max="5649" width="0.625" style="12" customWidth="1"/>
    <col min="5650" max="5650" width="14.25" style="12" customWidth="1"/>
    <col min="5651" max="5651" width="0.625" style="12" customWidth="1"/>
    <col min="5652" max="5652" width="15.625" style="12" customWidth="1"/>
    <col min="5653" max="5888" width="9" style="12"/>
    <col min="5889" max="5890" width="7.5" style="12" customWidth="1"/>
    <col min="5891" max="5891" width="5.125" style="12" customWidth="1"/>
    <col min="5892" max="5892" width="6.25" style="12" customWidth="1"/>
    <col min="5893" max="5893" width="5" style="12" customWidth="1"/>
    <col min="5894" max="5896" width="5.75" style="12" customWidth="1"/>
    <col min="5897" max="5897" width="3" style="12" customWidth="1"/>
    <col min="5898" max="5898" width="6.25" style="12" customWidth="1"/>
    <col min="5899" max="5904" width="2.75" style="12" customWidth="1"/>
    <col min="5905" max="5905" width="0.625" style="12" customWidth="1"/>
    <col min="5906" max="5906" width="14.25" style="12" customWidth="1"/>
    <col min="5907" max="5907" width="0.625" style="12" customWidth="1"/>
    <col min="5908" max="5908" width="15.625" style="12" customWidth="1"/>
    <col min="5909" max="6144" width="9" style="12"/>
    <col min="6145" max="6146" width="7.5" style="12" customWidth="1"/>
    <col min="6147" max="6147" width="5.125" style="12" customWidth="1"/>
    <col min="6148" max="6148" width="6.25" style="12" customWidth="1"/>
    <col min="6149" max="6149" width="5" style="12" customWidth="1"/>
    <col min="6150" max="6152" width="5.75" style="12" customWidth="1"/>
    <col min="6153" max="6153" width="3" style="12" customWidth="1"/>
    <col min="6154" max="6154" width="6.25" style="12" customWidth="1"/>
    <col min="6155" max="6160" width="2.75" style="12" customWidth="1"/>
    <col min="6161" max="6161" width="0.625" style="12" customWidth="1"/>
    <col min="6162" max="6162" width="14.25" style="12" customWidth="1"/>
    <col min="6163" max="6163" width="0.625" style="12" customWidth="1"/>
    <col min="6164" max="6164" width="15.625" style="12" customWidth="1"/>
    <col min="6165" max="6400" width="9" style="12"/>
    <col min="6401" max="6402" width="7.5" style="12" customWidth="1"/>
    <col min="6403" max="6403" width="5.125" style="12" customWidth="1"/>
    <col min="6404" max="6404" width="6.25" style="12" customWidth="1"/>
    <col min="6405" max="6405" width="5" style="12" customWidth="1"/>
    <col min="6406" max="6408" width="5.75" style="12" customWidth="1"/>
    <col min="6409" max="6409" width="3" style="12" customWidth="1"/>
    <col min="6410" max="6410" width="6.25" style="12" customWidth="1"/>
    <col min="6411" max="6416" width="2.75" style="12" customWidth="1"/>
    <col min="6417" max="6417" width="0.625" style="12" customWidth="1"/>
    <col min="6418" max="6418" width="14.25" style="12" customWidth="1"/>
    <col min="6419" max="6419" width="0.625" style="12" customWidth="1"/>
    <col min="6420" max="6420" width="15.625" style="12" customWidth="1"/>
    <col min="6421" max="6656" width="9" style="12"/>
    <col min="6657" max="6658" width="7.5" style="12" customWidth="1"/>
    <col min="6659" max="6659" width="5.125" style="12" customWidth="1"/>
    <col min="6660" max="6660" width="6.25" style="12" customWidth="1"/>
    <col min="6661" max="6661" width="5" style="12" customWidth="1"/>
    <col min="6662" max="6664" width="5.75" style="12" customWidth="1"/>
    <col min="6665" max="6665" width="3" style="12" customWidth="1"/>
    <col min="6666" max="6666" width="6.25" style="12" customWidth="1"/>
    <col min="6667" max="6672" width="2.75" style="12" customWidth="1"/>
    <col min="6673" max="6673" width="0.625" style="12" customWidth="1"/>
    <col min="6674" max="6674" width="14.25" style="12" customWidth="1"/>
    <col min="6675" max="6675" width="0.625" style="12" customWidth="1"/>
    <col min="6676" max="6676" width="15.625" style="12" customWidth="1"/>
    <col min="6677" max="6912" width="9" style="12"/>
    <col min="6913" max="6914" width="7.5" style="12" customWidth="1"/>
    <col min="6915" max="6915" width="5.125" style="12" customWidth="1"/>
    <col min="6916" max="6916" width="6.25" style="12" customWidth="1"/>
    <col min="6917" max="6917" width="5" style="12" customWidth="1"/>
    <col min="6918" max="6920" width="5.75" style="12" customWidth="1"/>
    <col min="6921" max="6921" width="3" style="12" customWidth="1"/>
    <col min="6922" max="6922" width="6.25" style="12" customWidth="1"/>
    <col min="6923" max="6928" width="2.75" style="12" customWidth="1"/>
    <col min="6929" max="6929" width="0.625" style="12" customWidth="1"/>
    <col min="6930" max="6930" width="14.25" style="12" customWidth="1"/>
    <col min="6931" max="6931" width="0.625" style="12" customWidth="1"/>
    <col min="6932" max="6932" width="15.625" style="12" customWidth="1"/>
    <col min="6933" max="7168" width="9" style="12"/>
    <col min="7169" max="7170" width="7.5" style="12" customWidth="1"/>
    <col min="7171" max="7171" width="5.125" style="12" customWidth="1"/>
    <col min="7172" max="7172" width="6.25" style="12" customWidth="1"/>
    <col min="7173" max="7173" width="5" style="12" customWidth="1"/>
    <col min="7174" max="7176" width="5.75" style="12" customWidth="1"/>
    <col min="7177" max="7177" width="3" style="12" customWidth="1"/>
    <col min="7178" max="7178" width="6.25" style="12" customWidth="1"/>
    <col min="7179" max="7184" width="2.75" style="12" customWidth="1"/>
    <col min="7185" max="7185" width="0.625" style="12" customWidth="1"/>
    <col min="7186" max="7186" width="14.25" style="12" customWidth="1"/>
    <col min="7187" max="7187" width="0.625" style="12" customWidth="1"/>
    <col min="7188" max="7188" width="15.625" style="12" customWidth="1"/>
    <col min="7189" max="7424" width="9" style="12"/>
    <col min="7425" max="7426" width="7.5" style="12" customWidth="1"/>
    <col min="7427" max="7427" width="5.125" style="12" customWidth="1"/>
    <col min="7428" max="7428" width="6.25" style="12" customWidth="1"/>
    <col min="7429" max="7429" width="5" style="12" customWidth="1"/>
    <col min="7430" max="7432" width="5.75" style="12" customWidth="1"/>
    <col min="7433" max="7433" width="3" style="12" customWidth="1"/>
    <col min="7434" max="7434" width="6.25" style="12" customWidth="1"/>
    <col min="7435" max="7440" width="2.75" style="12" customWidth="1"/>
    <col min="7441" max="7441" width="0.625" style="12" customWidth="1"/>
    <col min="7442" max="7442" width="14.25" style="12" customWidth="1"/>
    <col min="7443" max="7443" width="0.625" style="12" customWidth="1"/>
    <col min="7444" max="7444" width="15.625" style="12" customWidth="1"/>
    <col min="7445" max="7680" width="9" style="12"/>
    <col min="7681" max="7682" width="7.5" style="12" customWidth="1"/>
    <col min="7683" max="7683" width="5.125" style="12" customWidth="1"/>
    <col min="7684" max="7684" width="6.25" style="12" customWidth="1"/>
    <col min="7685" max="7685" width="5" style="12" customWidth="1"/>
    <col min="7686" max="7688" width="5.75" style="12" customWidth="1"/>
    <col min="7689" max="7689" width="3" style="12" customWidth="1"/>
    <col min="7690" max="7690" width="6.25" style="12" customWidth="1"/>
    <col min="7691" max="7696" width="2.75" style="12" customWidth="1"/>
    <col min="7697" max="7697" width="0.625" style="12" customWidth="1"/>
    <col min="7698" max="7698" width="14.25" style="12" customWidth="1"/>
    <col min="7699" max="7699" width="0.625" style="12" customWidth="1"/>
    <col min="7700" max="7700" width="15.625" style="12" customWidth="1"/>
    <col min="7701" max="7936" width="9" style="12"/>
    <col min="7937" max="7938" width="7.5" style="12" customWidth="1"/>
    <col min="7939" max="7939" width="5.125" style="12" customWidth="1"/>
    <col min="7940" max="7940" width="6.25" style="12" customWidth="1"/>
    <col min="7941" max="7941" width="5" style="12" customWidth="1"/>
    <col min="7942" max="7944" width="5.75" style="12" customWidth="1"/>
    <col min="7945" max="7945" width="3" style="12" customWidth="1"/>
    <col min="7946" max="7946" width="6.25" style="12" customWidth="1"/>
    <col min="7947" max="7952" width="2.75" style="12" customWidth="1"/>
    <col min="7953" max="7953" width="0.625" style="12" customWidth="1"/>
    <col min="7954" max="7954" width="14.25" style="12" customWidth="1"/>
    <col min="7955" max="7955" width="0.625" style="12" customWidth="1"/>
    <col min="7956" max="7956" width="15.625" style="12" customWidth="1"/>
    <col min="7957" max="8192" width="9" style="12"/>
    <col min="8193" max="8194" width="7.5" style="12" customWidth="1"/>
    <col min="8195" max="8195" width="5.125" style="12" customWidth="1"/>
    <col min="8196" max="8196" width="6.25" style="12" customWidth="1"/>
    <col min="8197" max="8197" width="5" style="12" customWidth="1"/>
    <col min="8198" max="8200" width="5.75" style="12" customWidth="1"/>
    <col min="8201" max="8201" width="3" style="12" customWidth="1"/>
    <col min="8202" max="8202" width="6.25" style="12" customWidth="1"/>
    <col min="8203" max="8208" width="2.75" style="12" customWidth="1"/>
    <col min="8209" max="8209" width="0.625" style="12" customWidth="1"/>
    <col min="8210" max="8210" width="14.25" style="12" customWidth="1"/>
    <col min="8211" max="8211" width="0.625" style="12" customWidth="1"/>
    <col min="8212" max="8212" width="15.625" style="12" customWidth="1"/>
    <col min="8213" max="8448" width="9" style="12"/>
    <col min="8449" max="8450" width="7.5" style="12" customWidth="1"/>
    <col min="8451" max="8451" width="5.125" style="12" customWidth="1"/>
    <col min="8452" max="8452" width="6.25" style="12" customWidth="1"/>
    <col min="8453" max="8453" width="5" style="12" customWidth="1"/>
    <col min="8454" max="8456" width="5.75" style="12" customWidth="1"/>
    <col min="8457" max="8457" width="3" style="12" customWidth="1"/>
    <col min="8458" max="8458" width="6.25" style="12" customWidth="1"/>
    <col min="8459" max="8464" width="2.75" style="12" customWidth="1"/>
    <col min="8465" max="8465" width="0.625" style="12" customWidth="1"/>
    <col min="8466" max="8466" width="14.25" style="12" customWidth="1"/>
    <col min="8467" max="8467" width="0.625" style="12" customWidth="1"/>
    <col min="8468" max="8468" width="15.625" style="12" customWidth="1"/>
    <col min="8469" max="8704" width="9" style="12"/>
    <col min="8705" max="8706" width="7.5" style="12" customWidth="1"/>
    <col min="8707" max="8707" width="5.125" style="12" customWidth="1"/>
    <col min="8708" max="8708" width="6.25" style="12" customWidth="1"/>
    <col min="8709" max="8709" width="5" style="12" customWidth="1"/>
    <col min="8710" max="8712" width="5.75" style="12" customWidth="1"/>
    <col min="8713" max="8713" width="3" style="12" customWidth="1"/>
    <col min="8714" max="8714" width="6.25" style="12" customWidth="1"/>
    <col min="8715" max="8720" width="2.75" style="12" customWidth="1"/>
    <col min="8721" max="8721" width="0.625" style="12" customWidth="1"/>
    <col min="8722" max="8722" width="14.25" style="12" customWidth="1"/>
    <col min="8723" max="8723" width="0.625" style="12" customWidth="1"/>
    <col min="8724" max="8724" width="15.625" style="12" customWidth="1"/>
    <col min="8725" max="8960" width="9" style="12"/>
    <col min="8961" max="8962" width="7.5" style="12" customWidth="1"/>
    <col min="8963" max="8963" width="5.125" style="12" customWidth="1"/>
    <col min="8964" max="8964" width="6.25" style="12" customWidth="1"/>
    <col min="8965" max="8965" width="5" style="12" customWidth="1"/>
    <col min="8966" max="8968" width="5.75" style="12" customWidth="1"/>
    <col min="8969" max="8969" width="3" style="12" customWidth="1"/>
    <col min="8970" max="8970" width="6.25" style="12" customWidth="1"/>
    <col min="8971" max="8976" width="2.75" style="12" customWidth="1"/>
    <col min="8977" max="8977" width="0.625" style="12" customWidth="1"/>
    <col min="8978" max="8978" width="14.25" style="12" customWidth="1"/>
    <col min="8979" max="8979" width="0.625" style="12" customWidth="1"/>
    <col min="8980" max="8980" width="15.625" style="12" customWidth="1"/>
    <col min="8981" max="9216" width="9" style="12"/>
    <col min="9217" max="9218" width="7.5" style="12" customWidth="1"/>
    <col min="9219" max="9219" width="5.125" style="12" customWidth="1"/>
    <col min="9220" max="9220" width="6.25" style="12" customWidth="1"/>
    <col min="9221" max="9221" width="5" style="12" customWidth="1"/>
    <col min="9222" max="9224" width="5.75" style="12" customWidth="1"/>
    <col min="9225" max="9225" width="3" style="12" customWidth="1"/>
    <col min="9226" max="9226" width="6.25" style="12" customWidth="1"/>
    <col min="9227" max="9232" width="2.75" style="12" customWidth="1"/>
    <col min="9233" max="9233" width="0.625" style="12" customWidth="1"/>
    <col min="9234" max="9234" width="14.25" style="12" customWidth="1"/>
    <col min="9235" max="9235" width="0.625" style="12" customWidth="1"/>
    <col min="9236" max="9236" width="15.625" style="12" customWidth="1"/>
    <col min="9237" max="9472" width="9" style="12"/>
    <col min="9473" max="9474" width="7.5" style="12" customWidth="1"/>
    <col min="9475" max="9475" width="5.125" style="12" customWidth="1"/>
    <col min="9476" max="9476" width="6.25" style="12" customWidth="1"/>
    <col min="9477" max="9477" width="5" style="12" customWidth="1"/>
    <col min="9478" max="9480" width="5.75" style="12" customWidth="1"/>
    <col min="9481" max="9481" width="3" style="12" customWidth="1"/>
    <col min="9482" max="9482" width="6.25" style="12" customWidth="1"/>
    <col min="9483" max="9488" width="2.75" style="12" customWidth="1"/>
    <col min="9489" max="9489" width="0.625" style="12" customWidth="1"/>
    <col min="9490" max="9490" width="14.25" style="12" customWidth="1"/>
    <col min="9491" max="9491" width="0.625" style="12" customWidth="1"/>
    <col min="9492" max="9492" width="15.625" style="12" customWidth="1"/>
    <col min="9493" max="9728" width="9" style="12"/>
    <col min="9729" max="9730" width="7.5" style="12" customWidth="1"/>
    <col min="9731" max="9731" width="5.125" style="12" customWidth="1"/>
    <col min="9732" max="9732" width="6.25" style="12" customWidth="1"/>
    <col min="9733" max="9733" width="5" style="12" customWidth="1"/>
    <col min="9734" max="9736" width="5.75" style="12" customWidth="1"/>
    <col min="9737" max="9737" width="3" style="12" customWidth="1"/>
    <col min="9738" max="9738" width="6.25" style="12" customWidth="1"/>
    <col min="9739" max="9744" width="2.75" style="12" customWidth="1"/>
    <col min="9745" max="9745" width="0.625" style="12" customWidth="1"/>
    <col min="9746" max="9746" width="14.25" style="12" customWidth="1"/>
    <col min="9747" max="9747" width="0.625" style="12" customWidth="1"/>
    <col min="9748" max="9748" width="15.625" style="12" customWidth="1"/>
    <col min="9749" max="9984" width="9" style="12"/>
    <col min="9985" max="9986" width="7.5" style="12" customWidth="1"/>
    <col min="9987" max="9987" width="5.125" style="12" customWidth="1"/>
    <col min="9988" max="9988" width="6.25" style="12" customWidth="1"/>
    <col min="9989" max="9989" width="5" style="12" customWidth="1"/>
    <col min="9990" max="9992" width="5.75" style="12" customWidth="1"/>
    <col min="9993" max="9993" width="3" style="12" customWidth="1"/>
    <col min="9994" max="9994" width="6.25" style="12" customWidth="1"/>
    <col min="9995" max="10000" width="2.75" style="12" customWidth="1"/>
    <col min="10001" max="10001" width="0.625" style="12" customWidth="1"/>
    <col min="10002" max="10002" width="14.25" style="12" customWidth="1"/>
    <col min="10003" max="10003" width="0.625" style="12" customWidth="1"/>
    <col min="10004" max="10004" width="15.625" style="12" customWidth="1"/>
    <col min="10005" max="10240" width="9" style="12"/>
    <col min="10241" max="10242" width="7.5" style="12" customWidth="1"/>
    <col min="10243" max="10243" width="5.125" style="12" customWidth="1"/>
    <col min="10244" max="10244" width="6.25" style="12" customWidth="1"/>
    <col min="10245" max="10245" width="5" style="12" customWidth="1"/>
    <col min="10246" max="10248" width="5.75" style="12" customWidth="1"/>
    <col min="10249" max="10249" width="3" style="12" customWidth="1"/>
    <col min="10250" max="10250" width="6.25" style="12" customWidth="1"/>
    <col min="10251" max="10256" width="2.75" style="12" customWidth="1"/>
    <col min="10257" max="10257" width="0.625" style="12" customWidth="1"/>
    <col min="10258" max="10258" width="14.25" style="12" customWidth="1"/>
    <col min="10259" max="10259" width="0.625" style="12" customWidth="1"/>
    <col min="10260" max="10260" width="15.625" style="12" customWidth="1"/>
    <col min="10261" max="10496" width="9" style="12"/>
    <col min="10497" max="10498" width="7.5" style="12" customWidth="1"/>
    <col min="10499" max="10499" width="5.125" style="12" customWidth="1"/>
    <col min="10500" max="10500" width="6.25" style="12" customWidth="1"/>
    <col min="10501" max="10501" width="5" style="12" customWidth="1"/>
    <col min="10502" max="10504" width="5.75" style="12" customWidth="1"/>
    <col min="10505" max="10505" width="3" style="12" customWidth="1"/>
    <col min="10506" max="10506" width="6.25" style="12" customWidth="1"/>
    <col min="10507" max="10512" width="2.75" style="12" customWidth="1"/>
    <col min="10513" max="10513" width="0.625" style="12" customWidth="1"/>
    <col min="10514" max="10514" width="14.25" style="12" customWidth="1"/>
    <col min="10515" max="10515" width="0.625" style="12" customWidth="1"/>
    <col min="10516" max="10516" width="15.625" style="12" customWidth="1"/>
    <col min="10517" max="10752" width="9" style="12"/>
    <col min="10753" max="10754" width="7.5" style="12" customWidth="1"/>
    <col min="10755" max="10755" width="5.125" style="12" customWidth="1"/>
    <col min="10756" max="10756" width="6.25" style="12" customWidth="1"/>
    <col min="10757" max="10757" width="5" style="12" customWidth="1"/>
    <col min="10758" max="10760" width="5.75" style="12" customWidth="1"/>
    <col min="10761" max="10761" width="3" style="12" customWidth="1"/>
    <col min="10762" max="10762" width="6.25" style="12" customWidth="1"/>
    <col min="10763" max="10768" width="2.75" style="12" customWidth="1"/>
    <col min="10769" max="10769" width="0.625" style="12" customWidth="1"/>
    <col min="10770" max="10770" width="14.25" style="12" customWidth="1"/>
    <col min="10771" max="10771" width="0.625" style="12" customWidth="1"/>
    <col min="10772" max="10772" width="15.625" style="12" customWidth="1"/>
    <col min="10773" max="11008" width="9" style="12"/>
    <col min="11009" max="11010" width="7.5" style="12" customWidth="1"/>
    <col min="11011" max="11011" width="5.125" style="12" customWidth="1"/>
    <col min="11012" max="11012" width="6.25" style="12" customWidth="1"/>
    <col min="11013" max="11013" width="5" style="12" customWidth="1"/>
    <col min="11014" max="11016" width="5.75" style="12" customWidth="1"/>
    <col min="11017" max="11017" width="3" style="12" customWidth="1"/>
    <col min="11018" max="11018" width="6.25" style="12" customWidth="1"/>
    <col min="11019" max="11024" width="2.75" style="12" customWidth="1"/>
    <col min="11025" max="11025" width="0.625" style="12" customWidth="1"/>
    <col min="11026" max="11026" width="14.25" style="12" customWidth="1"/>
    <col min="11027" max="11027" width="0.625" style="12" customWidth="1"/>
    <col min="11028" max="11028" width="15.625" style="12" customWidth="1"/>
    <col min="11029" max="11264" width="9" style="12"/>
    <col min="11265" max="11266" width="7.5" style="12" customWidth="1"/>
    <col min="11267" max="11267" width="5.125" style="12" customWidth="1"/>
    <col min="11268" max="11268" width="6.25" style="12" customWidth="1"/>
    <col min="11269" max="11269" width="5" style="12" customWidth="1"/>
    <col min="11270" max="11272" width="5.75" style="12" customWidth="1"/>
    <col min="11273" max="11273" width="3" style="12" customWidth="1"/>
    <col min="11274" max="11274" width="6.25" style="12" customWidth="1"/>
    <col min="11275" max="11280" width="2.75" style="12" customWidth="1"/>
    <col min="11281" max="11281" width="0.625" style="12" customWidth="1"/>
    <col min="11282" max="11282" width="14.25" style="12" customWidth="1"/>
    <col min="11283" max="11283" width="0.625" style="12" customWidth="1"/>
    <col min="11284" max="11284" width="15.625" style="12" customWidth="1"/>
    <col min="11285" max="11520" width="9" style="12"/>
    <col min="11521" max="11522" width="7.5" style="12" customWidth="1"/>
    <col min="11523" max="11523" width="5.125" style="12" customWidth="1"/>
    <col min="11524" max="11524" width="6.25" style="12" customWidth="1"/>
    <col min="11525" max="11525" width="5" style="12" customWidth="1"/>
    <col min="11526" max="11528" width="5.75" style="12" customWidth="1"/>
    <col min="11529" max="11529" width="3" style="12" customWidth="1"/>
    <col min="11530" max="11530" width="6.25" style="12" customWidth="1"/>
    <col min="11531" max="11536" width="2.75" style="12" customWidth="1"/>
    <col min="11537" max="11537" width="0.625" style="12" customWidth="1"/>
    <col min="11538" max="11538" width="14.25" style="12" customWidth="1"/>
    <col min="11539" max="11539" width="0.625" style="12" customWidth="1"/>
    <col min="11540" max="11540" width="15.625" style="12" customWidth="1"/>
    <col min="11541" max="11776" width="9" style="12"/>
    <col min="11777" max="11778" width="7.5" style="12" customWidth="1"/>
    <col min="11779" max="11779" width="5.125" style="12" customWidth="1"/>
    <col min="11780" max="11780" width="6.25" style="12" customWidth="1"/>
    <col min="11781" max="11781" width="5" style="12" customWidth="1"/>
    <col min="11782" max="11784" width="5.75" style="12" customWidth="1"/>
    <col min="11785" max="11785" width="3" style="12" customWidth="1"/>
    <col min="11786" max="11786" width="6.25" style="12" customWidth="1"/>
    <col min="11787" max="11792" width="2.75" style="12" customWidth="1"/>
    <col min="11793" max="11793" width="0.625" style="12" customWidth="1"/>
    <col min="11794" max="11794" width="14.25" style="12" customWidth="1"/>
    <col min="11795" max="11795" width="0.625" style="12" customWidth="1"/>
    <col min="11796" max="11796" width="15.625" style="12" customWidth="1"/>
    <col min="11797" max="12032" width="9" style="12"/>
    <col min="12033" max="12034" width="7.5" style="12" customWidth="1"/>
    <col min="12035" max="12035" width="5.125" style="12" customWidth="1"/>
    <col min="12036" max="12036" width="6.25" style="12" customWidth="1"/>
    <col min="12037" max="12037" width="5" style="12" customWidth="1"/>
    <col min="12038" max="12040" width="5.75" style="12" customWidth="1"/>
    <col min="12041" max="12041" width="3" style="12" customWidth="1"/>
    <col min="12042" max="12042" width="6.25" style="12" customWidth="1"/>
    <col min="12043" max="12048" width="2.75" style="12" customWidth="1"/>
    <col min="12049" max="12049" width="0.625" style="12" customWidth="1"/>
    <col min="12050" max="12050" width="14.25" style="12" customWidth="1"/>
    <col min="12051" max="12051" width="0.625" style="12" customWidth="1"/>
    <col min="12052" max="12052" width="15.625" style="12" customWidth="1"/>
    <col min="12053" max="12288" width="9" style="12"/>
    <col min="12289" max="12290" width="7.5" style="12" customWidth="1"/>
    <col min="12291" max="12291" width="5.125" style="12" customWidth="1"/>
    <col min="12292" max="12292" width="6.25" style="12" customWidth="1"/>
    <col min="12293" max="12293" width="5" style="12" customWidth="1"/>
    <col min="12294" max="12296" width="5.75" style="12" customWidth="1"/>
    <col min="12297" max="12297" width="3" style="12" customWidth="1"/>
    <col min="12298" max="12298" width="6.25" style="12" customWidth="1"/>
    <col min="12299" max="12304" width="2.75" style="12" customWidth="1"/>
    <col min="12305" max="12305" width="0.625" style="12" customWidth="1"/>
    <col min="12306" max="12306" width="14.25" style="12" customWidth="1"/>
    <col min="12307" max="12307" width="0.625" style="12" customWidth="1"/>
    <col min="12308" max="12308" width="15.625" style="12" customWidth="1"/>
    <col min="12309" max="12544" width="9" style="12"/>
    <col min="12545" max="12546" width="7.5" style="12" customWidth="1"/>
    <col min="12547" max="12547" width="5.125" style="12" customWidth="1"/>
    <col min="12548" max="12548" width="6.25" style="12" customWidth="1"/>
    <col min="12549" max="12549" width="5" style="12" customWidth="1"/>
    <col min="12550" max="12552" width="5.75" style="12" customWidth="1"/>
    <col min="12553" max="12553" width="3" style="12" customWidth="1"/>
    <col min="12554" max="12554" width="6.25" style="12" customWidth="1"/>
    <col min="12555" max="12560" width="2.75" style="12" customWidth="1"/>
    <col min="12561" max="12561" width="0.625" style="12" customWidth="1"/>
    <col min="12562" max="12562" width="14.25" style="12" customWidth="1"/>
    <col min="12563" max="12563" width="0.625" style="12" customWidth="1"/>
    <col min="12564" max="12564" width="15.625" style="12" customWidth="1"/>
    <col min="12565" max="12800" width="9" style="12"/>
    <col min="12801" max="12802" width="7.5" style="12" customWidth="1"/>
    <col min="12803" max="12803" width="5.125" style="12" customWidth="1"/>
    <col min="12804" max="12804" width="6.25" style="12" customWidth="1"/>
    <col min="12805" max="12805" width="5" style="12" customWidth="1"/>
    <col min="12806" max="12808" width="5.75" style="12" customWidth="1"/>
    <col min="12809" max="12809" width="3" style="12" customWidth="1"/>
    <col min="12810" max="12810" width="6.25" style="12" customWidth="1"/>
    <col min="12811" max="12816" width="2.75" style="12" customWidth="1"/>
    <col min="12817" max="12817" width="0.625" style="12" customWidth="1"/>
    <col min="12818" max="12818" width="14.25" style="12" customWidth="1"/>
    <col min="12819" max="12819" width="0.625" style="12" customWidth="1"/>
    <col min="12820" max="12820" width="15.625" style="12" customWidth="1"/>
    <col min="12821" max="13056" width="9" style="12"/>
    <col min="13057" max="13058" width="7.5" style="12" customWidth="1"/>
    <col min="13059" max="13059" width="5.125" style="12" customWidth="1"/>
    <col min="13060" max="13060" width="6.25" style="12" customWidth="1"/>
    <col min="13061" max="13061" width="5" style="12" customWidth="1"/>
    <col min="13062" max="13064" width="5.75" style="12" customWidth="1"/>
    <col min="13065" max="13065" width="3" style="12" customWidth="1"/>
    <col min="13066" max="13066" width="6.25" style="12" customWidth="1"/>
    <col min="13067" max="13072" width="2.75" style="12" customWidth="1"/>
    <col min="13073" max="13073" width="0.625" style="12" customWidth="1"/>
    <col min="13074" max="13074" width="14.25" style="12" customWidth="1"/>
    <col min="13075" max="13075" width="0.625" style="12" customWidth="1"/>
    <col min="13076" max="13076" width="15.625" style="12" customWidth="1"/>
    <col min="13077" max="13312" width="9" style="12"/>
    <col min="13313" max="13314" width="7.5" style="12" customWidth="1"/>
    <col min="13315" max="13315" width="5.125" style="12" customWidth="1"/>
    <col min="13316" max="13316" width="6.25" style="12" customWidth="1"/>
    <col min="13317" max="13317" width="5" style="12" customWidth="1"/>
    <col min="13318" max="13320" width="5.75" style="12" customWidth="1"/>
    <col min="13321" max="13321" width="3" style="12" customWidth="1"/>
    <col min="13322" max="13322" width="6.25" style="12" customWidth="1"/>
    <col min="13323" max="13328" width="2.75" style="12" customWidth="1"/>
    <col min="13329" max="13329" width="0.625" style="12" customWidth="1"/>
    <col min="13330" max="13330" width="14.25" style="12" customWidth="1"/>
    <col min="13331" max="13331" width="0.625" style="12" customWidth="1"/>
    <col min="13332" max="13332" width="15.625" style="12" customWidth="1"/>
    <col min="13333" max="13568" width="9" style="12"/>
    <col min="13569" max="13570" width="7.5" style="12" customWidth="1"/>
    <col min="13571" max="13571" width="5.125" style="12" customWidth="1"/>
    <col min="13572" max="13572" width="6.25" style="12" customWidth="1"/>
    <col min="13573" max="13573" width="5" style="12" customWidth="1"/>
    <col min="13574" max="13576" width="5.75" style="12" customWidth="1"/>
    <col min="13577" max="13577" width="3" style="12" customWidth="1"/>
    <col min="13578" max="13578" width="6.25" style="12" customWidth="1"/>
    <col min="13579" max="13584" width="2.75" style="12" customWidth="1"/>
    <col min="13585" max="13585" width="0.625" style="12" customWidth="1"/>
    <col min="13586" max="13586" width="14.25" style="12" customWidth="1"/>
    <col min="13587" max="13587" width="0.625" style="12" customWidth="1"/>
    <col min="13588" max="13588" width="15.625" style="12" customWidth="1"/>
    <col min="13589" max="13824" width="9" style="12"/>
    <col min="13825" max="13826" width="7.5" style="12" customWidth="1"/>
    <col min="13827" max="13827" width="5.125" style="12" customWidth="1"/>
    <col min="13828" max="13828" width="6.25" style="12" customWidth="1"/>
    <col min="13829" max="13829" width="5" style="12" customWidth="1"/>
    <col min="13830" max="13832" width="5.75" style="12" customWidth="1"/>
    <col min="13833" max="13833" width="3" style="12" customWidth="1"/>
    <col min="13834" max="13834" width="6.25" style="12" customWidth="1"/>
    <col min="13835" max="13840" width="2.75" style="12" customWidth="1"/>
    <col min="13841" max="13841" width="0.625" style="12" customWidth="1"/>
    <col min="13842" max="13842" width="14.25" style="12" customWidth="1"/>
    <col min="13843" max="13843" width="0.625" style="12" customWidth="1"/>
    <col min="13844" max="13844" width="15.625" style="12" customWidth="1"/>
    <col min="13845" max="14080" width="9" style="12"/>
    <col min="14081" max="14082" width="7.5" style="12" customWidth="1"/>
    <col min="14083" max="14083" width="5.125" style="12" customWidth="1"/>
    <col min="14084" max="14084" width="6.25" style="12" customWidth="1"/>
    <col min="14085" max="14085" width="5" style="12" customWidth="1"/>
    <col min="14086" max="14088" width="5.75" style="12" customWidth="1"/>
    <col min="14089" max="14089" width="3" style="12" customWidth="1"/>
    <col min="14090" max="14090" width="6.25" style="12" customWidth="1"/>
    <col min="14091" max="14096" width="2.75" style="12" customWidth="1"/>
    <col min="14097" max="14097" width="0.625" style="12" customWidth="1"/>
    <col min="14098" max="14098" width="14.25" style="12" customWidth="1"/>
    <col min="14099" max="14099" width="0.625" style="12" customWidth="1"/>
    <col min="14100" max="14100" width="15.625" style="12" customWidth="1"/>
    <col min="14101" max="14336" width="9" style="12"/>
    <col min="14337" max="14338" width="7.5" style="12" customWidth="1"/>
    <col min="14339" max="14339" width="5.125" style="12" customWidth="1"/>
    <col min="14340" max="14340" width="6.25" style="12" customWidth="1"/>
    <col min="14341" max="14341" width="5" style="12" customWidth="1"/>
    <col min="14342" max="14344" width="5.75" style="12" customWidth="1"/>
    <col min="14345" max="14345" width="3" style="12" customWidth="1"/>
    <col min="14346" max="14346" width="6.25" style="12" customWidth="1"/>
    <col min="14347" max="14352" width="2.75" style="12" customWidth="1"/>
    <col min="14353" max="14353" width="0.625" style="12" customWidth="1"/>
    <col min="14354" max="14354" width="14.25" style="12" customWidth="1"/>
    <col min="14355" max="14355" width="0.625" style="12" customWidth="1"/>
    <col min="14356" max="14356" width="15.625" style="12" customWidth="1"/>
    <col min="14357" max="14592" width="9" style="12"/>
    <col min="14593" max="14594" width="7.5" style="12" customWidth="1"/>
    <col min="14595" max="14595" width="5.125" style="12" customWidth="1"/>
    <col min="14596" max="14596" width="6.25" style="12" customWidth="1"/>
    <col min="14597" max="14597" width="5" style="12" customWidth="1"/>
    <col min="14598" max="14600" width="5.75" style="12" customWidth="1"/>
    <col min="14601" max="14601" width="3" style="12" customWidth="1"/>
    <col min="14602" max="14602" width="6.25" style="12" customWidth="1"/>
    <col min="14603" max="14608" width="2.75" style="12" customWidth="1"/>
    <col min="14609" max="14609" width="0.625" style="12" customWidth="1"/>
    <col min="14610" max="14610" width="14.25" style="12" customWidth="1"/>
    <col min="14611" max="14611" width="0.625" style="12" customWidth="1"/>
    <col min="14612" max="14612" width="15.625" style="12" customWidth="1"/>
    <col min="14613" max="14848" width="9" style="12"/>
    <col min="14849" max="14850" width="7.5" style="12" customWidth="1"/>
    <col min="14851" max="14851" width="5.125" style="12" customWidth="1"/>
    <col min="14852" max="14852" width="6.25" style="12" customWidth="1"/>
    <col min="14853" max="14853" width="5" style="12" customWidth="1"/>
    <col min="14854" max="14856" width="5.75" style="12" customWidth="1"/>
    <col min="14857" max="14857" width="3" style="12" customWidth="1"/>
    <col min="14858" max="14858" width="6.25" style="12" customWidth="1"/>
    <col min="14859" max="14864" width="2.75" style="12" customWidth="1"/>
    <col min="14865" max="14865" width="0.625" style="12" customWidth="1"/>
    <col min="14866" max="14866" width="14.25" style="12" customWidth="1"/>
    <col min="14867" max="14867" width="0.625" style="12" customWidth="1"/>
    <col min="14868" max="14868" width="15.625" style="12" customWidth="1"/>
    <col min="14869" max="15104" width="9" style="12"/>
    <col min="15105" max="15106" width="7.5" style="12" customWidth="1"/>
    <col min="15107" max="15107" width="5.125" style="12" customWidth="1"/>
    <col min="15108" max="15108" width="6.25" style="12" customWidth="1"/>
    <col min="15109" max="15109" width="5" style="12" customWidth="1"/>
    <col min="15110" max="15112" width="5.75" style="12" customWidth="1"/>
    <col min="15113" max="15113" width="3" style="12" customWidth="1"/>
    <col min="15114" max="15114" width="6.25" style="12" customWidth="1"/>
    <col min="15115" max="15120" width="2.75" style="12" customWidth="1"/>
    <col min="15121" max="15121" width="0.625" style="12" customWidth="1"/>
    <col min="15122" max="15122" width="14.25" style="12" customWidth="1"/>
    <col min="15123" max="15123" width="0.625" style="12" customWidth="1"/>
    <col min="15124" max="15124" width="15.625" style="12" customWidth="1"/>
    <col min="15125" max="15360" width="9" style="12"/>
    <col min="15361" max="15362" width="7.5" style="12" customWidth="1"/>
    <col min="15363" max="15363" width="5.125" style="12" customWidth="1"/>
    <col min="15364" max="15364" width="6.25" style="12" customWidth="1"/>
    <col min="15365" max="15365" width="5" style="12" customWidth="1"/>
    <col min="15366" max="15368" width="5.75" style="12" customWidth="1"/>
    <col min="15369" max="15369" width="3" style="12" customWidth="1"/>
    <col min="15370" max="15370" width="6.25" style="12" customWidth="1"/>
    <col min="15371" max="15376" width="2.75" style="12" customWidth="1"/>
    <col min="15377" max="15377" width="0.625" style="12" customWidth="1"/>
    <col min="15378" max="15378" width="14.25" style="12" customWidth="1"/>
    <col min="15379" max="15379" width="0.625" style="12" customWidth="1"/>
    <col min="15380" max="15380" width="15.625" style="12" customWidth="1"/>
    <col min="15381" max="15616" width="9" style="12"/>
    <col min="15617" max="15618" width="7.5" style="12" customWidth="1"/>
    <col min="15619" max="15619" width="5.125" style="12" customWidth="1"/>
    <col min="15620" max="15620" width="6.25" style="12" customWidth="1"/>
    <col min="15621" max="15621" width="5" style="12" customWidth="1"/>
    <col min="15622" max="15624" width="5.75" style="12" customWidth="1"/>
    <col min="15625" max="15625" width="3" style="12" customWidth="1"/>
    <col min="15626" max="15626" width="6.25" style="12" customWidth="1"/>
    <col min="15627" max="15632" width="2.75" style="12" customWidth="1"/>
    <col min="15633" max="15633" width="0.625" style="12" customWidth="1"/>
    <col min="15634" max="15634" width="14.25" style="12" customWidth="1"/>
    <col min="15635" max="15635" width="0.625" style="12" customWidth="1"/>
    <col min="15636" max="15636" width="15.625" style="12" customWidth="1"/>
    <col min="15637" max="15872" width="9" style="12"/>
    <col min="15873" max="15874" width="7.5" style="12" customWidth="1"/>
    <col min="15875" max="15875" width="5.125" style="12" customWidth="1"/>
    <col min="15876" max="15876" width="6.25" style="12" customWidth="1"/>
    <col min="15877" max="15877" width="5" style="12" customWidth="1"/>
    <col min="15878" max="15880" width="5.75" style="12" customWidth="1"/>
    <col min="15881" max="15881" width="3" style="12" customWidth="1"/>
    <col min="15882" max="15882" width="6.25" style="12" customWidth="1"/>
    <col min="15883" max="15888" width="2.75" style="12" customWidth="1"/>
    <col min="15889" max="15889" width="0.625" style="12" customWidth="1"/>
    <col min="15890" max="15890" width="14.25" style="12" customWidth="1"/>
    <col min="15891" max="15891" width="0.625" style="12" customWidth="1"/>
    <col min="15892" max="15892" width="15.625" style="12" customWidth="1"/>
    <col min="15893" max="16128" width="9" style="12"/>
    <col min="16129" max="16130" width="7.5" style="12" customWidth="1"/>
    <col min="16131" max="16131" width="5.125" style="12" customWidth="1"/>
    <col min="16132" max="16132" width="6.25" style="12" customWidth="1"/>
    <col min="16133" max="16133" width="5" style="12" customWidth="1"/>
    <col min="16134" max="16136" width="5.75" style="12" customWidth="1"/>
    <col min="16137" max="16137" width="3" style="12" customWidth="1"/>
    <col min="16138" max="16138" width="6.25" style="12" customWidth="1"/>
    <col min="16139" max="16144" width="2.75" style="12" customWidth="1"/>
    <col min="16145" max="16145" width="0.625" style="12" customWidth="1"/>
    <col min="16146" max="16146" width="14.25" style="12" customWidth="1"/>
    <col min="16147" max="16147" width="0.625" style="12" customWidth="1"/>
    <col min="16148" max="16148" width="15.625" style="12" customWidth="1"/>
    <col min="16149" max="16384" width="9" style="12"/>
  </cols>
  <sheetData>
    <row r="1" spans="1:20" ht="14.25">
      <c r="A1" s="11" t="s">
        <v>244</v>
      </c>
    </row>
    <row r="4" spans="1:20">
      <c r="A4" s="18"/>
      <c r="B4" s="18"/>
      <c r="C4" s="18"/>
      <c r="D4" s="18"/>
      <c r="E4" s="18"/>
      <c r="F4" s="18"/>
      <c r="G4" s="18"/>
      <c r="H4" s="18"/>
      <c r="I4" s="18"/>
      <c r="J4" s="1054" t="s">
        <v>1344</v>
      </c>
      <c r="K4" s="1054"/>
      <c r="L4" s="1054"/>
      <c r="M4" s="1054"/>
      <c r="N4" s="1054"/>
      <c r="O4" s="1054"/>
      <c r="P4" s="1054"/>
      <c r="Q4" s="1054"/>
      <c r="R4" s="1054"/>
      <c r="S4" s="28"/>
      <c r="T4" s="28"/>
    </row>
    <row r="5" spans="1:20">
      <c r="A5" s="18"/>
      <c r="B5" s="18"/>
      <c r="C5" s="18"/>
      <c r="D5" s="18"/>
      <c r="E5" s="18"/>
      <c r="F5" s="18"/>
      <c r="G5" s="18"/>
      <c r="H5" s="18"/>
      <c r="I5" s="18"/>
      <c r="J5" s="28"/>
      <c r="K5" s="28"/>
      <c r="L5" s="28"/>
      <c r="M5" s="28"/>
      <c r="N5" s="28"/>
      <c r="O5" s="28"/>
      <c r="P5" s="28"/>
      <c r="Q5" s="28"/>
      <c r="R5" s="16"/>
      <c r="S5" s="16"/>
      <c r="T5" s="16"/>
    </row>
    <row r="6" spans="1:20">
      <c r="A6" s="18"/>
      <c r="B6" s="18"/>
      <c r="C6" s="18"/>
      <c r="D6" s="18"/>
      <c r="E6" s="18"/>
      <c r="F6" s="18"/>
      <c r="G6" s="18"/>
      <c r="H6" s="18"/>
      <c r="I6" s="18"/>
      <c r="J6" s="28"/>
      <c r="K6" s="28"/>
      <c r="L6" s="28"/>
      <c r="M6" s="28"/>
      <c r="N6" s="28"/>
      <c r="O6" s="28"/>
      <c r="P6" s="28"/>
      <c r="Q6" s="28"/>
      <c r="R6" s="16"/>
      <c r="S6" s="16"/>
      <c r="T6" s="16"/>
    </row>
    <row r="7" spans="1:20" ht="21" customHeight="1">
      <c r="A7" s="17" t="s">
        <v>19</v>
      </c>
      <c r="B7" s="17"/>
      <c r="C7" s="30"/>
      <c r="D7" s="18"/>
      <c r="E7" s="18"/>
      <c r="F7" s="18"/>
      <c r="G7" s="18" t="s">
        <v>2</v>
      </c>
      <c r="H7" s="18"/>
      <c r="I7" s="18"/>
      <c r="J7" s="18"/>
      <c r="K7" s="18"/>
      <c r="L7" s="18"/>
      <c r="M7" s="18"/>
      <c r="N7" s="18"/>
      <c r="O7" s="18"/>
      <c r="P7" s="18"/>
      <c r="Q7" s="18"/>
    </row>
    <row r="8" spans="1:20" ht="21" customHeight="1">
      <c r="A8" s="1767"/>
      <c r="B8" s="1767"/>
      <c r="C8" s="1767"/>
      <c r="D8" s="1767"/>
      <c r="E8" s="1767"/>
      <c r="F8" s="1767"/>
      <c r="G8" s="18"/>
      <c r="H8" s="18"/>
      <c r="I8" s="18"/>
      <c r="J8" s="18"/>
      <c r="K8" s="18"/>
      <c r="L8" s="18"/>
      <c r="M8" s="18"/>
      <c r="N8" s="18"/>
      <c r="O8" s="18"/>
      <c r="P8" s="18"/>
      <c r="Q8" s="18"/>
    </row>
    <row r="9" spans="1:20" ht="21" customHeight="1">
      <c r="B9" s="1768"/>
      <c r="C9" s="1768"/>
      <c r="D9" s="1768"/>
      <c r="E9" s="1768"/>
      <c r="F9" s="1768"/>
      <c r="G9" s="18"/>
      <c r="H9" s="18"/>
      <c r="I9" s="18"/>
      <c r="J9" s="18"/>
      <c r="K9" s="18"/>
      <c r="L9" s="18"/>
      <c r="M9" s="18"/>
      <c r="N9" s="18"/>
      <c r="O9" s="18"/>
      <c r="P9" s="18"/>
      <c r="Q9" s="18"/>
    </row>
    <row r="10" spans="1:20" ht="13.5" customHeight="1">
      <c r="A10" s="23"/>
      <c r="B10" s="23"/>
      <c r="C10" s="23"/>
      <c r="D10" s="23"/>
      <c r="E10" s="24"/>
      <c r="F10" s="18"/>
      <c r="G10" s="18"/>
      <c r="H10" s="18"/>
      <c r="I10" s="18"/>
      <c r="J10" s="18"/>
      <c r="K10" s="18"/>
      <c r="L10" s="18"/>
      <c r="M10" s="18"/>
      <c r="N10" s="18"/>
      <c r="O10" s="18"/>
      <c r="P10" s="18"/>
      <c r="Q10" s="18"/>
    </row>
    <row r="11" spans="1:20" ht="17.25" customHeight="1">
      <c r="A11" s="23"/>
      <c r="B11" s="23"/>
      <c r="C11" s="23"/>
      <c r="D11" s="23"/>
      <c r="E11" s="24"/>
      <c r="F11" s="18"/>
      <c r="G11" s="18"/>
      <c r="H11" s="18"/>
      <c r="I11" s="1052" t="s">
        <v>3</v>
      </c>
      <c r="J11" s="1052"/>
      <c r="K11" s="1052"/>
      <c r="L11" s="1052"/>
      <c r="M11" s="18"/>
      <c r="N11" s="18"/>
      <c r="O11" s="18"/>
      <c r="P11" s="18"/>
      <c r="Q11" s="18"/>
    </row>
    <row r="12" spans="1:20" ht="21" customHeight="1">
      <c r="A12" s="18"/>
      <c r="B12" s="18"/>
      <c r="C12" s="18"/>
      <c r="D12" s="18"/>
      <c r="E12" s="18"/>
      <c r="F12" s="25"/>
      <c r="H12" s="25"/>
      <c r="I12" s="1052" t="s">
        <v>246</v>
      </c>
      <c r="J12" s="1052"/>
      <c r="K12" s="1052"/>
      <c r="L12" s="1052"/>
      <c r="M12" s="1052"/>
      <c r="N12" s="1769"/>
      <c r="O12" s="1769"/>
      <c r="P12" s="1769"/>
      <c r="Q12" s="1769"/>
      <c r="R12" s="1769"/>
    </row>
    <row r="13" spans="1:20" ht="21" customHeight="1">
      <c r="A13" s="18"/>
      <c r="B13" s="18"/>
      <c r="C13" s="18"/>
      <c r="D13" s="18"/>
      <c r="E13" s="18"/>
      <c r="F13" s="25"/>
      <c r="H13" s="25"/>
      <c r="I13" s="1052" t="s">
        <v>4</v>
      </c>
      <c r="J13" s="1052"/>
      <c r="K13" s="1052"/>
      <c r="L13" s="1052"/>
      <c r="M13" s="1052"/>
      <c r="N13" s="1770"/>
      <c r="O13" s="1770"/>
      <c r="P13" s="1770"/>
      <c r="Q13" s="1770"/>
      <c r="R13" s="1770"/>
      <c r="S13" s="27"/>
      <c r="T13" s="27"/>
    </row>
    <row r="14" spans="1:20" ht="21" customHeight="1">
      <c r="A14" s="18"/>
      <c r="B14" s="18"/>
      <c r="C14" s="18"/>
      <c r="D14" s="18"/>
      <c r="E14" s="18"/>
      <c r="F14" s="25"/>
      <c r="H14" s="25"/>
      <c r="I14" s="17" t="s">
        <v>5</v>
      </c>
      <c r="J14" s="17"/>
      <c r="K14" s="17"/>
      <c r="L14" s="17"/>
      <c r="M14" s="25"/>
      <c r="N14" s="1054" t="s">
        <v>6</v>
      </c>
      <c r="O14" s="1054"/>
      <c r="P14" s="1054"/>
      <c r="Q14" s="1054"/>
      <c r="R14" s="1054"/>
      <c r="S14" s="40"/>
      <c r="T14" s="40"/>
    </row>
    <row r="15" spans="1:20" ht="13.5" customHeight="1">
      <c r="A15" s="18"/>
      <c r="B15" s="18"/>
      <c r="C15" s="18"/>
      <c r="D15" s="18"/>
      <c r="E15" s="18"/>
      <c r="F15" s="18"/>
      <c r="G15" s="18"/>
      <c r="H15" s="18"/>
      <c r="I15" s="18"/>
      <c r="J15" s="18"/>
      <c r="K15" s="18"/>
      <c r="L15" s="18"/>
      <c r="M15" s="18"/>
      <c r="N15" s="18"/>
      <c r="O15" s="18"/>
      <c r="P15" s="18"/>
      <c r="Q15" s="18"/>
    </row>
    <row r="16" spans="1:20" ht="13.5" customHeight="1">
      <c r="A16" s="18"/>
      <c r="B16" s="18"/>
      <c r="C16" s="18"/>
      <c r="D16" s="18"/>
      <c r="E16" s="18"/>
      <c r="F16" s="18"/>
      <c r="G16" s="18"/>
      <c r="H16" s="18"/>
      <c r="I16" s="18"/>
      <c r="J16" s="18"/>
      <c r="K16" s="18"/>
      <c r="L16" s="18"/>
      <c r="M16" s="18"/>
      <c r="N16" s="18"/>
      <c r="O16" s="18"/>
      <c r="P16" s="18"/>
      <c r="Q16" s="18"/>
    </row>
    <row r="17" spans="1:20" ht="21">
      <c r="A17" s="1771" t="s">
        <v>247</v>
      </c>
      <c r="B17" s="1771"/>
      <c r="C17" s="1771"/>
      <c r="D17" s="1771"/>
      <c r="E17" s="1771"/>
      <c r="F17" s="1771"/>
      <c r="G17" s="1771"/>
      <c r="H17" s="1771"/>
      <c r="I17" s="1771"/>
      <c r="J17" s="1771"/>
      <c r="K17" s="1771"/>
      <c r="L17" s="1771"/>
      <c r="M17" s="1771"/>
      <c r="N17" s="1771"/>
      <c r="O17" s="1771"/>
      <c r="P17" s="1771"/>
      <c r="Q17" s="1771"/>
      <c r="R17" s="1771"/>
      <c r="S17" s="1771"/>
      <c r="T17" s="29"/>
    </row>
    <row r="18" spans="1:20" ht="13.5" customHeight="1">
      <c r="A18" s="29"/>
      <c r="B18" s="29"/>
      <c r="C18" s="29"/>
      <c r="D18" s="29"/>
      <c r="E18" s="29"/>
      <c r="F18" s="29"/>
      <c r="G18" s="29"/>
      <c r="H18" s="29"/>
      <c r="I18" s="29"/>
      <c r="J18" s="29"/>
      <c r="K18" s="29"/>
      <c r="L18" s="29"/>
      <c r="M18" s="29"/>
      <c r="N18" s="29"/>
      <c r="O18" s="29"/>
      <c r="P18" s="29"/>
      <c r="Q18" s="29"/>
      <c r="R18" s="29"/>
      <c r="S18" s="29"/>
      <c r="T18" s="29"/>
    </row>
    <row r="19" spans="1:20" ht="13.5" customHeight="1">
      <c r="A19" s="29"/>
      <c r="B19" s="29"/>
      <c r="C19" s="29"/>
      <c r="D19" s="29"/>
      <c r="E19" s="29"/>
      <c r="F19" s="29"/>
      <c r="G19" s="29"/>
      <c r="H19" s="29"/>
      <c r="I19" s="29"/>
      <c r="J19" s="29"/>
      <c r="K19" s="29"/>
      <c r="L19" s="29"/>
      <c r="M19" s="29"/>
      <c r="N19" s="29"/>
      <c r="O19" s="29"/>
      <c r="P19" s="29"/>
      <c r="Q19" s="29"/>
      <c r="R19" s="29"/>
      <c r="S19" s="29"/>
      <c r="T19" s="29"/>
    </row>
    <row r="20" spans="1:20" ht="13.5" customHeight="1">
      <c r="A20" s="18"/>
      <c r="B20" s="18"/>
      <c r="C20" s="18"/>
      <c r="D20" s="18"/>
      <c r="E20" s="18"/>
      <c r="F20" s="18"/>
      <c r="G20" s="18"/>
      <c r="H20" s="18"/>
      <c r="I20" s="18"/>
      <c r="J20" s="18"/>
      <c r="K20" s="18"/>
      <c r="L20" s="18"/>
      <c r="M20" s="18"/>
      <c r="N20" s="18"/>
      <c r="O20" s="18"/>
      <c r="P20" s="18"/>
      <c r="Q20" s="18"/>
    </row>
    <row r="21" spans="1:20" ht="14.25">
      <c r="A21" s="1062" t="s">
        <v>248</v>
      </c>
      <c r="B21" s="1062"/>
      <c r="C21" s="1062"/>
      <c r="D21" s="1062"/>
      <c r="E21" s="1062"/>
      <c r="F21" s="1062"/>
      <c r="G21" s="1062"/>
      <c r="H21" s="1062"/>
      <c r="I21" s="1062"/>
      <c r="J21" s="1062"/>
      <c r="K21" s="1062"/>
      <c r="L21" s="1062"/>
      <c r="M21" s="1062"/>
      <c r="N21" s="1062"/>
      <c r="O21" s="1062"/>
      <c r="P21" s="1062"/>
      <c r="Q21" s="17"/>
    </row>
    <row r="22" spans="1:20" ht="14.25">
      <c r="A22" s="30"/>
      <c r="B22" s="30"/>
      <c r="C22" s="30"/>
      <c r="D22" s="30"/>
      <c r="E22" s="30"/>
      <c r="F22" s="30"/>
      <c r="G22" s="30"/>
      <c r="H22" s="30"/>
      <c r="I22" s="30"/>
      <c r="J22" s="30"/>
      <c r="K22" s="30"/>
      <c r="L22" s="30"/>
      <c r="M22" s="30"/>
      <c r="N22" s="30"/>
      <c r="O22" s="30"/>
      <c r="P22" s="30"/>
      <c r="Q22" s="17"/>
    </row>
    <row r="23" spans="1:20">
      <c r="A23" s="18"/>
      <c r="B23" s="18"/>
      <c r="C23" s="18"/>
      <c r="D23" s="18"/>
      <c r="E23" s="18"/>
      <c r="F23" s="18"/>
      <c r="G23" s="18"/>
      <c r="H23" s="18"/>
      <c r="I23" s="18"/>
      <c r="J23" s="18"/>
      <c r="K23" s="18"/>
      <c r="L23" s="18"/>
      <c r="M23" s="18"/>
      <c r="N23" s="18"/>
      <c r="O23" s="18"/>
      <c r="P23" s="18"/>
      <c r="Q23" s="18"/>
    </row>
    <row r="24" spans="1:20" ht="14.25">
      <c r="A24" s="1063" t="s">
        <v>7</v>
      </c>
      <c r="B24" s="1063"/>
      <c r="C24" s="1063"/>
      <c r="D24" s="1063"/>
      <c r="E24" s="1063"/>
      <c r="F24" s="1063"/>
      <c r="G24" s="1063"/>
      <c r="H24" s="1063"/>
      <c r="I24" s="1063"/>
      <c r="J24" s="1063"/>
      <c r="K24" s="1063"/>
      <c r="L24" s="1063"/>
      <c r="M24" s="1063"/>
      <c r="N24" s="1063"/>
      <c r="O24" s="1063"/>
      <c r="P24" s="1063"/>
      <c r="Q24" s="1063"/>
      <c r="R24" s="1063"/>
      <c r="S24" s="31"/>
      <c r="T24" s="31"/>
    </row>
    <row r="25" spans="1:20" ht="14.25">
      <c r="A25" s="31"/>
      <c r="B25" s="31"/>
      <c r="C25" s="31"/>
      <c r="D25" s="31"/>
      <c r="E25" s="31"/>
      <c r="F25" s="31"/>
      <c r="G25" s="31"/>
      <c r="H25" s="31"/>
      <c r="I25" s="31"/>
      <c r="J25" s="31"/>
      <c r="K25" s="31"/>
      <c r="L25" s="31"/>
      <c r="M25" s="31"/>
      <c r="N25" s="31"/>
      <c r="O25" s="31"/>
      <c r="P25" s="31"/>
      <c r="Q25" s="31"/>
      <c r="R25" s="31"/>
      <c r="S25" s="31"/>
      <c r="T25" s="31"/>
    </row>
    <row r="26" spans="1:20" ht="14.25">
      <c r="A26" s="31"/>
      <c r="B26" s="31"/>
      <c r="C26" s="31"/>
      <c r="D26" s="31"/>
      <c r="E26" s="31"/>
      <c r="F26" s="31"/>
      <c r="G26" s="31"/>
      <c r="H26" s="31"/>
      <c r="I26" s="31"/>
      <c r="J26" s="31"/>
      <c r="K26" s="31"/>
      <c r="L26" s="31"/>
      <c r="M26" s="31"/>
      <c r="N26" s="31"/>
      <c r="O26" s="31"/>
      <c r="P26" s="31"/>
      <c r="Q26" s="31"/>
      <c r="R26" s="31"/>
      <c r="S26" s="31"/>
      <c r="T26" s="31"/>
    </row>
    <row r="27" spans="1:20" ht="45" customHeight="1">
      <c r="A27" s="1772" t="s">
        <v>8</v>
      </c>
      <c r="B27" s="1773"/>
      <c r="C27" s="1774"/>
      <c r="D27" s="1774"/>
      <c r="E27" s="1774"/>
      <c r="F27" s="1774"/>
      <c r="G27" s="1774"/>
      <c r="H27" s="1774"/>
      <c r="I27" s="1774"/>
      <c r="J27" s="1774"/>
      <c r="K27" s="1774"/>
      <c r="L27" s="1774"/>
      <c r="M27" s="1774"/>
      <c r="N27" s="1774"/>
      <c r="O27" s="1774"/>
      <c r="P27" s="1774"/>
      <c r="Q27" s="1774"/>
      <c r="R27" s="1774"/>
      <c r="S27" s="1774"/>
      <c r="T27" s="31"/>
    </row>
    <row r="28" spans="1:20" ht="15" customHeight="1">
      <c r="A28" s="1775" t="s">
        <v>9</v>
      </c>
      <c r="B28" s="1776"/>
      <c r="C28" s="1781"/>
      <c r="D28" s="1782"/>
      <c r="E28" s="1782"/>
      <c r="F28" s="1782"/>
      <c r="G28" s="195" t="s">
        <v>18</v>
      </c>
      <c r="H28" s="1782"/>
      <c r="I28" s="1782"/>
      <c r="J28" s="1782"/>
      <c r="K28" s="1782"/>
      <c r="L28" s="1782"/>
      <c r="M28" s="1782"/>
      <c r="N28" s="32"/>
      <c r="O28" s="32"/>
      <c r="P28" s="1782"/>
      <c r="Q28" s="1782"/>
      <c r="R28" s="1782"/>
      <c r="S28" s="1786"/>
      <c r="T28" s="31"/>
    </row>
    <row r="29" spans="1:20" ht="15" customHeight="1">
      <c r="A29" s="1777"/>
      <c r="B29" s="1778"/>
      <c r="C29" s="1783"/>
      <c r="D29" s="1063"/>
      <c r="E29" s="1063"/>
      <c r="F29" s="1063"/>
      <c r="G29" s="31" t="s">
        <v>16</v>
      </c>
      <c r="H29" s="1063"/>
      <c r="I29" s="1063"/>
      <c r="J29" s="1063"/>
      <c r="K29" s="1063"/>
      <c r="L29" s="1063"/>
      <c r="M29" s="1063"/>
      <c r="N29" s="17" t="s">
        <v>249</v>
      </c>
      <c r="O29" s="17"/>
      <c r="P29" s="1063"/>
      <c r="Q29" s="1063"/>
      <c r="R29" s="1063"/>
      <c r="S29" s="1787"/>
      <c r="T29" s="31"/>
    </row>
    <row r="30" spans="1:20" ht="15" customHeight="1">
      <c r="A30" s="1779"/>
      <c r="B30" s="1780"/>
      <c r="C30" s="1784"/>
      <c r="D30" s="1785"/>
      <c r="E30" s="1785"/>
      <c r="F30" s="1785"/>
      <c r="G30" s="196" t="s">
        <v>250</v>
      </c>
      <c r="H30" s="1785"/>
      <c r="I30" s="1785"/>
      <c r="J30" s="1785"/>
      <c r="K30" s="1785"/>
      <c r="L30" s="1785"/>
      <c r="M30" s="1785"/>
      <c r="N30" s="34"/>
      <c r="O30" s="34"/>
      <c r="P30" s="1785"/>
      <c r="Q30" s="1785"/>
      <c r="R30" s="1785"/>
      <c r="S30" s="1788"/>
      <c r="T30" s="31"/>
    </row>
    <row r="31" spans="1:20" ht="40.5" customHeight="1">
      <c r="A31" s="1772" t="s">
        <v>11</v>
      </c>
      <c r="B31" s="1773"/>
      <c r="C31" s="1801" t="s">
        <v>251</v>
      </c>
      <c r="D31" s="1802"/>
      <c r="E31" s="1802"/>
      <c r="F31" s="1802"/>
      <c r="G31" s="1802"/>
      <c r="H31" s="1802"/>
      <c r="I31" s="1802"/>
      <c r="J31" s="1802"/>
      <c r="K31" s="1802"/>
      <c r="L31" s="1802"/>
      <c r="M31" s="1802"/>
      <c r="N31" s="1802"/>
      <c r="O31" s="1802"/>
      <c r="P31" s="1802"/>
      <c r="Q31" s="1802"/>
      <c r="R31" s="1802"/>
      <c r="S31" s="1803"/>
      <c r="T31" s="39"/>
    </row>
    <row r="32" spans="1:20" ht="40.5" customHeight="1">
      <c r="A32" s="1772" t="s">
        <v>63</v>
      </c>
      <c r="B32" s="1773"/>
      <c r="C32" s="1789" t="s">
        <v>1344</v>
      </c>
      <c r="D32" s="1790"/>
      <c r="E32" s="1790"/>
      <c r="F32" s="1790"/>
      <c r="G32" s="1790"/>
      <c r="H32" s="1790"/>
      <c r="I32" s="1790"/>
      <c r="J32" s="1790"/>
      <c r="K32" s="1790"/>
      <c r="L32" s="1790"/>
      <c r="M32" s="1790"/>
      <c r="N32" s="1790"/>
      <c r="O32" s="1790"/>
      <c r="P32" s="1790"/>
      <c r="Q32" s="1790"/>
      <c r="R32" s="1790"/>
      <c r="S32" s="1791"/>
    </row>
    <row r="33" spans="1:19" ht="18.75" customHeight="1">
      <c r="A33" s="1775" t="s">
        <v>252</v>
      </c>
      <c r="B33" s="1776"/>
      <c r="C33" s="197"/>
      <c r="D33" s="197" t="s">
        <v>253</v>
      </c>
      <c r="E33" s="197" t="s">
        <v>1345</v>
      </c>
      <c r="F33" s="197"/>
      <c r="G33" s="197"/>
      <c r="H33" s="197"/>
      <c r="I33" s="197"/>
      <c r="J33" s="33"/>
      <c r="K33" s="33"/>
      <c r="L33" s="33"/>
      <c r="M33" s="33"/>
      <c r="N33" s="33"/>
      <c r="O33" s="33"/>
      <c r="P33" s="33"/>
      <c r="Q33" s="33"/>
      <c r="R33" s="33"/>
      <c r="S33" s="198"/>
    </row>
    <row r="34" spans="1:19" ht="16.5" customHeight="1">
      <c r="A34" s="1777"/>
      <c r="B34" s="1778"/>
      <c r="C34" s="13"/>
      <c r="D34" s="13"/>
      <c r="E34" s="13"/>
      <c r="F34" s="13"/>
      <c r="G34" s="13"/>
      <c r="H34" s="13"/>
      <c r="I34" s="13"/>
      <c r="J34" s="13"/>
      <c r="K34" s="1051" t="s">
        <v>10</v>
      </c>
      <c r="L34" s="1051"/>
      <c r="M34" s="1051"/>
      <c r="N34" s="1051"/>
      <c r="O34" s="13"/>
      <c r="P34" s="13"/>
      <c r="Q34" s="13"/>
      <c r="R34" s="13"/>
      <c r="S34" s="199"/>
    </row>
    <row r="35" spans="1:19" ht="18.75" customHeight="1">
      <c r="A35" s="1779"/>
      <c r="B35" s="1780"/>
      <c r="C35" s="35"/>
      <c r="D35" s="200" t="s">
        <v>254</v>
      </c>
      <c r="E35" s="200" t="s">
        <v>1345</v>
      </c>
      <c r="F35" s="200"/>
      <c r="G35" s="200"/>
      <c r="H35" s="200"/>
      <c r="I35" s="200"/>
      <c r="J35" s="35"/>
      <c r="K35" s="35"/>
      <c r="L35" s="35"/>
      <c r="M35" s="35"/>
      <c r="N35" s="35"/>
      <c r="O35" s="35"/>
      <c r="P35" s="35"/>
      <c r="Q35" s="35"/>
      <c r="R35" s="35"/>
      <c r="S35" s="201"/>
    </row>
    <row r="36" spans="1:19" ht="40.5" customHeight="1">
      <c r="A36" s="1772" t="s">
        <v>255</v>
      </c>
      <c r="B36" s="1773"/>
      <c r="C36" s="1789" t="s">
        <v>256</v>
      </c>
      <c r="D36" s="1790"/>
      <c r="E36" s="1790"/>
      <c r="F36" s="1790"/>
      <c r="G36" s="1790"/>
      <c r="H36" s="1790"/>
      <c r="I36" s="1790"/>
      <c r="J36" s="1790"/>
      <c r="K36" s="1790"/>
      <c r="L36" s="1790"/>
      <c r="M36" s="1790"/>
      <c r="N36" s="1790"/>
      <c r="O36" s="1790"/>
      <c r="P36" s="1790"/>
      <c r="Q36" s="1790"/>
      <c r="R36" s="1790"/>
      <c r="S36" s="1791"/>
    </row>
    <row r="37" spans="1:19">
      <c r="A37" s="1792" t="s">
        <v>257</v>
      </c>
      <c r="B37" s="1776"/>
      <c r="C37" s="1793"/>
      <c r="D37" s="1794"/>
      <c r="E37" s="1794"/>
      <c r="F37" s="1794"/>
      <c r="G37" s="1794"/>
      <c r="H37" s="1794"/>
      <c r="I37" s="1794"/>
      <c r="J37" s="1794"/>
      <c r="K37" s="1794"/>
      <c r="L37" s="1794"/>
      <c r="M37" s="1794"/>
      <c r="N37" s="1794"/>
      <c r="O37" s="1794"/>
      <c r="P37" s="1794"/>
      <c r="Q37" s="1794"/>
      <c r="R37" s="1794"/>
      <c r="S37" s="1795"/>
    </row>
    <row r="38" spans="1:19">
      <c r="A38" s="1777"/>
      <c r="B38" s="1778"/>
      <c r="C38" s="1796"/>
      <c r="D38" s="1769"/>
      <c r="E38" s="1769"/>
      <c r="F38" s="1769"/>
      <c r="G38" s="1769"/>
      <c r="H38" s="1769"/>
      <c r="I38" s="1769"/>
      <c r="J38" s="1769"/>
      <c r="K38" s="1769"/>
      <c r="L38" s="1769"/>
      <c r="M38" s="1769"/>
      <c r="N38" s="1769"/>
      <c r="O38" s="1769"/>
      <c r="P38" s="1769"/>
      <c r="Q38" s="1769"/>
      <c r="R38" s="1769"/>
      <c r="S38" s="1797"/>
    </row>
    <row r="39" spans="1:19">
      <c r="A39" s="1777"/>
      <c r="B39" s="1778"/>
      <c r="C39" s="1796"/>
      <c r="D39" s="1769"/>
      <c r="E39" s="1769"/>
      <c r="F39" s="1769"/>
      <c r="G39" s="1769"/>
      <c r="H39" s="1769"/>
      <c r="I39" s="1769"/>
      <c r="J39" s="1769"/>
      <c r="K39" s="1769"/>
      <c r="L39" s="1769"/>
      <c r="M39" s="1769"/>
      <c r="N39" s="1769"/>
      <c r="O39" s="1769"/>
      <c r="P39" s="1769"/>
      <c r="Q39" s="1769"/>
      <c r="R39" s="1769"/>
      <c r="S39" s="1797"/>
    </row>
    <row r="40" spans="1:19">
      <c r="A40" s="1777"/>
      <c r="B40" s="1778"/>
      <c r="C40" s="1796"/>
      <c r="D40" s="1769"/>
      <c r="E40" s="1769"/>
      <c r="F40" s="1769"/>
      <c r="G40" s="1769"/>
      <c r="H40" s="1769"/>
      <c r="I40" s="1769"/>
      <c r="J40" s="1769"/>
      <c r="K40" s="1769"/>
      <c r="L40" s="1769"/>
      <c r="M40" s="1769"/>
      <c r="N40" s="1769"/>
      <c r="O40" s="1769"/>
      <c r="P40" s="1769"/>
      <c r="Q40" s="1769"/>
      <c r="R40" s="1769"/>
      <c r="S40" s="1797"/>
    </row>
    <row r="41" spans="1:19">
      <c r="A41" s="1777"/>
      <c r="B41" s="1778"/>
      <c r="C41" s="1796"/>
      <c r="D41" s="1769"/>
      <c r="E41" s="1769"/>
      <c r="F41" s="1769"/>
      <c r="G41" s="1769"/>
      <c r="H41" s="1769"/>
      <c r="I41" s="1769"/>
      <c r="J41" s="1769"/>
      <c r="K41" s="1769"/>
      <c r="L41" s="1769"/>
      <c r="M41" s="1769"/>
      <c r="N41" s="1769"/>
      <c r="O41" s="1769"/>
      <c r="P41" s="1769"/>
      <c r="Q41" s="1769"/>
      <c r="R41" s="1769"/>
      <c r="S41" s="1797"/>
    </row>
    <row r="42" spans="1:19">
      <c r="A42" s="1777"/>
      <c r="B42" s="1778"/>
      <c r="C42" s="1796"/>
      <c r="D42" s="1769"/>
      <c r="E42" s="1769"/>
      <c r="F42" s="1769"/>
      <c r="G42" s="1769"/>
      <c r="H42" s="1769"/>
      <c r="I42" s="1769"/>
      <c r="J42" s="1769"/>
      <c r="K42" s="1769"/>
      <c r="L42" s="1769"/>
      <c r="M42" s="1769"/>
      <c r="N42" s="1769"/>
      <c r="O42" s="1769"/>
      <c r="P42" s="1769"/>
      <c r="Q42" s="1769"/>
      <c r="R42" s="1769"/>
      <c r="S42" s="1797"/>
    </row>
    <row r="43" spans="1:19">
      <c r="A43" s="1777"/>
      <c r="B43" s="1778"/>
      <c r="C43" s="1796"/>
      <c r="D43" s="1769"/>
      <c r="E43" s="1769"/>
      <c r="F43" s="1769"/>
      <c r="G43" s="1769"/>
      <c r="H43" s="1769"/>
      <c r="I43" s="1769"/>
      <c r="J43" s="1769"/>
      <c r="K43" s="1769"/>
      <c r="L43" s="1769"/>
      <c r="M43" s="1769"/>
      <c r="N43" s="1769"/>
      <c r="O43" s="1769"/>
      <c r="P43" s="1769"/>
      <c r="Q43" s="1769"/>
      <c r="R43" s="1769"/>
      <c r="S43" s="1797"/>
    </row>
    <row r="44" spans="1:19">
      <c r="A44" s="1777"/>
      <c r="B44" s="1778"/>
      <c r="C44" s="1796"/>
      <c r="D44" s="1769"/>
      <c r="E44" s="1769"/>
      <c r="F44" s="1769"/>
      <c r="G44" s="1769"/>
      <c r="H44" s="1769"/>
      <c r="I44" s="1769"/>
      <c r="J44" s="1769"/>
      <c r="K44" s="1769"/>
      <c r="L44" s="1769"/>
      <c r="M44" s="1769"/>
      <c r="N44" s="1769"/>
      <c r="O44" s="1769"/>
      <c r="P44" s="1769"/>
      <c r="Q44" s="1769"/>
      <c r="R44" s="1769"/>
      <c r="S44" s="1797"/>
    </row>
    <row r="45" spans="1:19">
      <c r="A45" s="1777"/>
      <c r="B45" s="1778"/>
      <c r="C45" s="1796"/>
      <c r="D45" s="1769"/>
      <c r="E45" s="1769"/>
      <c r="F45" s="1769"/>
      <c r="G45" s="1769"/>
      <c r="H45" s="1769"/>
      <c r="I45" s="1769"/>
      <c r="J45" s="1769"/>
      <c r="K45" s="1769"/>
      <c r="L45" s="1769"/>
      <c r="M45" s="1769"/>
      <c r="N45" s="1769"/>
      <c r="O45" s="1769"/>
      <c r="P45" s="1769"/>
      <c r="Q45" s="1769"/>
      <c r="R45" s="1769"/>
      <c r="S45" s="1797"/>
    </row>
    <row r="46" spans="1:19">
      <c r="A46" s="1779"/>
      <c r="B46" s="1780"/>
      <c r="C46" s="1798"/>
      <c r="D46" s="1799"/>
      <c r="E46" s="1799"/>
      <c r="F46" s="1799"/>
      <c r="G46" s="1799"/>
      <c r="H46" s="1799"/>
      <c r="I46" s="1799"/>
      <c r="J46" s="1799"/>
      <c r="K46" s="1799"/>
      <c r="L46" s="1799"/>
      <c r="M46" s="1799"/>
      <c r="N46" s="1799"/>
      <c r="O46" s="1799"/>
      <c r="P46" s="1799"/>
      <c r="Q46" s="1799"/>
      <c r="R46" s="1799"/>
      <c r="S46" s="1800"/>
    </row>
  </sheetData>
  <mergeCells count="28">
    <mergeCell ref="A36:B36"/>
    <mergeCell ref="C36:S36"/>
    <mergeCell ref="A37:B46"/>
    <mergeCell ref="C37:S46"/>
    <mergeCell ref="A31:B31"/>
    <mergeCell ref="C31:S31"/>
    <mergeCell ref="A32:B32"/>
    <mergeCell ref="C32:S32"/>
    <mergeCell ref="A33:B35"/>
    <mergeCell ref="K34:N34"/>
    <mergeCell ref="A27:B27"/>
    <mergeCell ref="C27:S27"/>
    <mergeCell ref="A28:B30"/>
    <mergeCell ref="C28:F30"/>
    <mergeCell ref="H28:M30"/>
    <mergeCell ref="P28:S30"/>
    <mergeCell ref="A24:R24"/>
    <mergeCell ref="J4:R4"/>
    <mergeCell ref="A8:F8"/>
    <mergeCell ref="B9:F9"/>
    <mergeCell ref="I11:L11"/>
    <mergeCell ref="I12:M12"/>
    <mergeCell ref="N12:R12"/>
    <mergeCell ref="I13:M13"/>
    <mergeCell ref="N13:R13"/>
    <mergeCell ref="N14:R14"/>
    <mergeCell ref="A17:S17"/>
    <mergeCell ref="A21:P21"/>
  </mergeCells>
  <phoneticPr fontId="1"/>
  <printOptions horizontalCentered="1"/>
  <pageMargins left="0.78740157480314965" right="0.39370078740157483" top="0.59055118110236227" bottom="0.59055118110236227"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46"/>
  <sheetViews>
    <sheetView showGridLines="0" view="pageBreakPreview" zoomScaleNormal="100" zoomScaleSheetLayoutView="100" workbookViewId="0">
      <selection activeCell="AH11" sqref="AH11:AI11"/>
    </sheetView>
  </sheetViews>
  <sheetFormatPr defaultColWidth="2.375" defaultRowHeight="13.5"/>
  <cols>
    <col min="1" max="16384" width="2.375" style="295"/>
  </cols>
  <sheetData>
    <row r="1" spans="1:35">
      <c r="A1" s="295" t="s">
        <v>532</v>
      </c>
    </row>
    <row r="3" spans="1:35">
      <c r="A3" s="296"/>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8"/>
    </row>
    <row r="4" spans="1:35">
      <c r="A4" s="299"/>
      <c r="B4" s="300"/>
      <c r="C4" s="300"/>
      <c r="D4" s="300"/>
      <c r="E4" s="300"/>
      <c r="F4" s="300"/>
      <c r="G4" s="300"/>
      <c r="H4" s="300"/>
      <c r="I4" s="300"/>
      <c r="J4" s="300"/>
      <c r="K4" s="300"/>
      <c r="L4" s="300"/>
      <c r="M4" s="300"/>
      <c r="N4" s="300"/>
      <c r="O4" s="300"/>
      <c r="P4" s="300"/>
      <c r="Q4" s="300"/>
      <c r="R4" s="300"/>
      <c r="S4" s="300"/>
      <c r="T4" s="300"/>
      <c r="U4" s="300"/>
      <c r="V4" s="300"/>
      <c r="W4" s="300"/>
      <c r="X4" s="300"/>
      <c r="Y4" s="300"/>
      <c r="Z4" s="301" t="s">
        <v>436</v>
      </c>
      <c r="AA4" s="1815"/>
      <c r="AB4" s="1815"/>
      <c r="AC4" s="1815"/>
      <c r="AD4" s="1815"/>
      <c r="AE4" s="1815"/>
      <c r="AF4" s="1815"/>
      <c r="AG4" s="1815"/>
      <c r="AH4" s="1815"/>
      <c r="AI4" s="1816"/>
    </row>
    <row r="5" spans="1:35">
      <c r="A5" s="299"/>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2"/>
    </row>
    <row r="6" spans="1:35">
      <c r="A6" s="299"/>
      <c r="B6" s="300" t="s">
        <v>437</v>
      </c>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2"/>
    </row>
    <row r="7" spans="1:35">
      <c r="A7" s="299"/>
      <c r="B7" s="300"/>
      <c r="C7" s="300"/>
      <c r="D7" s="1817"/>
      <c r="E7" s="1817"/>
      <c r="F7" s="1817"/>
      <c r="G7" s="1817"/>
      <c r="H7" s="1817"/>
      <c r="I7" s="1817"/>
      <c r="J7" s="1817"/>
      <c r="K7" s="1817"/>
      <c r="L7" s="1817"/>
      <c r="M7" s="300" t="s">
        <v>23</v>
      </c>
      <c r="N7" s="300"/>
      <c r="O7" s="300"/>
      <c r="P7" s="300"/>
      <c r="Q7" s="300"/>
      <c r="R7" s="300"/>
      <c r="S7" s="300"/>
      <c r="T7" s="300"/>
      <c r="U7" s="300"/>
      <c r="V7" s="300"/>
      <c r="W7" s="300"/>
      <c r="X7" s="300"/>
      <c r="Y7" s="300"/>
      <c r="Z7" s="300"/>
      <c r="AA7" s="300"/>
      <c r="AB7" s="300"/>
      <c r="AC7" s="300"/>
      <c r="AD7" s="300"/>
      <c r="AE7" s="300"/>
      <c r="AF7" s="300"/>
      <c r="AG7" s="300"/>
      <c r="AH7" s="300"/>
      <c r="AI7" s="302"/>
    </row>
    <row r="8" spans="1:35">
      <c r="A8" s="299"/>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2"/>
    </row>
    <row r="9" spans="1:35">
      <c r="A9" s="299"/>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2"/>
    </row>
    <row r="10" spans="1:35">
      <c r="A10" s="299"/>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2"/>
    </row>
    <row r="11" spans="1:35">
      <c r="A11" s="299"/>
      <c r="B11" s="300"/>
      <c r="C11" s="300"/>
      <c r="D11" s="300"/>
      <c r="E11" s="300"/>
      <c r="F11" s="300"/>
      <c r="G11" s="300"/>
      <c r="H11" s="300"/>
      <c r="I11" s="300"/>
      <c r="J11" s="300"/>
      <c r="K11" s="300"/>
      <c r="L11" s="300"/>
      <c r="M11" s="300"/>
      <c r="N11" s="300"/>
      <c r="O11" s="300"/>
      <c r="P11" s="300"/>
      <c r="Q11" s="300"/>
      <c r="R11" s="300"/>
      <c r="S11" s="300"/>
      <c r="T11" s="300"/>
      <c r="U11" s="300"/>
      <c r="V11" s="300"/>
      <c r="W11" s="300"/>
      <c r="X11" s="301" t="s">
        <v>438</v>
      </c>
      <c r="Y11" s="1817"/>
      <c r="Z11" s="1817"/>
      <c r="AA11" s="1817"/>
      <c r="AB11" s="1817"/>
      <c r="AC11" s="1817"/>
      <c r="AD11" s="1817"/>
      <c r="AE11" s="1817"/>
      <c r="AF11" s="1817"/>
      <c r="AG11" s="1817"/>
      <c r="AH11" s="1818" t="s">
        <v>26</v>
      </c>
      <c r="AI11" s="1819"/>
    </row>
    <row r="12" spans="1:35">
      <c r="A12" s="299"/>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2"/>
    </row>
    <row r="13" spans="1:35">
      <c r="A13" s="299"/>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2"/>
    </row>
    <row r="14" spans="1:35">
      <c r="A14" s="299"/>
      <c r="B14" s="300"/>
      <c r="C14" s="300"/>
      <c r="D14" s="1815" t="s">
        <v>439</v>
      </c>
      <c r="E14" s="1815"/>
      <c r="F14" s="1815"/>
      <c r="G14" s="1815"/>
      <c r="H14" s="1815"/>
      <c r="I14" s="1815"/>
      <c r="J14" s="1815"/>
      <c r="K14" s="1815"/>
      <c r="L14" s="1815"/>
      <c r="M14" s="300" t="s">
        <v>440</v>
      </c>
      <c r="N14" s="1817" t="s">
        <v>441</v>
      </c>
      <c r="O14" s="1817"/>
      <c r="P14" s="1817"/>
      <c r="Q14" s="1817"/>
      <c r="R14" s="1817"/>
      <c r="S14" s="1817"/>
      <c r="T14" s="1817"/>
      <c r="U14" s="1817"/>
      <c r="V14" s="1817"/>
      <c r="W14" s="300" t="s">
        <v>442</v>
      </c>
      <c r="X14" s="300"/>
      <c r="Y14" s="300"/>
      <c r="Z14" s="300"/>
      <c r="AA14" s="300"/>
      <c r="AB14" s="300"/>
      <c r="AC14" s="300"/>
      <c r="AD14" s="300"/>
      <c r="AE14" s="300"/>
      <c r="AF14" s="300"/>
      <c r="AG14" s="300"/>
      <c r="AH14" s="300"/>
      <c r="AI14" s="302"/>
    </row>
    <row r="15" spans="1:35">
      <c r="A15" s="299"/>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2"/>
    </row>
    <row r="16" spans="1:35">
      <c r="A16" s="299"/>
      <c r="B16" s="300"/>
      <c r="C16" s="300" t="s">
        <v>443</v>
      </c>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2"/>
    </row>
    <row r="17" spans="1:35">
      <c r="A17" s="299"/>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2"/>
    </row>
    <row r="18" spans="1:35">
      <c r="A18" s="299"/>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2"/>
    </row>
    <row r="19" spans="1:35" ht="30" customHeight="1">
      <c r="A19" s="1804" t="s">
        <v>444</v>
      </c>
      <c r="B19" s="1805"/>
      <c r="C19" s="1805"/>
      <c r="D19" s="1805"/>
      <c r="E19" s="1805"/>
      <c r="F19" s="1805"/>
      <c r="G19" s="1805"/>
      <c r="H19" s="1805"/>
      <c r="I19" s="1805"/>
      <c r="J19" s="1805"/>
      <c r="K19" s="1805"/>
      <c r="L19" s="1805"/>
      <c r="M19" s="1805"/>
      <c r="N19" s="1805"/>
      <c r="O19" s="1805"/>
      <c r="P19" s="1805"/>
      <c r="Q19" s="1805"/>
      <c r="R19" s="1805"/>
      <c r="S19" s="1805"/>
      <c r="T19" s="1805"/>
      <c r="U19" s="1805"/>
      <c r="V19" s="1805"/>
      <c r="W19" s="1805"/>
      <c r="X19" s="1805"/>
      <c r="Y19" s="1805"/>
      <c r="Z19" s="1805"/>
      <c r="AA19" s="1805"/>
      <c r="AB19" s="1805"/>
      <c r="AC19" s="1805"/>
      <c r="AD19" s="1805"/>
      <c r="AE19" s="1805"/>
      <c r="AF19" s="1805"/>
      <c r="AG19" s="1805"/>
      <c r="AH19" s="1805"/>
      <c r="AI19" s="1806"/>
    </row>
    <row r="20" spans="1:35">
      <c r="A20" s="303"/>
      <c r="B20" s="304"/>
      <c r="C20" s="304"/>
      <c r="D20" s="304"/>
      <c r="E20" s="304"/>
      <c r="F20" s="304"/>
      <c r="G20" s="304"/>
      <c r="H20" s="304"/>
      <c r="I20" s="304"/>
      <c r="J20" s="304"/>
      <c r="K20" s="304"/>
      <c r="L20" s="304"/>
      <c r="M20" s="304"/>
      <c r="N20" s="304"/>
      <c r="O20" s="304"/>
      <c r="P20" s="304"/>
      <c r="Q20" s="304"/>
      <c r="R20" s="304"/>
      <c r="S20" s="304"/>
      <c r="T20" s="304"/>
      <c r="U20" s="304"/>
      <c r="V20" s="304"/>
      <c r="W20" s="304"/>
      <c r="X20" s="304"/>
      <c r="Y20" s="304"/>
      <c r="Z20" s="304"/>
      <c r="AA20" s="304"/>
      <c r="AB20" s="304"/>
      <c r="AC20" s="304"/>
      <c r="AD20" s="304"/>
      <c r="AE20" s="304"/>
      <c r="AF20" s="304"/>
      <c r="AG20" s="304"/>
      <c r="AH20" s="304"/>
      <c r="AI20" s="305"/>
    </row>
    <row r="21" spans="1:35" ht="30" customHeight="1">
      <c r="A21" s="1807" t="s">
        <v>445</v>
      </c>
      <c r="B21" s="1807"/>
      <c r="C21" s="1807"/>
      <c r="D21" s="1807"/>
      <c r="E21" s="1807"/>
      <c r="F21" s="1807"/>
      <c r="G21" s="1808"/>
      <c r="H21" s="1808"/>
      <c r="I21" s="1808"/>
      <c r="J21" s="1808"/>
      <c r="K21" s="1808"/>
      <c r="L21" s="1808"/>
      <c r="M21" s="1808"/>
      <c r="N21" s="1808"/>
      <c r="O21" s="1808"/>
      <c r="P21" s="1808"/>
      <c r="Q21" s="1808"/>
      <c r="R21" s="1808"/>
      <c r="S21" s="1808"/>
      <c r="T21" s="1808"/>
      <c r="U21" s="1808"/>
      <c r="V21" s="1808"/>
      <c r="W21" s="1808"/>
      <c r="X21" s="1808"/>
      <c r="Y21" s="1808"/>
      <c r="Z21" s="1808"/>
      <c r="AA21" s="1808"/>
      <c r="AB21" s="1808"/>
      <c r="AC21" s="1808"/>
      <c r="AD21" s="1808"/>
      <c r="AE21" s="1808"/>
      <c r="AF21" s="1808"/>
      <c r="AG21" s="1808"/>
      <c r="AH21" s="1808"/>
      <c r="AI21" s="1808"/>
    </row>
    <row r="22" spans="1:35">
      <c r="A22" s="29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2"/>
    </row>
    <row r="23" spans="1:35">
      <c r="A23" s="299"/>
      <c r="B23" s="300" t="s">
        <v>446</v>
      </c>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2"/>
    </row>
    <row r="24" spans="1:35">
      <c r="A24" s="1809"/>
      <c r="B24" s="1810"/>
      <c r="C24" s="1810"/>
      <c r="D24" s="1810"/>
      <c r="E24" s="1810"/>
      <c r="F24" s="1810"/>
      <c r="G24" s="1810"/>
      <c r="H24" s="1810"/>
      <c r="I24" s="1810"/>
      <c r="J24" s="1810"/>
      <c r="K24" s="1810"/>
      <c r="L24" s="1810"/>
      <c r="M24" s="1810"/>
      <c r="N24" s="1810"/>
      <c r="O24" s="1810"/>
      <c r="P24" s="1810"/>
      <c r="Q24" s="1810"/>
      <c r="R24" s="1810"/>
      <c r="S24" s="1810"/>
      <c r="T24" s="1810"/>
      <c r="U24" s="1810"/>
      <c r="V24" s="1810"/>
      <c r="W24" s="1810"/>
      <c r="X24" s="1810"/>
      <c r="Y24" s="1810"/>
      <c r="Z24" s="1810"/>
      <c r="AA24" s="1810"/>
      <c r="AB24" s="1810"/>
      <c r="AC24" s="1810"/>
      <c r="AD24" s="1810"/>
      <c r="AE24" s="1810"/>
      <c r="AF24" s="1810"/>
      <c r="AG24" s="1810"/>
      <c r="AH24" s="1810"/>
      <c r="AI24" s="1811"/>
    </row>
    <row r="25" spans="1:35">
      <c r="A25" s="1809"/>
      <c r="B25" s="1810"/>
      <c r="C25" s="1810"/>
      <c r="D25" s="1810"/>
      <c r="E25" s="1810"/>
      <c r="F25" s="1810"/>
      <c r="G25" s="1810"/>
      <c r="H25" s="1810"/>
      <c r="I25" s="1810"/>
      <c r="J25" s="1810"/>
      <c r="K25" s="1810"/>
      <c r="L25" s="1810"/>
      <c r="M25" s="1810"/>
      <c r="N25" s="1810"/>
      <c r="O25" s="1810"/>
      <c r="P25" s="1810"/>
      <c r="Q25" s="1810"/>
      <c r="R25" s="1810"/>
      <c r="S25" s="1810"/>
      <c r="T25" s="1810"/>
      <c r="U25" s="1810"/>
      <c r="V25" s="1810"/>
      <c r="W25" s="1810"/>
      <c r="X25" s="1810"/>
      <c r="Y25" s="1810"/>
      <c r="Z25" s="1810"/>
      <c r="AA25" s="1810"/>
      <c r="AB25" s="1810"/>
      <c r="AC25" s="1810"/>
      <c r="AD25" s="1810"/>
      <c r="AE25" s="1810"/>
      <c r="AF25" s="1810"/>
      <c r="AG25" s="1810"/>
      <c r="AH25" s="1810"/>
      <c r="AI25" s="1811"/>
    </row>
    <row r="26" spans="1:35">
      <c r="A26" s="1809"/>
      <c r="B26" s="1810"/>
      <c r="C26" s="1810"/>
      <c r="D26" s="1810"/>
      <c r="E26" s="1810"/>
      <c r="F26" s="1810"/>
      <c r="G26" s="1810"/>
      <c r="H26" s="1810"/>
      <c r="I26" s="1810"/>
      <c r="J26" s="1810"/>
      <c r="K26" s="1810"/>
      <c r="L26" s="1810"/>
      <c r="M26" s="1810"/>
      <c r="N26" s="1810"/>
      <c r="O26" s="1810"/>
      <c r="P26" s="1810"/>
      <c r="Q26" s="1810"/>
      <c r="R26" s="1810"/>
      <c r="S26" s="1810"/>
      <c r="T26" s="1810"/>
      <c r="U26" s="1810"/>
      <c r="V26" s="1810"/>
      <c r="W26" s="1810"/>
      <c r="X26" s="1810"/>
      <c r="Y26" s="1810"/>
      <c r="Z26" s="1810"/>
      <c r="AA26" s="1810"/>
      <c r="AB26" s="1810"/>
      <c r="AC26" s="1810"/>
      <c r="AD26" s="1810"/>
      <c r="AE26" s="1810"/>
      <c r="AF26" s="1810"/>
      <c r="AG26" s="1810"/>
      <c r="AH26" s="1810"/>
      <c r="AI26" s="1811"/>
    </row>
    <row r="27" spans="1:35">
      <c r="A27" s="1809"/>
      <c r="B27" s="1810"/>
      <c r="C27" s="1810"/>
      <c r="D27" s="1810"/>
      <c r="E27" s="1810"/>
      <c r="F27" s="1810"/>
      <c r="G27" s="1810"/>
      <c r="H27" s="1810"/>
      <c r="I27" s="1810"/>
      <c r="J27" s="1810"/>
      <c r="K27" s="1810"/>
      <c r="L27" s="1810"/>
      <c r="M27" s="1810"/>
      <c r="N27" s="1810"/>
      <c r="O27" s="1810"/>
      <c r="P27" s="1810"/>
      <c r="Q27" s="1810"/>
      <c r="R27" s="1810"/>
      <c r="S27" s="1810"/>
      <c r="T27" s="1810"/>
      <c r="U27" s="1810"/>
      <c r="V27" s="1810"/>
      <c r="W27" s="1810"/>
      <c r="X27" s="1810"/>
      <c r="Y27" s="1810"/>
      <c r="Z27" s="1810"/>
      <c r="AA27" s="1810"/>
      <c r="AB27" s="1810"/>
      <c r="AC27" s="1810"/>
      <c r="AD27" s="1810"/>
      <c r="AE27" s="1810"/>
      <c r="AF27" s="1810"/>
      <c r="AG27" s="1810"/>
      <c r="AH27" s="1810"/>
      <c r="AI27" s="1811"/>
    </row>
    <row r="28" spans="1:35">
      <c r="A28" s="1809"/>
      <c r="B28" s="1810"/>
      <c r="C28" s="1810"/>
      <c r="D28" s="1810"/>
      <c r="E28" s="1810"/>
      <c r="F28" s="1810"/>
      <c r="G28" s="1810"/>
      <c r="H28" s="1810"/>
      <c r="I28" s="1810"/>
      <c r="J28" s="1810"/>
      <c r="K28" s="1810"/>
      <c r="L28" s="1810"/>
      <c r="M28" s="1810"/>
      <c r="N28" s="1810"/>
      <c r="O28" s="1810"/>
      <c r="P28" s="1810"/>
      <c r="Q28" s="1810"/>
      <c r="R28" s="1810"/>
      <c r="S28" s="1810"/>
      <c r="T28" s="1810"/>
      <c r="U28" s="1810"/>
      <c r="V28" s="1810"/>
      <c r="W28" s="1810"/>
      <c r="X28" s="1810"/>
      <c r="Y28" s="1810"/>
      <c r="Z28" s="1810"/>
      <c r="AA28" s="1810"/>
      <c r="AB28" s="1810"/>
      <c r="AC28" s="1810"/>
      <c r="AD28" s="1810"/>
      <c r="AE28" s="1810"/>
      <c r="AF28" s="1810"/>
      <c r="AG28" s="1810"/>
      <c r="AH28" s="1810"/>
      <c r="AI28" s="1811"/>
    </row>
    <row r="29" spans="1:35">
      <c r="A29" s="1809"/>
      <c r="B29" s="1810"/>
      <c r="C29" s="1810"/>
      <c r="D29" s="1810"/>
      <c r="E29" s="1810"/>
      <c r="F29" s="1810"/>
      <c r="G29" s="1810"/>
      <c r="H29" s="1810"/>
      <c r="I29" s="1810"/>
      <c r="J29" s="1810"/>
      <c r="K29" s="1810"/>
      <c r="L29" s="1810"/>
      <c r="M29" s="1810"/>
      <c r="N29" s="1810"/>
      <c r="O29" s="1810"/>
      <c r="P29" s="1810"/>
      <c r="Q29" s="1810"/>
      <c r="R29" s="1810"/>
      <c r="S29" s="1810"/>
      <c r="T29" s="1810"/>
      <c r="U29" s="1810"/>
      <c r="V29" s="1810"/>
      <c r="W29" s="1810"/>
      <c r="X29" s="1810"/>
      <c r="Y29" s="1810"/>
      <c r="Z29" s="1810"/>
      <c r="AA29" s="1810"/>
      <c r="AB29" s="1810"/>
      <c r="AC29" s="1810"/>
      <c r="AD29" s="1810"/>
      <c r="AE29" s="1810"/>
      <c r="AF29" s="1810"/>
      <c r="AG29" s="1810"/>
      <c r="AH29" s="1810"/>
      <c r="AI29" s="1811"/>
    </row>
    <row r="30" spans="1:35">
      <c r="A30" s="1809"/>
      <c r="B30" s="1810"/>
      <c r="C30" s="1810"/>
      <c r="D30" s="1810"/>
      <c r="E30" s="1810"/>
      <c r="F30" s="1810"/>
      <c r="G30" s="1810"/>
      <c r="H30" s="1810"/>
      <c r="I30" s="1810"/>
      <c r="J30" s="1810"/>
      <c r="K30" s="1810"/>
      <c r="L30" s="1810"/>
      <c r="M30" s="1810"/>
      <c r="N30" s="1810"/>
      <c r="O30" s="1810"/>
      <c r="P30" s="1810"/>
      <c r="Q30" s="1810"/>
      <c r="R30" s="1810"/>
      <c r="S30" s="1810"/>
      <c r="T30" s="1810"/>
      <c r="U30" s="1810"/>
      <c r="V30" s="1810"/>
      <c r="W30" s="1810"/>
      <c r="X30" s="1810"/>
      <c r="Y30" s="1810"/>
      <c r="Z30" s="1810"/>
      <c r="AA30" s="1810"/>
      <c r="AB30" s="1810"/>
      <c r="AC30" s="1810"/>
      <c r="AD30" s="1810"/>
      <c r="AE30" s="1810"/>
      <c r="AF30" s="1810"/>
      <c r="AG30" s="1810"/>
      <c r="AH30" s="1810"/>
      <c r="AI30" s="1811"/>
    </row>
    <row r="31" spans="1:35">
      <c r="A31" s="1809"/>
      <c r="B31" s="1810"/>
      <c r="C31" s="1810"/>
      <c r="D31" s="1810"/>
      <c r="E31" s="1810"/>
      <c r="F31" s="1810"/>
      <c r="G31" s="1810"/>
      <c r="H31" s="1810"/>
      <c r="I31" s="1810"/>
      <c r="J31" s="1810"/>
      <c r="K31" s="1810"/>
      <c r="L31" s="1810"/>
      <c r="M31" s="1810"/>
      <c r="N31" s="1810"/>
      <c r="O31" s="1810"/>
      <c r="P31" s="1810"/>
      <c r="Q31" s="1810"/>
      <c r="R31" s="1810"/>
      <c r="S31" s="1810"/>
      <c r="T31" s="1810"/>
      <c r="U31" s="1810"/>
      <c r="V31" s="1810"/>
      <c r="W31" s="1810"/>
      <c r="X31" s="1810"/>
      <c r="Y31" s="1810"/>
      <c r="Z31" s="1810"/>
      <c r="AA31" s="1810"/>
      <c r="AB31" s="1810"/>
      <c r="AC31" s="1810"/>
      <c r="AD31" s="1810"/>
      <c r="AE31" s="1810"/>
      <c r="AF31" s="1810"/>
      <c r="AG31" s="1810"/>
      <c r="AH31" s="1810"/>
      <c r="AI31" s="1811"/>
    </row>
    <row r="32" spans="1:35">
      <c r="A32" s="1809"/>
      <c r="B32" s="1810"/>
      <c r="C32" s="1810"/>
      <c r="D32" s="1810"/>
      <c r="E32" s="1810"/>
      <c r="F32" s="1810"/>
      <c r="G32" s="1810"/>
      <c r="H32" s="1810"/>
      <c r="I32" s="1810"/>
      <c r="J32" s="1810"/>
      <c r="K32" s="1810"/>
      <c r="L32" s="1810"/>
      <c r="M32" s="1810"/>
      <c r="N32" s="1810"/>
      <c r="O32" s="1810"/>
      <c r="P32" s="1810"/>
      <c r="Q32" s="1810"/>
      <c r="R32" s="1810"/>
      <c r="S32" s="1810"/>
      <c r="T32" s="1810"/>
      <c r="U32" s="1810"/>
      <c r="V32" s="1810"/>
      <c r="W32" s="1810"/>
      <c r="X32" s="1810"/>
      <c r="Y32" s="1810"/>
      <c r="Z32" s="1810"/>
      <c r="AA32" s="1810"/>
      <c r="AB32" s="1810"/>
      <c r="AC32" s="1810"/>
      <c r="AD32" s="1810"/>
      <c r="AE32" s="1810"/>
      <c r="AF32" s="1810"/>
      <c r="AG32" s="1810"/>
      <c r="AH32" s="1810"/>
      <c r="AI32" s="1811"/>
    </row>
    <row r="33" spans="1:35">
      <c r="A33" s="1809"/>
      <c r="B33" s="1810"/>
      <c r="C33" s="1810"/>
      <c r="D33" s="1810"/>
      <c r="E33" s="1810"/>
      <c r="F33" s="1810"/>
      <c r="G33" s="1810"/>
      <c r="H33" s="1810"/>
      <c r="I33" s="1810"/>
      <c r="J33" s="1810"/>
      <c r="K33" s="1810"/>
      <c r="L33" s="1810"/>
      <c r="M33" s="1810"/>
      <c r="N33" s="1810"/>
      <c r="O33" s="1810"/>
      <c r="P33" s="1810"/>
      <c r="Q33" s="1810"/>
      <c r="R33" s="1810"/>
      <c r="S33" s="1810"/>
      <c r="T33" s="1810"/>
      <c r="U33" s="1810"/>
      <c r="V33" s="1810"/>
      <c r="W33" s="1810"/>
      <c r="X33" s="1810"/>
      <c r="Y33" s="1810"/>
      <c r="Z33" s="1810"/>
      <c r="AA33" s="1810"/>
      <c r="AB33" s="1810"/>
      <c r="AC33" s="1810"/>
      <c r="AD33" s="1810"/>
      <c r="AE33" s="1810"/>
      <c r="AF33" s="1810"/>
      <c r="AG33" s="1810"/>
      <c r="AH33" s="1810"/>
      <c r="AI33" s="1811"/>
    </row>
    <row r="34" spans="1:35">
      <c r="A34" s="1809"/>
      <c r="B34" s="1810"/>
      <c r="C34" s="1810"/>
      <c r="D34" s="1810"/>
      <c r="E34" s="1810"/>
      <c r="F34" s="1810"/>
      <c r="G34" s="1810"/>
      <c r="H34" s="1810"/>
      <c r="I34" s="1810"/>
      <c r="J34" s="1810"/>
      <c r="K34" s="1810"/>
      <c r="L34" s="1810"/>
      <c r="M34" s="1810"/>
      <c r="N34" s="1810"/>
      <c r="O34" s="1810"/>
      <c r="P34" s="1810"/>
      <c r="Q34" s="1810"/>
      <c r="R34" s="1810"/>
      <c r="S34" s="1810"/>
      <c r="T34" s="1810"/>
      <c r="U34" s="1810"/>
      <c r="V34" s="1810"/>
      <c r="W34" s="1810"/>
      <c r="X34" s="1810"/>
      <c r="Y34" s="1810"/>
      <c r="Z34" s="1810"/>
      <c r="AA34" s="1810"/>
      <c r="AB34" s="1810"/>
      <c r="AC34" s="1810"/>
      <c r="AD34" s="1810"/>
      <c r="AE34" s="1810"/>
      <c r="AF34" s="1810"/>
      <c r="AG34" s="1810"/>
      <c r="AH34" s="1810"/>
      <c r="AI34" s="1811"/>
    </row>
    <row r="35" spans="1:35">
      <c r="A35" s="1809"/>
      <c r="B35" s="1810"/>
      <c r="C35" s="1810"/>
      <c r="D35" s="1810"/>
      <c r="E35" s="1810"/>
      <c r="F35" s="1810"/>
      <c r="G35" s="1810"/>
      <c r="H35" s="1810"/>
      <c r="I35" s="1810"/>
      <c r="J35" s="1810"/>
      <c r="K35" s="1810"/>
      <c r="L35" s="1810"/>
      <c r="M35" s="1810"/>
      <c r="N35" s="1810"/>
      <c r="O35" s="1810"/>
      <c r="P35" s="1810"/>
      <c r="Q35" s="1810"/>
      <c r="R35" s="1810"/>
      <c r="S35" s="1810"/>
      <c r="T35" s="1810"/>
      <c r="U35" s="1810"/>
      <c r="V35" s="1810"/>
      <c r="W35" s="1810"/>
      <c r="X35" s="1810"/>
      <c r="Y35" s="1810"/>
      <c r="Z35" s="1810"/>
      <c r="AA35" s="1810"/>
      <c r="AB35" s="1810"/>
      <c r="AC35" s="1810"/>
      <c r="AD35" s="1810"/>
      <c r="AE35" s="1810"/>
      <c r="AF35" s="1810"/>
      <c r="AG35" s="1810"/>
      <c r="AH35" s="1810"/>
      <c r="AI35" s="1811"/>
    </row>
    <row r="36" spans="1:35">
      <c r="A36" s="1809"/>
      <c r="B36" s="1810"/>
      <c r="C36" s="1810"/>
      <c r="D36" s="1810"/>
      <c r="E36" s="1810"/>
      <c r="F36" s="1810"/>
      <c r="G36" s="1810"/>
      <c r="H36" s="1810"/>
      <c r="I36" s="1810"/>
      <c r="J36" s="1810"/>
      <c r="K36" s="1810"/>
      <c r="L36" s="1810"/>
      <c r="M36" s="1810"/>
      <c r="N36" s="1810"/>
      <c r="O36" s="1810"/>
      <c r="P36" s="1810"/>
      <c r="Q36" s="1810"/>
      <c r="R36" s="1810"/>
      <c r="S36" s="1810"/>
      <c r="T36" s="1810"/>
      <c r="U36" s="1810"/>
      <c r="V36" s="1810"/>
      <c r="W36" s="1810"/>
      <c r="X36" s="1810"/>
      <c r="Y36" s="1810"/>
      <c r="Z36" s="1810"/>
      <c r="AA36" s="1810"/>
      <c r="AB36" s="1810"/>
      <c r="AC36" s="1810"/>
      <c r="AD36" s="1810"/>
      <c r="AE36" s="1810"/>
      <c r="AF36" s="1810"/>
      <c r="AG36" s="1810"/>
      <c r="AH36" s="1810"/>
      <c r="AI36" s="1811"/>
    </row>
    <row r="37" spans="1:35">
      <c r="A37" s="1809"/>
      <c r="B37" s="1810"/>
      <c r="C37" s="1810"/>
      <c r="D37" s="1810"/>
      <c r="E37" s="1810"/>
      <c r="F37" s="1810"/>
      <c r="G37" s="1810"/>
      <c r="H37" s="1810"/>
      <c r="I37" s="1810"/>
      <c r="J37" s="1810"/>
      <c r="K37" s="1810"/>
      <c r="L37" s="1810"/>
      <c r="M37" s="1810"/>
      <c r="N37" s="1810"/>
      <c r="O37" s="1810"/>
      <c r="P37" s="1810"/>
      <c r="Q37" s="1810"/>
      <c r="R37" s="1810"/>
      <c r="S37" s="1810"/>
      <c r="T37" s="1810"/>
      <c r="U37" s="1810"/>
      <c r="V37" s="1810"/>
      <c r="W37" s="1810"/>
      <c r="X37" s="1810"/>
      <c r="Y37" s="1810"/>
      <c r="Z37" s="1810"/>
      <c r="AA37" s="1810"/>
      <c r="AB37" s="1810"/>
      <c r="AC37" s="1810"/>
      <c r="AD37" s="1810"/>
      <c r="AE37" s="1810"/>
      <c r="AF37" s="1810"/>
      <c r="AG37" s="1810"/>
      <c r="AH37" s="1810"/>
      <c r="AI37" s="1811"/>
    </row>
    <row r="38" spans="1:35">
      <c r="A38" s="1809"/>
      <c r="B38" s="1810"/>
      <c r="C38" s="1810"/>
      <c r="D38" s="1810"/>
      <c r="E38" s="1810"/>
      <c r="F38" s="1810"/>
      <c r="G38" s="1810"/>
      <c r="H38" s="1810"/>
      <c r="I38" s="1810"/>
      <c r="J38" s="1810"/>
      <c r="K38" s="1810"/>
      <c r="L38" s="1810"/>
      <c r="M38" s="1810"/>
      <c r="N38" s="1810"/>
      <c r="O38" s="1810"/>
      <c r="P38" s="1810"/>
      <c r="Q38" s="1810"/>
      <c r="R38" s="1810"/>
      <c r="S38" s="1810"/>
      <c r="T38" s="1810"/>
      <c r="U38" s="1810"/>
      <c r="V38" s="1810"/>
      <c r="W38" s="1810"/>
      <c r="X38" s="1810"/>
      <c r="Y38" s="1810"/>
      <c r="Z38" s="1810"/>
      <c r="AA38" s="1810"/>
      <c r="AB38" s="1810"/>
      <c r="AC38" s="1810"/>
      <c r="AD38" s="1810"/>
      <c r="AE38" s="1810"/>
      <c r="AF38" s="1810"/>
      <c r="AG38" s="1810"/>
      <c r="AH38" s="1810"/>
      <c r="AI38" s="1811"/>
    </row>
    <row r="39" spans="1:35">
      <c r="A39" s="1809"/>
      <c r="B39" s="1810"/>
      <c r="C39" s="1810"/>
      <c r="D39" s="1810"/>
      <c r="E39" s="1810"/>
      <c r="F39" s="1810"/>
      <c r="G39" s="1810"/>
      <c r="H39" s="1810"/>
      <c r="I39" s="1810"/>
      <c r="J39" s="1810"/>
      <c r="K39" s="1810"/>
      <c r="L39" s="1810"/>
      <c r="M39" s="1810"/>
      <c r="N39" s="1810"/>
      <c r="O39" s="1810"/>
      <c r="P39" s="1810"/>
      <c r="Q39" s="1810"/>
      <c r="R39" s="1810"/>
      <c r="S39" s="1810"/>
      <c r="T39" s="1810"/>
      <c r="U39" s="1810"/>
      <c r="V39" s="1810"/>
      <c r="W39" s="1810"/>
      <c r="X39" s="1810"/>
      <c r="Y39" s="1810"/>
      <c r="Z39" s="1810"/>
      <c r="AA39" s="1810"/>
      <c r="AB39" s="1810"/>
      <c r="AC39" s="1810"/>
      <c r="AD39" s="1810"/>
      <c r="AE39" s="1810"/>
      <c r="AF39" s="1810"/>
      <c r="AG39" s="1810"/>
      <c r="AH39" s="1810"/>
      <c r="AI39" s="1811"/>
    </row>
    <row r="40" spans="1:35">
      <c r="A40" s="1809"/>
      <c r="B40" s="1810"/>
      <c r="C40" s="1810"/>
      <c r="D40" s="1810"/>
      <c r="E40" s="1810"/>
      <c r="F40" s="1810"/>
      <c r="G40" s="1810"/>
      <c r="H40" s="1810"/>
      <c r="I40" s="1810"/>
      <c r="J40" s="1810"/>
      <c r="K40" s="1810"/>
      <c r="L40" s="1810"/>
      <c r="M40" s="1810"/>
      <c r="N40" s="1810"/>
      <c r="O40" s="1810"/>
      <c r="P40" s="1810"/>
      <c r="Q40" s="1810"/>
      <c r="R40" s="1810"/>
      <c r="S40" s="1810"/>
      <c r="T40" s="1810"/>
      <c r="U40" s="1810"/>
      <c r="V40" s="1810"/>
      <c r="W40" s="1810"/>
      <c r="X40" s="1810"/>
      <c r="Y40" s="1810"/>
      <c r="Z40" s="1810"/>
      <c r="AA40" s="1810"/>
      <c r="AB40" s="1810"/>
      <c r="AC40" s="1810"/>
      <c r="AD40" s="1810"/>
      <c r="AE40" s="1810"/>
      <c r="AF40" s="1810"/>
      <c r="AG40" s="1810"/>
      <c r="AH40" s="1810"/>
      <c r="AI40" s="1811"/>
    </row>
    <row r="41" spans="1:35">
      <c r="A41" s="1809"/>
      <c r="B41" s="1810"/>
      <c r="C41" s="1810"/>
      <c r="D41" s="1810"/>
      <c r="E41" s="1810"/>
      <c r="F41" s="1810"/>
      <c r="G41" s="1810"/>
      <c r="H41" s="1810"/>
      <c r="I41" s="1810"/>
      <c r="J41" s="1810"/>
      <c r="K41" s="1810"/>
      <c r="L41" s="1810"/>
      <c r="M41" s="1810"/>
      <c r="N41" s="1810"/>
      <c r="O41" s="1810"/>
      <c r="P41" s="1810"/>
      <c r="Q41" s="1810"/>
      <c r="R41" s="1810"/>
      <c r="S41" s="1810"/>
      <c r="T41" s="1810"/>
      <c r="U41" s="1810"/>
      <c r="V41" s="1810"/>
      <c r="W41" s="1810"/>
      <c r="X41" s="1810"/>
      <c r="Y41" s="1810"/>
      <c r="Z41" s="1810"/>
      <c r="AA41" s="1810"/>
      <c r="AB41" s="1810"/>
      <c r="AC41" s="1810"/>
      <c r="AD41" s="1810"/>
      <c r="AE41" s="1810"/>
      <c r="AF41" s="1810"/>
      <c r="AG41" s="1810"/>
      <c r="AH41" s="1810"/>
      <c r="AI41" s="1811"/>
    </row>
    <row r="42" spans="1:35">
      <c r="A42" s="1812"/>
      <c r="B42" s="1813"/>
      <c r="C42" s="1813"/>
      <c r="D42" s="1813"/>
      <c r="E42" s="1813"/>
      <c r="F42" s="1813"/>
      <c r="G42" s="1813"/>
      <c r="H42" s="1813"/>
      <c r="I42" s="1813"/>
      <c r="J42" s="1813"/>
      <c r="K42" s="1813"/>
      <c r="L42" s="1813"/>
      <c r="M42" s="1813"/>
      <c r="N42" s="1813"/>
      <c r="O42" s="1813"/>
      <c r="P42" s="1813"/>
      <c r="Q42" s="1813"/>
      <c r="R42" s="1813"/>
      <c r="S42" s="1813"/>
      <c r="T42" s="1813"/>
      <c r="U42" s="1813"/>
      <c r="V42" s="1813"/>
      <c r="W42" s="1813"/>
      <c r="X42" s="1813"/>
      <c r="Y42" s="1813"/>
      <c r="Z42" s="1813"/>
      <c r="AA42" s="1813"/>
      <c r="AB42" s="1813"/>
      <c r="AC42" s="1813"/>
      <c r="AD42" s="1813"/>
      <c r="AE42" s="1813"/>
      <c r="AF42" s="1813"/>
      <c r="AG42" s="1813"/>
      <c r="AH42" s="1813"/>
      <c r="AI42" s="1814"/>
    </row>
    <row r="43" spans="1:35">
      <c r="A43" s="297"/>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row>
    <row r="44" spans="1:35">
      <c r="A44" s="306"/>
      <c r="B44" s="306"/>
      <c r="C44" s="306"/>
      <c r="D44" s="306"/>
      <c r="E44" s="306"/>
      <c r="F44" s="306"/>
      <c r="G44" s="306"/>
      <c r="H44" s="306"/>
      <c r="I44" s="306"/>
      <c r="J44" s="306"/>
      <c r="K44" s="306"/>
      <c r="L44" s="306"/>
      <c r="M44" s="306"/>
      <c r="N44" s="306"/>
      <c r="O44" s="306"/>
      <c r="P44" s="306"/>
      <c r="Q44" s="306"/>
      <c r="R44" s="306"/>
      <c r="S44" s="306"/>
      <c r="T44" s="306"/>
      <c r="U44" s="306"/>
      <c r="V44" s="306"/>
      <c r="W44" s="306"/>
      <c r="X44" s="306"/>
      <c r="Y44" s="306"/>
      <c r="Z44" s="306"/>
      <c r="AA44" s="306"/>
      <c r="AB44" s="306"/>
      <c r="AC44" s="306"/>
      <c r="AD44" s="306"/>
      <c r="AE44" s="306"/>
      <c r="AF44" s="306"/>
      <c r="AG44" s="306"/>
      <c r="AH44" s="306"/>
      <c r="AI44" s="306"/>
    </row>
    <row r="45" spans="1:35">
      <c r="D45" s="307"/>
      <c r="F45" s="308"/>
    </row>
    <row r="46" spans="1:35">
      <c r="C46" s="309" t="s">
        <v>447</v>
      </c>
    </row>
  </sheetData>
  <mergeCells count="10">
    <mergeCell ref="A19:AI19"/>
    <mergeCell ref="A21:F21"/>
    <mergeCell ref="G21:AI21"/>
    <mergeCell ref="A24:AI42"/>
    <mergeCell ref="AA4:AI4"/>
    <mergeCell ref="D7:L7"/>
    <mergeCell ref="Y11:AG11"/>
    <mergeCell ref="AH11:AI11"/>
    <mergeCell ref="D14:L14"/>
    <mergeCell ref="N14:V14"/>
  </mergeCells>
  <phoneticPr fontI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view="pageBreakPreview" zoomScaleNormal="100" zoomScaleSheetLayoutView="100" workbookViewId="0">
      <selection activeCell="A12" sqref="A12"/>
    </sheetView>
  </sheetViews>
  <sheetFormatPr defaultRowHeight="13.5"/>
  <cols>
    <col min="1" max="16384" width="9" style="310"/>
  </cols>
  <sheetData>
    <row r="1" spans="1:9">
      <c r="A1" s="295" t="s">
        <v>532</v>
      </c>
    </row>
    <row r="3" spans="1:9">
      <c r="A3" s="310" t="s">
        <v>448</v>
      </c>
    </row>
    <row r="5" spans="1:9">
      <c r="A5" s="309" t="s">
        <v>449</v>
      </c>
      <c r="B5" s="309"/>
      <c r="C5" s="309"/>
      <c r="D5" s="309"/>
      <c r="E5" s="309"/>
      <c r="F5" s="309"/>
      <c r="G5" s="309"/>
      <c r="H5" s="309"/>
      <c r="I5" s="309"/>
    </row>
    <row r="7" spans="1:9">
      <c r="A7" s="310" t="s">
        <v>450</v>
      </c>
    </row>
    <row r="9" spans="1:9">
      <c r="A9" s="310" t="s">
        <v>451</v>
      </c>
    </row>
    <row r="15" spans="1:9" ht="18.75">
      <c r="A15" s="311" t="s">
        <v>452</v>
      </c>
      <c r="B15" s="311"/>
      <c r="C15" s="311"/>
      <c r="D15" s="311"/>
      <c r="E15" s="311"/>
      <c r="F15" s="311"/>
      <c r="G15" s="311"/>
    </row>
    <row r="19" spans="1:1">
      <c r="A19" s="310" t="s">
        <v>453</v>
      </c>
    </row>
    <row r="21" spans="1:1">
      <c r="A21" s="310" t="s">
        <v>454</v>
      </c>
    </row>
    <row r="24" spans="1:1">
      <c r="A24" s="310" t="s">
        <v>455</v>
      </c>
    </row>
    <row r="27" spans="1:1">
      <c r="A27" s="310" t="s">
        <v>456</v>
      </c>
    </row>
    <row r="29" spans="1:1">
      <c r="A29" s="310" t="s">
        <v>457</v>
      </c>
    </row>
    <row r="31" spans="1:1">
      <c r="A31" s="310" t="s">
        <v>458</v>
      </c>
    </row>
    <row r="33" spans="1:1">
      <c r="A33" s="310" t="s">
        <v>459</v>
      </c>
    </row>
    <row r="34" spans="1:1">
      <c r="A34" s="310" t="s">
        <v>460</v>
      </c>
    </row>
    <row r="35" spans="1:1">
      <c r="A35" s="310" t="s">
        <v>461</v>
      </c>
    </row>
    <row r="37" spans="1:1">
      <c r="A37" s="310" t="s">
        <v>462</v>
      </c>
    </row>
    <row r="39" spans="1:1">
      <c r="A39" s="310" t="s">
        <v>463</v>
      </c>
    </row>
    <row r="42" spans="1:1">
      <c r="A42" s="310" t="s">
        <v>464</v>
      </c>
    </row>
    <row r="43" spans="1:1">
      <c r="A43" s="310" t="s">
        <v>465</v>
      </c>
    </row>
    <row r="44" spans="1:1">
      <c r="A44" s="310" t="s">
        <v>466</v>
      </c>
    </row>
    <row r="45" spans="1:1">
      <c r="A45" s="310" t="s">
        <v>467</v>
      </c>
    </row>
    <row r="49" spans="1:1">
      <c r="A49" s="310" t="s">
        <v>460</v>
      </c>
    </row>
    <row r="51" spans="1:1">
      <c r="A51" s="310" t="s">
        <v>460</v>
      </c>
    </row>
    <row r="52" spans="1:1">
      <c r="A52" s="310" t="s">
        <v>468</v>
      </c>
    </row>
  </sheetData>
  <phoneticPr fontId="1"/>
  <printOptions horizontalCentered="1"/>
  <pageMargins left="0.39370078740157483" right="0.39370078740157483" top="0.78740157480314965" bottom="0.39370078740157483"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8"/>
  <sheetViews>
    <sheetView topLeftCell="A13" zoomScaleNormal="100" workbookViewId="0">
      <selection activeCell="B25" sqref="B25"/>
    </sheetView>
  </sheetViews>
  <sheetFormatPr defaultRowHeight="13.5"/>
  <cols>
    <col min="1" max="1" width="7.5" style="10" bestFit="1" customWidth="1"/>
    <col min="2" max="2" width="70.25" style="1" customWidth="1"/>
    <col min="3" max="16384" width="9" style="1"/>
  </cols>
  <sheetData>
    <row r="1" spans="1:2" ht="21">
      <c r="A1" s="1050" t="s">
        <v>738</v>
      </c>
      <c r="B1" s="1050"/>
    </row>
    <row r="2" spans="1:2" ht="14.25">
      <c r="A2" s="7"/>
      <c r="B2" s="2"/>
    </row>
    <row r="3" spans="1:2" ht="33" customHeight="1" thickBot="1">
      <c r="A3" s="102" t="s">
        <v>140</v>
      </c>
      <c r="B3" s="3" t="s">
        <v>0</v>
      </c>
    </row>
    <row r="4" spans="1:2" ht="21" customHeight="1" thickTop="1">
      <c r="A4" s="8">
        <v>1</v>
      </c>
      <c r="B4" s="4" t="s">
        <v>1</v>
      </c>
    </row>
    <row r="5" spans="1:2" ht="21" customHeight="1">
      <c r="A5" s="9">
        <v>3</v>
      </c>
      <c r="B5" s="5" t="s">
        <v>20</v>
      </c>
    </row>
    <row r="6" spans="1:2" ht="21" customHeight="1">
      <c r="A6" s="9">
        <v>6</v>
      </c>
      <c r="B6" s="6" t="s">
        <v>531</v>
      </c>
    </row>
    <row r="7" spans="1:2" ht="21" customHeight="1">
      <c r="A7" s="9">
        <v>11</v>
      </c>
      <c r="B7" s="6" t="s">
        <v>1263</v>
      </c>
    </row>
    <row r="8" spans="1:2" ht="21" customHeight="1">
      <c r="A8" s="9">
        <v>12</v>
      </c>
      <c r="B8" s="6" t="s">
        <v>1264</v>
      </c>
    </row>
    <row r="9" spans="1:2" ht="21" customHeight="1">
      <c r="A9" s="9">
        <v>17</v>
      </c>
      <c r="B9" s="6" t="s">
        <v>141</v>
      </c>
    </row>
    <row r="10" spans="1:2" ht="21" customHeight="1">
      <c r="A10" s="9">
        <v>18</v>
      </c>
      <c r="B10" s="5" t="s">
        <v>142</v>
      </c>
    </row>
    <row r="11" spans="1:2" ht="21" customHeight="1">
      <c r="A11" s="9">
        <v>22</v>
      </c>
      <c r="B11" s="5" t="s">
        <v>143</v>
      </c>
    </row>
    <row r="12" spans="1:2" ht="21" customHeight="1">
      <c r="A12" s="9">
        <v>26</v>
      </c>
      <c r="B12" s="5" t="s">
        <v>220</v>
      </c>
    </row>
    <row r="13" spans="1:2" ht="21" customHeight="1">
      <c r="A13" s="9">
        <v>28</v>
      </c>
      <c r="B13" s="5" t="s">
        <v>374</v>
      </c>
    </row>
    <row r="14" spans="1:2" ht="21" customHeight="1">
      <c r="A14" s="9">
        <v>29</v>
      </c>
      <c r="B14" s="5" t="s">
        <v>230</v>
      </c>
    </row>
    <row r="15" spans="1:2" ht="21" customHeight="1">
      <c r="A15" s="9">
        <v>31</v>
      </c>
      <c r="B15" s="5" t="s">
        <v>232</v>
      </c>
    </row>
    <row r="16" spans="1:2" ht="21" customHeight="1">
      <c r="A16" s="9">
        <v>36</v>
      </c>
      <c r="B16" s="5" t="s">
        <v>375</v>
      </c>
    </row>
    <row r="17" spans="1:2" ht="21" customHeight="1">
      <c r="A17" s="9">
        <v>40</v>
      </c>
      <c r="B17" s="5" t="s">
        <v>533</v>
      </c>
    </row>
    <row r="18" spans="1:2" ht="21" customHeight="1">
      <c r="A18" s="9">
        <v>41</v>
      </c>
      <c r="B18" s="5" t="s">
        <v>1332</v>
      </c>
    </row>
    <row r="19" spans="1:2" ht="21" customHeight="1">
      <c r="A19" s="9">
        <v>42</v>
      </c>
      <c r="B19" s="5" t="s">
        <v>534</v>
      </c>
    </row>
    <row r="20" spans="1:2" ht="21" customHeight="1">
      <c r="A20" s="9">
        <v>43</v>
      </c>
      <c r="B20" s="5" t="s">
        <v>535</v>
      </c>
    </row>
    <row r="21" spans="1:2" ht="21" customHeight="1">
      <c r="A21" s="9">
        <v>44</v>
      </c>
      <c r="B21" s="5" t="s">
        <v>376</v>
      </c>
    </row>
    <row r="22" spans="1:2" ht="21" customHeight="1">
      <c r="A22" s="9">
        <v>49</v>
      </c>
      <c r="B22" s="5" t="s">
        <v>297</v>
      </c>
    </row>
    <row r="23" spans="1:2" ht="21" customHeight="1">
      <c r="A23" s="9">
        <v>50</v>
      </c>
      <c r="B23" s="5" t="s">
        <v>1369</v>
      </c>
    </row>
    <row r="24" spans="1:2" ht="21" customHeight="1">
      <c r="A24" s="9">
        <v>51</v>
      </c>
      <c r="B24" s="5" t="s">
        <v>1377</v>
      </c>
    </row>
    <row r="25" spans="1:2" ht="21" customHeight="1">
      <c r="A25" s="9">
        <v>52</v>
      </c>
      <c r="B25" s="5" t="s">
        <v>366</v>
      </c>
    </row>
    <row r="26" spans="1:2" ht="21" customHeight="1">
      <c r="A26" s="9">
        <v>53</v>
      </c>
      <c r="B26" s="5" t="s">
        <v>367</v>
      </c>
    </row>
    <row r="27" spans="1:2" ht="21" customHeight="1">
      <c r="A27" s="9">
        <v>62</v>
      </c>
      <c r="B27" s="815" t="s">
        <v>1265</v>
      </c>
    </row>
    <row r="28" spans="1:2" ht="21" customHeight="1">
      <c r="A28" s="9">
        <v>63</v>
      </c>
      <c r="B28" s="815" t="s">
        <v>1266</v>
      </c>
    </row>
  </sheetData>
  <mergeCells count="1">
    <mergeCell ref="A1:B1"/>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2"/>
  <sheetViews>
    <sheetView workbookViewId="0">
      <selection activeCell="I3" sqref="I3"/>
    </sheetView>
  </sheetViews>
  <sheetFormatPr defaultRowHeight="14.25"/>
  <cols>
    <col min="1" max="16384" width="9" style="192"/>
  </cols>
  <sheetData>
    <row r="2" spans="1:9" ht="43.5" customHeight="1">
      <c r="I2" s="193" t="s">
        <v>1346</v>
      </c>
    </row>
    <row r="3" spans="1:9">
      <c r="A3" s="192" t="s">
        <v>234</v>
      </c>
    </row>
    <row r="7" spans="1:9">
      <c r="F7" s="192" t="s">
        <v>235</v>
      </c>
    </row>
    <row r="8" spans="1:9">
      <c r="F8" s="192" t="s">
        <v>236</v>
      </c>
    </row>
    <row r="9" spans="1:9">
      <c r="F9" s="192" t="s">
        <v>237</v>
      </c>
      <c r="H9" s="194"/>
    </row>
    <row r="11" spans="1:9" ht="40.5" customHeight="1"/>
    <row r="12" spans="1:9">
      <c r="A12" s="1820" t="s">
        <v>1335</v>
      </c>
      <c r="B12" s="1820"/>
      <c r="C12" s="1820"/>
      <c r="D12" s="1820"/>
      <c r="E12" s="1820"/>
      <c r="F12" s="1820"/>
      <c r="G12" s="1820"/>
      <c r="H12" s="1820"/>
      <c r="I12" s="1820"/>
    </row>
    <row r="15" spans="1:9" ht="57" customHeight="1">
      <c r="A15" s="1820" t="s">
        <v>238</v>
      </c>
      <c r="B15" s="1820"/>
      <c r="C15" s="1820"/>
      <c r="D15" s="1820"/>
      <c r="E15" s="1820"/>
      <c r="F15" s="1820"/>
      <c r="G15" s="1820"/>
      <c r="H15" s="1820"/>
      <c r="I15" s="1820"/>
    </row>
    <row r="18" spans="1:2" ht="50.25" customHeight="1">
      <c r="A18" s="194">
        <v>1</v>
      </c>
      <c r="B18" s="192" t="s">
        <v>239</v>
      </c>
    </row>
    <row r="19" spans="1:2" ht="50.25" customHeight="1">
      <c r="A19" s="194">
        <v>2</v>
      </c>
      <c r="B19" s="192" t="s">
        <v>240</v>
      </c>
    </row>
    <row r="20" spans="1:2" ht="50.25" customHeight="1">
      <c r="A20" s="194">
        <v>3</v>
      </c>
      <c r="B20" s="192" t="s">
        <v>241</v>
      </c>
    </row>
    <row r="21" spans="1:2" ht="50.25" customHeight="1">
      <c r="A21" s="194">
        <v>4</v>
      </c>
      <c r="B21" s="192" t="s">
        <v>242</v>
      </c>
    </row>
    <row r="22" spans="1:2" ht="50.25" customHeight="1">
      <c r="A22" s="194">
        <v>5</v>
      </c>
      <c r="B22" s="192" t="s">
        <v>243</v>
      </c>
    </row>
  </sheetData>
  <mergeCells count="2">
    <mergeCell ref="A12:I12"/>
    <mergeCell ref="A15:I1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view="pageBreakPreview" zoomScale="130" zoomScaleNormal="100" zoomScaleSheetLayoutView="130" workbookViewId="0"/>
  </sheetViews>
  <sheetFormatPr defaultRowHeight="18.75"/>
  <cols>
    <col min="1" max="1" width="4.625" style="204" customWidth="1"/>
    <col min="2" max="2" width="9.625" style="204" customWidth="1"/>
    <col min="3" max="3" width="12.625" style="204" customWidth="1"/>
    <col min="4" max="4" width="6.625" style="204" customWidth="1"/>
    <col min="5" max="5" width="4.625" style="204" customWidth="1"/>
    <col min="6" max="7" width="14.625" style="204" customWidth="1"/>
    <col min="8" max="9" width="9.625" style="204" customWidth="1"/>
    <col min="10" max="10" width="10.625" style="204" customWidth="1"/>
    <col min="11" max="16384" width="9" style="204"/>
  </cols>
  <sheetData>
    <row r="1" spans="1:10" s="202" customFormat="1" ht="13.5" customHeight="1">
      <c r="J1" s="203" t="s">
        <v>259</v>
      </c>
    </row>
    <row r="2" spans="1:10" s="202" customFormat="1" ht="13.5" customHeight="1"/>
    <row r="3" spans="1:10" ht="24" customHeight="1">
      <c r="A3" s="1825" t="s">
        <v>260</v>
      </c>
      <c r="B3" s="1825"/>
      <c r="C3" s="1825"/>
      <c r="D3" s="1825"/>
      <c r="E3" s="1825"/>
      <c r="F3" s="1825"/>
      <c r="G3" s="1825"/>
      <c r="H3" s="1825"/>
      <c r="I3" s="1825"/>
      <c r="J3" s="1825"/>
    </row>
    <row r="4" spans="1:10" s="206" customFormat="1" ht="13.5" customHeight="1">
      <c r="A4" s="205"/>
      <c r="B4" s="205"/>
      <c r="C4" s="205"/>
      <c r="D4" s="205"/>
      <c r="E4" s="205"/>
      <c r="F4" s="205"/>
      <c r="G4" s="205"/>
      <c r="H4" s="205"/>
      <c r="I4" s="205"/>
      <c r="J4" s="205"/>
    </row>
    <row r="5" spans="1:10" s="206" customFormat="1" ht="13.5" customHeight="1">
      <c r="J5" s="207" t="s">
        <v>261</v>
      </c>
    </row>
    <row r="6" spans="1:10" s="206" customFormat="1" ht="13.5" customHeight="1"/>
    <row r="7" spans="1:10" s="206" customFormat="1" ht="18" customHeight="1">
      <c r="G7" s="208" t="s">
        <v>262</v>
      </c>
      <c r="H7" s="209"/>
      <c r="I7" s="209"/>
      <c r="J7" s="209"/>
    </row>
    <row r="8" spans="1:10" s="206" customFormat="1" ht="18" customHeight="1">
      <c r="G8" s="210" t="s">
        <v>263</v>
      </c>
      <c r="H8" s="211"/>
      <c r="I8" s="211"/>
      <c r="J8" s="211"/>
    </row>
    <row r="9" spans="1:10" s="206" customFormat="1" ht="18" customHeight="1">
      <c r="G9" s="210" t="s">
        <v>264</v>
      </c>
      <c r="H9" s="211"/>
      <c r="I9" s="211"/>
      <c r="J9" s="211"/>
    </row>
    <row r="10" spans="1:10" s="206" customFormat="1" ht="18" customHeight="1">
      <c r="G10" s="208" t="s">
        <v>265</v>
      </c>
      <c r="H10" s="209"/>
      <c r="I10" s="209"/>
      <c r="J10" s="209"/>
    </row>
    <row r="11" spans="1:10" s="206" customFormat="1" ht="16.5"/>
    <row r="12" spans="1:10" s="206" customFormat="1" ht="18" customHeight="1">
      <c r="A12" s="1821"/>
      <c r="B12" s="1821"/>
      <c r="C12" s="1821"/>
      <c r="D12" s="1822"/>
      <c r="E12" s="1822"/>
      <c r="F12" s="1822"/>
      <c r="G12" s="1822"/>
      <c r="H12" s="1822"/>
      <c r="I12" s="1822"/>
      <c r="J12" s="1823"/>
    </row>
    <row r="13" spans="1:10" s="206" customFormat="1" ht="18" customHeight="1">
      <c r="A13" s="212" t="s">
        <v>266</v>
      </c>
      <c r="B13" s="212" t="s">
        <v>267</v>
      </c>
      <c r="C13" s="212" t="s">
        <v>268</v>
      </c>
      <c r="D13" s="212" t="s">
        <v>269</v>
      </c>
      <c r="E13" s="212" t="s">
        <v>270</v>
      </c>
      <c r="F13" s="212" t="s">
        <v>271</v>
      </c>
      <c r="G13" s="212" t="s">
        <v>272</v>
      </c>
      <c r="H13" s="212" t="s">
        <v>273</v>
      </c>
      <c r="I13" s="212" t="s">
        <v>274</v>
      </c>
      <c r="J13" s="212" t="s">
        <v>275</v>
      </c>
    </row>
    <row r="14" spans="1:10" s="206" customFormat="1" ht="18" customHeight="1">
      <c r="A14" s="213"/>
      <c r="B14" s="213"/>
      <c r="C14" s="214"/>
      <c r="D14" s="215"/>
      <c r="E14" s="213"/>
      <c r="F14" s="213"/>
      <c r="G14" s="213"/>
      <c r="H14" s="213"/>
      <c r="I14" s="213"/>
      <c r="J14" s="213"/>
    </row>
    <row r="15" spans="1:10" s="206" customFormat="1" ht="18" customHeight="1">
      <c r="A15" s="213"/>
      <c r="B15" s="213"/>
      <c r="C15" s="214"/>
      <c r="D15" s="215"/>
      <c r="E15" s="213"/>
      <c r="F15" s="213"/>
      <c r="G15" s="213"/>
      <c r="H15" s="216"/>
      <c r="I15" s="216"/>
      <c r="J15" s="213"/>
    </row>
    <row r="16" spans="1:10" s="206" customFormat="1" ht="18" customHeight="1">
      <c r="A16" s="216"/>
      <c r="B16" s="216"/>
      <c r="C16" s="216"/>
      <c r="D16" s="216"/>
      <c r="E16" s="216"/>
      <c r="F16" s="216"/>
      <c r="G16" s="216"/>
      <c r="H16" s="216"/>
      <c r="I16" s="216"/>
      <c r="J16" s="216"/>
    </row>
    <row r="17" spans="1:10" s="206" customFormat="1" ht="18" customHeight="1">
      <c r="A17" s="216"/>
      <c r="B17" s="216"/>
      <c r="C17" s="216"/>
      <c r="D17" s="216"/>
      <c r="E17" s="216"/>
      <c r="F17" s="216"/>
      <c r="G17" s="216"/>
      <c r="H17" s="216"/>
      <c r="I17" s="216"/>
      <c r="J17" s="216"/>
    </row>
    <row r="18" spans="1:10" s="206" customFormat="1" ht="18" customHeight="1">
      <c r="A18" s="216"/>
      <c r="B18" s="216"/>
      <c r="C18" s="216"/>
      <c r="D18" s="216"/>
      <c r="E18" s="216"/>
      <c r="F18" s="216"/>
      <c r="G18" s="216"/>
      <c r="H18" s="216"/>
      <c r="I18" s="216"/>
      <c r="J18" s="216"/>
    </row>
    <row r="19" spans="1:10" s="206" customFormat="1" ht="18" customHeight="1">
      <c r="A19" s="216"/>
      <c r="B19" s="216"/>
      <c r="C19" s="216"/>
      <c r="D19" s="216"/>
      <c r="E19" s="216"/>
      <c r="F19" s="216"/>
      <c r="G19" s="216"/>
      <c r="H19" s="216"/>
      <c r="I19" s="216"/>
      <c r="J19" s="216"/>
    </row>
    <row r="20" spans="1:10" s="206" customFormat="1" ht="18" customHeight="1">
      <c r="A20" s="216"/>
      <c r="B20" s="216"/>
      <c r="C20" s="216"/>
      <c r="D20" s="216"/>
      <c r="E20" s="216"/>
      <c r="F20" s="216"/>
      <c r="G20" s="216"/>
      <c r="H20" s="216"/>
      <c r="I20" s="216"/>
      <c r="J20" s="216"/>
    </row>
    <row r="21" spans="1:10" s="206" customFormat="1" ht="18" customHeight="1">
      <c r="A21" s="216"/>
      <c r="B21" s="216"/>
      <c r="C21" s="216"/>
      <c r="D21" s="216"/>
      <c r="E21" s="216"/>
      <c r="F21" s="216"/>
      <c r="G21" s="216"/>
      <c r="H21" s="216"/>
      <c r="I21" s="216"/>
      <c r="J21" s="216"/>
    </row>
    <row r="22" spans="1:10" s="206" customFormat="1" ht="18" customHeight="1">
      <c r="A22" s="216"/>
      <c r="B22" s="216"/>
      <c r="C22" s="216"/>
      <c r="D22" s="216"/>
      <c r="E22" s="216"/>
      <c r="F22" s="216"/>
      <c r="G22" s="216"/>
      <c r="H22" s="216"/>
      <c r="I22" s="216"/>
      <c r="J22" s="216"/>
    </row>
    <row r="23" spans="1:10" s="206" customFormat="1" ht="18" customHeight="1">
      <c r="A23" s="216"/>
      <c r="B23" s="216"/>
      <c r="C23" s="216"/>
      <c r="D23" s="216"/>
      <c r="E23" s="216"/>
      <c r="F23" s="216"/>
      <c r="G23" s="216"/>
      <c r="H23" s="216"/>
      <c r="I23" s="216"/>
      <c r="J23" s="216"/>
    </row>
    <row r="24" spans="1:10" s="206" customFormat="1" ht="18" customHeight="1">
      <c r="A24" s="216"/>
      <c r="B24" s="216"/>
      <c r="C24" s="216"/>
      <c r="D24" s="216"/>
      <c r="E24" s="216"/>
      <c r="F24" s="216"/>
      <c r="G24" s="216"/>
      <c r="H24" s="216"/>
      <c r="I24" s="216"/>
      <c r="J24" s="216"/>
    </row>
    <row r="25" spans="1:10" s="206" customFormat="1" ht="18" customHeight="1">
      <c r="A25" s="216"/>
      <c r="B25" s="216"/>
      <c r="C25" s="216"/>
      <c r="D25" s="216"/>
      <c r="E25" s="216"/>
      <c r="F25" s="216"/>
      <c r="G25" s="216"/>
      <c r="H25" s="216"/>
      <c r="I25" s="216"/>
      <c r="J25" s="216"/>
    </row>
    <row r="26" spans="1:10" s="206" customFormat="1" ht="18" customHeight="1">
      <c r="A26" s="216"/>
      <c r="B26" s="216"/>
      <c r="C26" s="216"/>
      <c r="D26" s="216"/>
      <c r="E26" s="216"/>
      <c r="F26" s="216"/>
      <c r="G26" s="216"/>
      <c r="H26" s="216"/>
      <c r="I26" s="216"/>
      <c r="J26" s="216"/>
    </row>
    <row r="27" spans="1:10" s="206" customFormat="1" ht="18" customHeight="1">
      <c r="A27" s="216"/>
      <c r="B27" s="216"/>
      <c r="C27" s="216"/>
      <c r="D27" s="216"/>
      <c r="E27" s="216"/>
      <c r="F27" s="216"/>
      <c r="G27" s="216"/>
      <c r="H27" s="216"/>
      <c r="I27" s="216"/>
      <c r="J27" s="216"/>
    </row>
    <row r="28" spans="1:10" s="206" customFormat="1" ht="18" customHeight="1">
      <c r="A28" s="216"/>
      <c r="B28" s="216"/>
      <c r="C28" s="216"/>
      <c r="D28" s="216"/>
      <c r="E28" s="216"/>
      <c r="F28" s="216"/>
      <c r="G28" s="216"/>
      <c r="H28" s="216"/>
      <c r="I28" s="216"/>
      <c r="J28" s="216"/>
    </row>
    <row r="29" spans="1:10" s="206" customFormat="1" ht="18" customHeight="1">
      <c r="A29" s="216"/>
      <c r="B29" s="216"/>
      <c r="C29" s="216"/>
      <c r="D29" s="216"/>
      <c r="E29" s="216"/>
      <c r="F29" s="216"/>
      <c r="G29" s="216"/>
      <c r="H29" s="216"/>
      <c r="I29" s="216"/>
      <c r="J29" s="216"/>
    </row>
    <row r="30" spans="1:10" s="206" customFormat="1" ht="18" customHeight="1">
      <c r="A30" s="216"/>
      <c r="B30" s="216"/>
      <c r="C30" s="216"/>
      <c r="D30" s="216"/>
      <c r="E30" s="216"/>
      <c r="F30" s="216"/>
      <c r="G30" s="216"/>
      <c r="H30" s="216"/>
      <c r="I30" s="216"/>
      <c r="J30" s="216"/>
    </row>
    <row r="31" spans="1:10" s="206" customFormat="1" ht="18" customHeight="1">
      <c r="A31" s="216"/>
      <c r="B31" s="216"/>
      <c r="C31" s="216"/>
      <c r="D31" s="216"/>
      <c r="E31" s="216"/>
      <c r="F31" s="216"/>
      <c r="G31" s="216"/>
      <c r="H31" s="216"/>
      <c r="I31" s="216"/>
      <c r="J31" s="216"/>
    </row>
    <row r="32" spans="1:10" s="206" customFormat="1" ht="18" customHeight="1">
      <c r="A32" s="216"/>
      <c r="B32" s="216"/>
      <c r="C32" s="216"/>
      <c r="D32" s="216"/>
      <c r="E32" s="216"/>
      <c r="F32" s="216"/>
      <c r="G32" s="216"/>
      <c r="H32" s="216"/>
      <c r="I32" s="216"/>
      <c r="J32" s="216"/>
    </row>
    <row r="33" spans="1:10" s="206" customFormat="1" ht="18" customHeight="1">
      <c r="A33" s="216"/>
      <c r="B33" s="216"/>
      <c r="C33" s="216"/>
      <c r="D33" s="216"/>
      <c r="E33" s="216"/>
      <c r="F33" s="216"/>
      <c r="G33" s="216"/>
      <c r="H33" s="216"/>
      <c r="I33" s="216"/>
      <c r="J33" s="216"/>
    </row>
    <row r="34" spans="1:10" s="206" customFormat="1" ht="18" customHeight="1">
      <c r="A34" s="216"/>
      <c r="B34" s="216"/>
      <c r="C34" s="216"/>
      <c r="D34" s="216"/>
      <c r="E34" s="216"/>
      <c r="F34" s="216"/>
      <c r="G34" s="216"/>
      <c r="H34" s="216"/>
      <c r="I34" s="216"/>
      <c r="J34" s="216"/>
    </row>
    <row r="35" spans="1:10" s="206" customFormat="1" ht="18" customHeight="1">
      <c r="A35" s="216"/>
      <c r="B35" s="216"/>
      <c r="C35" s="216"/>
      <c r="D35" s="216"/>
      <c r="E35" s="216"/>
      <c r="F35" s="216"/>
      <c r="G35" s="216"/>
      <c r="H35" s="216"/>
      <c r="I35" s="216"/>
      <c r="J35" s="216"/>
    </row>
    <row r="36" spans="1:10" s="206" customFormat="1" ht="18" customHeight="1">
      <c r="A36" s="216"/>
      <c r="B36" s="216"/>
      <c r="C36" s="216"/>
      <c r="D36" s="216"/>
      <c r="E36" s="216"/>
      <c r="F36" s="216"/>
      <c r="G36" s="216"/>
      <c r="H36" s="216"/>
      <c r="I36" s="216"/>
      <c r="J36" s="216"/>
    </row>
    <row r="37" spans="1:10" s="206" customFormat="1" ht="18" customHeight="1">
      <c r="A37" s="216"/>
      <c r="B37" s="216"/>
      <c r="C37" s="216"/>
      <c r="D37" s="216"/>
      <c r="E37" s="216"/>
      <c r="F37" s="216"/>
      <c r="G37" s="216"/>
      <c r="H37" s="216"/>
      <c r="I37" s="216"/>
      <c r="J37" s="216"/>
    </row>
    <row r="38" spans="1:10" s="206" customFormat="1" ht="18" customHeight="1">
      <c r="A38" s="216"/>
      <c r="B38" s="216"/>
      <c r="C38" s="216"/>
      <c r="D38" s="216"/>
      <c r="E38" s="216"/>
      <c r="F38" s="216"/>
      <c r="G38" s="216"/>
      <c r="H38" s="216"/>
      <c r="I38" s="216"/>
      <c r="J38" s="216"/>
    </row>
    <row r="39" spans="1:10" s="206" customFormat="1" ht="18" customHeight="1">
      <c r="A39" s="216"/>
      <c r="B39" s="216"/>
      <c r="C39" s="216"/>
      <c r="D39" s="216"/>
      <c r="E39" s="216"/>
      <c r="F39" s="216"/>
      <c r="G39" s="216"/>
      <c r="H39" s="216"/>
      <c r="I39" s="216"/>
      <c r="J39" s="216"/>
    </row>
    <row r="40" spans="1:10" s="206" customFormat="1" ht="18" customHeight="1">
      <c r="A40" s="216"/>
      <c r="B40" s="216"/>
      <c r="C40" s="216"/>
      <c r="D40" s="216"/>
      <c r="E40" s="216"/>
      <c r="F40" s="216"/>
      <c r="G40" s="216"/>
      <c r="H40" s="216"/>
      <c r="I40" s="216"/>
      <c r="J40" s="216"/>
    </row>
    <row r="41" spans="1:10" s="206" customFormat="1" ht="18" customHeight="1">
      <c r="A41" s="216"/>
      <c r="B41" s="216"/>
      <c r="C41" s="216"/>
      <c r="D41" s="216"/>
      <c r="E41" s="216"/>
      <c r="F41" s="216"/>
      <c r="G41" s="216"/>
      <c r="H41" s="216"/>
      <c r="I41" s="216"/>
      <c r="J41" s="216"/>
    </row>
    <row r="42" spans="1:10" s="206" customFormat="1" ht="18" customHeight="1">
      <c r="A42" s="216"/>
      <c r="B42" s="216"/>
      <c r="C42" s="216"/>
      <c r="D42" s="216"/>
      <c r="E42" s="216"/>
      <c r="F42" s="216"/>
      <c r="G42" s="216"/>
      <c r="H42" s="216"/>
      <c r="I42" s="216"/>
      <c r="J42" s="216"/>
    </row>
    <row r="43" spans="1:10" s="206" customFormat="1" ht="18" customHeight="1">
      <c r="A43" s="216" t="s">
        <v>276</v>
      </c>
      <c r="B43" s="1824"/>
      <c r="C43" s="1823"/>
      <c r="D43" s="216"/>
      <c r="E43" s="216"/>
      <c r="F43" s="1824"/>
      <c r="G43" s="1822"/>
      <c r="H43" s="1822"/>
      <c r="I43" s="1822"/>
      <c r="J43" s="1823"/>
    </row>
    <row r="44" spans="1:10" s="206" customFormat="1" ht="12" customHeight="1">
      <c r="A44" s="217"/>
      <c r="B44" s="217"/>
      <c r="C44" s="217"/>
      <c r="D44" s="217"/>
      <c r="E44" s="217"/>
      <c r="F44" s="217"/>
      <c r="G44" s="217"/>
      <c r="H44" s="217"/>
      <c r="I44" s="217"/>
      <c r="J44" s="217"/>
    </row>
    <row r="45" spans="1:10" s="206" customFormat="1" ht="18" customHeight="1">
      <c r="A45" s="218" t="s">
        <v>277</v>
      </c>
      <c r="B45" s="206" t="s">
        <v>278</v>
      </c>
      <c r="C45" s="219"/>
      <c r="D45" s="219"/>
      <c r="E45" s="219"/>
      <c r="F45" s="219"/>
      <c r="G45" s="219"/>
      <c r="H45" s="219"/>
      <c r="I45" s="219"/>
      <c r="J45" s="219"/>
    </row>
    <row r="46" spans="1:10" s="206" customFormat="1" ht="18" customHeight="1">
      <c r="A46" s="220" t="s">
        <v>279</v>
      </c>
      <c r="B46" s="219" t="s">
        <v>280</v>
      </c>
      <c r="C46" s="219"/>
      <c r="D46" s="219"/>
      <c r="E46" s="219"/>
      <c r="F46" s="219"/>
      <c r="G46" s="219"/>
      <c r="H46" s="219"/>
      <c r="I46" s="219"/>
      <c r="J46" s="219"/>
    </row>
    <row r="47" spans="1:10" ht="18" customHeight="1">
      <c r="A47" s="220" t="s">
        <v>281</v>
      </c>
      <c r="B47" s="219" t="s">
        <v>282</v>
      </c>
      <c r="C47" s="221"/>
      <c r="D47" s="221"/>
      <c r="E47" s="221"/>
      <c r="F47" s="221"/>
      <c r="G47" s="221"/>
      <c r="H47" s="221"/>
      <c r="I47" s="221"/>
      <c r="J47" s="221"/>
    </row>
    <row r="48" spans="1:10">
      <c r="A48" s="221"/>
      <c r="B48" s="221"/>
      <c r="C48" s="221"/>
      <c r="D48" s="221"/>
      <c r="E48" s="221"/>
      <c r="F48" s="221"/>
      <c r="G48" s="221"/>
      <c r="H48" s="221"/>
      <c r="I48" s="221"/>
      <c r="J48" s="221"/>
    </row>
    <row r="49" spans="1:10" s="202" customFormat="1" ht="13.5" customHeight="1">
      <c r="J49" s="203" t="s">
        <v>259</v>
      </c>
    </row>
    <row r="50" spans="1:10" s="202" customFormat="1" ht="13.5" customHeight="1"/>
    <row r="51" spans="1:10" ht="24" customHeight="1">
      <c r="A51" s="1825" t="s">
        <v>260</v>
      </c>
      <c r="B51" s="1825"/>
      <c r="C51" s="1825"/>
      <c r="D51" s="1825"/>
      <c r="E51" s="1825"/>
      <c r="F51" s="1825"/>
      <c r="G51" s="1825"/>
      <c r="H51" s="1825"/>
      <c r="I51" s="1825"/>
      <c r="J51" s="1825"/>
    </row>
    <row r="52" spans="1:10" s="206" customFormat="1" ht="13.5" customHeight="1">
      <c r="A52" s="205"/>
      <c r="B52" s="205"/>
      <c r="C52" s="205"/>
      <c r="D52" s="205"/>
      <c r="E52" s="205"/>
      <c r="F52" s="205"/>
      <c r="G52" s="205"/>
      <c r="H52" s="205"/>
      <c r="I52" s="205"/>
      <c r="J52" s="205"/>
    </row>
    <row r="53" spans="1:10" s="206" customFormat="1" ht="13.5" customHeight="1">
      <c r="J53" s="222" t="s">
        <v>283</v>
      </c>
    </row>
    <row r="54" spans="1:10" s="206" customFormat="1" ht="13.5" customHeight="1"/>
    <row r="55" spans="1:10" s="206" customFormat="1" ht="18" customHeight="1">
      <c r="G55" s="208" t="s">
        <v>262</v>
      </c>
      <c r="H55" s="209" t="s">
        <v>284</v>
      </c>
      <c r="I55" s="209"/>
      <c r="J55" s="209"/>
    </row>
    <row r="56" spans="1:10" s="206" customFormat="1" ht="18" customHeight="1">
      <c r="G56" s="210" t="s">
        <v>263</v>
      </c>
      <c r="H56" s="211" t="s">
        <v>285</v>
      </c>
      <c r="I56" s="211"/>
      <c r="J56" s="211"/>
    </row>
    <row r="57" spans="1:10" s="206" customFormat="1" ht="18" customHeight="1">
      <c r="G57" s="210" t="s">
        <v>264</v>
      </c>
      <c r="H57" s="211" t="s">
        <v>286</v>
      </c>
      <c r="I57" s="211"/>
      <c r="J57" s="211"/>
    </row>
    <row r="58" spans="1:10" s="206" customFormat="1" ht="18" customHeight="1">
      <c r="G58" s="208" t="s">
        <v>265</v>
      </c>
      <c r="H58" s="209" t="s">
        <v>1267</v>
      </c>
      <c r="I58" s="209"/>
      <c r="J58" s="209"/>
    </row>
    <row r="59" spans="1:10" s="206" customFormat="1" ht="16.5"/>
    <row r="60" spans="1:10" s="206" customFormat="1" ht="18" customHeight="1">
      <c r="A60" s="1821" t="s">
        <v>287</v>
      </c>
      <c r="B60" s="1821"/>
      <c r="C60" s="1821"/>
      <c r="D60" s="1822"/>
      <c r="E60" s="1822"/>
      <c r="F60" s="1822"/>
      <c r="G60" s="1822"/>
      <c r="H60" s="1822"/>
      <c r="I60" s="1822"/>
      <c r="J60" s="1823"/>
    </row>
    <row r="61" spans="1:10" s="206" customFormat="1" ht="18" customHeight="1">
      <c r="A61" s="212" t="s">
        <v>266</v>
      </c>
      <c r="B61" s="212" t="s">
        <v>267</v>
      </c>
      <c r="C61" s="212" t="s">
        <v>268</v>
      </c>
      <c r="D61" s="212" t="s">
        <v>269</v>
      </c>
      <c r="E61" s="212" t="s">
        <v>270</v>
      </c>
      <c r="F61" s="212" t="s">
        <v>271</v>
      </c>
      <c r="G61" s="212" t="s">
        <v>272</v>
      </c>
      <c r="H61" s="212" t="s">
        <v>273</v>
      </c>
      <c r="I61" s="212" t="s">
        <v>274</v>
      </c>
      <c r="J61" s="212" t="s">
        <v>275</v>
      </c>
    </row>
    <row r="62" spans="1:10" s="206" customFormat="1" ht="18" customHeight="1">
      <c r="A62" s="213">
        <v>1</v>
      </c>
      <c r="B62" s="223">
        <v>42217</v>
      </c>
      <c r="C62" s="214">
        <v>12345678910</v>
      </c>
      <c r="D62" s="224">
        <v>3</v>
      </c>
      <c r="E62" s="213" t="s">
        <v>288</v>
      </c>
      <c r="F62" s="213" t="s">
        <v>289</v>
      </c>
      <c r="G62" s="213" t="s">
        <v>290</v>
      </c>
      <c r="H62" s="223">
        <v>42628</v>
      </c>
      <c r="I62" s="223">
        <v>42633</v>
      </c>
      <c r="J62" s="213"/>
    </row>
    <row r="63" spans="1:10" s="206" customFormat="1" ht="18" customHeight="1">
      <c r="A63" s="213">
        <v>2</v>
      </c>
      <c r="B63" s="223">
        <v>42217</v>
      </c>
      <c r="C63" s="214">
        <v>12345678911</v>
      </c>
      <c r="D63" s="224">
        <v>3</v>
      </c>
      <c r="E63" s="213" t="s">
        <v>291</v>
      </c>
      <c r="F63" s="213" t="s">
        <v>289</v>
      </c>
      <c r="G63" s="213" t="s">
        <v>290</v>
      </c>
      <c r="H63" s="223">
        <v>42628</v>
      </c>
      <c r="I63" s="223">
        <v>42633</v>
      </c>
      <c r="J63" s="213"/>
    </row>
    <row r="64" spans="1:10" s="206" customFormat="1" ht="18" customHeight="1">
      <c r="A64" s="213">
        <v>3</v>
      </c>
      <c r="B64" s="223">
        <v>42217</v>
      </c>
      <c r="C64" s="213">
        <v>12345678912</v>
      </c>
      <c r="D64" s="224">
        <v>3</v>
      </c>
      <c r="E64" s="213" t="s">
        <v>288</v>
      </c>
      <c r="F64" s="213" t="s">
        <v>289</v>
      </c>
      <c r="G64" s="213" t="s">
        <v>290</v>
      </c>
      <c r="H64" s="223">
        <v>42628</v>
      </c>
      <c r="I64" s="223">
        <v>42633</v>
      </c>
      <c r="J64" s="216"/>
    </row>
    <row r="65" spans="1:10" s="206" customFormat="1" ht="18" customHeight="1">
      <c r="A65" s="213">
        <v>4</v>
      </c>
      <c r="B65" s="223">
        <v>42217</v>
      </c>
      <c r="C65" s="213">
        <v>12345678913</v>
      </c>
      <c r="D65" s="216">
        <v>1.5</v>
      </c>
      <c r="E65" s="213" t="s">
        <v>288</v>
      </c>
      <c r="F65" s="213" t="s">
        <v>289</v>
      </c>
      <c r="G65" s="213" t="s">
        <v>290</v>
      </c>
      <c r="H65" s="223">
        <v>42628</v>
      </c>
      <c r="I65" s="223">
        <v>42633</v>
      </c>
      <c r="J65" s="216"/>
    </row>
    <row r="66" spans="1:10" s="206" customFormat="1" ht="18" customHeight="1">
      <c r="A66" s="213">
        <v>5</v>
      </c>
      <c r="B66" s="223">
        <v>42430</v>
      </c>
      <c r="C66" s="213">
        <v>23456789010</v>
      </c>
      <c r="D66" s="225">
        <v>3</v>
      </c>
      <c r="E66" s="213" t="s">
        <v>292</v>
      </c>
      <c r="F66" s="213" t="s">
        <v>289</v>
      </c>
      <c r="G66" s="213" t="s">
        <v>290</v>
      </c>
      <c r="H66" s="216"/>
      <c r="I66" s="216"/>
      <c r="J66" s="212" t="s">
        <v>293</v>
      </c>
    </row>
    <row r="67" spans="1:10" s="206" customFormat="1" ht="18" customHeight="1">
      <c r="A67" s="213">
        <v>6</v>
      </c>
      <c r="B67" s="223">
        <v>42430</v>
      </c>
      <c r="C67" s="213">
        <v>23456789011</v>
      </c>
      <c r="D67" s="225">
        <v>2</v>
      </c>
      <c r="E67" s="213" t="s">
        <v>288</v>
      </c>
      <c r="F67" s="213" t="s">
        <v>289</v>
      </c>
      <c r="G67" s="213" t="s">
        <v>290</v>
      </c>
      <c r="H67" s="216"/>
      <c r="I67" s="216"/>
      <c r="J67" s="212" t="s">
        <v>293</v>
      </c>
    </row>
    <row r="68" spans="1:10" s="206" customFormat="1" ht="18" customHeight="1">
      <c r="A68" s="213"/>
      <c r="B68" s="213"/>
      <c r="C68" s="216"/>
      <c r="D68" s="216"/>
      <c r="E68" s="216"/>
      <c r="F68" s="216"/>
      <c r="G68" s="216"/>
      <c r="H68" s="216"/>
      <c r="I68" s="216"/>
      <c r="J68" s="216"/>
    </row>
    <row r="69" spans="1:10" s="206" customFormat="1" ht="18" customHeight="1">
      <c r="A69" s="213"/>
      <c r="B69" s="213"/>
      <c r="C69" s="216"/>
      <c r="D69" s="216"/>
      <c r="E69" s="216"/>
      <c r="F69" s="216"/>
      <c r="G69" s="216"/>
      <c r="H69" s="216"/>
      <c r="I69" s="216"/>
      <c r="J69" s="216"/>
    </row>
    <row r="70" spans="1:10" s="206" customFormat="1" ht="18" customHeight="1">
      <c r="A70" s="213"/>
      <c r="B70" s="213"/>
      <c r="C70" s="216"/>
      <c r="D70" s="216"/>
      <c r="E70" s="216"/>
      <c r="F70" s="216"/>
      <c r="G70" s="216"/>
      <c r="H70" s="216"/>
      <c r="I70" s="216"/>
      <c r="J70" s="216"/>
    </row>
    <row r="71" spans="1:10" s="206" customFormat="1" ht="18" customHeight="1">
      <c r="A71" s="213"/>
      <c r="B71" s="213"/>
      <c r="C71" s="216"/>
      <c r="D71" s="216"/>
      <c r="E71" s="216"/>
      <c r="F71" s="216"/>
      <c r="G71" s="216"/>
      <c r="H71" s="216"/>
      <c r="I71" s="216"/>
      <c r="J71" s="216"/>
    </row>
    <row r="72" spans="1:10" s="206" customFormat="1" ht="18" customHeight="1">
      <c r="A72" s="213"/>
      <c r="B72" s="213"/>
      <c r="C72" s="216"/>
      <c r="D72" s="216"/>
      <c r="E72" s="216"/>
      <c r="F72" s="216"/>
      <c r="G72" s="216"/>
      <c r="H72" s="216"/>
      <c r="I72" s="216"/>
      <c r="J72" s="216"/>
    </row>
    <row r="73" spans="1:10" s="206" customFormat="1" ht="18" customHeight="1">
      <c r="A73" s="213"/>
      <c r="B73" s="213"/>
      <c r="C73" s="216"/>
      <c r="D73" s="216"/>
      <c r="E73" s="216"/>
      <c r="F73" s="216"/>
      <c r="G73" s="216"/>
      <c r="H73" s="216"/>
      <c r="I73" s="216"/>
      <c r="J73" s="216"/>
    </row>
    <row r="74" spans="1:10" s="206" customFormat="1" ht="18" customHeight="1">
      <c r="A74" s="213"/>
      <c r="B74" s="213"/>
      <c r="C74" s="216"/>
      <c r="D74" s="216"/>
      <c r="E74" s="216"/>
      <c r="F74" s="216"/>
      <c r="G74" s="216"/>
      <c r="H74" s="216"/>
      <c r="I74" s="216"/>
      <c r="J74" s="216"/>
    </row>
    <row r="75" spans="1:10" s="206" customFormat="1" ht="18" customHeight="1">
      <c r="A75" s="213"/>
      <c r="B75" s="213"/>
      <c r="C75" s="216"/>
      <c r="D75" s="216"/>
      <c r="E75" s="216"/>
      <c r="F75" s="216"/>
      <c r="G75" s="216"/>
      <c r="H75" s="216"/>
      <c r="I75" s="216"/>
      <c r="J75" s="216"/>
    </row>
    <row r="76" spans="1:10" s="206" customFormat="1" ht="18" customHeight="1">
      <c r="A76" s="213"/>
      <c r="B76" s="213"/>
      <c r="C76" s="216"/>
      <c r="D76" s="216"/>
      <c r="E76" s="216"/>
      <c r="F76" s="216"/>
      <c r="G76" s="216"/>
      <c r="H76" s="216"/>
      <c r="I76" s="216"/>
      <c r="J76" s="216"/>
    </row>
    <row r="77" spans="1:10" s="206" customFormat="1" ht="18" customHeight="1">
      <c r="A77" s="213"/>
      <c r="B77" s="213"/>
      <c r="C77" s="216"/>
      <c r="D77" s="216"/>
      <c r="E77" s="216"/>
      <c r="F77" s="216"/>
      <c r="G77" s="216"/>
      <c r="H77" s="216"/>
      <c r="I77" s="216"/>
      <c r="J77" s="216"/>
    </row>
    <row r="78" spans="1:10" s="206" customFormat="1" ht="18" customHeight="1">
      <c r="A78" s="213"/>
      <c r="B78" s="213"/>
      <c r="C78" s="216"/>
      <c r="D78" s="216"/>
      <c r="E78" s="216"/>
      <c r="F78" s="216"/>
      <c r="G78" s="216"/>
      <c r="H78" s="216"/>
      <c r="I78" s="216"/>
      <c r="J78" s="216"/>
    </row>
    <row r="79" spans="1:10" s="206" customFormat="1" ht="18" customHeight="1">
      <c r="A79" s="213"/>
      <c r="B79" s="213"/>
      <c r="C79" s="216"/>
      <c r="D79" s="216"/>
      <c r="E79" s="216"/>
      <c r="F79" s="216"/>
      <c r="G79" s="216"/>
      <c r="H79" s="216"/>
      <c r="I79" s="216"/>
      <c r="J79" s="216"/>
    </row>
    <row r="80" spans="1:10" s="206" customFormat="1" ht="18" customHeight="1">
      <c r="A80" s="213"/>
      <c r="B80" s="213"/>
      <c r="C80" s="216"/>
      <c r="D80" s="216"/>
      <c r="E80" s="216"/>
      <c r="F80" s="216"/>
      <c r="G80" s="216"/>
      <c r="H80" s="216"/>
      <c r="I80" s="216"/>
      <c r="J80" s="216"/>
    </row>
    <row r="81" spans="1:10" s="206" customFormat="1" ht="18" customHeight="1">
      <c r="A81" s="213"/>
      <c r="B81" s="213"/>
      <c r="C81" s="216"/>
      <c r="D81" s="216"/>
      <c r="E81" s="216"/>
      <c r="F81" s="216"/>
      <c r="G81" s="216"/>
      <c r="H81" s="216"/>
      <c r="I81" s="216"/>
      <c r="J81" s="216"/>
    </row>
    <row r="82" spans="1:10" s="206" customFormat="1" ht="18" customHeight="1">
      <c r="A82" s="213"/>
      <c r="B82" s="213"/>
      <c r="C82" s="216"/>
      <c r="D82" s="216"/>
      <c r="E82" s="216"/>
      <c r="F82" s="216"/>
      <c r="G82" s="216"/>
      <c r="H82" s="216"/>
      <c r="I82" s="216"/>
      <c r="J82" s="216"/>
    </row>
    <row r="83" spans="1:10" s="206" customFormat="1" ht="18" customHeight="1">
      <c r="A83" s="213"/>
      <c r="B83" s="213"/>
      <c r="C83" s="216"/>
      <c r="D83" s="216"/>
      <c r="E83" s="216"/>
      <c r="F83" s="216"/>
      <c r="G83" s="216"/>
      <c r="H83" s="216"/>
      <c r="I83" s="216"/>
      <c r="J83" s="216"/>
    </row>
    <row r="84" spans="1:10" s="206" customFormat="1" ht="18" customHeight="1">
      <c r="A84" s="213"/>
      <c r="B84" s="213"/>
      <c r="C84" s="216"/>
      <c r="D84" s="216"/>
      <c r="E84" s="216"/>
      <c r="F84" s="216"/>
      <c r="G84" s="216"/>
      <c r="H84" s="216"/>
      <c r="I84" s="216"/>
      <c r="J84" s="216"/>
    </row>
    <row r="85" spans="1:10" s="206" customFormat="1" ht="18" customHeight="1">
      <c r="A85" s="213"/>
      <c r="B85" s="213"/>
      <c r="C85" s="216"/>
      <c r="D85" s="216"/>
      <c r="E85" s="216"/>
      <c r="F85" s="216"/>
      <c r="G85" s="216"/>
      <c r="H85" s="216"/>
      <c r="I85" s="216"/>
      <c r="J85" s="216"/>
    </row>
    <row r="86" spans="1:10" s="206" customFormat="1" ht="18" customHeight="1">
      <c r="A86" s="213"/>
      <c r="B86" s="213"/>
      <c r="C86" s="216"/>
      <c r="D86" s="216"/>
      <c r="E86" s="216"/>
      <c r="F86" s="216"/>
      <c r="G86" s="216"/>
      <c r="H86" s="216"/>
      <c r="I86" s="216"/>
      <c r="J86" s="216"/>
    </row>
    <row r="87" spans="1:10" s="206" customFormat="1" ht="18" customHeight="1">
      <c r="A87" s="213"/>
      <c r="B87" s="213"/>
      <c r="C87" s="216"/>
      <c r="D87" s="216"/>
      <c r="E87" s="216"/>
      <c r="F87" s="216"/>
      <c r="G87" s="216"/>
      <c r="H87" s="216"/>
      <c r="I87" s="216"/>
      <c r="J87" s="216"/>
    </row>
    <row r="88" spans="1:10" s="206" customFormat="1" ht="18" customHeight="1">
      <c r="A88" s="213"/>
      <c r="B88" s="213"/>
      <c r="C88" s="216"/>
      <c r="D88" s="216"/>
      <c r="E88" s="216"/>
      <c r="F88" s="216"/>
      <c r="G88" s="216"/>
      <c r="H88" s="216"/>
      <c r="I88" s="216"/>
      <c r="J88" s="216"/>
    </row>
    <row r="89" spans="1:10" s="206" customFormat="1" ht="18" customHeight="1">
      <c r="A89" s="213"/>
      <c r="B89" s="213"/>
      <c r="C89" s="216"/>
      <c r="D89" s="216"/>
      <c r="E89" s="216"/>
      <c r="F89" s="216"/>
      <c r="G89" s="216"/>
      <c r="H89" s="216"/>
      <c r="I89" s="216"/>
      <c r="J89" s="216"/>
    </row>
    <row r="90" spans="1:10" s="206" customFormat="1" ht="18" customHeight="1">
      <c r="A90" s="213"/>
      <c r="B90" s="213"/>
      <c r="C90" s="216"/>
      <c r="D90" s="216"/>
      <c r="E90" s="216"/>
      <c r="F90" s="216"/>
      <c r="G90" s="216"/>
      <c r="H90" s="216"/>
      <c r="I90" s="216"/>
      <c r="J90" s="216"/>
    </row>
    <row r="91" spans="1:10" s="206" customFormat="1" ht="18" customHeight="1">
      <c r="A91" s="216" t="s">
        <v>276</v>
      </c>
      <c r="B91" s="1824"/>
      <c r="C91" s="1823"/>
      <c r="D91" s="225">
        <f>SUM(D62:D90)</f>
        <v>15.5</v>
      </c>
      <c r="E91" s="213" t="s">
        <v>288</v>
      </c>
      <c r="F91" s="1824"/>
      <c r="G91" s="1822"/>
      <c r="H91" s="1822"/>
      <c r="I91" s="1822"/>
      <c r="J91" s="1823"/>
    </row>
    <row r="92" spans="1:10" s="206" customFormat="1" ht="12" customHeight="1">
      <c r="A92" s="217"/>
      <c r="B92" s="217"/>
      <c r="C92" s="217"/>
      <c r="D92" s="217"/>
      <c r="E92" s="217"/>
      <c r="F92" s="217"/>
      <c r="G92" s="217"/>
      <c r="H92" s="217"/>
      <c r="I92" s="217"/>
      <c r="J92" s="217"/>
    </row>
    <row r="93" spans="1:10" s="206" customFormat="1" ht="18" customHeight="1">
      <c r="A93" s="218" t="s">
        <v>294</v>
      </c>
      <c r="B93" s="206" t="s">
        <v>278</v>
      </c>
      <c r="C93" s="219"/>
      <c r="D93" s="219"/>
      <c r="E93" s="219"/>
      <c r="F93" s="219"/>
      <c r="G93" s="219"/>
      <c r="H93" s="219"/>
      <c r="I93" s="219"/>
      <c r="J93" s="219"/>
    </row>
    <row r="94" spans="1:10" s="206" customFormat="1" ht="18" customHeight="1">
      <c r="A94" s="220" t="s">
        <v>295</v>
      </c>
      <c r="B94" s="219" t="s">
        <v>280</v>
      </c>
      <c r="C94" s="219"/>
      <c r="D94" s="219"/>
      <c r="E94" s="219"/>
      <c r="F94" s="219"/>
      <c r="G94" s="219"/>
      <c r="H94" s="219"/>
      <c r="I94" s="219"/>
      <c r="J94" s="219"/>
    </row>
    <row r="95" spans="1:10" ht="18" customHeight="1">
      <c r="A95" s="220" t="s">
        <v>296</v>
      </c>
      <c r="B95" s="219" t="s">
        <v>282</v>
      </c>
      <c r="C95" s="221"/>
      <c r="D95" s="221"/>
      <c r="E95" s="221"/>
      <c r="F95" s="221"/>
      <c r="G95" s="221"/>
      <c r="H95" s="221"/>
      <c r="I95" s="221"/>
      <c r="J95" s="221"/>
    </row>
    <row r="96" spans="1:10">
      <c r="A96" s="221"/>
      <c r="B96" s="221"/>
      <c r="C96" s="221"/>
      <c r="D96" s="221"/>
      <c r="E96" s="221"/>
      <c r="F96" s="221"/>
      <c r="G96" s="221"/>
      <c r="H96" s="221"/>
      <c r="I96" s="221"/>
      <c r="J96" s="221"/>
    </row>
    <row r="97" spans="1:10">
      <c r="A97" s="221"/>
      <c r="B97" s="221"/>
      <c r="C97" s="221"/>
      <c r="D97" s="221"/>
      <c r="E97" s="221"/>
      <c r="F97" s="221"/>
      <c r="G97" s="221"/>
      <c r="H97" s="221"/>
      <c r="I97" s="221"/>
      <c r="J97" s="221"/>
    </row>
    <row r="98" spans="1:10">
      <c r="A98" s="221"/>
      <c r="B98" s="221"/>
      <c r="C98" s="221"/>
      <c r="D98" s="221"/>
      <c r="E98" s="221"/>
      <c r="F98" s="221"/>
      <c r="G98" s="221"/>
      <c r="H98" s="221"/>
      <c r="I98" s="221"/>
      <c r="J98" s="221"/>
    </row>
    <row r="99" spans="1:10">
      <c r="A99" s="221"/>
      <c r="B99" s="221"/>
      <c r="C99" s="221"/>
      <c r="D99" s="221"/>
      <c r="E99" s="221"/>
      <c r="F99" s="221"/>
      <c r="G99" s="221"/>
      <c r="H99" s="221"/>
      <c r="I99" s="221"/>
      <c r="J99" s="221"/>
    </row>
  </sheetData>
  <mergeCells count="10">
    <mergeCell ref="A60:C60"/>
    <mergeCell ref="D60:J60"/>
    <mergeCell ref="B91:C91"/>
    <mergeCell ref="F91:J91"/>
    <mergeCell ref="A3:J3"/>
    <mergeCell ref="A12:C12"/>
    <mergeCell ref="D12:J12"/>
    <mergeCell ref="B43:C43"/>
    <mergeCell ref="F43:J43"/>
    <mergeCell ref="A51:J51"/>
  </mergeCells>
  <phoneticPr fontId="1"/>
  <printOptions horizontalCentered="1"/>
  <pageMargins left="0.59055118110236227" right="0.19685039370078741" top="0.78740157480314965" bottom="0.39370078740157483" header="0.31496062992125984" footer="0.31496062992125984"/>
  <pageSetup paperSize="9" scale="91" orientation="portrait" r:id="rId1"/>
  <rowBreaks count="1" manualBreakCount="1">
    <brk id="48" max="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2732"/>
  <sheetViews>
    <sheetView view="pageBreakPreview" zoomScale="40" zoomScaleNormal="40" zoomScaleSheetLayoutView="40" workbookViewId="0"/>
  </sheetViews>
  <sheetFormatPr defaultRowHeight="13.5"/>
  <cols>
    <col min="1" max="1" width="6.25" style="950" bestFit="1" customWidth="1"/>
    <col min="2" max="2" width="27.25" style="950" customWidth="1"/>
    <col min="3" max="3" width="20.5" style="950" bestFit="1" customWidth="1"/>
    <col min="4" max="4" width="15.875" style="950" bestFit="1" customWidth="1"/>
    <col min="5" max="5" width="12.875" style="950" customWidth="1"/>
    <col min="6" max="6" width="7.25" style="950" customWidth="1"/>
    <col min="7" max="7" width="20.25" style="950" customWidth="1"/>
    <col min="8" max="8" width="12.25" style="950" customWidth="1"/>
    <col min="9" max="9" width="9.5" style="950" bestFit="1" customWidth="1"/>
    <col min="10" max="10" width="5.5" style="950" bestFit="1" customWidth="1"/>
    <col min="11" max="11" width="5.5" style="950" customWidth="1"/>
    <col min="12" max="13" width="5.5" style="950" bestFit="1" customWidth="1"/>
    <col min="14" max="14" width="15.75" style="950" customWidth="1"/>
    <col min="15" max="15" width="34.875" style="950" customWidth="1"/>
    <col min="16" max="16" width="11.625" style="950" bestFit="1" customWidth="1"/>
    <col min="17" max="17" width="17.5" style="950" customWidth="1"/>
    <col min="18" max="18" width="12.75" style="950" customWidth="1"/>
    <col min="19" max="19" width="20.5" style="950" bestFit="1" customWidth="1"/>
    <col min="20" max="20" width="19.625" style="950" customWidth="1"/>
    <col min="21" max="21" width="10.75" style="950" customWidth="1"/>
    <col min="22" max="22" width="15.75" style="950" customWidth="1"/>
    <col min="23" max="23" width="10.75" style="950" customWidth="1"/>
    <col min="24" max="24" width="15.75" style="950" customWidth="1"/>
    <col min="25" max="25" width="12.75" style="950" customWidth="1"/>
    <col min="26" max="26" width="20.5" style="950" bestFit="1" customWidth="1"/>
    <col min="27" max="27" width="19.625" style="950" customWidth="1"/>
    <col min="28" max="28" width="10.75" style="950" customWidth="1"/>
    <col min="29" max="29" width="15.75" style="950" customWidth="1"/>
    <col min="30" max="30" width="10.75" style="950" customWidth="1"/>
    <col min="31" max="31" width="15.75" style="950" customWidth="1"/>
    <col min="32" max="32" width="21.625" style="950" customWidth="1"/>
    <col min="33" max="33" width="11.5" style="950" customWidth="1"/>
    <col min="34" max="16384" width="9" style="950"/>
  </cols>
  <sheetData>
    <row r="3" spans="1:33" ht="28.5">
      <c r="B3" s="951" t="s">
        <v>1378</v>
      </c>
      <c r="R3" s="1848" t="s">
        <v>1379</v>
      </c>
      <c r="S3" s="1848"/>
      <c r="T3" s="1848"/>
      <c r="U3" s="1848"/>
      <c r="V3" s="1848"/>
      <c r="W3" s="1848"/>
      <c r="X3" s="1848"/>
    </row>
    <row r="4" spans="1:33" ht="18" thickBot="1">
      <c r="B4" s="952" t="s">
        <v>1380</v>
      </c>
      <c r="C4" s="952" t="s">
        <v>1381</v>
      </c>
      <c r="D4" s="952" t="s">
        <v>1382</v>
      </c>
      <c r="E4" s="952" t="s">
        <v>1383</v>
      </c>
      <c r="F4" s="952" t="s">
        <v>1384</v>
      </c>
      <c r="G4" s="952" t="s">
        <v>1385</v>
      </c>
      <c r="H4" s="952" t="s">
        <v>1386</v>
      </c>
      <c r="I4" s="952" t="s">
        <v>1387</v>
      </c>
      <c r="J4" s="952" t="s">
        <v>1388</v>
      </c>
      <c r="K4" s="952" t="s">
        <v>1389</v>
      </c>
      <c r="L4" s="952" t="s">
        <v>1390</v>
      </c>
      <c r="M4" s="952" t="s">
        <v>1391</v>
      </c>
      <c r="N4" s="952" t="s">
        <v>1392</v>
      </c>
      <c r="O4" s="952" t="s">
        <v>1393</v>
      </c>
      <c r="P4" s="952" t="s">
        <v>1394</v>
      </c>
      <c r="Q4" s="952" t="s">
        <v>1395</v>
      </c>
      <c r="R4" s="953" t="s">
        <v>1396</v>
      </c>
      <c r="S4" s="953" t="s">
        <v>1397</v>
      </c>
      <c r="T4" s="953" t="s">
        <v>1398</v>
      </c>
      <c r="U4" s="953" t="s">
        <v>1399</v>
      </c>
      <c r="V4" s="953" t="s">
        <v>1400</v>
      </c>
      <c r="W4" s="953" t="s">
        <v>1401</v>
      </c>
      <c r="X4" s="953" t="s">
        <v>1402</v>
      </c>
      <c r="Y4" s="952" t="s">
        <v>1403</v>
      </c>
      <c r="Z4" s="952" t="s">
        <v>1404</v>
      </c>
      <c r="AA4" s="952" t="s">
        <v>1405</v>
      </c>
      <c r="AB4" s="952" t="s">
        <v>1406</v>
      </c>
      <c r="AC4" s="952" t="s">
        <v>1407</v>
      </c>
      <c r="AD4" s="952" t="s">
        <v>1408</v>
      </c>
      <c r="AE4" s="952" t="s">
        <v>1409</v>
      </c>
      <c r="AF4" s="952" t="s">
        <v>1410</v>
      </c>
      <c r="AG4" s="952" t="s">
        <v>1411</v>
      </c>
    </row>
    <row r="5" spans="1:33" ht="24.75" customHeight="1" thickTop="1">
      <c r="B5" s="1849" t="s">
        <v>1412</v>
      </c>
      <c r="C5" s="1851" t="s">
        <v>1413</v>
      </c>
      <c r="D5" s="1853" t="s">
        <v>1414</v>
      </c>
      <c r="E5" s="1851" t="s">
        <v>1415</v>
      </c>
      <c r="F5" s="1853" t="s">
        <v>1416</v>
      </c>
      <c r="G5" s="1851" t="s">
        <v>1417</v>
      </c>
      <c r="H5" s="1851" t="s">
        <v>1418</v>
      </c>
      <c r="I5" s="1855" t="s">
        <v>1419</v>
      </c>
      <c r="J5" s="1832" t="s">
        <v>1420</v>
      </c>
      <c r="K5" s="1857"/>
      <c r="L5" s="1831" t="s">
        <v>1421</v>
      </c>
      <c r="M5" s="1832"/>
      <c r="N5" s="1832"/>
      <c r="O5" s="1833"/>
      <c r="P5" s="1837" t="s">
        <v>1422</v>
      </c>
      <c r="Q5" s="1839" t="s">
        <v>1423</v>
      </c>
      <c r="R5" s="1842" t="s">
        <v>1424</v>
      </c>
      <c r="S5" s="1843"/>
      <c r="T5" s="1843"/>
      <c r="U5" s="1843"/>
      <c r="V5" s="1843"/>
      <c r="W5" s="1843"/>
      <c r="X5" s="1844"/>
      <c r="Y5" s="1842" t="s">
        <v>1425</v>
      </c>
      <c r="Z5" s="1843"/>
      <c r="AA5" s="1843"/>
      <c r="AB5" s="1843"/>
      <c r="AC5" s="1843"/>
      <c r="AD5" s="1843"/>
      <c r="AE5" s="1843"/>
      <c r="AF5" s="1845" t="s">
        <v>1426</v>
      </c>
      <c r="AG5" s="1846"/>
    </row>
    <row r="6" spans="1:33" ht="21" customHeight="1">
      <c r="B6" s="1850"/>
      <c r="C6" s="1852"/>
      <c r="D6" s="1854"/>
      <c r="E6" s="1852"/>
      <c r="F6" s="1854"/>
      <c r="G6" s="1852"/>
      <c r="H6" s="1852"/>
      <c r="I6" s="1856"/>
      <c r="J6" s="1835"/>
      <c r="K6" s="1858"/>
      <c r="L6" s="1834"/>
      <c r="M6" s="1835"/>
      <c r="N6" s="1835"/>
      <c r="O6" s="1836"/>
      <c r="P6" s="1838"/>
      <c r="Q6" s="1840"/>
      <c r="R6" s="1826" t="s">
        <v>1427</v>
      </c>
      <c r="S6" s="1827" t="s">
        <v>1428</v>
      </c>
      <c r="T6" s="1827" t="s">
        <v>1429</v>
      </c>
      <c r="U6" s="1827" t="s">
        <v>1430</v>
      </c>
      <c r="V6" s="1827"/>
      <c r="W6" s="1827"/>
      <c r="X6" s="1847"/>
      <c r="Y6" s="1826" t="s">
        <v>1427</v>
      </c>
      <c r="Z6" s="1827" t="s">
        <v>1428</v>
      </c>
      <c r="AA6" s="1827" t="s">
        <v>1429</v>
      </c>
      <c r="AB6" s="1827" t="s">
        <v>1430</v>
      </c>
      <c r="AC6" s="1827"/>
      <c r="AD6" s="1827"/>
      <c r="AE6" s="1828"/>
      <c r="AF6" s="1829" t="s">
        <v>1431</v>
      </c>
      <c r="AG6" s="1830" t="s">
        <v>1432</v>
      </c>
    </row>
    <row r="7" spans="1:33" ht="56.25" customHeight="1">
      <c r="B7" s="1850"/>
      <c r="C7" s="1852"/>
      <c r="D7" s="1854"/>
      <c r="E7" s="1852"/>
      <c r="F7" s="1854"/>
      <c r="G7" s="1852"/>
      <c r="H7" s="1852"/>
      <c r="I7" s="1856"/>
      <c r="J7" s="954" t="s">
        <v>1433</v>
      </c>
      <c r="K7" s="955" t="s">
        <v>1434</v>
      </c>
      <c r="L7" s="956" t="s">
        <v>1433</v>
      </c>
      <c r="M7" s="955" t="s">
        <v>1434</v>
      </c>
      <c r="N7" s="955" t="s">
        <v>1435</v>
      </c>
      <c r="O7" s="957" t="s">
        <v>1436</v>
      </c>
      <c r="P7" s="1838"/>
      <c r="Q7" s="1841"/>
      <c r="R7" s="1826"/>
      <c r="S7" s="1827"/>
      <c r="T7" s="1827"/>
      <c r="U7" s="958" t="s">
        <v>1437</v>
      </c>
      <c r="V7" s="958" t="s">
        <v>1438</v>
      </c>
      <c r="W7" s="958" t="s">
        <v>1439</v>
      </c>
      <c r="X7" s="959" t="s">
        <v>1440</v>
      </c>
      <c r="Y7" s="1826"/>
      <c r="Z7" s="1827"/>
      <c r="AA7" s="1827"/>
      <c r="AB7" s="958" t="s">
        <v>1437</v>
      </c>
      <c r="AC7" s="958" t="s">
        <v>1438</v>
      </c>
      <c r="AD7" s="958" t="s">
        <v>1439</v>
      </c>
      <c r="AE7" s="960" t="s">
        <v>1440</v>
      </c>
      <c r="AF7" s="1829"/>
      <c r="AG7" s="1830"/>
    </row>
    <row r="8" spans="1:33" ht="83.25" customHeight="1" thickBot="1">
      <c r="A8" s="961"/>
      <c r="B8" s="962" t="s">
        <v>1441</v>
      </c>
      <c r="C8" s="963" t="s">
        <v>1442</v>
      </c>
      <c r="D8" s="963" t="s">
        <v>1442</v>
      </c>
      <c r="E8" s="964"/>
      <c r="F8" s="963" t="s">
        <v>1442</v>
      </c>
      <c r="G8" s="964"/>
      <c r="H8" s="963" t="s">
        <v>1442</v>
      </c>
      <c r="I8" s="965"/>
      <c r="J8" s="966"/>
      <c r="K8" s="967" t="s">
        <v>1442</v>
      </c>
      <c r="L8" s="967"/>
      <c r="M8" s="967" t="s">
        <v>1442</v>
      </c>
      <c r="N8" s="967" t="s">
        <v>1443</v>
      </c>
      <c r="O8" s="968" t="s">
        <v>1444</v>
      </c>
      <c r="P8" s="969" t="s">
        <v>1442</v>
      </c>
      <c r="Q8" s="970" t="s">
        <v>1445</v>
      </c>
      <c r="R8" s="971" t="s">
        <v>1442</v>
      </c>
      <c r="S8" s="969"/>
      <c r="T8" s="972" t="s">
        <v>1446</v>
      </c>
      <c r="U8" s="972" t="s">
        <v>1442</v>
      </c>
      <c r="V8" s="972" t="s">
        <v>1447</v>
      </c>
      <c r="W8" s="972" t="s">
        <v>1442</v>
      </c>
      <c r="X8" s="973" t="s">
        <v>1448</v>
      </c>
      <c r="Y8" s="971" t="s">
        <v>1442</v>
      </c>
      <c r="Z8" s="969"/>
      <c r="AA8" s="972" t="s">
        <v>1446</v>
      </c>
      <c r="AB8" s="972" t="s">
        <v>1442</v>
      </c>
      <c r="AC8" s="972" t="s">
        <v>1447</v>
      </c>
      <c r="AD8" s="972" t="s">
        <v>1442</v>
      </c>
      <c r="AE8" s="974" t="s">
        <v>1448</v>
      </c>
      <c r="AF8" s="975"/>
      <c r="AG8" s="976"/>
    </row>
    <row r="9" spans="1:33" ht="50.25" customHeight="1" thickTop="1">
      <c r="A9" s="961" t="s">
        <v>1449</v>
      </c>
      <c r="B9" s="977" t="s">
        <v>1450</v>
      </c>
      <c r="C9" s="978" t="s">
        <v>1451</v>
      </c>
      <c r="D9" s="978" t="s">
        <v>1452</v>
      </c>
      <c r="E9" s="978" t="s">
        <v>1453</v>
      </c>
      <c r="F9" s="978" t="s">
        <v>1454</v>
      </c>
      <c r="G9" s="978" t="s">
        <v>1455</v>
      </c>
      <c r="H9" s="978" t="s">
        <v>1456</v>
      </c>
      <c r="I9" s="979" t="s">
        <v>1457</v>
      </c>
      <c r="J9" s="980" t="s">
        <v>1458</v>
      </c>
      <c r="K9" s="981" t="s">
        <v>1459</v>
      </c>
      <c r="L9" s="981" t="s">
        <v>1460</v>
      </c>
      <c r="M9" s="981" t="s">
        <v>1461</v>
      </c>
      <c r="N9" s="978" t="s">
        <v>1462</v>
      </c>
      <c r="O9" s="982" t="s">
        <v>1463</v>
      </c>
      <c r="P9" s="980" t="s">
        <v>1464</v>
      </c>
      <c r="Q9" s="983"/>
      <c r="R9" s="984" t="s">
        <v>1465</v>
      </c>
      <c r="S9" s="981" t="s">
        <v>1466</v>
      </c>
      <c r="T9" s="981" t="s">
        <v>1466</v>
      </c>
      <c r="U9" s="981" t="s">
        <v>1467</v>
      </c>
      <c r="V9" s="985">
        <v>200</v>
      </c>
      <c r="W9" s="981" t="s">
        <v>1467</v>
      </c>
      <c r="X9" s="986">
        <v>10</v>
      </c>
      <c r="Y9" s="984" t="s">
        <v>1468</v>
      </c>
      <c r="Z9" s="981" t="s">
        <v>1466</v>
      </c>
      <c r="AA9" s="981" t="s">
        <v>1466</v>
      </c>
      <c r="AB9" s="981" t="s">
        <v>1467</v>
      </c>
      <c r="AC9" s="985">
        <v>100</v>
      </c>
      <c r="AD9" s="981" t="s">
        <v>1469</v>
      </c>
      <c r="AE9" s="987"/>
      <c r="AF9" s="988" t="s">
        <v>1470</v>
      </c>
      <c r="AG9" s="989" t="s">
        <v>1471</v>
      </c>
    </row>
    <row r="10" spans="1:33" ht="50.25" customHeight="1">
      <c r="A10" s="961"/>
      <c r="B10" s="990"/>
      <c r="C10" s="991"/>
      <c r="D10" s="991"/>
      <c r="E10" s="991"/>
      <c r="F10" s="991"/>
      <c r="G10" s="991"/>
      <c r="H10" s="978"/>
      <c r="I10" s="992"/>
      <c r="J10" s="993"/>
      <c r="K10" s="994"/>
      <c r="L10" s="994"/>
      <c r="M10" s="994"/>
      <c r="N10" s="991"/>
      <c r="O10" s="995"/>
      <c r="P10" s="993"/>
      <c r="Q10" s="996"/>
      <c r="R10" s="997"/>
      <c r="S10" s="994"/>
      <c r="T10" s="994"/>
      <c r="U10" s="994"/>
      <c r="V10" s="998"/>
      <c r="W10" s="994"/>
      <c r="X10" s="999"/>
      <c r="Y10" s="997"/>
      <c r="Z10" s="994"/>
      <c r="AA10" s="994"/>
      <c r="AB10" s="994"/>
      <c r="AC10" s="998"/>
      <c r="AD10" s="994"/>
      <c r="AE10" s="1000"/>
      <c r="AF10" s="1001"/>
      <c r="AG10" s="1002"/>
    </row>
    <row r="11" spans="1:33" ht="50.25" customHeight="1">
      <c r="A11" s="961"/>
      <c r="B11" s="990"/>
      <c r="C11" s="991"/>
      <c r="D11" s="991"/>
      <c r="E11" s="991"/>
      <c r="F11" s="991"/>
      <c r="G11" s="991"/>
      <c r="H11" s="978"/>
      <c r="I11" s="992"/>
      <c r="J11" s="993"/>
      <c r="K11" s="994"/>
      <c r="L11" s="994"/>
      <c r="M11" s="994"/>
      <c r="N11" s="991"/>
      <c r="O11" s="995"/>
      <c r="P11" s="993"/>
      <c r="Q11" s="996"/>
      <c r="R11" s="997"/>
      <c r="S11" s="994"/>
      <c r="T11" s="994"/>
      <c r="U11" s="994"/>
      <c r="V11" s="998"/>
      <c r="W11" s="994"/>
      <c r="X11" s="999"/>
      <c r="Y11" s="997"/>
      <c r="Z11" s="994"/>
      <c r="AA11" s="994"/>
      <c r="AB11" s="994"/>
      <c r="AC11" s="998"/>
      <c r="AD11" s="994"/>
      <c r="AE11" s="1000"/>
      <c r="AF11" s="1001"/>
      <c r="AG11" s="1002"/>
    </row>
    <row r="12" spans="1:33" ht="50.25" customHeight="1">
      <c r="A12" s="961"/>
      <c r="B12" s="990"/>
      <c r="C12" s="991"/>
      <c r="D12" s="991"/>
      <c r="E12" s="991"/>
      <c r="F12" s="991"/>
      <c r="G12" s="991"/>
      <c r="H12" s="978"/>
      <c r="I12" s="992"/>
      <c r="J12" s="993"/>
      <c r="K12" s="994"/>
      <c r="L12" s="994"/>
      <c r="M12" s="994"/>
      <c r="N12" s="991"/>
      <c r="O12" s="995"/>
      <c r="P12" s="993"/>
      <c r="Q12" s="996"/>
      <c r="R12" s="997"/>
      <c r="S12" s="994"/>
      <c r="T12" s="994"/>
      <c r="U12" s="994"/>
      <c r="V12" s="998"/>
      <c r="W12" s="994"/>
      <c r="X12" s="999"/>
      <c r="Y12" s="997"/>
      <c r="Z12" s="994"/>
      <c r="AA12" s="994"/>
      <c r="AB12" s="994"/>
      <c r="AC12" s="998"/>
      <c r="AD12" s="994"/>
      <c r="AE12" s="1000"/>
      <c r="AF12" s="1001"/>
      <c r="AG12" s="1002"/>
    </row>
    <row r="13" spans="1:33" ht="50.25" customHeight="1">
      <c r="A13" s="961"/>
      <c r="B13" s="990"/>
      <c r="C13" s="991"/>
      <c r="D13" s="991"/>
      <c r="E13" s="991"/>
      <c r="F13" s="991"/>
      <c r="G13" s="991"/>
      <c r="H13" s="978"/>
      <c r="I13" s="992"/>
      <c r="J13" s="993"/>
      <c r="K13" s="994"/>
      <c r="L13" s="994"/>
      <c r="M13" s="994"/>
      <c r="N13" s="991"/>
      <c r="O13" s="995"/>
      <c r="P13" s="993"/>
      <c r="Q13" s="996"/>
      <c r="R13" s="997"/>
      <c r="S13" s="994"/>
      <c r="T13" s="994"/>
      <c r="U13" s="994"/>
      <c r="V13" s="998"/>
      <c r="W13" s="994"/>
      <c r="X13" s="999"/>
      <c r="Y13" s="997"/>
      <c r="Z13" s="994"/>
      <c r="AA13" s="994"/>
      <c r="AB13" s="994"/>
      <c r="AC13" s="998"/>
      <c r="AD13" s="994"/>
      <c r="AE13" s="1000"/>
      <c r="AF13" s="1001"/>
      <c r="AG13" s="1002"/>
    </row>
    <row r="14" spans="1:33" ht="50.25" customHeight="1">
      <c r="A14" s="961"/>
      <c r="B14" s="990"/>
      <c r="C14" s="991"/>
      <c r="D14" s="991"/>
      <c r="E14" s="991"/>
      <c r="F14" s="991"/>
      <c r="G14" s="991"/>
      <c r="H14" s="978"/>
      <c r="I14" s="992"/>
      <c r="J14" s="993"/>
      <c r="K14" s="994"/>
      <c r="L14" s="994"/>
      <c r="M14" s="994"/>
      <c r="N14" s="991"/>
      <c r="O14" s="995"/>
      <c r="P14" s="993"/>
      <c r="Q14" s="996"/>
      <c r="R14" s="997"/>
      <c r="S14" s="994"/>
      <c r="T14" s="994"/>
      <c r="U14" s="994"/>
      <c r="V14" s="998"/>
      <c r="W14" s="994"/>
      <c r="X14" s="999"/>
      <c r="Y14" s="997"/>
      <c r="Z14" s="994"/>
      <c r="AA14" s="994"/>
      <c r="AB14" s="994"/>
      <c r="AC14" s="998"/>
      <c r="AD14" s="994"/>
      <c r="AE14" s="1000"/>
      <c r="AF14" s="1001"/>
      <c r="AG14" s="1002"/>
    </row>
    <row r="15" spans="1:33" ht="50.25" customHeight="1">
      <c r="A15" s="961"/>
      <c r="B15" s="990"/>
      <c r="C15" s="991"/>
      <c r="D15" s="991"/>
      <c r="E15" s="991"/>
      <c r="F15" s="991"/>
      <c r="G15" s="991"/>
      <c r="H15" s="978"/>
      <c r="I15" s="992"/>
      <c r="J15" s="993"/>
      <c r="K15" s="994"/>
      <c r="L15" s="994"/>
      <c r="M15" s="994"/>
      <c r="N15" s="991"/>
      <c r="O15" s="995"/>
      <c r="P15" s="993"/>
      <c r="Q15" s="996"/>
      <c r="R15" s="997"/>
      <c r="S15" s="994"/>
      <c r="T15" s="994"/>
      <c r="U15" s="994"/>
      <c r="V15" s="998"/>
      <c r="W15" s="994"/>
      <c r="X15" s="999"/>
      <c r="Y15" s="997"/>
      <c r="Z15" s="994"/>
      <c r="AA15" s="994"/>
      <c r="AB15" s="994"/>
      <c r="AC15" s="998"/>
      <c r="AD15" s="994"/>
      <c r="AE15" s="1000"/>
      <c r="AF15" s="1001"/>
      <c r="AG15" s="1002"/>
    </row>
    <row r="16" spans="1:33" ht="50.25" customHeight="1">
      <c r="A16" s="961"/>
      <c r="B16" s="990"/>
      <c r="C16" s="991"/>
      <c r="D16" s="991"/>
      <c r="E16" s="991"/>
      <c r="F16" s="991"/>
      <c r="G16" s="991"/>
      <c r="H16" s="978"/>
      <c r="I16" s="992"/>
      <c r="J16" s="993"/>
      <c r="K16" s="994"/>
      <c r="L16" s="994"/>
      <c r="M16" s="994"/>
      <c r="N16" s="991"/>
      <c r="O16" s="995"/>
      <c r="P16" s="993"/>
      <c r="Q16" s="996"/>
      <c r="R16" s="997"/>
      <c r="S16" s="994"/>
      <c r="T16" s="994"/>
      <c r="U16" s="994"/>
      <c r="V16" s="998"/>
      <c r="W16" s="994"/>
      <c r="X16" s="999"/>
      <c r="Y16" s="997"/>
      <c r="Z16" s="994"/>
      <c r="AA16" s="994"/>
      <c r="AB16" s="994"/>
      <c r="AC16" s="998"/>
      <c r="AD16" s="994"/>
      <c r="AE16" s="1000"/>
      <c r="AF16" s="1001"/>
      <c r="AG16" s="1002"/>
    </row>
    <row r="17" spans="1:33" ht="50.25" customHeight="1">
      <c r="A17" s="961"/>
      <c r="B17" s="990"/>
      <c r="C17" s="991"/>
      <c r="D17" s="991"/>
      <c r="E17" s="991"/>
      <c r="F17" s="991"/>
      <c r="G17" s="991"/>
      <c r="H17" s="978"/>
      <c r="I17" s="992"/>
      <c r="J17" s="993"/>
      <c r="K17" s="994"/>
      <c r="L17" s="994"/>
      <c r="M17" s="994"/>
      <c r="N17" s="991"/>
      <c r="O17" s="995"/>
      <c r="P17" s="993"/>
      <c r="Q17" s="996"/>
      <c r="R17" s="997"/>
      <c r="S17" s="994"/>
      <c r="T17" s="994"/>
      <c r="U17" s="994"/>
      <c r="V17" s="998"/>
      <c r="W17" s="994"/>
      <c r="X17" s="999"/>
      <c r="Y17" s="997"/>
      <c r="Z17" s="994"/>
      <c r="AA17" s="994"/>
      <c r="AB17" s="994"/>
      <c r="AC17" s="998"/>
      <c r="AD17" s="994"/>
      <c r="AE17" s="1000"/>
      <c r="AF17" s="1001"/>
      <c r="AG17" s="1002"/>
    </row>
    <row r="18" spans="1:33" ht="50.25" customHeight="1">
      <c r="A18" s="961"/>
      <c r="B18" s="990"/>
      <c r="C18" s="991"/>
      <c r="D18" s="991"/>
      <c r="E18" s="991"/>
      <c r="F18" s="991"/>
      <c r="G18" s="991"/>
      <c r="H18" s="978"/>
      <c r="I18" s="992"/>
      <c r="J18" s="993"/>
      <c r="K18" s="994"/>
      <c r="L18" s="994"/>
      <c r="M18" s="994"/>
      <c r="N18" s="991"/>
      <c r="O18" s="995"/>
      <c r="P18" s="993"/>
      <c r="Q18" s="996"/>
      <c r="R18" s="997"/>
      <c r="S18" s="994"/>
      <c r="T18" s="994"/>
      <c r="U18" s="994"/>
      <c r="V18" s="998"/>
      <c r="W18" s="994"/>
      <c r="X18" s="999"/>
      <c r="Y18" s="997"/>
      <c r="Z18" s="994"/>
      <c r="AA18" s="994"/>
      <c r="AB18" s="994"/>
      <c r="AC18" s="998"/>
      <c r="AD18" s="994"/>
      <c r="AE18" s="1000"/>
      <c r="AF18" s="1001"/>
      <c r="AG18" s="1002"/>
    </row>
    <row r="19" spans="1:33" ht="50.25" customHeight="1">
      <c r="A19" s="961"/>
      <c r="B19" s="990"/>
      <c r="C19" s="991"/>
      <c r="D19" s="991"/>
      <c r="E19" s="991"/>
      <c r="F19" s="991"/>
      <c r="G19" s="991"/>
      <c r="H19" s="978"/>
      <c r="I19" s="992"/>
      <c r="J19" s="993"/>
      <c r="K19" s="994"/>
      <c r="L19" s="994"/>
      <c r="M19" s="994"/>
      <c r="N19" s="991"/>
      <c r="O19" s="995"/>
      <c r="P19" s="993"/>
      <c r="Q19" s="996"/>
      <c r="R19" s="997"/>
      <c r="S19" s="994"/>
      <c r="T19" s="994"/>
      <c r="U19" s="994"/>
      <c r="V19" s="998"/>
      <c r="W19" s="994"/>
      <c r="X19" s="999"/>
      <c r="Y19" s="997"/>
      <c r="Z19" s="994"/>
      <c r="AA19" s="994"/>
      <c r="AB19" s="994"/>
      <c r="AC19" s="998"/>
      <c r="AD19" s="994"/>
      <c r="AE19" s="1000"/>
      <c r="AF19" s="1001"/>
      <c r="AG19" s="1002"/>
    </row>
    <row r="20" spans="1:33" ht="50.25" customHeight="1">
      <c r="A20" s="961"/>
      <c r="B20" s="990"/>
      <c r="C20" s="991"/>
      <c r="D20" s="991"/>
      <c r="E20" s="991"/>
      <c r="F20" s="991"/>
      <c r="G20" s="991"/>
      <c r="H20" s="978"/>
      <c r="I20" s="992"/>
      <c r="J20" s="993"/>
      <c r="K20" s="994"/>
      <c r="L20" s="994"/>
      <c r="M20" s="994"/>
      <c r="N20" s="991"/>
      <c r="O20" s="995"/>
      <c r="P20" s="993"/>
      <c r="Q20" s="996"/>
      <c r="R20" s="997"/>
      <c r="S20" s="994"/>
      <c r="T20" s="994"/>
      <c r="U20" s="994"/>
      <c r="V20" s="998"/>
      <c r="W20" s="994"/>
      <c r="X20" s="999"/>
      <c r="Y20" s="997"/>
      <c r="Z20" s="994"/>
      <c r="AA20" s="994"/>
      <c r="AB20" s="994"/>
      <c r="AC20" s="998"/>
      <c r="AD20" s="994"/>
      <c r="AE20" s="1000"/>
      <c r="AF20" s="1001"/>
      <c r="AG20" s="1002"/>
    </row>
    <row r="21" spans="1:33" ht="50.25" customHeight="1">
      <c r="A21" s="961"/>
      <c r="B21" s="990"/>
      <c r="C21" s="991"/>
      <c r="D21" s="991"/>
      <c r="E21" s="991"/>
      <c r="F21" s="991"/>
      <c r="G21" s="991"/>
      <c r="H21" s="978"/>
      <c r="I21" s="992"/>
      <c r="J21" s="993"/>
      <c r="K21" s="994"/>
      <c r="L21" s="994"/>
      <c r="M21" s="994"/>
      <c r="N21" s="991"/>
      <c r="O21" s="995"/>
      <c r="P21" s="993"/>
      <c r="Q21" s="996"/>
      <c r="R21" s="997"/>
      <c r="S21" s="994"/>
      <c r="T21" s="994"/>
      <c r="U21" s="994"/>
      <c r="V21" s="998"/>
      <c r="W21" s="994"/>
      <c r="X21" s="999"/>
      <c r="Y21" s="997"/>
      <c r="Z21" s="994"/>
      <c r="AA21" s="994"/>
      <c r="AB21" s="994"/>
      <c r="AC21" s="998"/>
      <c r="AD21" s="994"/>
      <c r="AE21" s="1000"/>
      <c r="AF21" s="1001"/>
      <c r="AG21" s="1002"/>
    </row>
    <row r="22" spans="1:33" ht="50.25" customHeight="1">
      <c r="A22" s="961"/>
      <c r="B22" s="990"/>
      <c r="C22" s="991"/>
      <c r="D22" s="991"/>
      <c r="E22" s="991"/>
      <c r="F22" s="991"/>
      <c r="G22" s="991"/>
      <c r="H22" s="978"/>
      <c r="I22" s="992"/>
      <c r="J22" s="993"/>
      <c r="K22" s="994"/>
      <c r="L22" s="994"/>
      <c r="M22" s="994"/>
      <c r="N22" s="991"/>
      <c r="O22" s="995"/>
      <c r="P22" s="993"/>
      <c r="Q22" s="996"/>
      <c r="R22" s="997"/>
      <c r="S22" s="994"/>
      <c r="T22" s="994"/>
      <c r="U22" s="994"/>
      <c r="V22" s="998"/>
      <c r="W22" s="994"/>
      <c r="X22" s="999"/>
      <c r="Y22" s="997"/>
      <c r="Z22" s="994"/>
      <c r="AA22" s="994"/>
      <c r="AB22" s="994"/>
      <c r="AC22" s="998"/>
      <c r="AD22" s="994"/>
      <c r="AE22" s="1000"/>
      <c r="AF22" s="1001"/>
      <c r="AG22" s="1002"/>
    </row>
    <row r="23" spans="1:33" ht="50.25" customHeight="1">
      <c r="A23" s="961"/>
      <c r="B23" s="990"/>
      <c r="C23" s="991"/>
      <c r="D23" s="991"/>
      <c r="E23" s="991"/>
      <c r="F23" s="991"/>
      <c r="G23" s="991"/>
      <c r="H23" s="978"/>
      <c r="I23" s="992"/>
      <c r="J23" s="993"/>
      <c r="K23" s="994"/>
      <c r="L23" s="994"/>
      <c r="M23" s="994"/>
      <c r="N23" s="991"/>
      <c r="O23" s="995"/>
      <c r="P23" s="993"/>
      <c r="Q23" s="996"/>
      <c r="R23" s="997"/>
      <c r="S23" s="994"/>
      <c r="T23" s="994"/>
      <c r="U23" s="994"/>
      <c r="V23" s="998"/>
      <c r="W23" s="994"/>
      <c r="X23" s="999"/>
      <c r="Y23" s="997"/>
      <c r="Z23" s="994"/>
      <c r="AA23" s="994"/>
      <c r="AB23" s="994"/>
      <c r="AC23" s="998"/>
      <c r="AD23" s="994"/>
      <c r="AE23" s="1000"/>
      <c r="AF23" s="1001"/>
      <c r="AG23" s="1002"/>
    </row>
    <row r="24" spans="1:33" ht="50.25" customHeight="1">
      <c r="A24" s="961"/>
      <c r="B24" s="990"/>
      <c r="C24" s="991"/>
      <c r="D24" s="991"/>
      <c r="E24" s="991"/>
      <c r="F24" s="991"/>
      <c r="G24" s="991"/>
      <c r="H24" s="978"/>
      <c r="I24" s="992"/>
      <c r="J24" s="993"/>
      <c r="K24" s="994"/>
      <c r="L24" s="994"/>
      <c r="M24" s="994"/>
      <c r="N24" s="991"/>
      <c r="O24" s="995"/>
      <c r="P24" s="993"/>
      <c r="Q24" s="996"/>
      <c r="R24" s="997"/>
      <c r="S24" s="994"/>
      <c r="T24" s="994"/>
      <c r="U24" s="994"/>
      <c r="V24" s="998"/>
      <c r="W24" s="994"/>
      <c r="X24" s="999"/>
      <c r="Y24" s="997"/>
      <c r="Z24" s="994"/>
      <c r="AA24" s="994"/>
      <c r="AB24" s="994"/>
      <c r="AC24" s="998"/>
      <c r="AD24" s="994"/>
      <c r="AE24" s="1000"/>
      <c r="AF24" s="1001"/>
      <c r="AG24" s="1002"/>
    </row>
    <row r="25" spans="1:33" ht="50.25" customHeight="1">
      <c r="A25" s="961"/>
      <c r="B25" s="990"/>
      <c r="C25" s="991"/>
      <c r="D25" s="991"/>
      <c r="E25" s="991"/>
      <c r="F25" s="991"/>
      <c r="G25" s="991"/>
      <c r="H25" s="978"/>
      <c r="I25" s="992"/>
      <c r="J25" s="993"/>
      <c r="K25" s="994"/>
      <c r="L25" s="994"/>
      <c r="M25" s="994"/>
      <c r="N25" s="991"/>
      <c r="O25" s="995"/>
      <c r="P25" s="993"/>
      <c r="Q25" s="996"/>
      <c r="R25" s="997"/>
      <c r="S25" s="994"/>
      <c r="T25" s="994"/>
      <c r="U25" s="994"/>
      <c r="V25" s="998"/>
      <c r="W25" s="994"/>
      <c r="X25" s="999"/>
      <c r="Y25" s="997"/>
      <c r="Z25" s="994"/>
      <c r="AA25" s="994"/>
      <c r="AB25" s="994"/>
      <c r="AC25" s="998"/>
      <c r="AD25" s="994"/>
      <c r="AE25" s="1000"/>
      <c r="AF25" s="1001"/>
      <c r="AG25" s="1002"/>
    </row>
    <row r="26" spans="1:33" ht="50.25" customHeight="1">
      <c r="A26" s="961"/>
      <c r="B26" s="990"/>
      <c r="C26" s="991"/>
      <c r="D26" s="991"/>
      <c r="E26" s="991"/>
      <c r="F26" s="991"/>
      <c r="G26" s="991"/>
      <c r="H26" s="978"/>
      <c r="I26" s="992"/>
      <c r="J26" s="993"/>
      <c r="K26" s="994"/>
      <c r="L26" s="994"/>
      <c r="M26" s="994"/>
      <c r="N26" s="991"/>
      <c r="O26" s="995"/>
      <c r="P26" s="993"/>
      <c r="Q26" s="996"/>
      <c r="R26" s="997"/>
      <c r="S26" s="994"/>
      <c r="T26" s="994"/>
      <c r="U26" s="994"/>
      <c r="V26" s="998"/>
      <c r="W26" s="994"/>
      <c r="X26" s="999"/>
      <c r="Y26" s="997"/>
      <c r="Z26" s="994"/>
      <c r="AA26" s="994"/>
      <c r="AB26" s="994"/>
      <c r="AC26" s="998"/>
      <c r="AD26" s="994"/>
      <c r="AE26" s="1000"/>
      <c r="AF26" s="1001"/>
      <c r="AG26" s="1002"/>
    </row>
    <row r="27" spans="1:33" ht="50.25" customHeight="1">
      <c r="A27" s="961"/>
      <c r="B27" s="990"/>
      <c r="C27" s="991"/>
      <c r="D27" s="991"/>
      <c r="E27" s="991"/>
      <c r="F27" s="991"/>
      <c r="G27" s="991"/>
      <c r="H27" s="978"/>
      <c r="I27" s="992"/>
      <c r="J27" s="993"/>
      <c r="K27" s="994"/>
      <c r="L27" s="994"/>
      <c r="M27" s="994"/>
      <c r="N27" s="991"/>
      <c r="O27" s="995"/>
      <c r="P27" s="993"/>
      <c r="Q27" s="996"/>
      <c r="R27" s="997"/>
      <c r="S27" s="994"/>
      <c r="T27" s="994"/>
      <c r="U27" s="994"/>
      <c r="V27" s="998"/>
      <c r="W27" s="994"/>
      <c r="X27" s="999"/>
      <c r="Y27" s="997"/>
      <c r="Z27" s="994"/>
      <c r="AA27" s="994"/>
      <c r="AB27" s="994"/>
      <c r="AC27" s="998"/>
      <c r="AD27" s="994"/>
      <c r="AE27" s="1000"/>
      <c r="AF27" s="1001"/>
      <c r="AG27" s="1002"/>
    </row>
    <row r="28" spans="1:33" ht="50.25" customHeight="1">
      <c r="A28" s="961"/>
      <c r="B28" s="990"/>
      <c r="C28" s="991"/>
      <c r="D28" s="991"/>
      <c r="E28" s="991"/>
      <c r="F28" s="991"/>
      <c r="G28" s="991"/>
      <c r="H28" s="978"/>
      <c r="I28" s="992"/>
      <c r="J28" s="993"/>
      <c r="K28" s="994"/>
      <c r="L28" s="994"/>
      <c r="M28" s="994"/>
      <c r="N28" s="991"/>
      <c r="O28" s="995"/>
      <c r="P28" s="993"/>
      <c r="Q28" s="996"/>
      <c r="R28" s="997"/>
      <c r="S28" s="994"/>
      <c r="T28" s="994"/>
      <c r="U28" s="994"/>
      <c r="V28" s="998"/>
      <c r="W28" s="994"/>
      <c r="X28" s="999"/>
      <c r="Y28" s="997"/>
      <c r="Z28" s="994"/>
      <c r="AA28" s="994"/>
      <c r="AB28" s="994"/>
      <c r="AC28" s="998"/>
      <c r="AD28" s="994"/>
      <c r="AE28" s="1000"/>
      <c r="AF28" s="1001"/>
      <c r="AG28" s="1002"/>
    </row>
    <row r="29" spans="1:33" ht="50.25" customHeight="1">
      <c r="A29" s="961"/>
      <c r="B29" s="990"/>
      <c r="C29" s="991"/>
      <c r="D29" s="991"/>
      <c r="E29" s="991"/>
      <c r="F29" s="991"/>
      <c r="G29" s="991"/>
      <c r="H29" s="978"/>
      <c r="I29" s="992"/>
      <c r="J29" s="993"/>
      <c r="K29" s="994"/>
      <c r="L29" s="994"/>
      <c r="M29" s="994"/>
      <c r="N29" s="991"/>
      <c r="O29" s="995"/>
      <c r="P29" s="993"/>
      <c r="Q29" s="996"/>
      <c r="R29" s="997"/>
      <c r="S29" s="994"/>
      <c r="T29" s="994"/>
      <c r="U29" s="994"/>
      <c r="V29" s="998"/>
      <c r="W29" s="994"/>
      <c r="X29" s="999"/>
      <c r="Y29" s="997"/>
      <c r="Z29" s="994"/>
      <c r="AA29" s="994"/>
      <c r="AB29" s="994"/>
      <c r="AC29" s="998"/>
      <c r="AD29" s="994"/>
      <c r="AE29" s="1000"/>
      <c r="AF29" s="1001"/>
      <c r="AG29" s="1002"/>
    </row>
    <row r="30" spans="1:33" ht="50.25" customHeight="1">
      <c r="A30" s="961"/>
      <c r="B30" s="990"/>
      <c r="C30" s="991"/>
      <c r="D30" s="991"/>
      <c r="E30" s="991"/>
      <c r="F30" s="991"/>
      <c r="G30" s="991"/>
      <c r="H30" s="978"/>
      <c r="I30" s="992"/>
      <c r="J30" s="993"/>
      <c r="K30" s="994"/>
      <c r="L30" s="994"/>
      <c r="M30" s="994"/>
      <c r="N30" s="991"/>
      <c r="O30" s="995"/>
      <c r="P30" s="993"/>
      <c r="Q30" s="996"/>
      <c r="R30" s="997"/>
      <c r="S30" s="994"/>
      <c r="T30" s="994"/>
      <c r="U30" s="994"/>
      <c r="V30" s="998"/>
      <c r="W30" s="994"/>
      <c r="X30" s="999"/>
      <c r="Y30" s="997"/>
      <c r="Z30" s="994"/>
      <c r="AA30" s="994"/>
      <c r="AB30" s="994"/>
      <c r="AC30" s="998"/>
      <c r="AD30" s="994"/>
      <c r="AE30" s="1000"/>
      <c r="AF30" s="1001"/>
      <c r="AG30" s="1002"/>
    </row>
    <row r="31" spans="1:33" ht="50.25" customHeight="1">
      <c r="A31" s="961"/>
      <c r="B31" s="990"/>
      <c r="C31" s="991"/>
      <c r="D31" s="991"/>
      <c r="E31" s="991"/>
      <c r="F31" s="991"/>
      <c r="G31" s="991"/>
      <c r="H31" s="978"/>
      <c r="I31" s="992"/>
      <c r="J31" s="993"/>
      <c r="K31" s="994"/>
      <c r="L31" s="994"/>
      <c r="M31" s="994"/>
      <c r="N31" s="991"/>
      <c r="O31" s="995"/>
      <c r="P31" s="993"/>
      <c r="Q31" s="996"/>
      <c r="R31" s="997"/>
      <c r="S31" s="994"/>
      <c r="T31" s="994"/>
      <c r="U31" s="994"/>
      <c r="V31" s="998"/>
      <c r="W31" s="994"/>
      <c r="X31" s="999"/>
      <c r="Y31" s="997"/>
      <c r="Z31" s="994"/>
      <c r="AA31" s="994"/>
      <c r="AB31" s="994"/>
      <c r="AC31" s="998"/>
      <c r="AD31" s="994"/>
      <c r="AE31" s="1000"/>
      <c r="AF31" s="1001"/>
      <c r="AG31" s="1002"/>
    </row>
    <row r="32" spans="1:33" ht="50.25" customHeight="1">
      <c r="A32" s="961"/>
      <c r="B32" s="990"/>
      <c r="C32" s="991"/>
      <c r="D32" s="991"/>
      <c r="E32" s="991"/>
      <c r="F32" s="991"/>
      <c r="G32" s="991"/>
      <c r="H32" s="978"/>
      <c r="I32" s="992"/>
      <c r="J32" s="993"/>
      <c r="K32" s="994"/>
      <c r="L32" s="994"/>
      <c r="M32" s="994"/>
      <c r="N32" s="991"/>
      <c r="O32" s="995"/>
      <c r="P32" s="993"/>
      <c r="Q32" s="996"/>
      <c r="R32" s="997"/>
      <c r="S32" s="994"/>
      <c r="T32" s="994"/>
      <c r="U32" s="994"/>
      <c r="V32" s="998"/>
      <c r="W32" s="994"/>
      <c r="X32" s="999"/>
      <c r="Y32" s="997"/>
      <c r="Z32" s="994"/>
      <c r="AA32" s="994"/>
      <c r="AB32" s="994"/>
      <c r="AC32" s="998"/>
      <c r="AD32" s="994"/>
      <c r="AE32" s="1000"/>
      <c r="AF32" s="1001"/>
      <c r="AG32" s="1002"/>
    </row>
    <row r="33" spans="1:33" ht="50.25" customHeight="1">
      <c r="A33" s="961"/>
      <c r="B33" s="990"/>
      <c r="C33" s="991"/>
      <c r="D33" s="991"/>
      <c r="E33" s="991"/>
      <c r="F33" s="991"/>
      <c r="G33" s="991"/>
      <c r="H33" s="978"/>
      <c r="I33" s="992"/>
      <c r="J33" s="993"/>
      <c r="K33" s="994"/>
      <c r="L33" s="994"/>
      <c r="M33" s="994"/>
      <c r="N33" s="991"/>
      <c r="O33" s="995"/>
      <c r="P33" s="993"/>
      <c r="Q33" s="996"/>
      <c r="R33" s="997"/>
      <c r="S33" s="994"/>
      <c r="T33" s="994"/>
      <c r="U33" s="994"/>
      <c r="V33" s="998"/>
      <c r="W33" s="994"/>
      <c r="X33" s="999"/>
      <c r="Y33" s="997"/>
      <c r="Z33" s="994"/>
      <c r="AA33" s="994"/>
      <c r="AB33" s="994"/>
      <c r="AC33" s="998"/>
      <c r="AD33" s="994"/>
      <c r="AE33" s="1000"/>
      <c r="AF33" s="1001"/>
      <c r="AG33" s="1002"/>
    </row>
    <row r="34" spans="1:33" ht="50.25" customHeight="1">
      <c r="A34" s="961"/>
      <c r="B34" s="990"/>
      <c r="C34" s="991"/>
      <c r="D34" s="991"/>
      <c r="E34" s="991"/>
      <c r="F34" s="991"/>
      <c r="G34" s="991"/>
      <c r="H34" s="978"/>
      <c r="I34" s="992"/>
      <c r="J34" s="993"/>
      <c r="K34" s="994"/>
      <c r="L34" s="994"/>
      <c r="M34" s="994"/>
      <c r="N34" s="991"/>
      <c r="O34" s="995"/>
      <c r="P34" s="993"/>
      <c r="Q34" s="996"/>
      <c r="R34" s="997"/>
      <c r="S34" s="994"/>
      <c r="T34" s="994"/>
      <c r="U34" s="994"/>
      <c r="V34" s="998"/>
      <c r="W34" s="994"/>
      <c r="X34" s="999"/>
      <c r="Y34" s="997"/>
      <c r="Z34" s="994"/>
      <c r="AA34" s="994"/>
      <c r="AB34" s="994"/>
      <c r="AC34" s="998"/>
      <c r="AD34" s="994"/>
      <c r="AE34" s="1000"/>
      <c r="AF34" s="1001"/>
      <c r="AG34" s="1002"/>
    </row>
    <row r="35" spans="1:33" ht="50.25" customHeight="1">
      <c r="A35" s="961"/>
      <c r="B35" s="990"/>
      <c r="C35" s="991"/>
      <c r="D35" s="991"/>
      <c r="E35" s="991"/>
      <c r="F35" s="991"/>
      <c r="G35" s="991"/>
      <c r="H35" s="978"/>
      <c r="I35" s="992"/>
      <c r="J35" s="993"/>
      <c r="K35" s="994"/>
      <c r="L35" s="994"/>
      <c r="M35" s="994"/>
      <c r="N35" s="991"/>
      <c r="O35" s="995"/>
      <c r="P35" s="993"/>
      <c r="Q35" s="996"/>
      <c r="R35" s="997"/>
      <c r="S35" s="994"/>
      <c r="T35" s="994"/>
      <c r="U35" s="994"/>
      <c r="V35" s="998"/>
      <c r="W35" s="994"/>
      <c r="X35" s="999"/>
      <c r="Y35" s="997"/>
      <c r="Z35" s="994"/>
      <c r="AA35" s="994"/>
      <c r="AB35" s="994"/>
      <c r="AC35" s="998"/>
      <c r="AD35" s="994"/>
      <c r="AE35" s="1000"/>
      <c r="AF35" s="1001"/>
      <c r="AG35" s="1002"/>
    </row>
    <row r="36" spans="1:33" ht="50.25" customHeight="1">
      <c r="A36" s="961"/>
      <c r="B36" s="990"/>
      <c r="C36" s="991"/>
      <c r="D36" s="991"/>
      <c r="E36" s="991"/>
      <c r="F36" s="991"/>
      <c r="G36" s="991"/>
      <c r="H36" s="978"/>
      <c r="I36" s="992"/>
      <c r="J36" s="993"/>
      <c r="K36" s="994"/>
      <c r="L36" s="994"/>
      <c r="M36" s="994"/>
      <c r="N36" s="991"/>
      <c r="O36" s="995"/>
      <c r="P36" s="993"/>
      <c r="Q36" s="996"/>
      <c r="R36" s="997"/>
      <c r="S36" s="994"/>
      <c r="T36" s="994"/>
      <c r="U36" s="994"/>
      <c r="V36" s="998"/>
      <c r="W36" s="994"/>
      <c r="X36" s="999"/>
      <c r="Y36" s="997"/>
      <c r="Z36" s="994"/>
      <c r="AA36" s="994"/>
      <c r="AB36" s="994"/>
      <c r="AC36" s="998"/>
      <c r="AD36" s="994"/>
      <c r="AE36" s="1000"/>
      <c r="AF36" s="1001"/>
      <c r="AG36" s="1002"/>
    </row>
    <row r="37" spans="1:33" ht="50.25" customHeight="1">
      <c r="A37" s="961"/>
      <c r="B37" s="990"/>
      <c r="C37" s="991"/>
      <c r="D37" s="991"/>
      <c r="E37" s="991"/>
      <c r="F37" s="991"/>
      <c r="G37" s="991"/>
      <c r="H37" s="978"/>
      <c r="I37" s="992"/>
      <c r="J37" s="993"/>
      <c r="K37" s="994"/>
      <c r="L37" s="994"/>
      <c r="M37" s="994"/>
      <c r="N37" s="991"/>
      <c r="O37" s="995"/>
      <c r="P37" s="993"/>
      <c r="Q37" s="996"/>
      <c r="R37" s="997"/>
      <c r="S37" s="994"/>
      <c r="T37" s="994"/>
      <c r="U37" s="994"/>
      <c r="V37" s="998"/>
      <c r="W37" s="994"/>
      <c r="X37" s="999"/>
      <c r="Y37" s="997"/>
      <c r="Z37" s="994"/>
      <c r="AA37" s="994"/>
      <c r="AB37" s="994"/>
      <c r="AC37" s="998"/>
      <c r="AD37" s="994"/>
      <c r="AE37" s="1000"/>
      <c r="AF37" s="1001"/>
      <c r="AG37" s="1002"/>
    </row>
    <row r="38" spans="1:33" ht="50.25" customHeight="1">
      <c r="A38" s="961"/>
      <c r="B38" s="990"/>
      <c r="C38" s="991"/>
      <c r="D38" s="991"/>
      <c r="E38" s="991"/>
      <c r="F38" s="991"/>
      <c r="G38" s="991"/>
      <c r="H38" s="978"/>
      <c r="I38" s="992"/>
      <c r="J38" s="993"/>
      <c r="K38" s="994"/>
      <c r="L38" s="994"/>
      <c r="M38" s="994"/>
      <c r="N38" s="991"/>
      <c r="O38" s="995"/>
      <c r="P38" s="993"/>
      <c r="Q38" s="996"/>
      <c r="R38" s="997"/>
      <c r="S38" s="994"/>
      <c r="T38" s="994"/>
      <c r="U38" s="994"/>
      <c r="V38" s="998"/>
      <c r="W38" s="994"/>
      <c r="X38" s="999"/>
      <c r="Y38" s="997"/>
      <c r="Z38" s="994"/>
      <c r="AA38" s="994"/>
      <c r="AB38" s="994"/>
      <c r="AC38" s="998"/>
      <c r="AD38" s="994"/>
      <c r="AE38" s="1000"/>
      <c r="AF38" s="1001"/>
      <c r="AG38" s="1002"/>
    </row>
    <row r="39" spans="1:33" ht="50.25" customHeight="1">
      <c r="A39" s="961"/>
      <c r="B39" s="990"/>
      <c r="C39" s="991"/>
      <c r="D39" s="991"/>
      <c r="E39" s="991"/>
      <c r="F39" s="991"/>
      <c r="G39" s="991"/>
      <c r="H39" s="978"/>
      <c r="I39" s="992"/>
      <c r="J39" s="993"/>
      <c r="K39" s="994"/>
      <c r="L39" s="994"/>
      <c r="M39" s="994"/>
      <c r="N39" s="991"/>
      <c r="O39" s="995"/>
      <c r="P39" s="993"/>
      <c r="Q39" s="996"/>
      <c r="R39" s="997"/>
      <c r="S39" s="994"/>
      <c r="T39" s="994"/>
      <c r="U39" s="994"/>
      <c r="V39" s="998"/>
      <c r="W39" s="994"/>
      <c r="X39" s="999"/>
      <c r="Y39" s="997"/>
      <c r="Z39" s="994"/>
      <c r="AA39" s="994"/>
      <c r="AB39" s="994"/>
      <c r="AC39" s="998"/>
      <c r="AD39" s="994"/>
      <c r="AE39" s="1000"/>
      <c r="AF39" s="1001"/>
      <c r="AG39" s="1002"/>
    </row>
    <row r="40" spans="1:33" ht="50.25" customHeight="1" thickBot="1">
      <c r="A40" s="961"/>
      <c r="B40" s="1003"/>
      <c r="C40" s="1004"/>
      <c r="D40" s="1004"/>
      <c r="E40" s="1004"/>
      <c r="F40" s="1004"/>
      <c r="G40" s="1004"/>
      <c r="H40" s="1005"/>
      <c r="I40" s="1006"/>
      <c r="J40" s="1007"/>
      <c r="K40" s="1008"/>
      <c r="L40" s="1008"/>
      <c r="M40" s="1008"/>
      <c r="N40" s="1004"/>
      <c r="O40" s="1009"/>
      <c r="P40" s="1007"/>
      <c r="Q40" s="1010"/>
      <c r="R40" s="1011"/>
      <c r="S40" s="1008"/>
      <c r="T40" s="1008"/>
      <c r="U40" s="1008"/>
      <c r="V40" s="1012"/>
      <c r="W40" s="1008"/>
      <c r="X40" s="1013"/>
      <c r="Y40" s="1011"/>
      <c r="Z40" s="1008"/>
      <c r="AA40" s="1008"/>
      <c r="AB40" s="1008"/>
      <c r="AC40" s="1012"/>
      <c r="AD40" s="1008"/>
      <c r="AE40" s="1014"/>
      <c r="AF40" s="1015"/>
      <c r="AG40" s="1016"/>
    </row>
    <row r="41" spans="1:33" ht="14.25" thickTop="1"/>
    <row r="47" spans="1:33">
      <c r="B47" s="950" t="s">
        <v>1472</v>
      </c>
    </row>
    <row r="48" spans="1:33">
      <c r="B48" s="1017" t="s">
        <v>1473</v>
      </c>
      <c r="C48" s="1017" t="s">
        <v>1474</v>
      </c>
      <c r="D48" s="1017" t="s">
        <v>1475</v>
      </c>
      <c r="E48" s="1017" t="s">
        <v>1476</v>
      </c>
      <c r="F48" s="1017" t="s">
        <v>1477</v>
      </c>
      <c r="G48" s="1017" t="s">
        <v>1478</v>
      </c>
      <c r="H48" s="1017" t="s">
        <v>1479</v>
      </c>
      <c r="I48" s="1017" t="s">
        <v>1480</v>
      </c>
    </row>
    <row r="49" spans="2:36">
      <c r="B49" s="1017" t="s">
        <v>1481</v>
      </c>
      <c r="C49" s="1017" t="s">
        <v>1482</v>
      </c>
      <c r="D49" s="1017" t="s">
        <v>1483</v>
      </c>
      <c r="E49" s="1017" t="s">
        <v>1484</v>
      </c>
      <c r="F49" s="1017" t="s">
        <v>1485</v>
      </c>
      <c r="G49" s="1017" t="s">
        <v>1486</v>
      </c>
      <c r="H49" s="1017" t="s">
        <v>1487</v>
      </c>
      <c r="I49" s="1018">
        <v>3</v>
      </c>
      <c r="AJ49" s="1019" t="s">
        <v>1418</v>
      </c>
    </row>
    <row r="50" spans="2:36">
      <c r="B50" s="1017" t="s">
        <v>1488</v>
      </c>
      <c r="C50" s="1017" t="s">
        <v>1482</v>
      </c>
      <c r="D50" s="1017" t="s">
        <v>1483</v>
      </c>
      <c r="E50" s="1017" t="s">
        <v>1489</v>
      </c>
      <c r="F50" s="1017" t="s">
        <v>1485</v>
      </c>
      <c r="G50" s="1017" t="s">
        <v>1486</v>
      </c>
      <c r="H50" s="1017" t="s">
        <v>1487</v>
      </c>
      <c r="I50" s="1018">
        <v>29.6</v>
      </c>
      <c r="AJ50" t="s">
        <v>1456</v>
      </c>
    </row>
    <row r="51" spans="2:36">
      <c r="B51" s="1017" t="s">
        <v>1490</v>
      </c>
      <c r="C51" s="1017" t="s">
        <v>1482</v>
      </c>
      <c r="D51" s="1017" t="s">
        <v>1483</v>
      </c>
      <c r="E51" s="1017" t="s">
        <v>1491</v>
      </c>
      <c r="F51" s="1017" t="s">
        <v>1485</v>
      </c>
      <c r="G51" s="1017" t="s">
        <v>1486</v>
      </c>
      <c r="H51" s="1017" t="s">
        <v>1487</v>
      </c>
      <c r="I51" s="1018">
        <v>7.5</v>
      </c>
      <c r="AJ51" t="s">
        <v>1492</v>
      </c>
    </row>
    <row r="52" spans="2:36">
      <c r="B52" s="1017" t="s">
        <v>1493</v>
      </c>
      <c r="C52" s="1017" t="s">
        <v>1482</v>
      </c>
      <c r="D52" s="1017" t="s">
        <v>1483</v>
      </c>
      <c r="E52" s="1017" t="s">
        <v>1494</v>
      </c>
      <c r="F52" s="1017" t="s">
        <v>1485</v>
      </c>
      <c r="G52" s="1017" t="s">
        <v>1486</v>
      </c>
      <c r="H52" s="1017" t="s">
        <v>1487</v>
      </c>
      <c r="I52" s="1018">
        <v>13</v>
      </c>
      <c r="AJ52" t="s">
        <v>1495</v>
      </c>
    </row>
    <row r="53" spans="2:36">
      <c r="B53" s="1017" t="s">
        <v>1496</v>
      </c>
      <c r="C53" s="1017" t="s">
        <v>1482</v>
      </c>
      <c r="D53" s="1017" t="s">
        <v>1483</v>
      </c>
      <c r="E53" s="1017" t="s">
        <v>1497</v>
      </c>
      <c r="F53" s="1017" t="s">
        <v>1485</v>
      </c>
      <c r="G53" s="1017" t="s">
        <v>1486</v>
      </c>
      <c r="H53" s="1017" t="s">
        <v>1487</v>
      </c>
      <c r="I53" s="1018">
        <v>10</v>
      </c>
      <c r="AJ53" t="s">
        <v>1498</v>
      </c>
    </row>
    <row r="54" spans="2:36">
      <c r="B54" s="1017" t="s">
        <v>1499</v>
      </c>
      <c r="C54" s="1017" t="s">
        <v>1482</v>
      </c>
      <c r="D54" s="1017" t="s">
        <v>1483</v>
      </c>
      <c r="E54" s="1017" t="s">
        <v>1500</v>
      </c>
      <c r="F54" s="1017" t="s">
        <v>1485</v>
      </c>
      <c r="G54" s="1017" t="s">
        <v>1486</v>
      </c>
      <c r="H54" s="1017" t="s">
        <v>1487</v>
      </c>
      <c r="I54" s="1018">
        <v>95</v>
      </c>
      <c r="AJ54" t="s">
        <v>1501</v>
      </c>
    </row>
    <row r="55" spans="2:36">
      <c r="B55" s="1017" t="s">
        <v>1502</v>
      </c>
      <c r="C55" s="1017" t="s">
        <v>1482</v>
      </c>
      <c r="D55" s="1017" t="s">
        <v>1483</v>
      </c>
      <c r="E55" s="1017" t="s">
        <v>1503</v>
      </c>
      <c r="F55" s="1017" t="s">
        <v>1485</v>
      </c>
      <c r="G55" s="1017" t="s">
        <v>1486</v>
      </c>
      <c r="H55" s="1017" t="s">
        <v>1487</v>
      </c>
      <c r="I55" s="1018">
        <v>62</v>
      </c>
      <c r="AJ55" t="s">
        <v>1504</v>
      </c>
    </row>
    <row r="56" spans="2:36">
      <c r="B56" s="1017" t="s">
        <v>1505</v>
      </c>
      <c r="C56" s="1017" t="s">
        <v>1482</v>
      </c>
      <c r="D56" s="1017" t="s">
        <v>1483</v>
      </c>
      <c r="E56" s="1017" t="s">
        <v>1506</v>
      </c>
      <c r="F56" s="1017" t="s">
        <v>1485</v>
      </c>
      <c r="G56" s="1017" t="s">
        <v>1486</v>
      </c>
      <c r="H56" s="1017" t="s">
        <v>1487</v>
      </c>
      <c r="I56" s="1018">
        <v>55</v>
      </c>
      <c r="AJ56" t="s">
        <v>1507</v>
      </c>
    </row>
    <row r="57" spans="2:36">
      <c r="B57" s="1017" t="s">
        <v>1508</v>
      </c>
      <c r="C57" s="1017" t="s">
        <v>1482</v>
      </c>
      <c r="D57" s="1017" t="s">
        <v>1483</v>
      </c>
      <c r="E57" s="1017" t="s">
        <v>1509</v>
      </c>
      <c r="F57" s="1017" t="s">
        <v>1485</v>
      </c>
      <c r="G57" s="1017" t="s">
        <v>1486</v>
      </c>
      <c r="H57" s="1017" t="s">
        <v>1487</v>
      </c>
      <c r="I57" s="1018">
        <v>43.8</v>
      </c>
      <c r="AJ57" t="s">
        <v>1510</v>
      </c>
    </row>
    <row r="58" spans="2:36">
      <c r="B58" s="1017" t="s">
        <v>1511</v>
      </c>
      <c r="C58" s="1017" t="s">
        <v>1482</v>
      </c>
      <c r="D58" s="1017" t="s">
        <v>1483</v>
      </c>
      <c r="E58" s="1017" t="s">
        <v>1512</v>
      </c>
      <c r="F58" s="1017" t="s">
        <v>1454</v>
      </c>
      <c r="G58" s="1017" t="s">
        <v>1513</v>
      </c>
      <c r="H58" s="1017" t="s">
        <v>1487</v>
      </c>
      <c r="I58" s="1018">
        <v>15.7</v>
      </c>
      <c r="AJ58" t="s">
        <v>1514</v>
      </c>
    </row>
    <row r="59" spans="2:36">
      <c r="B59" s="1017" t="s">
        <v>1515</v>
      </c>
      <c r="C59" s="1017" t="s">
        <v>1482</v>
      </c>
      <c r="D59" s="1017" t="s">
        <v>1483</v>
      </c>
      <c r="E59" s="1017" t="s">
        <v>1516</v>
      </c>
      <c r="F59" s="1017" t="s">
        <v>1454</v>
      </c>
      <c r="G59" s="1017" t="s">
        <v>1513</v>
      </c>
      <c r="H59" s="1017" t="s">
        <v>1487</v>
      </c>
      <c r="I59" s="1018">
        <v>30</v>
      </c>
      <c r="AJ59" t="s">
        <v>1517</v>
      </c>
    </row>
    <row r="60" spans="2:36">
      <c r="B60" s="1017" t="s">
        <v>1518</v>
      </c>
      <c r="C60" s="1017" t="s">
        <v>1482</v>
      </c>
      <c r="D60" s="1017" t="s">
        <v>1483</v>
      </c>
      <c r="E60" s="1017" t="s">
        <v>1519</v>
      </c>
      <c r="F60" s="1017" t="s">
        <v>1454</v>
      </c>
      <c r="G60" s="1017" t="s">
        <v>1513</v>
      </c>
      <c r="H60" s="1017" t="s">
        <v>1487</v>
      </c>
      <c r="I60" s="1018">
        <v>13.5</v>
      </c>
      <c r="AJ60" t="s">
        <v>1520</v>
      </c>
    </row>
    <row r="61" spans="2:36">
      <c r="B61" s="1017" t="s">
        <v>1521</v>
      </c>
      <c r="C61" s="1017" t="s">
        <v>1482</v>
      </c>
      <c r="D61" s="1017" t="s">
        <v>1483</v>
      </c>
      <c r="E61" s="1017" t="s">
        <v>1522</v>
      </c>
      <c r="F61" s="1017" t="s">
        <v>1454</v>
      </c>
      <c r="G61" s="1017" t="s">
        <v>1513</v>
      </c>
      <c r="H61" s="1017" t="s">
        <v>1487</v>
      </c>
      <c r="I61" s="1018">
        <v>140</v>
      </c>
      <c r="AJ61" t="s">
        <v>1523</v>
      </c>
    </row>
    <row r="62" spans="2:36">
      <c r="B62" s="1017" t="s">
        <v>1524</v>
      </c>
      <c r="C62" s="1017" t="s">
        <v>1482</v>
      </c>
      <c r="D62" s="1017" t="s">
        <v>1483</v>
      </c>
      <c r="E62" s="1017" t="s">
        <v>1525</v>
      </c>
      <c r="F62" s="1017" t="s">
        <v>1454</v>
      </c>
      <c r="G62" s="1017" t="s">
        <v>1513</v>
      </c>
      <c r="H62" s="1017" t="s">
        <v>1487</v>
      </c>
      <c r="I62" s="1018">
        <v>135.6</v>
      </c>
      <c r="AJ62" t="s">
        <v>1526</v>
      </c>
    </row>
    <row r="63" spans="2:36">
      <c r="B63" s="1017" t="s">
        <v>1527</v>
      </c>
      <c r="C63" s="1017" t="s">
        <v>1482</v>
      </c>
      <c r="D63" s="1017" t="s">
        <v>1483</v>
      </c>
      <c r="E63" s="1017" t="s">
        <v>1528</v>
      </c>
      <c r="F63" s="1017" t="s">
        <v>1454</v>
      </c>
      <c r="G63" s="1017" t="s">
        <v>1513</v>
      </c>
      <c r="H63" s="1017" t="s">
        <v>1487</v>
      </c>
      <c r="I63" s="1018">
        <v>8</v>
      </c>
      <c r="AJ63" t="s">
        <v>1529</v>
      </c>
    </row>
    <row r="64" spans="2:36">
      <c r="B64" s="1017" t="s">
        <v>1530</v>
      </c>
      <c r="C64" s="1017" t="s">
        <v>1482</v>
      </c>
      <c r="D64" s="1017" t="s">
        <v>1483</v>
      </c>
      <c r="E64" s="1017" t="s">
        <v>1531</v>
      </c>
      <c r="F64" s="1017" t="s">
        <v>1454</v>
      </c>
      <c r="G64" s="1017" t="s">
        <v>1532</v>
      </c>
      <c r="H64" s="1017" t="s">
        <v>1487</v>
      </c>
      <c r="I64" s="1018">
        <v>26.9</v>
      </c>
      <c r="AJ64" t="s">
        <v>1533</v>
      </c>
    </row>
    <row r="65" spans="2:36">
      <c r="B65" s="1017" t="s">
        <v>1534</v>
      </c>
      <c r="C65" s="1017" t="s">
        <v>1482</v>
      </c>
      <c r="D65" s="1017" t="s">
        <v>1483</v>
      </c>
      <c r="E65" s="1017" t="s">
        <v>1535</v>
      </c>
      <c r="F65" s="1017" t="s">
        <v>1454</v>
      </c>
      <c r="G65" s="1017" t="s">
        <v>1532</v>
      </c>
      <c r="H65" s="1017" t="s">
        <v>1487</v>
      </c>
      <c r="I65" s="1018">
        <v>17.600000000000001</v>
      </c>
      <c r="AJ65" t="s">
        <v>1536</v>
      </c>
    </row>
    <row r="66" spans="2:36">
      <c r="B66" s="1017" t="s">
        <v>1537</v>
      </c>
      <c r="C66" s="1017" t="s">
        <v>1482</v>
      </c>
      <c r="D66" s="1017" t="s">
        <v>1483</v>
      </c>
      <c r="E66" s="1017" t="s">
        <v>1538</v>
      </c>
      <c r="F66" s="1017" t="s">
        <v>1454</v>
      </c>
      <c r="G66" s="1017" t="s">
        <v>1532</v>
      </c>
      <c r="H66" s="1017" t="s">
        <v>1487</v>
      </c>
      <c r="I66" s="1018">
        <v>17.600000000000001</v>
      </c>
      <c r="AJ66" t="s">
        <v>1539</v>
      </c>
    </row>
    <row r="67" spans="2:36">
      <c r="B67" s="1017" t="s">
        <v>1540</v>
      </c>
      <c r="C67" s="1017" t="s">
        <v>1482</v>
      </c>
      <c r="D67" s="1017" t="s">
        <v>1483</v>
      </c>
      <c r="E67" s="1017" t="s">
        <v>1541</v>
      </c>
      <c r="F67" s="1017" t="s">
        <v>1454</v>
      </c>
      <c r="G67" s="1017" t="s">
        <v>1532</v>
      </c>
      <c r="H67" s="1017" t="s">
        <v>1487</v>
      </c>
      <c r="I67" s="1018">
        <v>80</v>
      </c>
      <c r="AJ67" t="s">
        <v>1542</v>
      </c>
    </row>
    <row r="68" spans="2:36">
      <c r="B68" s="1017" t="s">
        <v>1543</v>
      </c>
      <c r="C68" s="1017" t="s">
        <v>1482</v>
      </c>
      <c r="D68" s="1017" t="s">
        <v>1483</v>
      </c>
      <c r="E68" s="1017" t="s">
        <v>1544</v>
      </c>
      <c r="F68" s="1017" t="s">
        <v>1454</v>
      </c>
      <c r="G68" s="1017" t="s">
        <v>1532</v>
      </c>
      <c r="H68" s="1017" t="s">
        <v>1487</v>
      </c>
      <c r="I68" s="1018">
        <v>90</v>
      </c>
      <c r="AJ68" t="s">
        <v>1545</v>
      </c>
    </row>
    <row r="69" spans="2:36">
      <c r="B69" s="1017" t="s">
        <v>1546</v>
      </c>
      <c r="C69" s="1017" t="s">
        <v>1482</v>
      </c>
      <c r="D69" s="1017" t="s">
        <v>1483</v>
      </c>
      <c r="E69" s="1017" t="s">
        <v>1547</v>
      </c>
      <c r="F69" s="1017" t="s">
        <v>1454</v>
      </c>
      <c r="G69" s="1017" t="s">
        <v>1532</v>
      </c>
      <c r="H69" s="1017" t="s">
        <v>1487</v>
      </c>
      <c r="I69" s="1018">
        <v>165</v>
      </c>
      <c r="AJ69" t="s">
        <v>1548</v>
      </c>
    </row>
    <row r="70" spans="2:36">
      <c r="B70" s="1017" t="s">
        <v>1549</v>
      </c>
      <c r="C70" s="1017" t="s">
        <v>1482</v>
      </c>
      <c r="D70" s="1017" t="s">
        <v>1483</v>
      </c>
      <c r="E70" s="1017" t="s">
        <v>1550</v>
      </c>
      <c r="F70" s="1017" t="s">
        <v>1454</v>
      </c>
      <c r="G70" s="1017" t="s">
        <v>1532</v>
      </c>
      <c r="H70" s="1017" t="s">
        <v>1487</v>
      </c>
      <c r="I70" s="1018">
        <v>170</v>
      </c>
      <c r="AJ70" t="s">
        <v>1551</v>
      </c>
    </row>
    <row r="71" spans="2:36">
      <c r="B71" s="1017" t="s">
        <v>1552</v>
      </c>
      <c r="C71" s="1017" t="s">
        <v>1482</v>
      </c>
      <c r="D71" s="1017" t="s">
        <v>1483</v>
      </c>
      <c r="E71" s="1017" t="s">
        <v>1553</v>
      </c>
      <c r="F71" s="1017" t="s">
        <v>1454</v>
      </c>
      <c r="G71" s="1017" t="s">
        <v>1532</v>
      </c>
      <c r="H71" s="1017" t="s">
        <v>1487</v>
      </c>
      <c r="I71" s="1018">
        <v>127</v>
      </c>
      <c r="AJ71" t="s">
        <v>1554</v>
      </c>
    </row>
    <row r="72" spans="2:36">
      <c r="B72" s="1017" t="s">
        <v>1555</v>
      </c>
      <c r="C72" s="1017" t="s">
        <v>1482</v>
      </c>
      <c r="D72" s="1017" t="s">
        <v>1483</v>
      </c>
      <c r="E72" s="1017" t="s">
        <v>1556</v>
      </c>
      <c r="F72" s="1017" t="s">
        <v>1454</v>
      </c>
      <c r="G72" s="1017" t="s">
        <v>1532</v>
      </c>
      <c r="H72" s="1017" t="s">
        <v>1487</v>
      </c>
      <c r="I72" s="1018">
        <v>127</v>
      </c>
      <c r="AJ72" t="s">
        <v>1557</v>
      </c>
    </row>
    <row r="73" spans="2:36">
      <c r="B73" s="1017" t="s">
        <v>1558</v>
      </c>
      <c r="C73" s="1017" t="s">
        <v>1482</v>
      </c>
      <c r="D73" s="1017" t="s">
        <v>1483</v>
      </c>
      <c r="E73" s="1017" t="s">
        <v>1559</v>
      </c>
      <c r="F73" s="1017" t="s">
        <v>1454</v>
      </c>
      <c r="G73" s="1017" t="s">
        <v>1532</v>
      </c>
      <c r="H73" s="1017" t="s">
        <v>1487</v>
      </c>
      <c r="I73" s="1018">
        <v>102.5</v>
      </c>
      <c r="AJ73" t="s">
        <v>1560</v>
      </c>
    </row>
    <row r="74" spans="2:36">
      <c r="B74" s="1017" t="s">
        <v>1561</v>
      </c>
      <c r="C74" s="1017" t="s">
        <v>1482</v>
      </c>
      <c r="D74" s="1017" t="s">
        <v>1483</v>
      </c>
      <c r="E74" s="1017" t="s">
        <v>1562</v>
      </c>
      <c r="F74" s="1017" t="s">
        <v>1454</v>
      </c>
      <c r="G74" s="1017" t="s">
        <v>1532</v>
      </c>
      <c r="H74" s="1017" t="s">
        <v>1487</v>
      </c>
      <c r="I74" s="1018">
        <v>109</v>
      </c>
      <c r="AJ74" t="s">
        <v>1563</v>
      </c>
    </row>
    <row r="75" spans="2:36">
      <c r="B75" s="1017" t="s">
        <v>1564</v>
      </c>
      <c r="C75" s="1017" t="s">
        <v>1482</v>
      </c>
      <c r="D75" s="1017" t="s">
        <v>1483</v>
      </c>
      <c r="E75" s="1017" t="s">
        <v>1565</v>
      </c>
      <c r="F75" s="1017" t="s">
        <v>1454</v>
      </c>
      <c r="G75" s="1017" t="s">
        <v>1566</v>
      </c>
      <c r="H75" s="1017" t="s">
        <v>1487</v>
      </c>
      <c r="I75" s="1018">
        <v>52</v>
      </c>
      <c r="AJ75" t="s">
        <v>1567</v>
      </c>
    </row>
    <row r="76" spans="2:36">
      <c r="B76" s="1017" t="s">
        <v>1568</v>
      </c>
      <c r="C76" s="1017" t="s">
        <v>1482</v>
      </c>
      <c r="D76" s="1017" t="s">
        <v>1483</v>
      </c>
      <c r="E76" s="1017" t="s">
        <v>1569</v>
      </c>
      <c r="F76" s="1017" t="s">
        <v>1454</v>
      </c>
      <c r="G76" s="1017" t="s">
        <v>1570</v>
      </c>
      <c r="H76" s="1017" t="s">
        <v>1487</v>
      </c>
      <c r="I76" s="1018">
        <v>2.2999999999999998</v>
      </c>
      <c r="AJ76" t="s">
        <v>1571</v>
      </c>
    </row>
    <row r="77" spans="2:36">
      <c r="B77" s="1017" t="s">
        <v>1572</v>
      </c>
      <c r="C77" s="1017" t="s">
        <v>1482</v>
      </c>
      <c r="D77" s="1017" t="s">
        <v>1483</v>
      </c>
      <c r="E77" s="1017" t="s">
        <v>1573</v>
      </c>
      <c r="F77" s="1017" t="s">
        <v>1454</v>
      </c>
      <c r="G77" s="1017" t="s">
        <v>1570</v>
      </c>
      <c r="H77" s="1017" t="s">
        <v>1487</v>
      </c>
      <c r="I77" s="1018">
        <v>2.8</v>
      </c>
      <c r="AJ77" t="s">
        <v>1574</v>
      </c>
    </row>
    <row r="78" spans="2:36">
      <c r="B78" s="1017" t="s">
        <v>1575</v>
      </c>
      <c r="C78" s="1017" t="s">
        <v>1482</v>
      </c>
      <c r="D78" s="1017" t="s">
        <v>1483</v>
      </c>
      <c r="E78" s="1017" t="s">
        <v>1576</v>
      </c>
      <c r="F78" s="1017" t="s">
        <v>1454</v>
      </c>
      <c r="G78" s="1017" t="s">
        <v>1570</v>
      </c>
      <c r="H78" s="1017" t="s">
        <v>1487</v>
      </c>
      <c r="I78" s="1018">
        <v>2.6</v>
      </c>
      <c r="AJ78" t="s">
        <v>1577</v>
      </c>
    </row>
    <row r="79" spans="2:36">
      <c r="B79" s="1017" t="s">
        <v>1578</v>
      </c>
      <c r="C79" s="1017" t="s">
        <v>1482</v>
      </c>
      <c r="D79" s="1017" t="s">
        <v>1483</v>
      </c>
      <c r="E79" s="1017" t="s">
        <v>1579</v>
      </c>
      <c r="F79" s="1017" t="s">
        <v>1454</v>
      </c>
      <c r="G79" s="1017" t="s">
        <v>1570</v>
      </c>
      <c r="H79" s="1017" t="s">
        <v>1487</v>
      </c>
      <c r="I79" s="1018">
        <v>14</v>
      </c>
      <c r="AJ79" t="s">
        <v>1580</v>
      </c>
    </row>
    <row r="80" spans="2:36">
      <c r="B80" s="1017" t="s">
        <v>1581</v>
      </c>
      <c r="C80" s="1017" t="s">
        <v>1482</v>
      </c>
      <c r="D80" s="1017" t="s">
        <v>1483</v>
      </c>
      <c r="E80" s="1017" t="s">
        <v>1582</v>
      </c>
      <c r="F80" s="1017" t="s">
        <v>1454</v>
      </c>
      <c r="G80" s="1017" t="s">
        <v>1570</v>
      </c>
      <c r="H80" s="1017" t="s">
        <v>1487</v>
      </c>
      <c r="I80" s="1018">
        <v>210</v>
      </c>
      <c r="AJ80" t="s">
        <v>1583</v>
      </c>
    </row>
    <row r="81" spans="2:36">
      <c r="B81" s="1017" t="s">
        <v>1584</v>
      </c>
      <c r="C81" s="1017" t="s">
        <v>1482</v>
      </c>
      <c r="D81" s="1017" t="s">
        <v>1483</v>
      </c>
      <c r="E81" s="1017" t="s">
        <v>1585</v>
      </c>
      <c r="F81" s="1017" t="s">
        <v>1454</v>
      </c>
      <c r="G81" s="1017" t="s">
        <v>1570</v>
      </c>
      <c r="H81" s="1017" t="s">
        <v>1487</v>
      </c>
      <c r="I81" s="1018">
        <v>64</v>
      </c>
      <c r="AJ81" t="s">
        <v>1586</v>
      </c>
    </row>
    <row r="82" spans="2:36">
      <c r="B82" s="1017" t="s">
        <v>1587</v>
      </c>
      <c r="C82" s="1017" t="s">
        <v>1482</v>
      </c>
      <c r="D82" s="1017" t="s">
        <v>1483</v>
      </c>
      <c r="E82" s="1017" t="s">
        <v>1588</v>
      </c>
      <c r="F82" s="1017" t="s">
        <v>1454</v>
      </c>
      <c r="G82" s="1017" t="s">
        <v>1570</v>
      </c>
      <c r="H82" s="1017" t="s">
        <v>1487</v>
      </c>
      <c r="I82" s="1018">
        <v>14.8</v>
      </c>
      <c r="AJ82" t="s">
        <v>1589</v>
      </c>
    </row>
    <row r="83" spans="2:36">
      <c r="B83" s="1017" t="s">
        <v>1590</v>
      </c>
      <c r="C83" s="1017" t="s">
        <v>1482</v>
      </c>
      <c r="D83" s="1017" t="s">
        <v>1483</v>
      </c>
      <c r="E83" s="1017" t="s">
        <v>1591</v>
      </c>
      <c r="F83" s="1017" t="s">
        <v>1454</v>
      </c>
      <c r="G83" s="1017" t="s">
        <v>1570</v>
      </c>
      <c r="H83" s="1017" t="s">
        <v>1487</v>
      </c>
      <c r="I83" s="1018">
        <v>175</v>
      </c>
      <c r="AJ83" t="s">
        <v>1592</v>
      </c>
    </row>
    <row r="84" spans="2:36">
      <c r="B84" s="1017" t="s">
        <v>1593</v>
      </c>
      <c r="C84" s="1017" t="s">
        <v>1482</v>
      </c>
      <c r="D84" s="1017" t="s">
        <v>1483</v>
      </c>
      <c r="E84" s="1017" t="s">
        <v>1594</v>
      </c>
      <c r="F84" s="1017" t="s">
        <v>1454</v>
      </c>
      <c r="G84" s="1017" t="s">
        <v>1570</v>
      </c>
      <c r="H84" s="1017" t="s">
        <v>1487</v>
      </c>
      <c r="I84" s="1018">
        <v>170</v>
      </c>
      <c r="AJ84" t="s">
        <v>1595</v>
      </c>
    </row>
    <row r="85" spans="2:36">
      <c r="B85" s="1017" t="s">
        <v>1596</v>
      </c>
      <c r="C85" s="1017" t="s">
        <v>1482</v>
      </c>
      <c r="D85" s="1017" t="s">
        <v>1483</v>
      </c>
      <c r="E85" s="1017" t="s">
        <v>1597</v>
      </c>
      <c r="F85" s="1017" t="s">
        <v>1454</v>
      </c>
      <c r="G85" s="1017" t="s">
        <v>1570</v>
      </c>
      <c r="H85" s="1017" t="s">
        <v>1487</v>
      </c>
      <c r="I85" s="1018">
        <v>3.35</v>
      </c>
      <c r="AJ85" t="s">
        <v>1598</v>
      </c>
    </row>
    <row r="86" spans="2:36">
      <c r="B86" s="1017" t="s">
        <v>1599</v>
      </c>
      <c r="C86" s="1017" t="s">
        <v>1482</v>
      </c>
      <c r="D86" s="1017" t="s">
        <v>1483</v>
      </c>
      <c r="E86" s="1017" t="s">
        <v>1600</v>
      </c>
      <c r="F86" s="1017" t="s">
        <v>1454</v>
      </c>
      <c r="G86" s="1017" t="s">
        <v>1570</v>
      </c>
      <c r="H86" s="1017" t="s">
        <v>1487</v>
      </c>
      <c r="I86" s="1018">
        <v>14.7</v>
      </c>
      <c r="AJ86" t="s">
        <v>1601</v>
      </c>
    </row>
    <row r="87" spans="2:36">
      <c r="B87" s="1017" t="s">
        <v>1602</v>
      </c>
      <c r="C87" s="1017" t="s">
        <v>1482</v>
      </c>
      <c r="D87" s="1017" t="s">
        <v>1483</v>
      </c>
      <c r="E87" s="1017" t="s">
        <v>1603</v>
      </c>
      <c r="F87" s="1017" t="s">
        <v>1454</v>
      </c>
      <c r="G87" s="1017" t="s">
        <v>1604</v>
      </c>
      <c r="H87" s="1017" t="s">
        <v>1487</v>
      </c>
      <c r="I87" s="1018">
        <v>2.5</v>
      </c>
      <c r="AJ87" t="s">
        <v>1605</v>
      </c>
    </row>
    <row r="88" spans="2:36">
      <c r="B88" s="1017" t="s">
        <v>1606</v>
      </c>
      <c r="C88" s="1017" t="s">
        <v>1482</v>
      </c>
      <c r="D88" s="1017" t="s">
        <v>1483</v>
      </c>
      <c r="E88" s="1017" t="s">
        <v>1607</v>
      </c>
      <c r="F88" s="1017" t="s">
        <v>1454</v>
      </c>
      <c r="G88" s="1017" t="s">
        <v>1604</v>
      </c>
      <c r="H88" s="1017" t="s">
        <v>1487</v>
      </c>
      <c r="I88" s="1018">
        <v>70</v>
      </c>
      <c r="AJ88" t="s">
        <v>1608</v>
      </c>
    </row>
    <row r="89" spans="2:36">
      <c r="B89" s="1017" t="s">
        <v>1609</v>
      </c>
      <c r="C89" s="1017" t="s">
        <v>1482</v>
      </c>
      <c r="D89" s="1017" t="s">
        <v>1483</v>
      </c>
      <c r="E89" s="1017" t="s">
        <v>1610</v>
      </c>
      <c r="F89" s="1017" t="s">
        <v>1454</v>
      </c>
      <c r="G89" s="1017" t="s">
        <v>1604</v>
      </c>
      <c r="H89" s="1017" t="s">
        <v>1487</v>
      </c>
      <c r="I89" s="1018">
        <v>96</v>
      </c>
      <c r="AJ89" t="s">
        <v>1611</v>
      </c>
    </row>
    <row r="90" spans="2:36">
      <c r="B90" s="1017" t="s">
        <v>1612</v>
      </c>
      <c r="C90" s="1017" t="s">
        <v>1482</v>
      </c>
      <c r="D90" s="1017" t="s">
        <v>1483</v>
      </c>
      <c r="E90" s="1017" t="s">
        <v>1613</v>
      </c>
      <c r="F90" s="1017" t="s">
        <v>1454</v>
      </c>
      <c r="G90" s="1017" t="s">
        <v>1604</v>
      </c>
      <c r="H90" s="1017" t="s">
        <v>1487</v>
      </c>
      <c r="I90" s="1018">
        <v>183</v>
      </c>
      <c r="AJ90" t="s">
        <v>1614</v>
      </c>
    </row>
    <row r="91" spans="2:36">
      <c r="B91" s="1017" t="s">
        <v>1615</v>
      </c>
      <c r="C91" s="1017" t="s">
        <v>1482</v>
      </c>
      <c r="D91" s="1017" t="s">
        <v>1483</v>
      </c>
      <c r="E91" s="1017" t="s">
        <v>1616</v>
      </c>
      <c r="F91" s="1017" t="s">
        <v>1454</v>
      </c>
      <c r="G91" s="1017" t="s">
        <v>1604</v>
      </c>
      <c r="H91" s="1017" t="s">
        <v>1487</v>
      </c>
      <c r="I91" s="1018">
        <v>83</v>
      </c>
      <c r="AJ91" t="s">
        <v>1617</v>
      </c>
    </row>
    <row r="92" spans="2:36">
      <c r="B92" s="1017" t="s">
        <v>1618</v>
      </c>
      <c r="C92" s="1017" t="s">
        <v>1482</v>
      </c>
      <c r="D92" s="1017" t="s">
        <v>1483</v>
      </c>
      <c r="E92" s="1017" t="s">
        <v>1619</v>
      </c>
      <c r="F92" s="1017" t="s">
        <v>1454</v>
      </c>
      <c r="G92" s="1017" t="s">
        <v>1604</v>
      </c>
      <c r="H92" s="1017" t="s">
        <v>1487</v>
      </c>
      <c r="I92" s="1018">
        <v>74</v>
      </c>
      <c r="AJ92" t="s">
        <v>1620</v>
      </c>
    </row>
    <row r="93" spans="2:36">
      <c r="B93" s="1017" t="s">
        <v>1621</v>
      </c>
      <c r="C93" s="1017" t="s">
        <v>1482</v>
      </c>
      <c r="D93" s="1017" t="s">
        <v>1483</v>
      </c>
      <c r="E93" s="1017" t="s">
        <v>1622</v>
      </c>
      <c r="F93" s="1017" t="s">
        <v>1454</v>
      </c>
      <c r="G93" s="1017" t="s">
        <v>1604</v>
      </c>
      <c r="H93" s="1017" t="s">
        <v>1487</v>
      </c>
      <c r="I93" s="1018">
        <v>11.9</v>
      </c>
    </row>
    <row r="94" spans="2:36">
      <c r="B94" s="1017" t="s">
        <v>1623</v>
      </c>
      <c r="C94" s="1017" t="s">
        <v>1482</v>
      </c>
      <c r="D94" s="1017" t="s">
        <v>1483</v>
      </c>
      <c r="E94" s="1017" t="s">
        <v>1624</v>
      </c>
      <c r="F94" s="1017" t="s">
        <v>1454</v>
      </c>
      <c r="G94" s="1017" t="s">
        <v>1604</v>
      </c>
      <c r="H94" s="1017" t="s">
        <v>1487</v>
      </c>
      <c r="I94" s="1018">
        <v>17.7</v>
      </c>
    </row>
    <row r="95" spans="2:36">
      <c r="B95" s="1017" t="s">
        <v>1625</v>
      </c>
      <c r="C95" s="1017" t="s">
        <v>1482</v>
      </c>
      <c r="D95" s="1017" t="s">
        <v>1483</v>
      </c>
      <c r="E95" s="1017" t="s">
        <v>1626</v>
      </c>
      <c r="F95" s="1017" t="s">
        <v>1454</v>
      </c>
      <c r="G95" s="1017" t="s">
        <v>1604</v>
      </c>
      <c r="H95" s="1017" t="s">
        <v>1487</v>
      </c>
      <c r="I95" s="1018">
        <v>18.600000000000001</v>
      </c>
    </row>
    <row r="96" spans="2:36">
      <c r="B96" s="1017" t="s">
        <v>1627</v>
      </c>
      <c r="C96" s="1017" t="s">
        <v>1482</v>
      </c>
      <c r="D96" s="1017" t="s">
        <v>1483</v>
      </c>
      <c r="E96" s="1017" t="s">
        <v>1628</v>
      </c>
      <c r="F96" s="1017" t="s">
        <v>1454</v>
      </c>
      <c r="G96" s="1017" t="s">
        <v>1604</v>
      </c>
      <c r="H96" s="1017" t="s">
        <v>1487</v>
      </c>
      <c r="I96" s="1018">
        <v>5.94</v>
      </c>
    </row>
    <row r="97" spans="2:9">
      <c r="B97" s="1017" t="s">
        <v>1629</v>
      </c>
      <c r="C97" s="1017" t="s">
        <v>1482</v>
      </c>
      <c r="D97" s="1017" t="s">
        <v>1483</v>
      </c>
      <c r="E97" s="1017" t="s">
        <v>1630</v>
      </c>
      <c r="F97" s="1017" t="s">
        <v>1454</v>
      </c>
      <c r="G97" s="1017" t="s">
        <v>1604</v>
      </c>
      <c r="H97" s="1017" t="s">
        <v>1487</v>
      </c>
      <c r="I97" s="1018">
        <v>8.65</v>
      </c>
    </row>
    <row r="98" spans="2:9">
      <c r="B98" s="1017" t="s">
        <v>1631</v>
      </c>
      <c r="C98" s="1017" t="s">
        <v>1482</v>
      </c>
      <c r="D98" s="1017" t="s">
        <v>1483</v>
      </c>
      <c r="E98" s="1017" t="s">
        <v>1632</v>
      </c>
      <c r="F98" s="1017" t="s">
        <v>1454</v>
      </c>
      <c r="G98" s="1017" t="s">
        <v>1604</v>
      </c>
      <c r="H98" s="1017" t="s">
        <v>1487</v>
      </c>
      <c r="I98" s="1018">
        <v>168</v>
      </c>
    </row>
    <row r="99" spans="2:9">
      <c r="B99" s="1017" t="s">
        <v>1633</v>
      </c>
      <c r="C99" s="1017" t="s">
        <v>1482</v>
      </c>
      <c r="D99" s="1017" t="s">
        <v>1483</v>
      </c>
      <c r="E99" s="1017" t="s">
        <v>1634</v>
      </c>
      <c r="F99" s="1017" t="s">
        <v>1454</v>
      </c>
      <c r="G99" s="1017" t="s">
        <v>1604</v>
      </c>
      <c r="H99" s="1017" t="s">
        <v>1487</v>
      </c>
      <c r="I99" s="1018">
        <v>27.6</v>
      </c>
    </row>
    <row r="100" spans="2:9">
      <c r="B100" s="1017" t="s">
        <v>1635</v>
      </c>
      <c r="C100" s="1017" t="s">
        <v>1482</v>
      </c>
      <c r="D100" s="1017" t="s">
        <v>1483</v>
      </c>
      <c r="E100" s="1017" t="s">
        <v>1636</v>
      </c>
      <c r="F100" s="1017" t="s">
        <v>1454</v>
      </c>
      <c r="G100" s="1017" t="s">
        <v>1604</v>
      </c>
      <c r="H100" s="1017" t="s">
        <v>1487</v>
      </c>
      <c r="I100" s="1018">
        <v>99</v>
      </c>
    </row>
    <row r="101" spans="2:9">
      <c r="B101" s="1017" t="s">
        <v>1637</v>
      </c>
      <c r="C101" s="1017" t="s">
        <v>1482</v>
      </c>
      <c r="D101" s="1017" t="s">
        <v>1483</v>
      </c>
      <c r="E101" s="1017" t="s">
        <v>1638</v>
      </c>
      <c r="F101" s="1017" t="s">
        <v>1454</v>
      </c>
      <c r="G101" s="1017" t="s">
        <v>1604</v>
      </c>
      <c r="H101" s="1017" t="s">
        <v>1487</v>
      </c>
      <c r="I101" s="1018">
        <v>18.3</v>
      </c>
    </row>
    <row r="102" spans="2:9">
      <c r="B102" s="1017" t="s">
        <v>1639</v>
      </c>
      <c r="C102" s="1017" t="s">
        <v>1482</v>
      </c>
      <c r="D102" s="1017" t="s">
        <v>1483</v>
      </c>
      <c r="E102" s="1017" t="s">
        <v>1640</v>
      </c>
      <c r="F102" s="1017" t="s">
        <v>1454</v>
      </c>
      <c r="G102" s="1017" t="s">
        <v>1604</v>
      </c>
      <c r="H102" s="1017" t="s">
        <v>1487</v>
      </c>
      <c r="I102" s="1018">
        <v>6.1</v>
      </c>
    </row>
    <row r="103" spans="2:9">
      <c r="B103" s="1017" t="s">
        <v>1641</v>
      </c>
      <c r="C103" s="1017" t="s">
        <v>1482</v>
      </c>
      <c r="D103" s="1017" t="s">
        <v>1483</v>
      </c>
      <c r="E103" s="1017" t="s">
        <v>1642</v>
      </c>
      <c r="F103" s="1017" t="s">
        <v>1454</v>
      </c>
      <c r="G103" s="1017" t="s">
        <v>1643</v>
      </c>
      <c r="H103" s="1017" t="s">
        <v>1487</v>
      </c>
      <c r="I103" s="1018">
        <v>51</v>
      </c>
    </row>
    <row r="104" spans="2:9">
      <c r="B104" s="1017" t="s">
        <v>1644</v>
      </c>
      <c r="C104" s="1017" t="s">
        <v>1482</v>
      </c>
      <c r="D104" s="1017" t="s">
        <v>1483</v>
      </c>
      <c r="E104" s="1017" t="s">
        <v>1645</v>
      </c>
      <c r="F104" s="1017" t="s">
        <v>1454</v>
      </c>
      <c r="G104" s="1017" t="s">
        <v>1646</v>
      </c>
      <c r="H104" s="1017" t="s">
        <v>1487</v>
      </c>
      <c r="I104" s="1018">
        <v>12.6</v>
      </c>
    </row>
    <row r="105" spans="2:9">
      <c r="B105" s="1017" t="s">
        <v>1647</v>
      </c>
      <c r="C105" s="1017" t="s">
        <v>1482</v>
      </c>
      <c r="D105" s="1017" t="s">
        <v>1483</v>
      </c>
      <c r="E105" s="1017" t="s">
        <v>1648</v>
      </c>
      <c r="F105" s="1017" t="s">
        <v>1454</v>
      </c>
      <c r="G105" s="1017" t="s">
        <v>1649</v>
      </c>
      <c r="H105" s="1017" t="s">
        <v>1487</v>
      </c>
      <c r="I105" s="1018">
        <v>4.38</v>
      </c>
    </row>
    <row r="106" spans="2:9">
      <c r="B106" s="1017" t="s">
        <v>1650</v>
      </c>
      <c r="C106" s="1017" t="s">
        <v>1482</v>
      </c>
      <c r="D106" s="1017" t="s">
        <v>1483</v>
      </c>
      <c r="E106" s="1017" t="s">
        <v>1651</v>
      </c>
      <c r="F106" s="1017" t="s">
        <v>1454</v>
      </c>
      <c r="G106" s="1017" t="s">
        <v>1649</v>
      </c>
      <c r="H106" s="1017" t="s">
        <v>1487</v>
      </c>
      <c r="I106" s="1018">
        <v>28</v>
      </c>
    </row>
    <row r="107" spans="2:9">
      <c r="B107" s="1017" t="s">
        <v>1652</v>
      </c>
      <c r="C107" s="1017" t="s">
        <v>1482</v>
      </c>
      <c r="D107" s="1017" t="s">
        <v>1483</v>
      </c>
      <c r="E107" s="1017" t="s">
        <v>1653</v>
      </c>
      <c r="F107" s="1017" t="s">
        <v>1454</v>
      </c>
      <c r="G107" s="1017" t="s">
        <v>1649</v>
      </c>
      <c r="H107" s="1017" t="s">
        <v>1487</v>
      </c>
      <c r="I107" s="1018">
        <v>4.7</v>
      </c>
    </row>
    <row r="108" spans="2:9">
      <c r="B108" s="1017" t="s">
        <v>1654</v>
      </c>
      <c r="C108" s="1017" t="s">
        <v>1482</v>
      </c>
      <c r="D108" s="1017" t="s">
        <v>1483</v>
      </c>
      <c r="E108" s="1017" t="s">
        <v>1655</v>
      </c>
      <c r="F108" s="1017" t="s">
        <v>1454</v>
      </c>
      <c r="G108" s="1017" t="s">
        <v>1649</v>
      </c>
      <c r="H108" s="1017" t="s">
        <v>1487</v>
      </c>
      <c r="I108" s="1018">
        <v>52</v>
      </c>
    </row>
    <row r="109" spans="2:9">
      <c r="B109" s="1017" t="s">
        <v>1656</v>
      </c>
      <c r="C109" s="1017" t="s">
        <v>1482</v>
      </c>
      <c r="D109" s="1017" t="s">
        <v>1483</v>
      </c>
      <c r="E109" s="1017" t="s">
        <v>1657</v>
      </c>
      <c r="F109" s="1017" t="s">
        <v>1454</v>
      </c>
      <c r="G109" s="1017" t="s">
        <v>1649</v>
      </c>
      <c r="H109" s="1017" t="s">
        <v>1487</v>
      </c>
      <c r="I109" s="1018">
        <v>22.9</v>
      </c>
    </row>
    <row r="110" spans="2:9">
      <c r="B110" s="1017" t="s">
        <v>1658</v>
      </c>
      <c r="C110" s="1017" t="s">
        <v>1482</v>
      </c>
      <c r="D110" s="1017" t="s">
        <v>1483</v>
      </c>
      <c r="E110" s="1017" t="s">
        <v>1659</v>
      </c>
      <c r="F110" s="1017" t="s">
        <v>1454</v>
      </c>
      <c r="G110" s="1017" t="s">
        <v>1660</v>
      </c>
      <c r="H110" s="1017" t="s">
        <v>1487</v>
      </c>
      <c r="I110" s="1018">
        <v>9.8000000000000007</v>
      </c>
    </row>
    <row r="111" spans="2:9">
      <c r="B111" s="1017" t="s">
        <v>1661</v>
      </c>
      <c r="C111" s="1017" t="s">
        <v>1482</v>
      </c>
      <c r="D111" s="1017" t="s">
        <v>1483</v>
      </c>
      <c r="E111" s="1017" t="s">
        <v>1662</v>
      </c>
      <c r="F111" s="1017" t="s">
        <v>1454</v>
      </c>
      <c r="G111" s="1017" t="s">
        <v>1660</v>
      </c>
      <c r="H111" s="1017" t="s">
        <v>1487</v>
      </c>
      <c r="I111" s="1018">
        <v>7.9</v>
      </c>
    </row>
    <row r="112" spans="2:9">
      <c r="B112" s="1017" t="s">
        <v>1663</v>
      </c>
      <c r="C112" s="1017" t="s">
        <v>1482</v>
      </c>
      <c r="D112" s="1017" t="s">
        <v>1483</v>
      </c>
      <c r="E112" s="1017" t="s">
        <v>1664</v>
      </c>
      <c r="F112" s="1017" t="s">
        <v>1454</v>
      </c>
      <c r="G112" s="1017" t="s">
        <v>1660</v>
      </c>
      <c r="H112" s="1017" t="s">
        <v>1487</v>
      </c>
      <c r="I112" s="1018">
        <v>20</v>
      </c>
    </row>
    <row r="113" spans="2:9">
      <c r="B113" s="1017" t="s">
        <v>1665</v>
      </c>
      <c r="C113" s="1017" t="s">
        <v>1482</v>
      </c>
      <c r="D113" s="1017" t="s">
        <v>1483</v>
      </c>
      <c r="E113" s="1017" t="s">
        <v>1666</v>
      </c>
      <c r="F113" s="1017" t="s">
        <v>1454</v>
      </c>
      <c r="G113" s="1017" t="s">
        <v>1660</v>
      </c>
      <c r="H113" s="1017" t="s">
        <v>1487</v>
      </c>
      <c r="I113" s="1018">
        <v>7</v>
      </c>
    </row>
    <row r="114" spans="2:9">
      <c r="B114" s="1017" t="s">
        <v>1667</v>
      </c>
      <c r="C114" s="1017" t="s">
        <v>1482</v>
      </c>
      <c r="D114" s="1017" t="s">
        <v>1483</v>
      </c>
      <c r="E114" s="1017" t="s">
        <v>1668</v>
      </c>
      <c r="F114" s="1017" t="s">
        <v>1454</v>
      </c>
      <c r="G114" s="1017" t="s">
        <v>1660</v>
      </c>
      <c r="H114" s="1017" t="s">
        <v>1487</v>
      </c>
      <c r="I114" s="1018">
        <v>84.9</v>
      </c>
    </row>
    <row r="115" spans="2:9">
      <c r="B115" s="1017" t="s">
        <v>1669</v>
      </c>
      <c r="C115" s="1017" t="s">
        <v>1482</v>
      </c>
      <c r="D115" s="1017" t="s">
        <v>1483</v>
      </c>
      <c r="E115" s="1017" t="s">
        <v>1670</v>
      </c>
      <c r="F115" s="1017" t="s">
        <v>1454</v>
      </c>
      <c r="G115" s="1017" t="s">
        <v>1660</v>
      </c>
      <c r="H115" s="1017" t="s">
        <v>1487</v>
      </c>
      <c r="I115" s="1018">
        <v>31.9</v>
      </c>
    </row>
    <row r="116" spans="2:9">
      <c r="B116" s="1017" t="s">
        <v>1671</v>
      </c>
      <c r="C116" s="1017" t="s">
        <v>1482</v>
      </c>
      <c r="D116" s="1017" t="s">
        <v>1483</v>
      </c>
      <c r="E116" s="1017" t="s">
        <v>1672</v>
      </c>
      <c r="F116" s="1017" t="s">
        <v>1454</v>
      </c>
      <c r="G116" s="1017" t="s">
        <v>1660</v>
      </c>
      <c r="H116" s="1017" t="s">
        <v>1487</v>
      </c>
      <c r="I116" s="1018">
        <v>2.5</v>
      </c>
    </row>
    <row r="117" spans="2:9">
      <c r="B117" s="1017" t="s">
        <v>1673</v>
      </c>
      <c r="C117" s="1017" t="s">
        <v>1482</v>
      </c>
      <c r="D117" s="1017" t="s">
        <v>1483</v>
      </c>
      <c r="E117" s="1017" t="s">
        <v>1674</v>
      </c>
      <c r="F117" s="1017" t="s">
        <v>1454</v>
      </c>
      <c r="G117" s="1017" t="s">
        <v>1675</v>
      </c>
      <c r="H117" s="1017" t="s">
        <v>1487</v>
      </c>
      <c r="I117" s="1018">
        <v>2.5</v>
      </c>
    </row>
    <row r="118" spans="2:9">
      <c r="B118" s="1017" t="s">
        <v>1676</v>
      </c>
      <c r="C118" s="1017" t="s">
        <v>1482</v>
      </c>
      <c r="D118" s="1017" t="s">
        <v>1483</v>
      </c>
      <c r="E118" s="1017" t="s">
        <v>1677</v>
      </c>
      <c r="F118" s="1017" t="s">
        <v>1454</v>
      </c>
      <c r="G118" s="1017" t="s">
        <v>1675</v>
      </c>
      <c r="H118" s="1017" t="s">
        <v>1487</v>
      </c>
      <c r="I118" s="1018">
        <v>11</v>
      </c>
    </row>
    <row r="119" spans="2:9">
      <c r="B119" s="1017" t="s">
        <v>1678</v>
      </c>
      <c r="C119" s="1017" t="s">
        <v>1482</v>
      </c>
      <c r="D119" s="1017" t="s">
        <v>1483</v>
      </c>
      <c r="E119" s="1017" t="s">
        <v>1679</v>
      </c>
      <c r="F119" s="1017" t="s">
        <v>1454</v>
      </c>
      <c r="G119" s="1017" t="s">
        <v>1675</v>
      </c>
      <c r="H119" s="1017" t="s">
        <v>1487</v>
      </c>
      <c r="I119" s="1018">
        <v>5.85</v>
      </c>
    </row>
    <row r="120" spans="2:9">
      <c r="B120" s="1017" t="s">
        <v>1680</v>
      </c>
      <c r="C120" s="1017" t="s">
        <v>1482</v>
      </c>
      <c r="D120" s="1017" t="s">
        <v>1483</v>
      </c>
      <c r="E120" s="1017" t="s">
        <v>1681</v>
      </c>
      <c r="F120" s="1017" t="s">
        <v>1454</v>
      </c>
      <c r="G120" s="1017" t="s">
        <v>1675</v>
      </c>
      <c r="H120" s="1017" t="s">
        <v>1487</v>
      </c>
      <c r="I120" s="1018">
        <v>2</v>
      </c>
    </row>
    <row r="121" spans="2:9">
      <c r="B121" s="1017" t="s">
        <v>1682</v>
      </c>
      <c r="C121" s="1017" t="s">
        <v>1482</v>
      </c>
      <c r="D121" s="1017" t="s">
        <v>1483</v>
      </c>
      <c r="E121" s="1017" t="s">
        <v>1683</v>
      </c>
      <c r="F121" s="1017" t="s">
        <v>1454</v>
      </c>
      <c r="G121" s="1017" t="s">
        <v>1675</v>
      </c>
      <c r="H121" s="1017" t="s">
        <v>1487</v>
      </c>
      <c r="I121" s="1018">
        <v>7.51</v>
      </c>
    </row>
    <row r="122" spans="2:9">
      <c r="B122" s="1017" t="s">
        <v>1684</v>
      </c>
      <c r="C122" s="1017" t="s">
        <v>1482</v>
      </c>
      <c r="D122" s="1017" t="s">
        <v>1483</v>
      </c>
      <c r="E122" s="1017" t="s">
        <v>1685</v>
      </c>
      <c r="F122" s="1017" t="s">
        <v>1454</v>
      </c>
      <c r="G122" s="1017" t="s">
        <v>1675</v>
      </c>
      <c r="H122" s="1017" t="s">
        <v>1487</v>
      </c>
      <c r="I122" s="1018">
        <v>5.25</v>
      </c>
    </row>
    <row r="123" spans="2:9">
      <c r="B123" s="1017" t="s">
        <v>1686</v>
      </c>
      <c r="C123" s="1017" t="s">
        <v>1482</v>
      </c>
      <c r="D123" s="1017" t="s">
        <v>1483</v>
      </c>
      <c r="E123" s="1017" t="s">
        <v>1687</v>
      </c>
      <c r="F123" s="1017" t="s">
        <v>1454</v>
      </c>
      <c r="G123" s="1017" t="s">
        <v>1675</v>
      </c>
      <c r="H123" s="1017" t="s">
        <v>1487</v>
      </c>
      <c r="I123" s="1018">
        <v>17.600000000000001</v>
      </c>
    </row>
    <row r="124" spans="2:9">
      <c r="B124" s="1017" t="s">
        <v>1688</v>
      </c>
      <c r="C124" s="1017" t="s">
        <v>1482</v>
      </c>
      <c r="D124" s="1017" t="s">
        <v>1483</v>
      </c>
      <c r="E124" s="1017" t="s">
        <v>1689</v>
      </c>
      <c r="F124" s="1017" t="s">
        <v>1454</v>
      </c>
      <c r="G124" s="1017" t="s">
        <v>1675</v>
      </c>
      <c r="H124" s="1017" t="s">
        <v>1487</v>
      </c>
      <c r="I124" s="1018">
        <v>7</v>
      </c>
    </row>
    <row r="125" spans="2:9">
      <c r="B125" s="1017" t="s">
        <v>1690</v>
      </c>
      <c r="C125" s="1017" t="s">
        <v>1482</v>
      </c>
      <c r="D125" s="1017" t="s">
        <v>1483</v>
      </c>
      <c r="E125" s="1017" t="s">
        <v>1691</v>
      </c>
      <c r="F125" s="1017" t="s">
        <v>1454</v>
      </c>
      <c r="G125" s="1017" t="s">
        <v>1675</v>
      </c>
      <c r="H125" s="1017" t="s">
        <v>1487</v>
      </c>
      <c r="I125" s="1018">
        <v>8</v>
      </c>
    </row>
    <row r="126" spans="2:9">
      <c r="B126" s="1017" t="s">
        <v>1692</v>
      </c>
      <c r="C126" s="1017" t="s">
        <v>1482</v>
      </c>
      <c r="D126" s="1017" t="s">
        <v>1483</v>
      </c>
      <c r="E126" s="1017" t="s">
        <v>1693</v>
      </c>
      <c r="F126" s="1017" t="s">
        <v>1454</v>
      </c>
      <c r="G126" s="1017" t="s">
        <v>1675</v>
      </c>
      <c r="H126" s="1017" t="s">
        <v>1487</v>
      </c>
      <c r="I126" s="1018">
        <v>8.44</v>
      </c>
    </row>
    <row r="127" spans="2:9">
      <c r="B127" s="1017" t="s">
        <v>1694</v>
      </c>
      <c r="C127" s="1017" t="s">
        <v>1482</v>
      </c>
      <c r="D127" s="1017" t="s">
        <v>1483</v>
      </c>
      <c r="E127" s="1017" t="s">
        <v>1695</v>
      </c>
      <c r="F127" s="1017" t="s">
        <v>1454</v>
      </c>
      <c r="G127" s="1017" t="s">
        <v>1675</v>
      </c>
      <c r="H127" s="1017" t="s">
        <v>1487</v>
      </c>
      <c r="I127" s="1018">
        <v>29.6</v>
      </c>
    </row>
    <row r="128" spans="2:9">
      <c r="B128" s="1017" t="s">
        <v>1696</v>
      </c>
      <c r="C128" s="1017" t="s">
        <v>1482</v>
      </c>
      <c r="D128" s="1017" t="s">
        <v>1483</v>
      </c>
      <c r="E128" s="1017" t="s">
        <v>1697</v>
      </c>
      <c r="F128" s="1017" t="s">
        <v>1454</v>
      </c>
      <c r="G128" s="1017" t="s">
        <v>1675</v>
      </c>
      <c r="H128" s="1017" t="s">
        <v>1487</v>
      </c>
      <c r="I128" s="1018">
        <v>64</v>
      </c>
    </row>
    <row r="129" spans="2:9">
      <c r="B129" s="1017" t="s">
        <v>1698</v>
      </c>
      <c r="C129" s="1017" t="s">
        <v>1482</v>
      </c>
      <c r="D129" s="1017" t="s">
        <v>1483</v>
      </c>
      <c r="E129" s="1017" t="s">
        <v>1699</v>
      </c>
      <c r="F129" s="1017" t="s">
        <v>1454</v>
      </c>
      <c r="G129" s="1017" t="s">
        <v>1675</v>
      </c>
      <c r="H129" s="1017" t="s">
        <v>1487</v>
      </c>
      <c r="I129" s="1018">
        <v>68</v>
      </c>
    </row>
    <row r="130" spans="2:9">
      <c r="B130" s="1017" t="s">
        <v>1700</v>
      </c>
      <c r="C130" s="1017" t="s">
        <v>1482</v>
      </c>
      <c r="D130" s="1017" t="s">
        <v>1483</v>
      </c>
      <c r="E130" s="1017" t="s">
        <v>1701</v>
      </c>
      <c r="F130" s="1017" t="s">
        <v>1454</v>
      </c>
      <c r="G130" s="1017" t="s">
        <v>1702</v>
      </c>
      <c r="H130" s="1017" t="s">
        <v>1487</v>
      </c>
      <c r="I130" s="1018">
        <v>7.4</v>
      </c>
    </row>
    <row r="131" spans="2:9">
      <c r="B131" s="1017" t="s">
        <v>1703</v>
      </c>
      <c r="C131" s="1017" t="s">
        <v>1482</v>
      </c>
      <c r="D131" s="1017" t="s">
        <v>1483</v>
      </c>
      <c r="E131" s="1017" t="s">
        <v>1704</v>
      </c>
      <c r="F131" s="1017" t="s">
        <v>1454</v>
      </c>
      <c r="G131" s="1017" t="s">
        <v>1702</v>
      </c>
      <c r="H131" s="1017" t="s">
        <v>1487</v>
      </c>
      <c r="I131" s="1018">
        <v>18.600000000000001</v>
      </c>
    </row>
    <row r="132" spans="2:9">
      <c r="B132" s="1017" t="s">
        <v>1705</v>
      </c>
      <c r="C132" s="1017" t="s">
        <v>1482</v>
      </c>
      <c r="D132" s="1017" t="s">
        <v>1483</v>
      </c>
      <c r="E132" s="1017" t="s">
        <v>1706</v>
      </c>
      <c r="F132" s="1017" t="s">
        <v>1454</v>
      </c>
      <c r="G132" s="1017" t="s">
        <v>1702</v>
      </c>
      <c r="H132" s="1017" t="s">
        <v>1487</v>
      </c>
      <c r="I132" s="1018">
        <v>10.7</v>
      </c>
    </row>
    <row r="133" spans="2:9">
      <c r="B133" s="1017" t="s">
        <v>1707</v>
      </c>
      <c r="C133" s="1017" t="s">
        <v>1482</v>
      </c>
      <c r="D133" s="1017" t="s">
        <v>1483</v>
      </c>
      <c r="E133" s="1017" t="s">
        <v>1708</v>
      </c>
      <c r="F133" s="1017" t="s">
        <v>1454</v>
      </c>
      <c r="G133" s="1017" t="s">
        <v>1702</v>
      </c>
      <c r="H133" s="1017" t="s">
        <v>1487</v>
      </c>
      <c r="I133" s="1018">
        <v>162.5</v>
      </c>
    </row>
    <row r="134" spans="2:9">
      <c r="B134" s="1017" t="s">
        <v>1709</v>
      </c>
      <c r="C134" s="1017" t="s">
        <v>1482</v>
      </c>
      <c r="D134" s="1017" t="s">
        <v>1483</v>
      </c>
      <c r="E134" s="1017" t="s">
        <v>1710</v>
      </c>
      <c r="F134" s="1017" t="s">
        <v>1454</v>
      </c>
      <c r="G134" s="1017" t="s">
        <v>1702</v>
      </c>
      <c r="H134" s="1017" t="s">
        <v>1487</v>
      </c>
      <c r="I134" s="1018">
        <v>4.9000000000000004</v>
      </c>
    </row>
    <row r="135" spans="2:9">
      <c r="B135" s="1017" t="s">
        <v>1711</v>
      </c>
      <c r="C135" s="1017" t="s">
        <v>1482</v>
      </c>
      <c r="D135" s="1017" t="s">
        <v>1483</v>
      </c>
      <c r="E135" s="1017" t="s">
        <v>1712</v>
      </c>
      <c r="F135" s="1017" t="s">
        <v>1454</v>
      </c>
      <c r="G135" s="1017" t="s">
        <v>1702</v>
      </c>
      <c r="H135" s="1017" t="s">
        <v>1487</v>
      </c>
      <c r="I135" s="1018">
        <v>16.8</v>
      </c>
    </row>
    <row r="136" spans="2:9">
      <c r="B136" s="1017" t="s">
        <v>1713</v>
      </c>
      <c r="C136" s="1017" t="s">
        <v>1482</v>
      </c>
      <c r="D136" s="1017" t="s">
        <v>1483</v>
      </c>
      <c r="E136" s="1017" t="s">
        <v>1714</v>
      </c>
      <c r="F136" s="1017" t="s">
        <v>1454</v>
      </c>
      <c r="G136" s="1017" t="s">
        <v>1702</v>
      </c>
      <c r="H136" s="1017" t="s">
        <v>1487</v>
      </c>
      <c r="I136" s="1018">
        <v>8.65</v>
      </c>
    </row>
    <row r="137" spans="2:9">
      <c r="B137" s="1017" t="s">
        <v>1715</v>
      </c>
      <c r="C137" s="1017" t="s">
        <v>1482</v>
      </c>
      <c r="D137" s="1017" t="s">
        <v>1483</v>
      </c>
      <c r="E137" s="1017" t="s">
        <v>1716</v>
      </c>
      <c r="F137" s="1017" t="s">
        <v>1454</v>
      </c>
      <c r="G137" s="1017" t="s">
        <v>1702</v>
      </c>
      <c r="H137" s="1017" t="s">
        <v>1487</v>
      </c>
      <c r="I137" s="1018">
        <v>16.8</v>
      </c>
    </row>
    <row r="138" spans="2:9">
      <c r="B138" s="1017" t="s">
        <v>1717</v>
      </c>
      <c r="C138" s="1017" t="s">
        <v>1482</v>
      </c>
      <c r="D138" s="1017" t="s">
        <v>1483</v>
      </c>
      <c r="E138" s="1017" t="s">
        <v>1718</v>
      </c>
      <c r="F138" s="1017" t="s">
        <v>1454</v>
      </c>
      <c r="G138" s="1017" t="s">
        <v>1702</v>
      </c>
      <c r="H138" s="1017" t="s">
        <v>1487</v>
      </c>
      <c r="I138" s="1018">
        <v>2.4</v>
      </c>
    </row>
    <row r="139" spans="2:9">
      <c r="B139" s="1017" t="s">
        <v>1719</v>
      </c>
      <c r="C139" s="1017" t="s">
        <v>1482</v>
      </c>
      <c r="D139" s="1017" t="s">
        <v>1483</v>
      </c>
      <c r="E139" s="1017" t="s">
        <v>1720</v>
      </c>
      <c r="F139" s="1017" t="s">
        <v>1454</v>
      </c>
      <c r="G139" s="1017" t="s">
        <v>1702</v>
      </c>
      <c r="H139" s="1017" t="s">
        <v>1487</v>
      </c>
      <c r="I139" s="1018">
        <v>90</v>
      </c>
    </row>
    <row r="140" spans="2:9">
      <c r="B140" s="1017" t="s">
        <v>1721</v>
      </c>
      <c r="C140" s="1017" t="s">
        <v>1482</v>
      </c>
      <c r="D140" s="1017" t="s">
        <v>1483</v>
      </c>
      <c r="E140" s="1017" t="s">
        <v>1722</v>
      </c>
      <c r="F140" s="1017" t="s">
        <v>1454</v>
      </c>
      <c r="G140" s="1017" t="s">
        <v>1702</v>
      </c>
      <c r="H140" s="1017" t="s">
        <v>1487</v>
      </c>
      <c r="I140" s="1018">
        <v>17.399999999999999</v>
      </c>
    </row>
    <row r="141" spans="2:9">
      <c r="B141" s="1017" t="s">
        <v>1723</v>
      </c>
      <c r="C141" s="1017" t="s">
        <v>1482</v>
      </c>
      <c r="D141" s="1017" t="s">
        <v>1483</v>
      </c>
      <c r="E141" s="1017" t="s">
        <v>1724</v>
      </c>
      <c r="F141" s="1017" t="s">
        <v>1454</v>
      </c>
      <c r="G141" s="1017" t="s">
        <v>1725</v>
      </c>
      <c r="H141" s="1017" t="s">
        <v>1487</v>
      </c>
      <c r="I141" s="1018">
        <v>2.8</v>
      </c>
    </row>
    <row r="142" spans="2:9">
      <c r="B142" s="1017" t="s">
        <v>1726</v>
      </c>
      <c r="C142" s="1017" t="s">
        <v>1482</v>
      </c>
      <c r="D142" s="1017" t="s">
        <v>1483</v>
      </c>
      <c r="E142" s="1017" t="s">
        <v>1727</v>
      </c>
      <c r="F142" s="1017" t="s">
        <v>1454</v>
      </c>
      <c r="G142" s="1017" t="s">
        <v>1725</v>
      </c>
      <c r="H142" s="1017" t="s">
        <v>1487</v>
      </c>
      <c r="I142" s="1018">
        <v>29</v>
      </c>
    </row>
    <row r="143" spans="2:9">
      <c r="B143" s="1017" t="s">
        <v>1728</v>
      </c>
      <c r="C143" s="1017" t="s">
        <v>1482</v>
      </c>
      <c r="D143" s="1017" t="s">
        <v>1483</v>
      </c>
      <c r="E143" s="1017" t="s">
        <v>1729</v>
      </c>
      <c r="F143" s="1017" t="s">
        <v>1454</v>
      </c>
      <c r="G143" s="1017" t="s">
        <v>1725</v>
      </c>
      <c r="H143" s="1017" t="s">
        <v>1487</v>
      </c>
      <c r="I143" s="1018">
        <v>11.1</v>
      </c>
    </row>
    <row r="144" spans="2:9">
      <c r="B144" s="1017" t="s">
        <v>1730</v>
      </c>
      <c r="C144" s="1017" t="s">
        <v>1482</v>
      </c>
      <c r="D144" s="1017" t="s">
        <v>1483</v>
      </c>
      <c r="E144" s="1017" t="s">
        <v>1731</v>
      </c>
      <c r="F144" s="1017" t="s">
        <v>1454</v>
      </c>
      <c r="G144" s="1017" t="s">
        <v>1732</v>
      </c>
      <c r="H144" s="1017" t="s">
        <v>1487</v>
      </c>
      <c r="I144" s="1018">
        <v>15</v>
      </c>
    </row>
    <row r="145" spans="2:9">
      <c r="B145" s="1017" t="s">
        <v>1733</v>
      </c>
      <c r="C145" s="1017" t="s">
        <v>1482</v>
      </c>
      <c r="D145" s="1017" t="s">
        <v>1483</v>
      </c>
      <c r="E145" s="1017" t="s">
        <v>1734</v>
      </c>
      <c r="F145" s="1017" t="s">
        <v>1454</v>
      </c>
      <c r="G145" s="1017" t="s">
        <v>1732</v>
      </c>
      <c r="H145" s="1017" t="s">
        <v>1487</v>
      </c>
      <c r="I145" s="1018">
        <v>18</v>
      </c>
    </row>
    <row r="146" spans="2:9">
      <c r="B146" s="1017" t="s">
        <v>1735</v>
      </c>
      <c r="C146" s="1017" t="s">
        <v>1482</v>
      </c>
      <c r="D146" s="1017" t="s">
        <v>1483</v>
      </c>
      <c r="E146" s="1017" t="s">
        <v>1736</v>
      </c>
      <c r="F146" s="1017" t="s">
        <v>1454</v>
      </c>
      <c r="G146" s="1017" t="s">
        <v>1732</v>
      </c>
      <c r="H146" s="1017" t="s">
        <v>1487</v>
      </c>
      <c r="I146" s="1018">
        <v>59</v>
      </c>
    </row>
    <row r="147" spans="2:9">
      <c r="B147" s="1017" t="s">
        <v>1737</v>
      </c>
      <c r="C147" s="1017" t="s">
        <v>1482</v>
      </c>
      <c r="D147" s="1017" t="s">
        <v>1483</v>
      </c>
      <c r="E147" s="1017" t="s">
        <v>1738</v>
      </c>
      <c r="F147" s="1017" t="s">
        <v>1454</v>
      </c>
      <c r="G147" s="1017" t="s">
        <v>1732</v>
      </c>
      <c r="H147" s="1017" t="s">
        <v>1487</v>
      </c>
      <c r="I147" s="1018">
        <v>20.8</v>
      </c>
    </row>
    <row r="148" spans="2:9">
      <c r="B148" s="1017" t="s">
        <v>1739</v>
      </c>
      <c r="C148" s="1017" t="s">
        <v>1482</v>
      </c>
      <c r="D148" s="1017" t="s">
        <v>1483</v>
      </c>
      <c r="E148" s="1017" t="s">
        <v>1740</v>
      </c>
      <c r="F148" s="1017" t="s">
        <v>1454</v>
      </c>
      <c r="G148" s="1017" t="s">
        <v>1732</v>
      </c>
      <c r="H148" s="1017" t="s">
        <v>1487</v>
      </c>
      <c r="I148" s="1018">
        <v>9</v>
      </c>
    </row>
    <row r="149" spans="2:9">
      <c r="B149" s="1017" t="s">
        <v>1741</v>
      </c>
      <c r="C149" s="1017" t="s">
        <v>1482</v>
      </c>
      <c r="D149" s="1017" t="s">
        <v>1483</v>
      </c>
      <c r="E149" s="1017" t="s">
        <v>1742</v>
      </c>
      <c r="F149" s="1017" t="s">
        <v>1454</v>
      </c>
      <c r="G149" s="1017" t="s">
        <v>1732</v>
      </c>
      <c r="H149" s="1017" t="s">
        <v>1487</v>
      </c>
      <c r="I149" s="1018">
        <v>8</v>
      </c>
    </row>
    <row r="150" spans="2:9">
      <c r="B150" s="1017" t="s">
        <v>1743</v>
      </c>
      <c r="C150" s="1017" t="s">
        <v>1482</v>
      </c>
      <c r="D150" s="1017" t="s">
        <v>1483</v>
      </c>
      <c r="E150" s="1017" t="s">
        <v>1744</v>
      </c>
      <c r="F150" s="1017" t="s">
        <v>1454</v>
      </c>
      <c r="G150" s="1017" t="s">
        <v>1732</v>
      </c>
      <c r="H150" s="1017" t="s">
        <v>1487</v>
      </c>
      <c r="I150" s="1018">
        <v>6.1</v>
      </c>
    </row>
    <row r="151" spans="2:9">
      <c r="B151" s="1017" t="s">
        <v>1745</v>
      </c>
      <c r="C151" s="1017" t="s">
        <v>1482</v>
      </c>
      <c r="D151" s="1017" t="s">
        <v>1483</v>
      </c>
      <c r="E151" s="1017" t="s">
        <v>1746</v>
      </c>
      <c r="F151" s="1017" t="s">
        <v>1454</v>
      </c>
      <c r="G151" s="1017" t="s">
        <v>1732</v>
      </c>
      <c r="H151" s="1017" t="s">
        <v>1487</v>
      </c>
      <c r="I151" s="1018">
        <v>20</v>
      </c>
    </row>
    <row r="152" spans="2:9">
      <c r="B152" s="1017" t="s">
        <v>1747</v>
      </c>
      <c r="C152" s="1017" t="s">
        <v>1482</v>
      </c>
      <c r="D152" s="1017" t="s">
        <v>1483</v>
      </c>
      <c r="E152" s="1017" t="s">
        <v>1748</v>
      </c>
      <c r="F152" s="1017" t="s">
        <v>1454</v>
      </c>
      <c r="G152" s="1017" t="s">
        <v>1732</v>
      </c>
      <c r="H152" s="1017" t="s">
        <v>1487</v>
      </c>
      <c r="I152" s="1018">
        <v>20.399999999999999</v>
      </c>
    </row>
    <row r="153" spans="2:9">
      <c r="B153" s="1017" t="s">
        <v>1749</v>
      </c>
      <c r="C153" s="1017" t="s">
        <v>1482</v>
      </c>
      <c r="D153" s="1017" t="s">
        <v>1483</v>
      </c>
      <c r="E153" s="1017" t="s">
        <v>1750</v>
      </c>
      <c r="F153" s="1017" t="s">
        <v>1454</v>
      </c>
      <c r="G153" s="1017" t="s">
        <v>1732</v>
      </c>
      <c r="H153" s="1017" t="s">
        <v>1487</v>
      </c>
      <c r="I153" s="1018">
        <v>20.8</v>
      </c>
    </row>
    <row r="154" spans="2:9">
      <c r="B154" s="1017" t="s">
        <v>1751</v>
      </c>
      <c r="C154" s="1017" t="s">
        <v>1482</v>
      </c>
      <c r="D154" s="1017" t="s">
        <v>1483</v>
      </c>
      <c r="E154" s="1017" t="s">
        <v>1752</v>
      </c>
      <c r="F154" s="1017" t="s">
        <v>1454</v>
      </c>
      <c r="G154" s="1017" t="s">
        <v>1732</v>
      </c>
      <c r="H154" s="1017" t="s">
        <v>1487</v>
      </c>
      <c r="I154" s="1018">
        <v>16.100000000000001</v>
      </c>
    </row>
    <row r="155" spans="2:9">
      <c r="B155" s="1017" t="s">
        <v>1753</v>
      </c>
      <c r="C155" s="1017" t="s">
        <v>1482</v>
      </c>
      <c r="D155" s="1017" t="s">
        <v>1483</v>
      </c>
      <c r="E155" s="1017" t="s">
        <v>1754</v>
      </c>
      <c r="F155" s="1017" t="s">
        <v>1454</v>
      </c>
      <c r="G155" s="1017" t="s">
        <v>1732</v>
      </c>
      <c r="H155" s="1017" t="s">
        <v>1487</v>
      </c>
      <c r="I155" s="1018">
        <v>32</v>
      </c>
    </row>
    <row r="156" spans="2:9">
      <c r="B156" s="1017" t="s">
        <v>1755</v>
      </c>
      <c r="C156" s="1017" t="s">
        <v>1482</v>
      </c>
      <c r="D156" s="1017" t="s">
        <v>1483</v>
      </c>
      <c r="E156" s="1017" t="s">
        <v>1756</v>
      </c>
      <c r="F156" s="1017" t="s">
        <v>1454</v>
      </c>
      <c r="G156" s="1017" t="s">
        <v>1732</v>
      </c>
      <c r="H156" s="1017" t="s">
        <v>1487</v>
      </c>
      <c r="I156" s="1018">
        <v>29</v>
      </c>
    </row>
    <row r="157" spans="2:9">
      <c r="B157" s="1017" t="s">
        <v>1757</v>
      </c>
      <c r="C157" s="1017" t="s">
        <v>1482</v>
      </c>
      <c r="D157" s="1017" t="s">
        <v>1483</v>
      </c>
      <c r="E157" s="1017" t="s">
        <v>1758</v>
      </c>
      <c r="F157" s="1017" t="s">
        <v>1454</v>
      </c>
      <c r="G157" s="1017" t="s">
        <v>1732</v>
      </c>
      <c r="H157" s="1017" t="s">
        <v>1487</v>
      </c>
      <c r="I157" s="1018">
        <v>12.5</v>
      </c>
    </row>
    <row r="158" spans="2:9">
      <c r="B158" s="1017" t="s">
        <v>1759</v>
      </c>
      <c r="C158" s="1017" t="s">
        <v>1482</v>
      </c>
      <c r="D158" s="1017" t="s">
        <v>1483</v>
      </c>
      <c r="E158" s="1017" t="s">
        <v>1760</v>
      </c>
      <c r="F158" s="1017" t="s">
        <v>1454</v>
      </c>
      <c r="G158" s="1017" t="s">
        <v>1761</v>
      </c>
      <c r="H158" s="1017" t="s">
        <v>1487</v>
      </c>
      <c r="I158" s="1018">
        <v>2.94</v>
      </c>
    </row>
    <row r="159" spans="2:9">
      <c r="B159" s="1017" t="s">
        <v>1762</v>
      </c>
      <c r="C159" s="1017" t="s">
        <v>1482</v>
      </c>
      <c r="D159" s="1017" t="s">
        <v>1483</v>
      </c>
      <c r="E159" s="1017" t="s">
        <v>1763</v>
      </c>
      <c r="F159" s="1017" t="s">
        <v>1454</v>
      </c>
      <c r="G159" s="1017" t="s">
        <v>1761</v>
      </c>
      <c r="H159" s="1017" t="s">
        <v>1487</v>
      </c>
      <c r="I159" s="1018">
        <v>2</v>
      </c>
    </row>
    <row r="160" spans="2:9">
      <c r="B160" s="1017" t="s">
        <v>1764</v>
      </c>
      <c r="C160" s="1017" t="s">
        <v>1482</v>
      </c>
      <c r="D160" s="1017" t="s">
        <v>1483</v>
      </c>
      <c r="E160" s="1017" t="s">
        <v>1765</v>
      </c>
      <c r="F160" s="1017" t="s">
        <v>1766</v>
      </c>
      <c r="G160" s="1017" t="s">
        <v>1767</v>
      </c>
      <c r="H160" s="1017" t="s">
        <v>1487</v>
      </c>
      <c r="I160" s="1018">
        <v>10.4</v>
      </c>
    </row>
    <row r="161" spans="2:9">
      <c r="B161" s="1017" t="s">
        <v>1768</v>
      </c>
      <c r="C161" s="1017" t="s">
        <v>1482</v>
      </c>
      <c r="D161" s="1017" t="s">
        <v>1483</v>
      </c>
      <c r="E161" s="1017" t="s">
        <v>1769</v>
      </c>
      <c r="F161" s="1017" t="s">
        <v>1766</v>
      </c>
      <c r="G161" s="1017" t="s">
        <v>1770</v>
      </c>
      <c r="H161" s="1017" t="s">
        <v>1487</v>
      </c>
      <c r="I161" s="1018">
        <v>53</v>
      </c>
    </row>
    <row r="162" spans="2:9">
      <c r="B162" s="1017" t="s">
        <v>1771</v>
      </c>
      <c r="C162" s="1017" t="s">
        <v>1482</v>
      </c>
      <c r="D162" s="1017" t="s">
        <v>1483</v>
      </c>
      <c r="E162" s="1017" t="s">
        <v>1772</v>
      </c>
      <c r="F162" s="1017" t="s">
        <v>1766</v>
      </c>
      <c r="G162" s="1017" t="s">
        <v>1770</v>
      </c>
      <c r="H162" s="1017" t="s">
        <v>1487</v>
      </c>
      <c r="I162" s="1018">
        <v>13.3</v>
      </c>
    </row>
    <row r="163" spans="2:9">
      <c r="B163" s="1017" t="s">
        <v>1773</v>
      </c>
      <c r="C163" s="1017" t="s">
        <v>1482</v>
      </c>
      <c r="D163" s="1017" t="s">
        <v>1483</v>
      </c>
      <c r="E163" s="1017" t="s">
        <v>1774</v>
      </c>
      <c r="F163" s="1017" t="s">
        <v>1766</v>
      </c>
      <c r="G163" s="1017" t="s">
        <v>1775</v>
      </c>
      <c r="H163" s="1017" t="s">
        <v>1487</v>
      </c>
      <c r="I163" s="1018">
        <v>2</v>
      </c>
    </row>
    <row r="164" spans="2:9">
      <c r="B164" s="1017" t="s">
        <v>1776</v>
      </c>
      <c r="C164" s="1017" t="s">
        <v>1482</v>
      </c>
      <c r="D164" s="1017" t="s">
        <v>1483</v>
      </c>
      <c r="E164" s="1017" t="s">
        <v>1777</v>
      </c>
      <c r="F164" s="1017" t="s">
        <v>1766</v>
      </c>
      <c r="G164" s="1017" t="s">
        <v>1775</v>
      </c>
      <c r="H164" s="1017" t="s">
        <v>1487</v>
      </c>
      <c r="I164" s="1018">
        <v>4.5999999999999996</v>
      </c>
    </row>
    <row r="165" spans="2:9">
      <c r="B165" s="1017" t="s">
        <v>1778</v>
      </c>
      <c r="C165" s="1017" t="s">
        <v>1482</v>
      </c>
      <c r="D165" s="1017" t="s">
        <v>1483</v>
      </c>
      <c r="E165" s="1017" t="s">
        <v>1779</v>
      </c>
      <c r="F165" s="1017" t="s">
        <v>1766</v>
      </c>
      <c r="G165" s="1017" t="s">
        <v>1775</v>
      </c>
      <c r="H165" s="1017" t="s">
        <v>1487</v>
      </c>
      <c r="I165" s="1018">
        <v>25</v>
      </c>
    </row>
    <row r="166" spans="2:9">
      <c r="B166" s="1017" t="s">
        <v>1780</v>
      </c>
      <c r="C166" s="1017" t="s">
        <v>1482</v>
      </c>
      <c r="D166" s="1017" t="s">
        <v>1483</v>
      </c>
      <c r="E166" s="1017" t="s">
        <v>1781</v>
      </c>
      <c r="F166" s="1017" t="s">
        <v>1766</v>
      </c>
      <c r="G166" s="1017" t="s">
        <v>1782</v>
      </c>
      <c r="H166" s="1017" t="s">
        <v>1487</v>
      </c>
      <c r="I166" s="1018">
        <v>16.3</v>
      </c>
    </row>
    <row r="167" spans="2:9">
      <c r="B167" s="1017" t="s">
        <v>1783</v>
      </c>
      <c r="C167" s="1017" t="s">
        <v>1482</v>
      </c>
      <c r="D167" s="1017" t="s">
        <v>1483</v>
      </c>
      <c r="E167" s="1017" t="s">
        <v>1784</v>
      </c>
      <c r="F167" s="1017" t="s">
        <v>1766</v>
      </c>
      <c r="G167" s="1017" t="s">
        <v>1785</v>
      </c>
      <c r="H167" s="1017" t="s">
        <v>1487</v>
      </c>
      <c r="I167" s="1018">
        <v>55.8</v>
      </c>
    </row>
    <row r="168" spans="2:9">
      <c r="B168" s="1017" t="s">
        <v>1786</v>
      </c>
      <c r="C168" s="1017" t="s">
        <v>1482</v>
      </c>
      <c r="D168" s="1017" t="s">
        <v>1483</v>
      </c>
      <c r="E168" s="1017" t="s">
        <v>1787</v>
      </c>
      <c r="F168" s="1017" t="s">
        <v>1766</v>
      </c>
      <c r="G168" s="1017" t="s">
        <v>1785</v>
      </c>
      <c r="H168" s="1017" t="s">
        <v>1487</v>
      </c>
      <c r="I168" s="1018">
        <v>5</v>
      </c>
    </row>
    <row r="169" spans="2:9">
      <c r="B169" s="1017" t="s">
        <v>1788</v>
      </c>
      <c r="C169" s="1017" t="s">
        <v>1482</v>
      </c>
      <c r="D169" s="1017" t="s">
        <v>1483</v>
      </c>
      <c r="E169" s="1017" t="s">
        <v>1789</v>
      </c>
      <c r="F169" s="1017" t="s">
        <v>1766</v>
      </c>
      <c r="G169" s="1017" t="s">
        <v>1785</v>
      </c>
      <c r="H169" s="1017" t="s">
        <v>1487</v>
      </c>
      <c r="I169" s="1018">
        <v>19.899999999999999</v>
      </c>
    </row>
    <row r="170" spans="2:9">
      <c r="B170" s="1017" t="s">
        <v>1790</v>
      </c>
      <c r="C170" s="1017" t="s">
        <v>1482</v>
      </c>
      <c r="D170" s="1017" t="s">
        <v>1483</v>
      </c>
      <c r="E170" s="1017" t="s">
        <v>1791</v>
      </c>
      <c r="F170" s="1017" t="s">
        <v>1766</v>
      </c>
      <c r="G170" s="1017" t="s">
        <v>1785</v>
      </c>
      <c r="H170" s="1017" t="s">
        <v>1487</v>
      </c>
      <c r="I170" s="1018">
        <v>41</v>
      </c>
    </row>
    <row r="171" spans="2:9">
      <c r="B171" s="1017" t="s">
        <v>1792</v>
      </c>
      <c r="C171" s="1017" t="s">
        <v>1482</v>
      </c>
      <c r="D171" s="1017" t="s">
        <v>1483</v>
      </c>
      <c r="E171" s="1017" t="s">
        <v>1793</v>
      </c>
      <c r="F171" s="1017" t="s">
        <v>1766</v>
      </c>
      <c r="G171" s="1017" t="s">
        <v>1785</v>
      </c>
      <c r="H171" s="1017" t="s">
        <v>1487</v>
      </c>
      <c r="I171" s="1018">
        <v>46</v>
      </c>
    </row>
    <row r="172" spans="2:9">
      <c r="B172" s="1017" t="s">
        <v>1794</v>
      </c>
      <c r="C172" s="1017" t="s">
        <v>1482</v>
      </c>
      <c r="D172" s="1017" t="s">
        <v>1483</v>
      </c>
      <c r="E172" s="1017" t="s">
        <v>1795</v>
      </c>
      <c r="F172" s="1017" t="s">
        <v>1766</v>
      </c>
      <c r="G172" s="1017" t="s">
        <v>1785</v>
      </c>
      <c r="H172" s="1017" t="s">
        <v>1487</v>
      </c>
      <c r="I172" s="1018">
        <v>73</v>
      </c>
    </row>
    <row r="173" spans="2:9">
      <c r="B173" s="1017" t="s">
        <v>1796</v>
      </c>
      <c r="C173" s="1017" t="s">
        <v>1482</v>
      </c>
      <c r="D173" s="1017" t="s">
        <v>1483</v>
      </c>
      <c r="E173" s="1017" t="s">
        <v>1797</v>
      </c>
      <c r="F173" s="1017" t="s">
        <v>1766</v>
      </c>
      <c r="G173" s="1017" t="s">
        <v>1785</v>
      </c>
      <c r="H173" s="1017" t="s">
        <v>1487</v>
      </c>
      <c r="I173" s="1018">
        <v>44</v>
      </c>
    </row>
    <row r="174" spans="2:9">
      <c r="B174" s="1017" t="s">
        <v>1798</v>
      </c>
      <c r="C174" s="1017" t="s">
        <v>1482</v>
      </c>
      <c r="D174" s="1017" t="s">
        <v>1483</v>
      </c>
      <c r="E174" s="1017" t="s">
        <v>1799</v>
      </c>
      <c r="F174" s="1017" t="s">
        <v>1766</v>
      </c>
      <c r="G174" s="1017" t="s">
        <v>1785</v>
      </c>
      <c r="H174" s="1017" t="s">
        <v>1487</v>
      </c>
      <c r="I174" s="1018">
        <v>48.5</v>
      </c>
    </row>
    <row r="175" spans="2:9">
      <c r="B175" s="1017" t="s">
        <v>1800</v>
      </c>
      <c r="C175" s="1017" t="s">
        <v>1482</v>
      </c>
      <c r="D175" s="1017" t="s">
        <v>1483</v>
      </c>
      <c r="E175" s="1017" t="s">
        <v>1801</v>
      </c>
      <c r="F175" s="1017" t="s">
        <v>1766</v>
      </c>
      <c r="G175" s="1017" t="s">
        <v>1785</v>
      </c>
      <c r="H175" s="1017" t="s">
        <v>1487</v>
      </c>
      <c r="I175" s="1018">
        <v>2.02</v>
      </c>
    </row>
    <row r="176" spans="2:9">
      <c r="B176" s="1017" t="s">
        <v>1802</v>
      </c>
      <c r="C176" s="1017" t="s">
        <v>1482</v>
      </c>
      <c r="D176" s="1017" t="s">
        <v>1483</v>
      </c>
      <c r="E176" s="1017" t="s">
        <v>1789</v>
      </c>
      <c r="F176" s="1017" t="s">
        <v>1766</v>
      </c>
      <c r="G176" s="1017" t="s">
        <v>1785</v>
      </c>
      <c r="H176" s="1017" t="s">
        <v>1487</v>
      </c>
      <c r="I176" s="1018">
        <v>4.5</v>
      </c>
    </row>
    <row r="177" spans="2:9">
      <c r="B177" s="1017" t="s">
        <v>1803</v>
      </c>
      <c r="C177" s="1017" t="s">
        <v>1482</v>
      </c>
      <c r="D177" s="1017" t="s">
        <v>1483</v>
      </c>
      <c r="E177" s="1017" t="s">
        <v>1804</v>
      </c>
      <c r="F177" s="1017" t="s">
        <v>1766</v>
      </c>
      <c r="G177" s="1017" t="s">
        <v>1805</v>
      </c>
      <c r="H177" s="1017" t="s">
        <v>1487</v>
      </c>
      <c r="I177" s="1018">
        <v>5</v>
      </c>
    </row>
    <row r="178" spans="2:9">
      <c r="B178" s="1017" t="s">
        <v>1806</v>
      </c>
      <c r="C178" s="1017" t="s">
        <v>1482</v>
      </c>
      <c r="D178" s="1017" t="s">
        <v>1483</v>
      </c>
      <c r="E178" s="1017" t="s">
        <v>1807</v>
      </c>
      <c r="F178" s="1017" t="s">
        <v>1766</v>
      </c>
      <c r="G178" s="1017" t="s">
        <v>1805</v>
      </c>
      <c r="H178" s="1017" t="s">
        <v>1487</v>
      </c>
      <c r="I178" s="1018">
        <v>10.5</v>
      </c>
    </row>
    <row r="179" spans="2:9">
      <c r="B179" s="1017" t="s">
        <v>1808</v>
      </c>
      <c r="C179" s="1017" t="s">
        <v>1482</v>
      </c>
      <c r="D179" s="1017" t="s">
        <v>1483</v>
      </c>
      <c r="E179" s="1017" t="s">
        <v>1809</v>
      </c>
      <c r="F179" s="1017" t="s">
        <v>1766</v>
      </c>
      <c r="G179" s="1017" t="s">
        <v>1805</v>
      </c>
      <c r="H179" s="1017" t="s">
        <v>1487</v>
      </c>
      <c r="I179" s="1018">
        <v>20.5</v>
      </c>
    </row>
    <row r="180" spans="2:9">
      <c r="B180" s="1017" t="s">
        <v>1810</v>
      </c>
      <c r="C180" s="1017" t="s">
        <v>1482</v>
      </c>
      <c r="D180" s="1017" t="s">
        <v>1483</v>
      </c>
      <c r="E180" s="1017" t="s">
        <v>1811</v>
      </c>
      <c r="F180" s="1017" t="s">
        <v>1766</v>
      </c>
      <c r="G180" s="1017" t="s">
        <v>1805</v>
      </c>
      <c r="H180" s="1017" t="s">
        <v>1487</v>
      </c>
      <c r="I180" s="1018">
        <v>9</v>
      </c>
    </row>
    <row r="181" spans="2:9">
      <c r="B181" s="1017" t="s">
        <v>1812</v>
      </c>
      <c r="C181" s="1017" t="s">
        <v>1482</v>
      </c>
      <c r="D181" s="1017" t="s">
        <v>1483</v>
      </c>
      <c r="E181" s="1017" t="s">
        <v>1813</v>
      </c>
      <c r="F181" s="1017" t="s">
        <v>1766</v>
      </c>
      <c r="G181" s="1017" t="s">
        <v>1805</v>
      </c>
      <c r="H181" s="1017" t="s">
        <v>1487</v>
      </c>
      <c r="I181" s="1018">
        <v>21.9</v>
      </c>
    </row>
    <row r="182" spans="2:9">
      <c r="B182" s="1017" t="s">
        <v>1814</v>
      </c>
      <c r="C182" s="1017" t="s">
        <v>1482</v>
      </c>
      <c r="D182" s="1017" t="s">
        <v>1483</v>
      </c>
      <c r="E182" s="1017" t="s">
        <v>1815</v>
      </c>
      <c r="F182" s="1017" t="s">
        <v>1766</v>
      </c>
      <c r="G182" s="1017" t="s">
        <v>1805</v>
      </c>
      <c r="H182" s="1017" t="s">
        <v>1487</v>
      </c>
      <c r="I182" s="1018">
        <v>26.5</v>
      </c>
    </row>
    <row r="183" spans="2:9">
      <c r="B183" s="1017" t="s">
        <v>1816</v>
      </c>
      <c r="C183" s="1017" t="s">
        <v>1482</v>
      </c>
      <c r="D183" s="1017" t="s">
        <v>1483</v>
      </c>
      <c r="E183" s="1017" t="s">
        <v>1817</v>
      </c>
      <c r="F183" s="1017" t="s">
        <v>1766</v>
      </c>
      <c r="G183" s="1017" t="s">
        <v>1805</v>
      </c>
      <c r="H183" s="1017" t="s">
        <v>1487</v>
      </c>
      <c r="I183" s="1018">
        <v>30</v>
      </c>
    </row>
    <row r="184" spans="2:9">
      <c r="B184" s="1017" t="s">
        <v>1818</v>
      </c>
      <c r="C184" s="1017" t="s">
        <v>1482</v>
      </c>
      <c r="D184" s="1017" t="s">
        <v>1483</v>
      </c>
      <c r="E184" s="1017" t="s">
        <v>1819</v>
      </c>
      <c r="F184" s="1017" t="s">
        <v>1766</v>
      </c>
      <c r="G184" s="1017" t="s">
        <v>1805</v>
      </c>
      <c r="H184" s="1017" t="s">
        <v>1487</v>
      </c>
      <c r="I184" s="1018">
        <v>3.5</v>
      </c>
    </row>
    <row r="185" spans="2:9">
      <c r="B185" s="1017" t="s">
        <v>1820</v>
      </c>
      <c r="C185" s="1017" t="s">
        <v>1482</v>
      </c>
      <c r="D185" s="1017" t="s">
        <v>1483</v>
      </c>
      <c r="E185" s="1017" t="s">
        <v>1821</v>
      </c>
      <c r="F185" s="1017" t="s">
        <v>1766</v>
      </c>
      <c r="G185" s="1017" t="s">
        <v>1822</v>
      </c>
      <c r="H185" s="1017" t="s">
        <v>1487</v>
      </c>
      <c r="I185" s="1018">
        <v>6.7</v>
      </c>
    </row>
    <row r="186" spans="2:9">
      <c r="B186" s="1017" t="s">
        <v>1823</v>
      </c>
      <c r="C186" s="1017" t="s">
        <v>1482</v>
      </c>
      <c r="D186" s="1017" t="s">
        <v>1483</v>
      </c>
      <c r="E186" s="1017" t="s">
        <v>1824</v>
      </c>
      <c r="F186" s="1017" t="s">
        <v>1766</v>
      </c>
      <c r="G186" s="1017" t="s">
        <v>1822</v>
      </c>
      <c r="H186" s="1017" t="s">
        <v>1487</v>
      </c>
      <c r="I186" s="1018">
        <v>76.8</v>
      </c>
    </row>
    <row r="187" spans="2:9">
      <c r="B187" s="1017" t="s">
        <v>1825</v>
      </c>
      <c r="C187" s="1017" t="s">
        <v>1482</v>
      </c>
      <c r="D187" s="1017" t="s">
        <v>1483</v>
      </c>
      <c r="E187" s="1017" t="s">
        <v>1826</v>
      </c>
      <c r="F187" s="1017" t="s">
        <v>1766</v>
      </c>
      <c r="G187" s="1017" t="s">
        <v>1822</v>
      </c>
      <c r="H187" s="1017" t="s">
        <v>1487</v>
      </c>
      <c r="I187" s="1018">
        <v>3</v>
      </c>
    </row>
    <row r="188" spans="2:9">
      <c r="B188" s="1017" t="s">
        <v>1827</v>
      </c>
      <c r="C188" s="1017" t="s">
        <v>1482</v>
      </c>
      <c r="D188" s="1017" t="s">
        <v>1483</v>
      </c>
      <c r="E188" s="1017" t="s">
        <v>1828</v>
      </c>
      <c r="F188" s="1017" t="s">
        <v>1766</v>
      </c>
      <c r="G188" s="1017" t="s">
        <v>1822</v>
      </c>
      <c r="H188" s="1017" t="s">
        <v>1487</v>
      </c>
      <c r="I188" s="1018">
        <v>4</v>
      </c>
    </row>
    <row r="189" spans="2:9">
      <c r="B189" s="1017" t="s">
        <v>1829</v>
      </c>
      <c r="C189" s="1017" t="s">
        <v>1482</v>
      </c>
      <c r="D189" s="1017" t="s">
        <v>1483</v>
      </c>
      <c r="E189" s="1017" t="s">
        <v>1830</v>
      </c>
      <c r="F189" s="1017" t="s">
        <v>1766</v>
      </c>
      <c r="G189" s="1017" t="s">
        <v>1822</v>
      </c>
      <c r="H189" s="1017" t="s">
        <v>1487</v>
      </c>
      <c r="I189" s="1018">
        <v>16.399999999999999</v>
      </c>
    </row>
    <row r="190" spans="2:9">
      <c r="B190" s="1017" t="s">
        <v>1831</v>
      </c>
      <c r="C190" s="1017" t="s">
        <v>1482</v>
      </c>
      <c r="D190" s="1017" t="s">
        <v>1483</v>
      </c>
      <c r="E190" s="1017" t="s">
        <v>1832</v>
      </c>
      <c r="F190" s="1017" t="s">
        <v>1766</v>
      </c>
      <c r="G190" s="1017" t="s">
        <v>1822</v>
      </c>
      <c r="H190" s="1017" t="s">
        <v>1487</v>
      </c>
      <c r="I190" s="1018">
        <v>88.6</v>
      </c>
    </row>
    <row r="191" spans="2:9">
      <c r="B191" s="1017" t="s">
        <v>1833</v>
      </c>
      <c r="C191" s="1017" t="s">
        <v>1482</v>
      </c>
      <c r="D191" s="1017" t="s">
        <v>1483</v>
      </c>
      <c r="E191" s="1017" t="s">
        <v>1834</v>
      </c>
      <c r="F191" s="1017" t="s">
        <v>1766</v>
      </c>
      <c r="G191" s="1017" t="s">
        <v>1822</v>
      </c>
      <c r="H191" s="1017" t="s">
        <v>1487</v>
      </c>
      <c r="I191" s="1018">
        <v>7</v>
      </c>
    </row>
    <row r="192" spans="2:9">
      <c r="B192" s="1017" t="s">
        <v>1835</v>
      </c>
      <c r="C192" s="1017" t="s">
        <v>1482</v>
      </c>
      <c r="D192" s="1017" t="s">
        <v>1483</v>
      </c>
      <c r="E192" s="1017" t="s">
        <v>1836</v>
      </c>
      <c r="F192" s="1017" t="s">
        <v>1766</v>
      </c>
      <c r="G192" s="1017" t="s">
        <v>1837</v>
      </c>
      <c r="H192" s="1017" t="s">
        <v>1487</v>
      </c>
      <c r="I192" s="1018">
        <v>20.7</v>
      </c>
    </row>
    <row r="193" spans="2:9">
      <c r="B193" s="1017" t="s">
        <v>1838</v>
      </c>
      <c r="C193" s="1017" t="s">
        <v>1482</v>
      </c>
      <c r="D193" s="1017" t="s">
        <v>1483</v>
      </c>
      <c r="E193" s="1017" t="s">
        <v>1839</v>
      </c>
      <c r="F193" s="1017" t="s">
        <v>1766</v>
      </c>
      <c r="G193" s="1017" t="s">
        <v>1840</v>
      </c>
      <c r="H193" s="1017" t="s">
        <v>1487</v>
      </c>
      <c r="I193" s="1018">
        <v>55</v>
      </c>
    </row>
    <row r="194" spans="2:9">
      <c r="B194" s="1017" t="s">
        <v>1841</v>
      </c>
      <c r="C194" s="1017" t="s">
        <v>1482</v>
      </c>
      <c r="D194" s="1017" t="s">
        <v>1483</v>
      </c>
      <c r="E194" s="1017" t="s">
        <v>1842</v>
      </c>
      <c r="F194" s="1017" t="s">
        <v>1766</v>
      </c>
      <c r="G194" s="1017" t="s">
        <v>1840</v>
      </c>
      <c r="H194" s="1017" t="s">
        <v>1487</v>
      </c>
      <c r="I194" s="1018">
        <v>42</v>
      </c>
    </row>
    <row r="195" spans="2:9">
      <c r="B195" s="1017" t="s">
        <v>1843</v>
      </c>
      <c r="C195" s="1017" t="s">
        <v>1482</v>
      </c>
      <c r="D195" s="1017" t="s">
        <v>1483</v>
      </c>
      <c r="E195" s="1017" t="s">
        <v>1844</v>
      </c>
      <c r="F195" s="1017" t="s">
        <v>1766</v>
      </c>
      <c r="G195" s="1017" t="s">
        <v>1840</v>
      </c>
      <c r="H195" s="1017" t="s">
        <v>1487</v>
      </c>
      <c r="I195" s="1018">
        <v>210</v>
      </c>
    </row>
    <row r="196" spans="2:9">
      <c r="B196" s="1017" t="s">
        <v>1845</v>
      </c>
      <c r="C196" s="1017" t="s">
        <v>1482</v>
      </c>
      <c r="D196" s="1017" t="s">
        <v>1483</v>
      </c>
      <c r="E196" s="1017" t="s">
        <v>1846</v>
      </c>
      <c r="F196" s="1017" t="s">
        <v>1766</v>
      </c>
      <c r="G196" s="1017" t="s">
        <v>1840</v>
      </c>
      <c r="H196" s="1017" t="s">
        <v>1487</v>
      </c>
      <c r="I196" s="1018">
        <v>92</v>
      </c>
    </row>
    <row r="197" spans="2:9">
      <c r="B197" s="1017" t="s">
        <v>1847</v>
      </c>
      <c r="C197" s="1017" t="s">
        <v>1482</v>
      </c>
      <c r="D197" s="1017" t="s">
        <v>1483</v>
      </c>
      <c r="E197" s="1017" t="s">
        <v>1848</v>
      </c>
      <c r="F197" s="1017" t="s">
        <v>1766</v>
      </c>
      <c r="G197" s="1017" t="s">
        <v>1840</v>
      </c>
      <c r="H197" s="1017" t="s">
        <v>1487</v>
      </c>
      <c r="I197" s="1018">
        <v>252</v>
      </c>
    </row>
    <row r="198" spans="2:9">
      <c r="B198" s="1017" t="s">
        <v>1849</v>
      </c>
      <c r="C198" s="1017" t="s">
        <v>1482</v>
      </c>
      <c r="D198" s="1017" t="s">
        <v>1483</v>
      </c>
      <c r="E198" s="1017" t="s">
        <v>1850</v>
      </c>
      <c r="F198" s="1017" t="s">
        <v>1766</v>
      </c>
      <c r="G198" s="1017" t="s">
        <v>1840</v>
      </c>
      <c r="H198" s="1017" t="s">
        <v>1487</v>
      </c>
      <c r="I198" s="1018">
        <v>240</v>
      </c>
    </row>
    <row r="199" spans="2:9">
      <c r="B199" s="1017" t="s">
        <v>1851</v>
      </c>
      <c r="C199" s="1017" t="s">
        <v>1482</v>
      </c>
      <c r="D199" s="1017" t="s">
        <v>1483</v>
      </c>
      <c r="E199" s="1017" t="s">
        <v>1852</v>
      </c>
      <c r="F199" s="1017" t="s">
        <v>1766</v>
      </c>
      <c r="G199" s="1017" t="s">
        <v>1840</v>
      </c>
      <c r="H199" s="1017" t="s">
        <v>1487</v>
      </c>
      <c r="I199" s="1018">
        <v>98</v>
      </c>
    </row>
    <row r="200" spans="2:9">
      <c r="B200" s="1017" t="s">
        <v>1853</v>
      </c>
      <c r="C200" s="1017" t="s">
        <v>1482</v>
      </c>
      <c r="D200" s="1017" t="s">
        <v>1483</v>
      </c>
      <c r="E200" s="1017" t="s">
        <v>1854</v>
      </c>
      <c r="F200" s="1017" t="s">
        <v>1766</v>
      </c>
      <c r="G200" s="1017" t="s">
        <v>1840</v>
      </c>
      <c r="H200" s="1017" t="s">
        <v>1487</v>
      </c>
      <c r="I200" s="1018">
        <v>106</v>
      </c>
    </row>
    <row r="201" spans="2:9">
      <c r="B201" s="1017" t="s">
        <v>1855</v>
      </c>
      <c r="C201" s="1017" t="s">
        <v>1482</v>
      </c>
      <c r="D201" s="1017" t="s">
        <v>1483</v>
      </c>
      <c r="E201" s="1017" t="s">
        <v>1856</v>
      </c>
      <c r="F201" s="1017" t="s">
        <v>1766</v>
      </c>
      <c r="G201" s="1017" t="s">
        <v>1840</v>
      </c>
      <c r="H201" s="1017" t="s">
        <v>1487</v>
      </c>
      <c r="I201" s="1018">
        <v>210</v>
      </c>
    </row>
    <row r="202" spans="2:9">
      <c r="B202" s="1017" t="s">
        <v>1857</v>
      </c>
      <c r="C202" s="1017" t="s">
        <v>1482</v>
      </c>
      <c r="D202" s="1017" t="s">
        <v>1483</v>
      </c>
      <c r="E202" s="1017" t="s">
        <v>1858</v>
      </c>
      <c r="F202" s="1017" t="s">
        <v>1766</v>
      </c>
      <c r="G202" s="1017" t="s">
        <v>1840</v>
      </c>
      <c r="H202" s="1017" t="s">
        <v>1487</v>
      </c>
      <c r="I202" s="1018">
        <v>38.1</v>
      </c>
    </row>
    <row r="203" spans="2:9">
      <c r="B203" s="1017" t="s">
        <v>1859</v>
      </c>
      <c r="C203" s="1017" t="s">
        <v>1482</v>
      </c>
      <c r="D203" s="1017" t="s">
        <v>1483</v>
      </c>
      <c r="E203" s="1017" t="s">
        <v>1860</v>
      </c>
      <c r="F203" s="1017" t="s">
        <v>1766</v>
      </c>
      <c r="G203" s="1017" t="s">
        <v>1840</v>
      </c>
      <c r="H203" s="1017" t="s">
        <v>1487</v>
      </c>
      <c r="I203" s="1018">
        <v>39</v>
      </c>
    </row>
    <row r="204" spans="2:9">
      <c r="B204" s="1017" t="s">
        <v>1861</v>
      </c>
      <c r="C204" s="1017" t="s">
        <v>1482</v>
      </c>
      <c r="D204" s="1017" t="s">
        <v>1483</v>
      </c>
      <c r="E204" s="1017" t="s">
        <v>1862</v>
      </c>
      <c r="F204" s="1017" t="s">
        <v>1766</v>
      </c>
      <c r="G204" s="1017" t="s">
        <v>1840</v>
      </c>
      <c r="H204" s="1017" t="s">
        <v>1487</v>
      </c>
      <c r="I204" s="1018">
        <v>39</v>
      </c>
    </row>
    <row r="205" spans="2:9">
      <c r="B205" s="1017" t="s">
        <v>1863</v>
      </c>
      <c r="C205" s="1017" t="s">
        <v>1482</v>
      </c>
      <c r="D205" s="1017" t="s">
        <v>1483</v>
      </c>
      <c r="E205" s="1017" t="s">
        <v>1864</v>
      </c>
      <c r="F205" s="1017" t="s">
        <v>1766</v>
      </c>
      <c r="G205" s="1017" t="s">
        <v>1840</v>
      </c>
      <c r="H205" s="1017" t="s">
        <v>1487</v>
      </c>
      <c r="I205" s="1018">
        <v>98</v>
      </c>
    </row>
    <row r="206" spans="2:9">
      <c r="B206" s="1017" t="s">
        <v>1865</v>
      </c>
      <c r="C206" s="1017" t="s">
        <v>1482</v>
      </c>
      <c r="D206" s="1017" t="s">
        <v>1483</v>
      </c>
      <c r="E206" s="1017" t="s">
        <v>1866</v>
      </c>
      <c r="F206" s="1017" t="s">
        <v>1766</v>
      </c>
      <c r="G206" s="1017" t="s">
        <v>1840</v>
      </c>
      <c r="H206" s="1017" t="s">
        <v>1487</v>
      </c>
      <c r="I206" s="1018">
        <v>55</v>
      </c>
    </row>
    <row r="207" spans="2:9">
      <c r="B207" s="1017" t="s">
        <v>1867</v>
      </c>
      <c r="C207" s="1017" t="s">
        <v>1482</v>
      </c>
      <c r="D207" s="1017" t="s">
        <v>1483</v>
      </c>
      <c r="E207" s="1017" t="s">
        <v>1868</v>
      </c>
      <c r="F207" s="1017" t="s">
        <v>1766</v>
      </c>
      <c r="G207" s="1017" t="s">
        <v>1869</v>
      </c>
      <c r="H207" s="1017" t="s">
        <v>1487</v>
      </c>
      <c r="I207" s="1018">
        <v>6.6</v>
      </c>
    </row>
    <row r="208" spans="2:9">
      <c r="B208" s="1017" t="s">
        <v>1870</v>
      </c>
      <c r="C208" s="1017" t="s">
        <v>1482</v>
      </c>
      <c r="D208" s="1017" t="s">
        <v>1483</v>
      </c>
      <c r="E208" s="1017" t="s">
        <v>1760</v>
      </c>
      <c r="F208" s="1017" t="s">
        <v>1766</v>
      </c>
      <c r="G208" s="1017" t="s">
        <v>1871</v>
      </c>
      <c r="H208" s="1017" t="s">
        <v>1487</v>
      </c>
      <c r="I208" s="1018">
        <v>25.5</v>
      </c>
    </row>
    <row r="209" spans="2:9">
      <c r="B209" s="1017" t="s">
        <v>1872</v>
      </c>
      <c r="C209" s="1017" t="s">
        <v>1482</v>
      </c>
      <c r="D209" s="1017" t="s">
        <v>1483</v>
      </c>
      <c r="E209" s="1017" t="s">
        <v>1873</v>
      </c>
      <c r="F209" s="1017" t="s">
        <v>1766</v>
      </c>
      <c r="G209" s="1017" t="s">
        <v>1874</v>
      </c>
      <c r="H209" s="1017" t="s">
        <v>1487</v>
      </c>
      <c r="I209" s="1018">
        <v>30.3</v>
      </c>
    </row>
    <row r="210" spans="2:9">
      <c r="B210" s="1017" t="s">
        <v>1875</v>
      </c>
      <c r="C210" s="1017" t="s">
        <v>1482</v>
      </c>
      <c r="D210" s="1017" t="s">
        <v>1483</v>
      </c>
      <c r="E210" s="1017" t="s">
        <v>1876</v>
      </c>
      <c r="F210" s="1017" t="s">
        <v>1766</v>
      </c>
      <c r="G210" s="1017" t="s">
        <v>1874</v>
      </c>
      <c r="H210" s="1017" t="s">
        <v>1487</v>
      </c>
      <c r="I210" s="1018">
        <v>30.7</v>
      </c>
    </row>
    <row r="211" spans="2:9">
      <c r="B211" s="1017" t="s">
        <v>1877</v>
      </c>
      <c r="C211" s="1017" t="s">
        <v>1482</v>
      </c>
      <c r="D211" s="1017" t="s">
        <v>1483</v>
      </c>
      <c r="E211" s="1017" t="s">
        <v>1878</v>
      </c>
      <c r="F211" s="1017" t="s">
        <v>1766</v>
      </c>
      <c r="G211" s="1017" t="s">
        <v>1874</v>
      </c>
      <c r="H211" s="1017" t="s">
        <v>1487</v>
      </c>
      <c r="I211" s="1018">
        <v>30.4</v>
      </c>
    </row>
    <row r="212" spans="2:9">
      <c r="B212" s="1017" t="s">
        <v>1879</v>
      </c>
      <c r="C212" s="1017" t="s">
        <v>1482</v>
      </c>
      <c r="D212" s="1017" t="s">
        <v>1483</v>
      </c>
      <c r="E212" s="1017" t="s">
        <v>1880</v>
      </c>
      <c r="F212" s="1017" t="s">
        <v>1766</v>
      </c>
      <c r="G212" s="1017" t="s">
        <v>1881</v>
      </c>
      <c r="H212" s="1017" t="s">
        <v>1487</v>
      </c>
      <c r="I212" s="1018">
        <v>11.5</v>
      </c>
    </row>
    <row r="213" spans="2:9">
      <c r="B213" s="1017" t="s">
        <v>1882</v>
      </c>
      <c r="C213" s="1017" t="s">
        <v>1482</v>
      </c>
      <c r="D213" s="1017" t="s">
        <v>1483</v>
      </c>
      <c r="E213" s="1017" t="s">
        <v>1883</v>
      </c>
      <c r="F213" s="1017" t="s">
        <v>1766</v>
      </c>
      <c r="G213" s="1017" t="s">
        <v>1881</v>
      </c>
      <c r="H213" s="1017" t="s">
        <v>1487</v>
      </c>
      <c r="I213" s="1018">
        <v>13.2</v>
      </c>
    </row>
    <row r="214" spans="2:9">
      <c r="B214" s="1017" t="s">
        <v>1884</v>
      </c>
      <c r="C214" s="1017" t="s">
        <v>1482</v>
      </c>
      <c r="D214" s="1017" t="s">
        <v>1483</v>
      </c>
      <c r="E214" s="1017" t="s">
        <v>1885</v>
      </c>
      <c r="F214" s="1017" t="s">
        <v>1766</v>
      </c>
      <c r="G214" s="1017" t="s">
        <v>1881</v>
      </c>
      <c r="H214" s="1017" t="s">
        <v>1487</v>
      </c>
      <c r="I214" s="1018">
        <v>4</v>
      </c>
    </row>
    <row r="215" spans="2:9">
      <c r="B215" s="1017" t="s">
        <v>1886</v>
      </c>
      <c r="C215" s="1017" t="s">
        <v>1482</v>
      </c>
      <c r="D215" s="1017" t="s">
        <v>1483</v>
      </c>
      <c r="E215" s="1017" t="s">
        <v>1887</v>
      </c>
      <c r="F215" s="1017" t="s">
        <v>1766</v>
      </c>
      <c r="G215" s="1017" t="s">
        <v>1881</v>
      </c>
      <c r="H215" s="1017" t="s">
        <v>1487</v>
      </c>
      <c r="I215" s="1018">
        <v>5.0999999999999996</v>
      </c>
    </row>
    <row r="216" spans="2:9">
      <c r="B216" s="1017" t="s">
        <v>1888</v>
      </c>
      <c r="C216" s="1017" t="s">
        <v>1482</v>
      </c>
      <c r="D216" s="1017" t="s">
        <v>1483</v>
      </c>
      <c r="E216" s="1017" t="s">
        <v>1889</v>
      </c>
      <c r="F216" s="1017" t="s">
        <v>1766</v>
      </c>
      <c r="G216" s="1017" t="s">
        <v>1890</v>
      </c>
      <c r="H216" s="1017" t="s">
        <v>1891</v>
      </c>
      <c r="I216" s="1018">
        <v>2.25</v>
      </c>
    </row>
    <row r="217" spans="2:9">
      <c r="B217" s="1017" t="s">
        <v>1892</v>
      </c>
      <c r="C217" s="1017" t="s">
        <v>1482</v>
      </c>
      <c r="D217" s="1017" t="s">
        <v>1483</v>
      </c>
      <c r="E217" s="1017" t="s">
        <v>1893</v>
      </c>
      <c r="F217" s="1017" t="s">
        <v>1766</v>
      </c>
      <c r="G217" s="1017" t="s">
        <v>1890</v>
      </c>
      <c r="H217" s="1017" t="s">
        <v>1891</v>
      </c>
      <c r="I217" s="1018">
        <v>5</v>
      </c>
    </row>
    <row r="218" spans="2:9">
      <c r="B218" s="1017" t="s">
        <v>1894</v>
      </c>
      <c r="C218" s="1017" t="s">
        <v>1482</v>
      </c>
      <c r="D218" s="1017" t="s">
        <v>1483</v>
      </c>
      <c r="E218" s="1017" t="s">
        <v>1895</v>
      </c>
      <c r="F218" s="1017" t="s">
        <v>1766</v>
      </c>
      <c r="G218" s="1017" t="s">
        <v>1890</v>
      </c>
      <c r="H218" s="1017" t="s">
        <v>1891</v>
      </c>
      <c r="I218" s="1018">
        <v>2.6</v>
      </c>
    </row>
    <row r="219" spans="2:9">
      <c r="B219" s="1017" t="s">
        <v>1896</v>
      </c>
      <c r="C219" s="1017" t="s">
        <v>1482</v>
      </c>
      <c r="D219" s="1017" t="s">
        <v>1483</v>
      </c>
      <c r="E219" s="1017" t="s">
        <v>1897</v>
      </c>
      <c r="F219" s="1017" t="s">
        <v>1766</v>
      </c>
      <c r="G219" s="1017" t="s">
        <v>1890</v>
      </c>
      <c r="H219" s="1017" t="s">
        <v>1891</v>
      </c>
      <c r="I219" s="1018">
        <v>5.3</v>
      </c>
    </row>
    <row r="220" spans="2:9">
      <c r="B220" s="1017" t="s">
        <v>1898</v>
      </c>
      <c r="C220" s="1017" t="s">
        <v>1899</v>
      </c>
      <c r="D220" s="1017" t="s">
        <v>1483</v>
      </c>
      <c r="E220" s="1017" t="s">
        <v>1900</v>
      </c>
      <c r="F220" s="1017" t="s">
        <v>1485</v>
      </c>
      <c r="G220" s="1017" t="s">
        <v>1901</v>
      </c>
      <c r="H220" s="1017" t="s">
        <v>1902</v>
      </c>
      <c r="I220" s="1018">
        <v>55.7</v>
      </c>
    </row>
    <row r="221" spans="2:9">
      <c r="B221" s="1017" t="s">
        <v>1903</v>
      </c>
      <c r="C221" s="1017" t="s">
        <v>1899</v>
      </c>
      <c r="D221" s="1017" t="s">
        <v>1483</v>
      </c>
      <c r="E221" s="1017" t="s">
        <v>1904</v>
      </c>
      <c r="F221" s="1017" t="s">
        <v>1485</v>
      </c>
      <c r="G221" s="1017" t="s">
        <v>1901</v>
      </c>
      <c r="H221" s="1017" t="s">
        <v>1902</v>
      </c>
      <c r="I221" s="1018">
        <v>44.5</v>
      </c>
    </row>
    <row r="222" spans="2:9">
      <c r="B222" s="1017" t="s">
        <v>1905</v>
      </c>
      <c r="C222" s="1017" t="s">
        <v>1899</v>
      </c>
      <c r="D222" s="1017" t="s">
        <v>1483</v>
      </c>
      <c r="E222" s="1017" t="s">
        <v>1906</v>
      </c>
      <c r="F222" s="1017" t="s">
        <v>1454</v>
      </c>
      <c r="G222" s="1017" t="s">
        <v>1907</v>
      </c>
      <c r="H222" s="1017" t="s">
        <v>1902</v>
      </c>
      <c r="I222" s="1018">
        <v>4.5999999999999996</v>
      </c>
    </row>
    <row r="223" spans="2:9">
      <c r="B223" s="1017" t="s">
        <v>1908</v>
      </c>
      <c r="C223" s="1017" t="s">
        <v>1899</v>
      </c>
      <c r="D223" s="1017" t="s">
        <v>1483</v>
      </c>
      <c r="E223" s="1017" t="s">
        <v>1909</v>
      </c>
      <c r="F223" s="1017" t="s">
        <v>1454</v>
      </c>
      <c r="G223" s="1017" t="s">
        <v>1907</v>
      </c>
      <c r="H223" s="1017" t="s">
        <v>1902</v>
      </c>
      <c r="I223" s="1018">
        <v>6.6</v>
      </c>
    </row>
    <row r="224" spans="2:9">
      <c r="B224" s="1017" t="s">
        <v>1910</v>
      </c>
      <c r="C224" s="1017" t="s">
        <v>1899</v>
      </c>
      <c r="D224" s="1017" t="s">
        <v>1483</v>
      </c>
      <c r="E224" s="1017" t="s">
        <v>1911</v>
      </c>
      <c r="F224" s="1017" t="s">
        <v>1454</v>
      </c>
      <c r="G224" s="1017" t="s">
        <v>1907</v>
      </c>
      <c r="H224" s="1017" t="s">
        <v>1902</v>
      </c>
      <c r="I224" s="1018">
        <v>3.6</v>
      </c>
    </row>
    <row r="225" spans="2:9">
      <c r="B225" s="1017" t="s">
        <v>1912</v>
      </c>
      <c r="C225" s="1017" t="s">
        <v>1899</v>
      </c>
      <c r="D225" s="1017" t="s">
        <v>1483</v>
      </c>
      <c r="E225" s="1017" t="s">
        <v>1913</v>
      </c>
      <c r="F225" s="1017" t="s">
        <v>1454</v>
      </c>
      <c r="G225" s="1017" t="s">
        <v>1907</v>
      </c>
      <c r="H225" s="1017" t="s">
        <v>1902</v>
      </c>
      <c r="I225" s="1018">
        <v>5.4</v>
      </c>
    </row>
    <row r="226" spans="2:9">
      <c r="B226" s="1017" t="s">
        <v>1914</v>
      </c>
      <c r="C226" s="1017" t="s">
        <v>1899</v>
      </c>
      <c r="D226" s="1017" t="s">
        <v>1483</v>
      </c>
      <c r="E226" s="1017" t="s">
        <v>1915</v>
      </c>
      <c r="F226" s="1017" t="s">
        <v>1454</v>
      </c>
      <c r="G226" s="1017" t="s">
        <v>1916</v>
      </c>
      <c r="H226" s="1017" t="s">
        <v>1902</v>
      </c>
      <c r="I226" s="1018">
        <v>14.9</v>
      </c>
    </row>
    <row r="227" spans="2:9">
      <c r="B227" s="1017" t="s">
        <v>1917</v>
      </c>
      <c r="C227" s="1017" t="s">
        <v>1899</v>
      </c>
      <c r="D227" s="1017" t="s">
        <v>1483</v>
      </c>
      <c r="E227" s="1017" t="s">
        <v>1918</v>
      </c>
      <c r="F227" s="1017" t="s">
        <v>1454</v>
      </c>
      <c r="G227" s="1017" t="s">
        <v>1916</v>
      </c>
      <c r="H227" s="1017" t="s">
        <v>1902</v>
      </c>
      <c r="I227" s="1018">
        <v>13.6</v>
      </c>
    </row>
    <row r="228" spans="2:9">
      <c r="B228" s="1017" t="s">
        <v>1919</v>
      </c>
      <c r="C228" s="1017" t="s">
        <v>1899</v>
      </c>
      <c r="D228" s="1017" t="s">
        <v>1483</v>
      </c>
      <c r="E228" s="1017" t="s">
        <v>1920</v>
      </c>
      <c r="F228" s="1017" t="s">
        <v>1454</v>
      </c>
      <c r="G228" s="1017" t="s">
        <v>1916</v>
      </c>
      <c r="H228" s="1017" t="s">
        <v>1902</v>
      </c>
      <c r="I228" s="1018">
        <v>15</v>
      </c>
    </row>
    <row r="229" spans="2:9">
      <c r="B229" s="1017" t="s">
        <v>1921</v>
      </c>
      <c r="C229" s="1017" t="s">
        <v>1899</v>
      </c>
      <c r="D229" s="1017" t="s">
        <v>1483</v>
      </c>
      <c r="E229" s="1017" t="s">
        <v>1922</v>
      </c>
      <c r="F229" s="1017" t="s">
        <v>1454</v>
      </c>
      <c r="G229" s="1017" t="s">
        <v>1916</v>
      </c>
      <c r="H229" s="1017" t="s">
        <v>1902</v>
      </c>
      <c r="I229" s="1018">
        <v>2</v>
      </c>
    </row>
    <row r="230" spans="2:9">
      <c r="B230" s="1017" t="s">
        <v>1923</v>
      </c>
      <c r="C230" s="1017" t="s">
        <v>1899</v>
      </c>
      <c r="D230" s="1017" t="s">
        <v>1483</v>
      </c>
      <c r="E230" s="1017" t="s">
        <v>1924</v>
      </c>
      <c r="F230" s="1017" t="s">
        <v>1454</v>
      </c>
      <c r="G230" s="1017" t="s">
        <v>1916</v>
      </c>
      <c r="H230" s="1017" t="s">
        <v>1902</v>
      </c>
      <c r="I230" s="1018">
        <v>5.4</v>
      </c>
    </row>
    <row r="231" spans="2:9">
      <c r="B231" s="1017" t="s">
        <v>1925</v>
      </c>
      <c r="C231" s="1017" t="s">
        <v>1899</v>
      </c>
      <c r="D231" s="1017" t="s">
        <v>1483</v>
      </c>
      <c r="E231" s="1017" t="s">
        <v>1926</v>
      </c>
      <c r="F231" s="1017" t="s">
        <v>1454</v>
      </c>
      <c r="G231" s="1017" t="s">
        <v>1916</v>
      </c>
      <c r="H231" s="1017" t="s">
        <v>1902</v>
      </c>
      <c r="I231" s="1018">
        <v>8.8000000000000007</v>
      </c>
    </row>
    <row r="232" spans="2:9">
      <c r="B232" s="1017" t="s">
        <v>1927</v>
      </c>
      <c r="C232" s="1017" t="s">
        <v>1899</v>
      </c>
      <c r="D232" s="1017" t="s">
        <v>1483</v>
      </c>
      <c r="E232" s="1017" t="s">
        <v>1928</v>
      </c>
      <c r="F232" s="1017" t="s">
        <v>1454</v>
      </c>
      <c r="G232" s="1017" t="s">
        <v>1916</v>
      </c>
      <c r="H232" s="1017" t="s">
        <v>1902</v>
      </c>
      <c r="I232" s="1018">
        <v>13.6</v>
      </c>
    </row>
    <row r="233" spans="2:9">
      <c r="B233" s="1017" t="s">
        <v>1929</v>
      </c>
      <c r="C233" s="1017" t="s">
        <v>1899</v>
      </c>
      <c r="D233" s="1017" t="s">
        <v>1483</v>
      </c>
      <c r="E233" s="1017" t="s">
        <v>1930</v>
      </c>
      <c r="F233" s="1017" t="s">
        <v>1454</v>
      </c>
      <c r="G233" s="1017" t="s">
        <v>1916</v>
      </c>
      <c r="H233" s="1017" t="s">
        <v>1902</v>
      </c>
      <c r="I233" s="1018">
        <v>4.3</v>
      </c>
    </row>
    <row r="234" spans="2:9">
      <c r="B234" s="1017" t="s">
        <v>1931</v>
      </c>
      <c r="C234" s="1017" t="s">
        <v>1899</v>
      </c>
      <c r="D234" s="1017" t="s">
        <v>1483</v>
      </c>
      <c r="E234" s="1017" t="s">
        <v>1932</v>
      </c>
      <c r="F234" s="1017" t="s">
        <v>1454</v>
      </c>
      <c r="G234" s="1017" t="s">
        <v>1933</v>
      </c>
      <c r="H234" s="1017" t="s">
        <v>1902</v>
      </c>
      <c r="I234" s="1018">
        <v>64</v>
      </c>
    </row>
    <row r="235" spans="2:9">
      <c r="B235" s="1017" t="s">
        <v>1934</v>
      </c>
      <c r="C235" s="1017" t="s">
        <v>1899</v>
      </c>
      <c r="D235" s="1017" t="s">
        <v>1483</v>
      </c>
      <c r="E235" s="1017" t="s">
        <v>1935</v>
      </c>
      <c r="F235" s="1017" t="s">
        <v>1454</v>
      </c>
      <c r="G235" s="1017" t="s">
        <v>1933</v>
      </c>
      <c r="H235" s="1017" t="s">
        <v>1902</v>
      </c>
      <c r="I235" s="1018">
        <v>5.3</v>
      </c>
    </row>
    <row r="236" spans="2:9">
      <c r="B236" s="1017" t="s">
        <v>1936</v>
      </c>
      <c r="C236" s="1017" t="s">
        <v>1899</v>
      </c>
      <c r="D236" s="1017" t="s">
        <v>1483</v>
      </c>
      <c r="E236" s="1017" t="s">
        <v>1937</v>
      </c>
      <c r="F236" s="1017" t="s">
        <v>1454</v>
      </c>
      <c r="G236" s="1017" t="s">
        <v>1933</v>
      </c>
      <c r="H236" s="1017" t="s">
        <v>1902</v>
      </c>
      <c r="I236" s="1018">
        <v>35.299999999999997</v>
      </c>
    </row>
    <row r="237" spans="2:9">
      <c r="B237" s="1017" t="s">
        <v>1938</v>
      </c>
      <c r="C237" s="1017" t="s">
        <v>1899</v>
      </c>
      <c r="D237" s="1017" t="s">
        <v>1483</v>
      </c>
      <c r="E237" s="1017" t="s">
        <v>1939</v>
      </c>
      <c r="F237" s="1017" t="s">
        <v>1454</v>
      </c>
      <c r="G237" s="1017" t="s">
        <v>1933</v>
      </c>
      <c r="H237" s="1017" t="s">
        <v>1902</v>
      </c>
      <c r="I237" s="1018">
        <v>9.6</v>
      </c>
    </row>
    <row r="238" spans="2:9">
      <c r="B238" s="1017" t="s">
        <v>1940</v>
      </c>
      <c r="C238" s="1017" t="s">
        <v>1899</v>
      </c>
      <c r="D238" s="1017" t="s">
        <v>1483</v>
      </c>
      <c r="E238" s="1017" t="s">
        <v>1941</v>
      </c>
      <c r="F238" s="1017" t="s">
        <v>1454</v>
      </c>
      <c r="G238" s="1017" t="s">
        <v>1933</v>
      </c>
      <c r="H238" s="1017" t="s">
        <v>1902</v>
      </c>
      <c r="I238" s="1018">
        <v>10.4</v>
      </c>
    </row>
    <row r="239" spans="2:9">
      <c r="B239" s="1017" t="s">
        <v>1942</v>
      </c>
      <c r="C239" s="1017" t="s">
        <v>1899</v>
      </c>
      <c r="D239" s="1017" t="s">
        <v>1483</v>
      </c>
      <c r="E239" s="1017" t="s">
        <v>1943</v>
      </c>
      <c r="F239" s="1017" t="s">
        <v>1454</v>
      </c>
      <c r="G239" s="1017" t="s">
        <v>1933</v>
      </c>
      <c r="H239" s="1017" t="s">
        <v>1902</v>
      </c>
      <c r="I239" s="1018">
        <v>14</v>
      </c>
    </row>
    <row r="240" spans="2:9">
      <c r="B240" s="1017" t="s">
        <v>1944</v>
      </c>
      <c r="C240" s="1017" t="s">
        <v>1899</v>
      </c>
      <c r="D240" s="1017" t="s">
        <v>1483</v>
      </c>
      <c r="E240" s="1017" t="s">
        <v>1945</v>
      </c>
      <c r="F240" s="1017" t="s">
        <v>1454</v>
      </c>
      <c r="G240" s="1017" t="s">
        <v>1933</v>
      </c>
      <c r="H240" s="1017" t="s">
        <v>1902</v>
      </c>
      <c r="I240" s="1018">
        <v>8.9</v>
      </c>
    </row>
    <row r="241" spans="2:9">
      <c r="B241" s="1017" t="s">
        <v>1946</v>
      </c>
      <c r="C241" s="1017" t="s">
        <v>1899</v>
      </c>
      <c r="D241" s="1017" t="s">
        <v>1483</v>
      </c>
      <c r="E241" s="1017" t="s">
        <v>1947</v>
      </c>
      <c r="F241" s="1017" t="s">
        <v>1454</v>
      </c>
      <c r="G241" s="1017" t="s">
        <v>1933</v>
      </c>
      <c r="H241" s="1017" t="s">
        <v>1902</v>
      </c>
      <c r="I241" s="1018">
        <v>9.6</v>
      </c>
    </row>
    <row r="242" spans="2:9">
      <c r="B242" s="1017" t="s">
        <v>1948</v>
      </c>
      <c r="C242" s="1017" t="s">
        <v>1899</v>
      </c>
      <c r="D242" s="1017" t="s">
        <v>1483</v>
      </c>
      <c r="E242" s="1017" t="s">
        <v>1949</v>
      </c>
      <c r="F242" s="1017" t="s">
        <v>1454</v>
      </c>
      <c r="G242" s="1017" t="s">
        <v>1933</v>
      </c>
      <c r="H242" s="1017" t="s">
        <v>1902</v>
      </c>
      <c r="I242" s="1018">
        <v>14.4</v>
      </c>
    </row>
    <row r="243" spans="2:9">
      <c r="B243" s="1017" t="s">
        <v>1950</v>
      </c>
      <c r="C243" s="1017" t="s">
        <v>1899</v>
      </c>
      <c r="D243" s="1017" t="s">
        <v>1483</v>
      </c>
      <c r="E243" s="1017" t="s">
        <v>1951</v>
      </c>
      <c r="F243" s="1017" t="s">
        <v>1454</v>
      </c>
      <c r="G243" s="1017" t="s">
        <v>1933</v>
      </c>
      <c r="H243" s="1017" t="s">
        <v>1902</v>
      </c>
      <c r="I243" s="1018">
        <v>7.9</v>
      </c>
    </row>
    <row r="244" spans="2:9">
      <c r="B244" s="1017" t="s">
        <v>1952</v>
      </c>
      <c r="C244" s="1017" t="s">
        <v>1899</v>
      </c>
      <c r="D244" s="1017" t="s">
        <v>1483</v>
      </c>
      <c r="E244" s="1017" t="s">
        <v>1953</v>
      </c>
      <c r="F244" s="1017" t="s">
        <v>1454</v>
      </c>
      <c r="G244" s="1017" t="s">
        <v>1933</v>
      </c>
      <c r="H244" s="1017" t="s">
        <v>1902</v>
      </c>
      <c r="I244" s="1018">
        <v>105</v>
      </c>
    </row>
    <row r="245" spans="2:9">
      <c r="B245" s="1017" t="s">
        <v>1954</v>
      </c>
      <c r="C245" s="1017" t="s">
        <v>1899</v>
      </c>
      <c r="D245" s="1017" t="s">
        <v>1483</v>
      </c>
      <c r="E245" s="1017" t="s">
        <v>1955</v>
      </c>
      <c r="F245" s="1017" t="s">
        <v>1454</v>
      </c>
      <c r="G245" s="1017" t="s">
        <v>1933</v>
      </c>
      <c r="H245" s="1017" t="s">
        <v>1902</v>
      </c>
      <c r="I245" s="1018">
        <v>2</v>
      </c>
    </row>
    <row r="246" spans="2:9">
      <c r="B246" s="1017" t="s">
        <v>1956</v>
      </c>
      <c r="C246" s="1017" t="s">
        <v>1899</v>
      </c>
      <c r="D246" s="1017" t="s">
        <v>1483</v>
      </c>
      <c r="E246" s="1017" t="s">
        <v>1957</v>
      </c>
      <c r="F246" s="1017" t="s">
        <v>1766</v>
      </c>
      <c r="G246" s="1017" t="s">
        <v>1958</v>
      </c>
      <c r="H246" s="1017" t="s">
        <v>1902</v>
      </c>
      <c r="I246" s="1018">
        <v>24</v>
      </c>
    </row>
    <row r="247" spans="2:9">
      <c r="B247" s="1017" t="s">
        <v>1959</v>
      </c>
      <c r="C247" s="1017" t="s">
        <v>1899</v>
      </c>
      <c r="D247" s="1017" t="s">
        <v>1483</v>
      </c>
      <c r="E247" s="1017" t="s">
        <v>1960</v>
      </c>
      <c r="F247" s="1017" t="s">
        <v>1766</v>
      </c>
      <c r="G247" s="1017" t="s">
        <v>1958</v>
      </c>
      <c r="H247" s="1017" t="s">
        <v>1902</v>
      </c>
      <c r="I247" s="1018">
        <v>20.9</v>
      </c>
    </row>
    <row r="248" spans="2:9">
      <c r="B248" s="1017" t="s">
        <v>1961</v>
      </c>
      <c r="C248" s="1017" t="s">
        <v>1899</v>
      </c>
      <c r="D248" s="1017" t="s">
        <v>1483</v>
      </c>
      <c r="E248" s="1017" t="s">
        <v>1962</v>
      </c>
      <c r="F248" s="1017" t="s">
        <v>1766</v>
      </c>
      <c r="G248" s="1017" t="s">
        <v>1958</v>
      </c>
      <c r="H248" s="1017" t="s">
        <v>1902</v>
      </c>
      <c r="I248" s="1018">
        <v>31</v>
      </c>
    </row>
    <row r="249" spans="2:9">
      <c r="B249" s="1017" t="s">
        <v>1963</v>
      </c>
      <c r="C249" s="1017" t="s">
        <v>1899</v>
      </c>
      <c r="D249" s="1017" t="s">
        <v>1483</v>
      </c>
      <c r="E249" s="1017" t="s">
        <v>1666</v>
      </c>
      <c r="F249" s="1017" t="s">
        <v>1766</v>
      </c>
      <c r="G249" s="1017" t="s">
        <v>1958</v>
      </c>
      <c r="H249" s="1017" t="s">
        <v>1902</v>
      </c>
      <c r="I249" s="1018">
        <v>52</v>
      </c>
    </row>
    <row r="250" spans="2:9">
      <c r="B250" s="1017" t="s">
        <v>1964</v>
      </c>
      <c r="C250" s="1017" t="s">
        <v>1899</v>
      </c>
      <c r="D250" s="1017" t="s">
        <v>1483</v>
      </c>
      <c r="E250" s="1017" t="s">
        <v>1965</v>
      </c>
      <c r="F250" s="1017" t="s">
        <v>1766</v>
      </c>
      <c r="G250" s="1017" t="s">
        <v>1958</v>
      </c>
      <c r="H250" s="1017" t="s">
        <v>1902</v>
      </c>
      <c r="I250" s="1018">
        <v>19.2</v>
      </c>
    </row>
    <row r="251" spans="2:9">
      <c r="B251" s="1017" t="s">
        <v>1966</v>
      </c>
      <c r="C251" s="1017" t="s">
        <v>1899</v>
      </c>
      <c r="D251" s="1017" t="s">
        <v>1483</v>
      </c>
      <c r="E251" s="1017" t="s">
        <v>1967</v>
      </c>
      <c r="F251" s="1017" t="s">
        <v>1766</v>
      </c>
      <c r="G251" s="1017" t="s">
        <v>1958</v>
      </c>
      <c r="H251" s="1017" t="s">
        <v>1902</v>
      </c>
      <c r="I251" s="1018">
        <v>6.5</v>
      </c>
    </row>
    <row r="252" spans="2:9">
      <c r="B252" s="1017" t="s">
        <v>1968</v>
      </c>
      <c r="C252" s="1017" t="s">
        <v>1899</v>
      </c>
      <c r="D252" s="1017" t="s">
        <v>1483</v>
      </c>
      <c r="E252" s="1017" t="s">
        <v>1969</v>
      </c>
      <c r="F252" s="1017" t="s">
        <v>1766</v>
      </c>
      <c r="G252" s="1017" t="s">
        <v>1970</v>
      </c>
      <c r="H252" s="1017" t="s">
        <v>1902</v>
      </c>
      <c r="I252" s="1018">
        <v>9</v>
      </c>
    </row>
    <row r="253" spans="2:9">
      <c r="B253" s="1017" t="s">
        <v>1971</v>
      </c>
      <c r="C253" s="1017" t="s">
        <v>1899</v>
      </c>
      <c r="D253" s="1017" t="s">
        <v>1483</v>
      </c>
      <c r="E253" s="1017" t="s">
        <v>1972</v>
      </c>
      <c r="F253" s="1017" t="s">
        <v>1766</v>
      </c>
      <c r="G253" s="1017" t="s">
        <v>1970</v>
      </c>
      <c r="H253" s="1017" t="s">
        <v>1902</v>
      </c>
      <c r="I253" s="1018">
        <v>6.5</v>
      </c>
    </row>
    <row r="254" spans="2:9">
      <c r="B254" s="1017" t="s">
        <v>1973</v>
      </c>
      <c r="C254" s="1017" t="s">
        <v>1899</v>
      </c>
      <c r="D254" s="1017" t="s">
        <v>1483</v>
      </c>
      <c r="E254" s="1017" t="s">
        <v>1974</v>
      </c>
      <c r="F254" s="1017" t="s">
        <v>1766</v>
      </c>
      <c r="G254" s="1017" t="s">
        <v>1975</v>
      </c>
      <c r="H254" s="1017" t="s">
        <v>1902</v>
      </c>
      <c r="I254" s="1018">
        <v>13.9</v>
      </c>
    </row>
    <row r="255" spans="2:9">
      <c r="B255" s="1017" t="s">
        <v>1976</v>
      </c>
      <c r="C255" s="1017" t="s">
        <v>1899</v>
      </c>
      <c r="D255" s="1017" t="s">
        <v>1483</v>
      </c>
      <c r="E255" s="1017" t="s">
        <v>1977</v>
      </c>
      <c r="F255" s="1017" t="s">
        <v>1766</v>
      </c>
      <c r="G255" s="1017" t="s">
        <v>1975</v>
      </c>
      <c r="H255" s="1017" t="s">
        <v>1902</v>
      </c>
      <c r="I255" s="1018">
        <v>4.75</v>
      </c>
    </row>
    <row r="256" spans="2:9">
      <c r="B256" s="1017" t="s">
        <v>1978</v>
      </c>
      <c r="C256" s="1017" t="s">
        <v>1899</v>
      </c>
      <c r="D256" s="1017" t="s">
        <v>1483</v>
      </c>
      <c r="E256" s="1017" t="s">
        <v>1979</v>
      </c>
      <c r="F256" s="1017" t="s">
        <v>1454</v>
      </c>
      <c r="G256" s="1017" t="s">
        <v>1933</v>
      </c>
      <c r="H256" s="1017" t="s">
        <v>1980</v>
      </c>
      <c r="I256" s="1018">
        <v>109</v>
      </c>
    </row>
    <row r="257" spans="2:9">
      <c r="B257" s="1017" t="s">
        <v>1981</v>
      </c>
      <c r="C257" s="1017" t="s">
        <v>1899</v>
      </c>
      <c r="D257" s="1017" t="s">
        <v>1483</v>
      </c>
      <c r="E257" s="1017" t="s">
        <v>1982</v>
      </c>
      <c r="F257" s="1017" t="s">
        <v>1766</v>
      </c>
      <c r="G257" s="1017" t="s">
        <v>1983</v>
      </c>
      <c r="H257" s="1017" t="s">
        <v>1984</v>
      </c>
      <c r="I257" s="1018">
        <v>12.2</v>
      </c>
    </row>
    <row r="258" spans="2:9">
      <c r="B258" s="1017" t="s">
        <v>1985</v>
      </c>
      <c r="C258" s="1017" t="s">
        <v>1899</v>
      </c>
      <c r="D258" s="1017" t="s">
        <v>1483</v>
      </c>
      <c r="E258" s="1017" t="s">
        <v>1986</v>
      </c>
      <c r="F258" s="1017" t="s">
        <v>1485</v>
      </c>
      <c r="G258" s="1017" t="s">
        <v>1901</v>
      </c>
      <c r="H258" s="1017" t="s">
        <v>1984</v>
      </c>
      <c r="I258" s="1018">
        <v>11</v>
      </c>
    </row>
    <row r="259" spans="2:9">
      <c r="B259" s="1017" t="s">
        <v>1987</v>
      </c>
      <c r="C259" s="1017" t="s">
        <v>1899</v>
      </c>
      <c r="D259" s="1017" t="s">
        <v>1483</v>
      </c>
      <c r="E259" s="1017" t="s">
        <v>1988</v>
      </c>
      <c r="F259" s="1017" t="s">
        <v>1485</v>
      </c>
      <c r="G259" s="1017" t="s">
        <v>1901</v>
      </c>
      <c r="H259" s="1017" t="s">
        <v>1984</v>
      </c>
      <c r="I259" s="1018">
        <v>48.7</v>
      </c>
    </row>
    <row r="260" spans="2:9">
      <c r="B260" s="1017" t="s">
        <v>1989</v>
      </c>
      <c r="C260" s="1017" t="s">
        <v>1899</v>
      </c>
      <c r="D260" s="1017" t="s">
        <v>1483</v>
      </c>
      <c r="E260" s="1017" t="s">
        <v>1990</v>
      </c>
      <c r="F260" s="1017" t="s">
        <v>1485</v>
      </c>
      <c r="G260" s="1017" t="s">
        <v>1901</v>
      </c>
      <c r="H260" s="1017" t="s">
        <v>1984</v>
      </c>
      <c r="I260" s="1018">
        <v>48.7</v>
      </c>
    </row>
    <row r="261" spans="2:9">
      <c r="B261" s="1017" t="s">
        <v>1991</v>
      </c>
      <c r="C261" s="1017" t="s">
        <v>1899</v>
      </c>
      <c r="D261" s="1017" t="s">
        <v>1483</v>
      </c>
      <c r="E261" s="1017" t="s">
        <v>1992</v>
      </c>
      <c r="F261" s="1017" t="s">
        <v>1485</v>
      </c>
      <c r="G261" s="1017" t="s">
        <v>1901</v>
      </c>
      <c r="H261" s="1017" t="s">
        <v>1984</v>
      </c>
      <c r="I261" s="1018">
        <v>13.6</v>
      </c>
    </row>
    <row r="262" spans="2:9">
      <c r="B262" s="1017" t="s">
        <v>1993</v>
      </c>
      <c r="C262" s="1017" t="s">
        <v>1899</v>
      </c>
      <c r="D262" s="1017" t="s">
        <v>1483</v>
      </c>
      <c r="E262" s="1017" t="s">
        <v>1994</v>
      </c>
      <c r="F262" s="1017" t="s">
        <v>1485</v>
      </c>
      <c r="G262" s="1017" t="s">
        <v>1901</v>
      </c>
      <c r="H262" s="1017" t="s">
        <v>1984</v>
      </c>
      <c r="I262" s="1018">
        <v>114</v>
      </c>
    </row>
    <row r="263" spans="2:9">
      <c r="B263" s="1017" t="s">
        <v>1995</v>
      </c>
      <c r="C263" s="1017" t="s">
        <v>1899</v>
      </c>
      <c r="D263" s="1017" t="s">
        <v>1483</v>
      </c>
      <c r="E263" s="1017" t="s">
        <v>1996</v>
      </c>
      <c r="F263" s="1017" t="s">
        <v>1485</v>
      </c>
      <c r="G263" s="1017" t="s">
        <v>1901</v>
      </c>
      <c r="H263" s="1017" t="s">
        <v>1984</v>
      </c>
      <c r="I263" s="1018">
        <v>22</v>
      </c>
    </row>
    <row r="264" spans="2:9">
      <c r="B264" s="1017" t="s">
        <v>1997</v>
      </c>
      <c r="C264" s="1017" t="s">
        <v>1899</v>
      </c>
      <c r="D264" s="1017" t="s">
        <v>1483</v>
      </c>
      <c r="E264" s="1017" t="s">
        <v>1998</v>
      </c>
      <c r="F264" s="1017" t="s">
        <v>1485</v>
      </c>
      <c r="G264" s="1017" t="s">
        <v>1901</v>
      </c>
      <c r="H264" s="1017" t="s">
        <v>1984</v>
      </c>
      <c r="I264" s="1018">
        <v>67.5</v>
      </c>
    </row>
    <row r="265" spans="2:9">
      <c r="B265" s="1017" t="s">
        <v>1999</v>
      </c>
      <c r="C265" s="1017" t="s">
        <v>1899</v>
      </c>
      <c r="D265" s="1017" t="s">
        <v>1483</v>
      </c>
      <c r="E265" s="1017" t="s">
        <v>2000</v>
      </c>
      <c r="F265" s="1017" t="s">
        <v>1485</v>
      </c>
      <c r="G265" s="1017" t="s">
        <v>1901</v>
      </c>
      <c r="H265" s="1017" t="s">
        <v>1984</v>
      </c>
      <c r="I265" s="1018">
        <v>76.8</v>
      </c>
    </row>
    <row r="266" spans="2:9">
      <c r="B266" s="1017" t="s">
        <v>2001</v>
      </c>
      <c r="C266" s="1017" t="s">
        <v>1899</v>
      </c>
      <c r="D266" s="1017" t="s">
        <v>1483</v>
      </c>
      <c r="E266" s="1017" t="s">
        <v>2002</v>
      </c>
      <c r="F266" s="1017" t="s">
        <v>1485</v>
      </c>
      <c r="G266" s="1017" t="s">
        <v>1901</v>
      </c>
      <c r="H266" s="1017" t="s">
        <v>1984</v>
      </c>
      <c r="I266" s="1018">
        <v>76.8</v>
      </c>
    </row>
    <row r="267" spans="2:9">
      <c r="B267" s="1017" t="s">
        <v>2003</v>
      </c>
      <c r="C267" s="1017" t="s">
        <v>1899</v>
      </c>
      <c r="D267" s="1017" t="s">
        <v>1483</v>
      </c>
      <c r="E267" s="1017" t="s">
        <v>2004</v>
      </c>
      <c r="F267" s="1017" t="s">
        <v>1485</v>
      </c>
      <c r="G267" s="1017" t="s">
        <v>1901</v>
      </c>
      <c r="H267" s="1017" t="s">
        <v>1984</v>
      </c>
      <c r="I267" s="1018">
        <v>7.5</v>
      </c>
    </row>
    <row r="268" spans="2:9">
      <c r="B268" s="1017" t="s">
        <v>2005</v>
      </c>
      <c r="C268" s="1017" t="s">
        <v>1899</v>
      </c>
      <c r="D268" s="1017" t="s">
        <v>1483</v>
      </c>
      <c r="E268" s="1017" t="s">
        <v>2006</v>
      </c>
      <c r="F268" s="1017" t="s">
        <v>1485</v>
      </c>
      <c r="G268" s="1017" t="s">
        <v>1901</v>
      </c>
      <c r="H268" s="1017" t="s">
        <v>1984</v>
      </c>
      <c r="I268" s="1018">
        <v>15</v>
      </c>
    </row>
    <row r="269" spans="2:9">
      <c r="B269" s="1017" t="s">
        <v>2007</v>
      </c>
      <c r="C269" s="1017" t="s">
        <v>1899</v>
      </c>
      <c r="D269" s="1017" t="s">
        <v>1483</v>
      </c>
      <c r="E269" s="1017" t="s">
        <v>2008</v>
      </c>
      <c r="F269" s="1017" t="s">
        <v>1485</v>
      </c>
      <c r="G269" s="1017" t="s">
        <v>1901</v>
      </c>
      <c r="H269" s="1017" t="s">
        <v>1984</v>
      </c>
      <c r="I269" s="1018">
        <v>29.5</v>
      </c>
    </row>
    <row r="270" spans="2:9">
      <c r="B270" s="1017" t="s">
        <v>2009</v>
      </c>
      <c r="C270" s="1017" t="s">
        <v>1899</v>
      </c>
      <c r="D270" s="1017" t="s">
        <v>1483</v>
      </c>
      <c r="E270" s="1017" t="s">
        <v>2010</v>
      </c>
      <c r="F270" s="1017" t="s">
        <v>1485</v>
      </c>
      <c r="G270" s="1017" t="s">
        <v>1901</v>
      </c>
      <c r="H270" s="1017" t="s">
        <v>1984</v>
      </c>
      <c r="I270" s="1018">
        <v>29.5</v>
      </c>
    </row>
    <row r="271" spans="2:9">
      <c r="B271" s="1017" t="s">
        <v>2011</v>
      </c>
      <c r="C271" s="1017" t="s">
        <v>1899</v>
      </c>
      <c r="D271" s="1017" t="s">
        <v>1483</v>
      </c>
      <c r="E271" s="1017" t="s">
        <v>2012</v>
      </c>
      <c r="F271" s="1017" t="s">
        <v>1485</v>
      </c>
      <c r="G271" s="1017" t="s">
        <v>1901</v>
      </c>
      <c r="H271" s="1017" t="s">
        <v>1984</v>
      </c>
      <c r="I271" s="1018">
        <v>55.9</v>
      </c>
    </row>
    <row r="272" spans="2:9">
      <c r="B272" s="1017" t="s">
        <v>2013</v>
      </c>
      <c r="C272" s="1017" t="s">
        <v>1899</v>
      </c>
      <c r="D272" s="1017" t="s">
        <v>1483</v>
      </c>
      <c r="E272" s="1017" t="s">
        <v>2014</v>
      </c>
      <c r="F272" s="1017" t="s">
        <v>1485</v>
      </c>
      <c r="G272" s="1017" t="s">
        <v>1901</v>
      </c>
      <c r="H272" s="1017" t="s">
        <v>1984</v>
      </c>
      <c r="I272" s="1018">
        <v>30.9</v>
      </c>
    </row>
    <row r="273" spans="2:9">
      <c r="B273" s="1017" t="s">
        <v>2015</v>
      </c>
      <c r="C273" s="1017" t="s">
        <v>1899</v>
      </c>
      <c r="D273" s="1017" t="s">
        <v>1483</v>
      </c>
      <c r="E273" s="1017" t="s">
        <v>2016</v>
      </c>
      <c r="F273" s="1017" t="s">
        <v>1485</v>
      </c>
      <c r="G273" s="1017" t="s">
        <v>1901</v>
      </c>
      <c r="H273" s="1017" t="s">
        <v>1984</v>
      </c>
      <c r="I273" s="1018">
        <v>14</v>
      </c>
    </row>
    <row r="274" spans="2:9">
      <c r="B274" s="1017" t="s">
        <v>2017</v>
      </c>
      <c r="C274" s="1017" t="s">
        <v>1899</v>
      </c>
      <c r="D274" s="1017" t="s">
        <v>1483</v>
      </c>
      <c r="E274" s="1017" t="s">
        <v>2018</v>
      </c>
      <c r="F274" s="1017" t="s">
        <v>1454</v>
      </c>
      <c r="G274" s="1017" t="s">
        <v>2019</v>
      </c>
      <c r="H274" s="1017" t="s">
        <v>1984</v>
      </c>
      <c r="I274" s="1018">
        <v>23</v>
      </c>
    </row>
    <row r="275" spans="2:9">
      <c r="B275" s="1017" t="s">
        <v>2020</v>
      </c>
      <c r="C275" s="1017" t="s">
        <v>1899</v>
      </c>
      <c r="D275" s="1017" t="s">
        <v>1483</v>
      </c>
      <c r="E275" s="1017" t="s">
        <v>2021</v>
      </c>
      <c r="F275" s="1017" t="s">
        <v>1454</v>
      </c>
      <c r="G275" s="1017" t="s">
        <v>2019</v>
      </c>
      <c r="H275" s="1017" t="s">
        <v>1984</v>
      </c>
      <c r="I275" s="1018">
        <v>4.2</v>
      </c>
    </row>
    <row r="276" spans="2:9">
      <c r="B276" s="1017" t="s">
        <v>2022</v>
      </c>
      <c r="C276" s="1017" t="s">
        <v>1899</v>
      </c>
      <c r="D276" s="1017" t="s">
        <v>1483</v>
      </c>
      <c r="E276" s="1017" t="s">
        <v>2023</v>
      </c>
      <c r="F276" s="1017" t="s">
        <v>1454</v>
      </c>
      <c r="G276" s="1017" t="s">
        <v>2019</v>
      </c>
      <c r="H276" s="1017" t="s">
        <v>1984</v>
      </c>
      <c r="I276" s="1018">
        <v>8</v>
      </c>
    </row>
    <row r="277" spans="2:9">
      <c r="B277" s="1017" t="s">
        <v>2024</v>
      </c>
      <c r="C277" s="1017" t="s">
        <v>1899</v>
      </c>
      <c r="D277" s="1017" t="s">
        <v>1483</v>
      </c>
      <c r="E277" s="1017" t="s">
        <v>2025</v>
      </c>
      <c r="F277" s="1017" t="s">
        <v>1454</v>
      </c>
      <c r="G277" s="1017" t="s">
        <v>2019</v>
      </c>
      <c r="H277" s="1017" t="s">
        <v>1984</v>
      </c>
      <c r="I277" s="1018">
        <v>24</v>
      </c>
    </row>
    <row r="278" spans="2:9">
      <c r="B278" s="1017" t="s">
        <v>2026</v>
      </c>
      <c r="C278" s="1017" t="s">
        <v>1899</v>
      </c>
      <c r="D278" s="1017" t="s">
        <v>1483</v>
      </c>
      <c r="E278" s="1017" t="s">
        <v>2027</v>
      </c>
      <c r="F278" s="1017" t="s">
        <v>1454</v>
      </c>
      <c r="G278" s="1017" t="s">
        <v>1649</v>
      </c>
      <c r="H278" s="1017" t="s">
        <v>1984</v>
      </c>
      <c r="I278" s="1018">
        <v>44.9</v>
      </c>
    </row>
    <row r="279" spans="2:9">
      <c r="B279" s="1017" t="s">
        <v>2028</v>
      </c>
      <c r="C279" s="1017" t="s">
        <v>1899</v>
      </c>
      <c r="D279" s="1017" t="s">
        <v>1483</v>
      </c>
      <c r="E279" s="1017" t="s">
        <v>2029</v>
      </c>
      <c r="F279" s="1017" t="s">
        <v>1454</v>
      </c>
      <c r="G279" s="1017" t="s">
        <v>1649</v>
      </c>
      <c r="H279" s="1017" t="s">
        <v>1984</v>
      </c>
      <c r="I279" s="1018">
        <v>21.6</v>
      </c>
    </row>
    <row r="280" spans="2:9">
      <c r="B280" s="1017" t="s">
        <v>2030</v>
      </c>
      <c r="C280" s="1017" t="s">
        <v>1899</v>
      </c>
      <c r="D280" s="1017" t="s">
        <v>1483</v>
      </c>
      <c r="E280" s="1017" t="s">
        <v>2031</v>
      </c>
      <c r="F280" s="1017" t="s">
        <v>1454</v>
      </c>
      <c r="G280" s="1017" t="s">
        <v>1649</v>
      </c>
      <c r="H280" s="1017" t="s">
        <v>1984</v>
      </c>
      <c r="I280" s="1018">
        <v>45.8</v>
      </c>
    </row>
    <row r="281" spans="2:9">
      <c r="B281" s="1017" t="s">
        <v>2032</v>
      </c>
      <c r="C281" s="1017" t="s">
        <v>1899</v>
      </c>
      <c r="D281" s="1017" t="s">
        <v>1483</v>
      </c>
      <c r="E281" s="1017" t="s">
        <v>2033</v>
      </c>
      <c r="F281" s="1017" t="s">
        <v>1454</v>
      </c>
      <c r="G281" s="1017" t="s">
        <v>1649</v>
      </c>
      <c r="H281" s="1017" t="s">
        <v>1984</v>
      </c>
      <c r="I281" s="1018">
        <v>4.0999999999999996</v>
      </c>
    </row>
    <row r="282" spans="2:9">
      <c r="B282" s="1017" t="s">
        <v>2034</v>
      </c>
      <c r="C282" s="1017" t="s">
        <v>1899</v>
      </c>
      <c r="D282" s="1017" t="s">
        <v>1483</v>
      </c>
      <c r="E282" s="1017" t="s">
        <v>2035</v>
      </c>
      <c r="F282" s="1017" t="s">
        <v>1454</v>
      </c>
      <c r="G282" s="1017" t="s">
        <v>1649</v>
      </c>
      <c r="H282" s="1017" t="s">
        <v>1984</v>
      </c>
      <c r="I282" s="1018">
        <v>123</v>
      </c>
    </row>
    <row r="283" spans="2:9">
      <c r="B283" s="1017" t="s">
        <v>2036</v>
      </c>
      <c r="C283" s="1017" t="s">
        <v>1899</v>
      </c>
      <c r="D283" s="1017" t="s">
        <v>1483</v>
      </c>
      <c r="E283" s="1017" t="s">
        <v>2037</v>
      </c>
      <c r="F283" s="1017" t="s">
        <v>1454</v>
      </c>
      <c r="G283" s="1017" t="s">
        <v>1649</v>
      </c>
      <c r="H283" s="1017" t="s">
        <v>1984</v>
      </c>
      <c r="I283" s="1018">
        <v>44.3</v>
      </c>
    </row>
    <row r="284" spans="2:9">
      <c r="B284" s="1017" t="s">
        <v>2038</v>
      </c>
      <c r="C284" s="1017" t="s">
        <v>1899</v>
      </c>
      <c r="D284" s="1017" t="s">
        <v>1483</v>
      </c>
      <c r="E284" s="1017" t="s">
        <v>2039</v>
      </c>
      <c r="F284" s="1017" t="s">
        <v>1454</v>
      </c>
      <c r="G284" s="1017" t="s">
        <v>1649</v>
      </c>
      <c r="H284" s="1017" t="s">
        <v>1984</v>
      </c>
      <c r="I284" s="1018">
        <v>11.4</v>
      </c>
    </row>
    <row r="285" spans="2:9">
      <c r="B285" s="1017" t="s">
        <v>2040</v>
      </c>
      <c r="C285" s="1017" t="s">
        <v>1899</v>
      </c>
      <c r="D285" s="1017" t="s">
        <v>1483</v>
      </c>
      <c r="E285" s="1017" t="s">
        <v>2041</v>
      </c>
      <c r="F285" s="1017" t="s">
        <v>1454</v>
      </c>
      <c r="G285" s="1017" t="s">
        <v>1702</v>
      </c>
      <c r="H285" s="1017" t="s">
        <v>1984</v>
      </c>
      <c r="I285" s="1018">
        <v>66</v>
      </c>
    </row>
    <row r="286" spans="2:9">
      <c r="B286" s="1017" t="s">
        <v>2042</v>
      </c>
      <c r="C286" s="1017" t="s">
        <v>1899</v>
      </c>
      <c r="D286" s="1017" t="s">
        <v>1483</v>
      </c>
      <c r="E286" s="1017" t="s">
        <v>2043</v>
      </c>
      <c r="F286" s="1017" t="s">
        <v>1454</v>
      </c>
      <c r="G286" s="1017" t="s">
        <v>1702</v>
      </c>
      <c r="H286" s="1017" t="s">
        <v>1984</v>
      </c>
      <c r="I286" s="1018">
        <v>5.0999999999999996</v>
      </c>
    </row>
    <row r="287" spans="2:9">
      <c r="B287" s="1017" t="s">
        <v>2044</v>
      </c>
      <c r="C287" s="1017" t="s">
        <v>1899</v>
      </c>
      <c r="D287" s="1017" t="s">
        <v>1483</v>
      </c>
      <c r="E287" s="1017" t="s">
        <v>2045</v>
      </c>
      <c r="F287" s="1017" t="s">
        <v>1454</v>
      </c>
      <c r="G287" s="1017" t="s">
        <v>2046</v>
      </c>
      <c r="H287" s="1017" t="s">
        <v>1984</v>
      </c>
      <c r="I287" s="1018">
        <v>4</v>
      </c>
    </row>
    <row r="288" spans="2:9">
      <c r="B288" s="1017" t="s">
        <v>2047</v>
      </c>
      <c r="C288" s="1017" t="s">
        <v>1899</v>
      </c>
      <c r="D288" s="1017" t="s">
        <v>1483</v>
      </c>
      <c r="E288" s="1017" t="s">
        <v>2048</v>
      </c>
      <c r="F288" s="1017" t="s">
        <v>1454</v>
      </c>
      <c r="G288" s="1017" t="s">
        <v>2046</v>
      </c>
      <c r="H288" s="1017" t="s">
        <v>1984</v>
      </c>
      <c r="I288" s="1018">
        <v>23</v>
      </c>
    </row>
    <row r="289" spans="2:9">
      <c r="B289" s="1017" t="s">
        <v>2049</v>
      </c>
      <c r="C289" s="1017" t="s">
        <v>1899</v>
      </c>
      <c r="D289" s="1017" t="s">
        <v>1483</v>
      </c>
      <c r="E289" s="1017" t="s">
        <v>2050</v>
      </c>
      <c r="F289" s="1017" t="s">
        <v>1454</v>
      </c>
      <c r="G289" s="1017" t="s">
        <v>2046</v>
      </c>
      <c r="H289" s="1017" t="s">
        <v>1984</v>
      </c>
      <c r="I289" s="1018">
        <v>145</v>
      </c>
    </row>
    <row r="290" spans="2:9">
      <c r="B290" s="1017" t="s">
        <v>2051</v>
      </c>
      <c r="C290" s="1017" t="s">
        <v>1899</v>
      </c>
      <c r="D290" s="1017" t="s">
        <v>1483</v>
      </c>
      <c r="E290" s="1017" t="s">
        <v>2052</v>
      </c>
      <c r="F290" s="1017" t="s">
        <v>1454</v>
      </c>
      <c r="G290" s="1017" t="s">
        <v>2046</v>
      </c>
      <c r="H290" s="1017" t="s">
        <v>1984</v>
      </c>
      <c r="I290" s="1018">
        <v>176.6</v>
      </c>
    </row>
    <row r="291" spans="2:9">
      <c r="B291" s="1017" t="s">
        <v>2053</v>
      </c>
      <c r="C291" s="1017" t="s">
        <v>1899</v>
      </c>
      <c r="D291" s="1017" t="s">
        <v>1483</v>
      </c>
      <c r="E291" s="1017" t="s">
        <v>1727</v>
      </c>
      <c r="F291" s="1017" t="s">
        <v>1454</v>
      </c>
      <c r="G291" s="1017" t="s">
        <v>2046</v>
      </c>
      <c r="H291" s="1017" t="s">
        <v>1984</v>
      </c>
      <c r="I291" s="1018">
        <v>27.4</v>
      </c>
    </row>
    <row r="292" spans="2:9">
      <c r="B292" s="1017" t="s">
        <v>2054</v>
      </c>
      <c r="C292" s="1017" t="s">
        <v>1899</v>
      </c>
      <c r="D292" s="1017" t="s">
        <v>1483</v>
      </c>
      <c r="E292" s="1017" t="s">
        <v>2055</v>
      </c>
      <c r="F292" s="1017" t="s">
        <v>1454</v>
      </c>
      <c r="G292" s="1017" t="s">
        <v>2046</v>
      </c>
      <c r="H292" s="1017" t="s">
        <v>1984</v>
      </c>
      <c r="I292" s="1018">
        <v>30.3</v>
      </c>
    </row>
    <row r="293" spans="2:9">
      <c r="B293" s="1017" t="s">
        <v>2056</v>
      </c>
      <c r="C293" s="1017" t="s">
        <v>1899</v>
      </c>
      <c r="D293" s="1017" t="s">
        <v>1483</v>
      </c>
      <c r="E293" s="1017" t="s">
        <v>2057</v>
      </c>
      <c r="F293" s="1017" t="s">
        <v>1454</v>
      </c>
      <c r="G293" s="1017" t="s">
        <v>2046</v>
      </c>
      <c r="H293" s="1017" t="s">
        <v>1984</v>
      </c>
      <c r="I293" s="1018">
        <v>30.3</v>
      </c>
    </row>
    <row r="294" spans="2:9">
      <c r="B294" s="1017" t="s">
        <v>2058</v>
      </c>
      <c r="C294" s="1017" t="s">
        <v>1899</v>
      </c>
      <c r="D294" s="1017" t="s">
        <v>1483</v>
      </c>
      <c r="E294" s="1017" t="s">
        <v>2059</v>
      </c>
      <c r="F294" s="1017">
        <v>0</v>
      </c>
      <c r="G294" s="1017" t="s">
        <v>2060</v>
      </c>
      <c r="H294" s="1017" t="s">
        <v>1984</v>
      </c>
      <c r="I294" s="1018">
        <v>45</v>
      </c>
    </row>
    <row r="295" spans="2:9">
      <c r="B295" s="1017" t="s">
        <v>2061</v>
      </c>
      <c r="C295" s="1017" t="s">
        <v>1899</v>
      </c>
      <c r="D295" s="1017" t="s">
        <v>1483</v>
      </c>
      <c r="E295" s="1017" t="s">
        <v>2062</v>
      </c>
      <c r="F295" s="1017">
        <v>0</v>
      </c>
      <c r="G295" s="1017" t="s">
        <v>2060</v>
      </c>
      <c r="H295" s="1017" t="s">
        <v>1984</v>
      </c>
      <c r="I295" s="1018">
        <v>15.9</v>
      </c>
    </row>
    <row r="296" spans="2:9">
      <c r="B296" s="1017" t="s">
        <v>2063</v>
      </c>
      <c r="C296" s="1017" t="s">
        <v>1899</v>
      </c>
      <c r="D296" s="1017" t="s">
        <v>1483</v>
      </c>
      <c r="E296" s="1017" t="s">
        <v>2064</v>
      </c>
      <c r="F296" s="1017">
        <v>0</v>
      </c>
      <c r="G296" s="1017" t="s">
        <v>2060</v>
      </c>
      <c r="H296" s="1017" t="s">
        <v>1984</v>
      </c>
      <c r="I296" s="1018">
        <v>80</v>
      </c>
    </row>
    <row r="297" spans="2:9">
      <c r="B297" s="1017" t="s">
        <v>2065</v>
      </c>
      <c r="C297" s="1017" t="s">
        <v>1899</v>
      </c>
      <c r="D297" s="1017" t="s">
        <v>1483</v>
      </c>
      <c r="E297" s="1017" t="s">
        <v>2066</v>
      </c>
      <c r="F297" s="1017">
        <v>0</v>
      </c>
      <c r="G297" s="1017" t="s">
        <v>2060</v>
      </c>
      <c r="H297" s="1017" t="s">
        <v>1984</v>
      </c>
      <c r="I297" s="1018">
        <v>12.2</v>
      </c>
    </row>
    <row r="298" spans="2:9">
      <c r="B298" s="1017" t="s">
        <v>2067</v>
      </c>
      <c r="C298" s="1017" t="s">
        <v>1899</v>
      </c>
      <c r="D298" s="1017" t="s">
        <v>1483</v>
      </c>
      <c r="E298" s="1017" t="s">
        <v>2068</v>
      </c>
      <c r="F298" s="1017">
        <v>0</v>
      </c>
      <c r="G298" s="1017" t="s">
        <v>2060</v>
      </c>
      <c r="H298" s="1017" t="s">
        <v>1984</v>
      </c>
      <c r="I298" s="1018">
        <v>2</v>
      </c>
    </row>
    <row r="299" spans="2:9">
      <c r="B299" s="1017" t="s">
        <v>2069</v>
      </c>
      <c r="C299" s="1017" t="s">
        <v>1899</v>
      </c>
      <c r="D299" s="1017" t="s">
        <v>1483</v>
      </c>
      <c r="E299" s="1017" t="s">
        <v>2070</v>
      </c>
      <c r="F299" s="1017">
        <v>0</v>
      </c>
      <c r="G299" s="1017" t="s">
        <v>2060</v>
      </c>
      <c r="H299" s="1017" t="s">
        <v>1984</v>
      </c>
      <c r="I299" s="1018">
        <v>14.6</v>
      </c>
    </row>
    <row r="300" spans="2:9">
      <c r="B300" s="1017" t="s">
        <v>2071</v>
      </c>
      <c r="C300" s="1017" t="s">
        <v>1899</v>
      </c>
      <c r="D300" s="1017" t="s">
        <v>1483</v>
      </c>
      <c r="E300" s="1017" t="s">
        <v>2072</v>
      </c>
      <c r="F300" s="1017" t="s">
        <v>1766</v>
      </c>
      <c r="G300" s="1017" t="s">
        <v>1770</v>
      </c>
      <c r="H300" s="1017" t="s">
        <v>1984</v>
      </c>
      <c r="I300" s="1018">
        <v>18.100000000000001</v>
      </c>
    </row>
    <row r="301" spans="2:9">
      <c r="B301" s="1017" t="s">
        <v>2073</v>
      </c>
      <c r="C301" s="1017" t="s">
        <v>1899</v>
      </c>
      <c r="D301" s="1017" t="s">
        <v>1483</v>
      </c>
      <c r="E301" s="1017" t="s">
        <v>2074</v>
      </c>
      <c r="F301" s="1017" t="s">
        <v>1766</v>
      </c>
      <c r="G301" s="1017" t="s">
        <v>1770</v>
      </c>
      <c r="H301" s="1017" t="s">
        <v>1984</v>
      </c>
      <c r="I301" s="1018">
        <v>18.399999999999999</v>
      </c>
    </row>
    <row r="302" spans="2:9">
      <c r="B302" s="1017" t="s">
        <v>2075</v>
      </c>
      <c r="C302" s="1017" t="s">
        <v>1899</v>
      </c>
      <c r="D302" s="1017" t="s">
        <v>1483</v>
      </c>
      <c r="E302" s="1017" t="s">
        <v>2076</v>
      </c>
      <c r="F302" s="1017" t="s">
        <v>1766</v>
      </c>
      <c r="G302" s="1017" t="s">
        <v>1770</v>
      </c>
      <c r="H302" s="1017" t="s">
        <v>1984</v>
      </c>
      <c r="I302" s="1018">
        <v>21.7</v>
      </c>
    </row>
    <row r="303" spans="2:9">
      <c r="B303" s="1017" t="s">
        <v>2077</v>
      </c>
      <c r="C303" s="1017" t="s">
        <v>1899</v>
      </c>
      <c r="D303" s="1017" t="s">
        <v>1483</v>
      </c>
      <c r="E303" s="1017" t="s">
        <v>2078</v>
      </c>
      <c r="F303" s="1017" t="s">
        <v>1766</v>
      </c>
      <c r="G303" s="1017" t="s">
        <v>1770</v>
      </c>
      <c r="H303" s="1017" t="s">
        <v>1984</v>
      </c>
      <c r="I303" s="1018">
        <v>25</v>
      </c>
    </row>
    <row r="304" spans="2:9">
      <c r="B304" s="1017" t="s">
        <v>2079</v>
      </c>
      <c r="C304" s="1017" t="s">
        <v>1899</v>
      </c>
      <c r="D304" s="1017" t="s">
        <v>1483</v>
      </c>
      <c r="E304" s="1017" t="s">
        <v>2080</v>
      </c>
      <c r="F304" s="1017" t="s">
        <v>1766</v>
      </c>
      <c r="G304" s="1017" t="s">
        <v>2081</v>
      </c>
      <c r="H304" s="1017" t="s">
        <v>1984</v>
      </c>
      <c r="I304" s="1018">
        <v>13.7</v>
      </c>
    </row>
    <row r="305" spans="2:9">
      <c r="B305" s="1017" t="s">
        <v>2082</v>
      </c>
      <c r="C305" s="1017" t="s">
        <v>1899</v>
      </c>
      <c r="D305" s="1017" t="s">
        <v>1483</v>
      </c>
      <c r="E305" s="1017" t="s">
        <v>2083</v>
      </c>
      <c r="F305" s="1017" t="s">
        <v>1766</v>
      </c>
      <c r="G305" s="1017" t="s">
        <v>2084</v>
      </c>
      <c r="H305" s="1017" t="s">
        <v>1984</v>
      </c>
      <c r="I305" s="1018">
        <v>22</v>
      </c>
    </row>
    <row r="306" spans="2:9">
      <c r="B306" s="1017" t="s">
        <v>2085</v>
      </c>
      <c r="C306" s="1017" t="s">
        <v>1899</v>
      </c>
      <c r="D306" s="1017" t="s">
        <v>1483</v>
      </c>
      <c r="E306" s="1017" t="s">
        <v>2086</v>
      </c>
      <c r="F306" s="1017" t="s">
        <v>1766</v>
      </c>
      <c r="G306" s="1017" t="s">
        <v>2084</v>
      </c>
      <c r="H306" s="1017" t="s">
        <v>1984</v>
      </c>
      <c r="I306" s="1018">
        <v>10.1</v>
      </c>
    </row>
    <row r="307" spans="2:9">
      <c r="B307" s="1017" t="s">
        <v>2087</v>
      </c>
      <c r="C307" s="1017" t="s">
        <v>1899</v>
      </c>
      <c r="D307" s="1017" t="s">
        <v>1483</v>
      </c>
      <c r="E307" s="1017" t="s">
        <v>2088</v>
      </c>
      <c r="F307" s="1017" t="s">
        <v>1766</v>
      </c>
      <c r="G307" s="1017" t="s">
        <v>2089</v>
      </c>
      <c r="H307" s="1017" t="s">
        <v>1984</v>
      </c>
      <c r="I307" s="1018">
        <v>50</v>
      </c>
    </row>
    <row r="308" spans="2:9">
      <c r="B308" s="1017" t="s">
        <v>2090</v>
      </c>
      <c r="C308" s="1017" t="s">
        <v>1899</v>
      </c>
      <c r="D308" s="1017" t="s">
        <v>1483</v>
      </c>
      <c r="E308" s="1017" t="s">
        <v>2091</v>
      </c>
      <c r="F308" s="1017" t="s">
        <v>1766</v>
      </c>
      <c r="G308" s="1017" t="s">
        <v>2092</v>
      </c>
      <c r="H308" s="1017" t="s">
        <v>1984</v>
      </c>
      <c r="I308" s="1018">
        <v>6.2</v>
      </c>
    </row>
    <row r="309" spans="2:9">
      <c r="B309" s="1017" t="s">
        <v>2093</v>
      </c>
      <c r="C309" s="1017" t="s">
        <v>1899</v>
      </c>
      <c r="D309" s="1017" t="s">
        <v>1483</v>
      </c>
      <c r="E309" s="1017" t="s">
        <v>1937</v>
      </c>
      <c r="F309" s="1017" t="s">
        <v>1766</v>
      </c>
      <c r="G309" s="1017" t="s">
        <v>2092</v>
      </c>
      <c r="H309" s="1017" t="s">
        <v>1984</v>
      </c>
      <c r="I309" s="1018">
        <v>3.6</v>
      </c>
    </row>
    <row r="310" spans="2:9">
      <c r="B310" s="1017" t="s">
        <v>2094</v>
      </c>
      <c r="C310" s="1017" t="s">
        <v>1899</v>
      </c>
      <c r="D310" s="1017" t="s">
        <v>1483</v>
      </c>
      <c r="E310" s="1017" t="s">
        <v>2095</v>
      </c>
      <c r="F310" s="1017" t="s">
        <v>1766</v>
      </c>
      <c r="G310" s="1017" t="s">
        <v>1983</v>
      </c>
      <c r="H310" s="1017" t="s">
        <v>1984</v>
      </c>
      <c r="I310" s="1018">
        <v>8.9</v>
      </c>
    </row>
    <row r="311" spans="2:9">
      <c r="B311" s="1017" t="s">
        <v>2096</v>
      </c>
      <c r="C311" s="1017" t="s">
        <v>1899</v>
      </c>
      <c r="D311" s="1017" t="s">
        <v>1483</v>
      </c>
      <c r="E311" s="1017" t="s">
        <v>2097</v>
      </c>
      <c r="F311" s="1017" t="s">
        <v>1766</v>
      </c>
      <c r="G311" s="1017" t="s">
        <v>1983</v>
      </c>
      <c r="H311" s="1017" t="s">
        <v>1984</v>
      </c>
      <c r="I311" s="1018">
        <v>16.100000000000001</v>
      </c>
    </row>
    <row r="312" spans="2:9">
      <c r="B312" s="1017" t="s">
        <v>2098</v>
      </c>
      <c r="C312" s="1017" t="s">
        <v>1899</v>
      </c>
      <c r="D312" s="1017" t="s">
        <v>1483</v>
      </c>
      <c r="E312" s="1017" t="s">
        <v>1659</v>
      </c>
      <c r="F312" s="1017" t="s">
        <v>1766</v>
      </c>
      <c r="G312" s="1017" t="s">
        <v>1983</v>
      </c>
      <c r="H312" s="1017" t="s">
        <v>1984</v>
      </c>
      <c r="I312" s="1018">
        <v>24.4</v>
      </c>
    </row>
    <row r="313" spans="2:9">
      <c r="B313" s="1017" t="s">
        <v>2099</v>
      </c>
      <c r="C313" s="1017" t="s">
        <v>1899</v>
      </c>
      <c r="D313" s="1017" t="s">
        <v>1483</v>
      </c>
      <c r="E313" s="1017" t="s">
        <v>2100</v>
      </c>
      <c r="F313" s="1017" t="s">
        <v>1766</v>
      </c>
      <c r="G313" s="1017" t="s">
        <v>2101</v>
      </c>
      <c r="H313" s="1017" t="s">
        <v>1984</v>
      </c>
      <c r="I313" s="1018">
        <v>11.4</v>
      </c>
    </row>
    <row r="314" spans="2:9">
      <c r="B314" s="1017" t="s">
        <v>2102</v>
      </c>
      <c r="C314" s="1017" t="s">
        <v>1899</v>
      </c>
      <c r="D314" s="1017" t="s">
        <v>1483</v>
      </c>
      <c r="E314" s="1017" t="s">
        <v>2103</v>
      </c>
      <c r="F314" s="1017" t="s">
        <v>1766</v>
      </c>
      <c r="G314" s="1017" t="s">
        <v>2104</v>
      </c>
      <c r="H314" s="1017" t="s">
        <v>1984</v>
      </c>
      <c r="I314" s="1018">
        <v>17.399999999999999</v>
      </c>
    </row>
    <row r="315" spans="2:9">
      <c r="B315" s="1017" t="s">
        <v>2105</v>
      </c>
      <c r="C315" s="1017" t="s">
        <v>1899</v>
      </c>
      <c r="D315" s="1017" t="s">
        <v>1483</v>
      </c>
      <c r="E315" s="1017" t="s">
        <v>2106</v>
      </c>
      <c r="F315" s="1017" t="s">
        <v>1766</v>
      </c>
      <c r="G315" s="1017" t="s">
        <v>1958</v>
      </c>
      <c r="H315" s="1017" t="s">
        <v>1984</v>
      </c>
      <c r="I315" s="1018">
        <v>14.6</v>
      </c>
    </row>
    <row r="316" spans="2:9">
      <c r="B316" s="1017" t="s">
        <v>2107</v>
      </c>
      <c r="C316" s="1017" t="s">
        <v>1899</v>
      </c>
      <c r="D316" s="1017" t="s">
        <v>1483</v>
      </c>
      <c r="E316" s="1017" t="s">
        <v>2108</v>
      </c>
      <c r="F316" s="1017" t="s">
        <v>1766</v>
      </c>
      <c r="G316" s="1017" t="s">
        <v>1958</v>
      </c>
      <c r="H316" s="1017" t="s">
        <v>1984</v>
      </c>
      <c r="I316" s="1018">
        <v>16.2</v>
      </c>
    </row>
    <row r="317" spans="2:9">
      <c r="B317" s="1017" t="s">
        <v>2109</v>
      </c>
      <c r="C317" s="1017" t="s">
        <v>1899</v>
      </c>
      <c r="D317" s="1017" t="s">
        <v>1483</v>
      </c>
      <c r="E317" s="1017" t="s">
        <v>2110</v>
      </c>
      <c r="F317" s="1017" t="s">
        <v>1766</v>
      </c>
      <c r="G317" s="1017" t="s">
        <v>2111</v>
      </c>
      <c r="H317" s="1017" t="s">
        <v>1984</v>
      </c>
      <c r="I317" s="1018">
        <v>6.5</v>
      </c>
    </row>
    <row r="318" spans="2:9">
      <c r="B318" s="1017" t="s">
        <v>2112</v>
      </c>
      <c r="C318" s="1017" t="s">
        <v>1899</v>
      </c>
      <c r="D318" s="1017" t="s">
        <v>1483</v>
      </c>
      <c r="E318" s="1017" t="s">
        <v>2113</v>
      </c>
      <c r="F318" s="1017" t="s">
        <v>1766</v>
      </c>
      <c r="G318" s="1017" t="s">
        <v>2111</v>
      </c>
      <c r="H318" s="1017" t="s">
        <v>1984</v>
      </c>
      <c r="I318" s="1018">
        <v>23</v>
      </c>
    </row>
    <row r="319" spans="2:9">
      <c r="B319" s="1017" t="s">
        <v>2114</v>
      </c>
      <c r="C319" s="1017" t="s">
        <v>1899</v>
      </c>
      <c r="D319" s="1017" t="s">
        <v>1483</v>
      </c>
      <c r="E319" s="1017" t="s">
        <v>2115</v>
      </c>
      <c r="F319" s="1017" t="s">
        <v>1766</v>
      </c>
      <c r="G319" s="1017" t="s">
        <v>2111</v>
      </c>
      <c r="H319" s="1017" t="s">
        <v>1984</v>
      </c>
      <c r="I319" s="1018">
        <v>9.1999999999999993</v>
      </c>
    </row>
    <row r="320" spans="2:9">
      <c r="B320" s="1017" t="s">
        <v>2116</v>
      </c>
      <c r="C320" s="1017" t="s">
        <v>1899</v>
      </c>
      <c r="D320" s="1017" t="s">
        <v>1483</v>
      </c>
      <c r="E320" s="1017" t="s">
        <v>2117</v>
      </c>
      <c r="F320" s="1017" t="s">
        <v>1766</v>
      </c>
      <c r="G320" s="1017" t="s">
        <v>2111</v>
      </c>
      <c r="H320" s="1017" t="s">
        <v>1984</v>
      </c>
      <c r="I320" s="1018">
        <v>18</v>
      </c>
    </row>
    <row r="321" spans="2:9">
      <c r="B321" s="1017" t="s">
        <v>2118</v>
      </c>
      <c r="C321" s="1017" t="s">
        <v>1899</v>
      </c>
      <c r="D321" s="1017" t="s">
        <v>1483</v>
      </c>
      <c r="E321" s="1017" t="s">
        <v>2119</v>
      </c>
      <c r="F321" s="1017" t="s">
        <v>1766</v>
      </c>
      <c r="G321" s="1017" t="s">
        <v>2111</v>
      </c>
      <c r="H321" s="1017" t="s">
        <v>1984</v>
      </c>
      <c r="I321" s="1018">
        <v>8.1</v>
      </c>
    </row>
    <row r="322" spans="2:9">
      <c r="B322" s="1017" t="s">
        <v>2120</v>
      </c>
      <c r="C322" s="1017" t="s">
        <v>1899</v>
      </c>
      <c r="D322" s="1017" t="s">
        <v>1483</v>
      </c>
      <c r="E322" s="1017" t="s">
        <v>2121</v>
      </c>
      <c r="F322" s="1017" t="s">
        <v>1766</v>
      </c>
      <c r="G322" s="1017" t="s">
        <v>2111</v>
      </c>
      <c r="H322" s="1017" t="s">
        <v>1984</v>
      </c>
      <c r="I322" s="1018">
        <v>2.9</v>
      </c>
    </row>
    <row r="323" spans="2:9">
      <c r="B323" s="1017" t="s">
        <v>2122</v>
      </c>
      <c r="C323" s="1017" t="s">
        <v>1482</v>
      </c>
      <c r="D323" s="1017" t="s">
        <v>1483</v>
      </c>
      <c r="E323" s="1017" t="s">
        <v>2123</v>
      </c>
      <c r="F323" s="1017" t="s">
        <v>1454</v>
      </c>
      <c r="G323" s="1017" t="s">
        <v>1604</v>
      </c>
      <c r="H323" s="1017" t="s">
        <v>1487</v>
      </c>
      <c r="I323" s="1018">
        <v>24.5</v>
      </c>
    </row>
    <row r="324" spans="2:9">
      <c r="B324" s="1017" t="s">
        <v>2124</v>
      </c>
      <c r="C324" s="1017" t="s">
        <v>1482</v>
      </c>
      <c r="D324" s="1017" t="s">
        <v>1483</v>
      </c>
      <c r="E324" s="1017" t="s">
        <v>2125</v>
      </c>
      <c r="F324" s="1017" t="s">
        <v>1454</v>
      </c>
      <c r="G324" s="1017" t="s">
        <v>1604</v>
      </c>
      <c r="H324" s="1017" t="s">
        <v>1487</v>
      </c>
      <c r="I324" s="1018">
        <v>25</v>
      </c>
    </row>
    <row r="325" spans="2:9">
      <c r="B325" s="1017" t="s">
        <v>2126</v>
      </c>
      <c r="C325" s="1017" t="s">
        <v>1482</v>
      </c>
      <c r="D325" s="1017" t="s">
        <v>1483</v>
      </c>
      <c r="E325" s="1017" t="s">
        <v>2127</v>
      </c>
      <c r="F325" s="1017" t="s">
        <v>1454</v>
      </c>
      <c r="G325" s="1017" t="s">
        <v>1604</v>
      </c>
      <c r="H325" s="1017" t="s">
        <v>1487</v>
      </c>
      <c r="I325" s="1018">
        <v>31</v>
      </c>
    </row>
    <row r="326" spans="2:9">
      <c r="B326" s="1017" t="s">
        <v>2128</v>
      </c>
      <c r="C326" s="1017" t="s">
        <v>2129</v>
      </c>
      <c r="D326" s="1017" t="s">
        <v>1483</v>
      </c>
      <c r="E326" s="1017" t="s">
        <v>2130</v>
      </c>
      <c r="F326" s="1017" t="s">
        <v>1485</v>
      </c>
      <c r="G326" s="1017" t="s">
        <v>2131</v>
      </c>
      <c r="H326" s="1017" t="s">
        <v>2132</v>
      </c>
      <c r="I326" s="1018">
        <v>3.5</v>
      </c>
    </row>
    <row r="327" spans="2:9">
      <c r="B327" s="1017" t="s">
        <v>2133</v>
      </c>
      <c r="C327" s="1017" t="s">
        <v>2129</v>
      </c>
      <c r="D327" s="1017" t="s">
        <v>1483</v>
      </c>
      <c r="E327" s="1017" t="s">
        <v>2134</v>
      </c>
      <c r="F327" s="1017" t="s">
        <v>1485</v>
      </c>
      <c r="G327" s="1017" t="s">
        <v>2131</v>
      </c>
      <c r="H327" s="1017" t="s">
        <v>2132</v>
      </c>
      <c r="I327" s="1018">
        <v>11.5</v>
      </c>
    </row>
    <row r="328" spans="2:9">
      <c r="B328" s="1017" t="s">
        <v>2135</v>
      </c>
      <c r="C328" s="1017" t="s">
        <v>2129</v>
      </c>
      <c r="D328" s="1017" t="s">
        <v>1483</v>
      </c>
      <c r="E328" s="1017" t="s">
        <v>2136</v>
      </c>
      <c r="F328" s="1017" t="s">
        <v>1485</v>
      </c>
      <c r="G328" s="1017" t="s">
        <v>2131</v>
      </c>
      <c r="H328" s="1017" t="s">
        <v>2132</v>
      </c>
      <c r="I328" s="1018">
        <v>4.5</v>
      </c>
    </row>
    <row r="329" spans="2:9">
      <c r="B329" s="1017" t="s">
        <v>2137</v>
      </c>
      <c r="C329" s="1017" t="s">
        <v>2129</v>
      </c>
      <c r="D329" s="1017" t="s">
        <v>1483</v>
      </c>
      <c r="E329" s="1017" t="s">
        <v>2138</v>
      </c>
      <c r="F329" s="1017" t="s">
        <v>1485</v>
      </c>
      <c r="G329" s="1017" t="s">
        <v>2131</v>
      </c>
      <c r="H329" s="1017" t="s">
        <v>2132</v>
      </c>
      <c r="I329" s="1018">
        <v>30.1</v>
      </c>
    </row>
    <row r="330" spans="2:9">
      <c r="B330" s="1017" t="s">
        <v>2139</v>
      </c>
      <c r="C330" s="1017" t="s">
        <v>2129</v>
      </c>
      <c r="D330" s="1017" t="s">
        <v>1483</v>
      </c>
      <c r="E330" s="1017" t="s">
        <v>2140</v>
      </c>
      <c r="F330" s="1017" t="s">
        <v>1485</v>
      </c>
      <c r="G330" s="1017" t="s">
        <v>2131</v>
      </c>
      <c r="H330" s="1017" t="s">
        <v>2132</v>
      </c>
      <c r="I330" s="1018">
        <v>9.4</v>
      </c>
    </row>
    <row r="331" spans="2:9">
      <c r="B331" s="1017" t="s">
        <v>2141</v>
      </c>
      <c r="C331" s="1017" t="s">
        <v>2129</v>
      </c>
      <c r="D331" s="1017" t="s">
        <v>1483</v>
      </c>
      <c r="E331" s="1017" t="s">
        <v>2142</v>
      </c>
      <c r="F331" s="1017" t="s">
        <v>1485</v>
      </c>
      <c r="G331" s="1017" t="s">
        <v>2131</v>
      </c>
      <c r="H331" s="1017" t="s">
        <v>2132</v>
      </c>
      <c r="I331" s="1018">
        <v>20.7</v>
      </c>
    </row>
    <row r="332" spans="2:9">
      <c r="B332" s="1017" t="s">
        <v>2143</v>
      </c>
      <c r="C332" s="1017" t="s">
        <v>2129</v>
      </c>
      <c r="D332" s="1017" t="s">
        <v>1483</v>
      </c>
      <c r="E332" s="1017" t="s">
        <v>2144</v>
      </c>
      <c r="F332" s="1017" t="s">
        <v>1485</v>
      </c>
      <c r="G332" s="1017" t="s">
        <v>2131</v>
      </c>
      <c r="H332" s="1017" t="s">
        <v>2132</v>
      </c>
      <c r="I332" s="1018">
        <v>116</v>
      </c>
    </row>
    <row r="333" spans="2:9">
      <c r="B333" s="1017" t="s">
        <v>2145</v>
      </c>
      <c r="C333" s="1017" t="s">
        <v>2129</v>
      </c>
      <c r="D333" s="1017" t="s">
        <v>1483</v>
      </c>
      <c r="E333" s="1017" t="s">
        <v>2146</v>
      </c>
      <c r="F333" s="1017" t="s">
        <v>1485</v>
      </c>
      <c r="G333" s="1017" t="s">
        <v>1901</v>
      </c>
      <c r="H333" s="1017" t="s">
        <v>2132</v>
      </c>
      <c r="I333" s="1018">
        <v>8</v>
      </c>
    </row>
    <row r="334" spans="2:9">
      <c r="B334" s="1017" t="s">
        <v>2147</v>
      </c>
      <c r="C334" s="1017" t="s">
        <v>2129</v>
      </c>
      <c r="D334" s="1017" t="s">
        <v>1483</v>
      </c>
      <c r="E334" s="1017" t="s">
        <v>2148</v>
      </c>
      <c r="F334" s="1017" t="s">
        <v>1485</v>
      </c>
      <c r="G334" s="1017" t="s">
        <v>1901</v>
      </c>
      <c r="H334" s="1017" t="s">
        <v>2132</v>
      </c>
      <c r="I334" s="1018">
        <v>29</v>
      </c>
    </row>
    <row r="335" spans="2:9">
      <c r="B335" s="1017" t="s">
        <v>2149</v>
      </c>
      <c r="C335" s="1017" t="s">
        <v>2129</v>
      </c>
      <c r="D335" s="1017" t="s">
        <v>1483</v>
      </c>
      <c r="E335" s="1017" t="s">
        <v>2150</v>
      </c>
      <c r="F335" s="1017" t="s">
        <v>1485</v>
      </c>
      <c r="G335" s="1017" t="s">
        <v>1901</v>
      </c>
      <c r="H335" s="1017" t="s">
        <v>2132</v>
      </c>
      <c r="I335" s="1018">
        <v>16.2</v>
      </c>
    </row>
    <row r="336" spans="2:9">
      <c r="B336" s="1017" t="s">
        <v>2151</v>
      </c>
      <c r="C336" s="1017" t="s">
        <v>2129</v>
      </c>
      <c r="D336" s="1017" t="s">
        <v>1483</v>
      </c>
      <c r="E336" s="1017" t="s">
        <v>2152</v>
      </c>
      <c r="F336" s="1017" t="s">
        <v>1485</v>
      </c>
      <c r="G336" s="1017" t="s">
        <v>1901</v>
      </c>
      <c r="H336" s="1017" t="s">
        <v>2132</v>
      </c>
      <c r="I336" s="1018">
        <v>13</v>
      </c>
    </row>
    <row r="337" spans="2:9">
      <c r="B337" s="1017" t="s">
        <v>2153</v>
      </c>
      <c r="C337" s="1017" t="s">
        <v>2129</v>
      </c>
      <c r="D337" s="1017" t="s">
        <v>1483</v>
      </c>
      <c r="E337" s="1017" t="s">
        <v>2154</v>
      </c>
      <c r="F337" s="1017" t="s">
        <v>1485</v>
      </c>
      <c r="G337" s="1017" t="s">
        <v>1901</v>
      </c>
      <c r="H337" s="1017" t="s">
        <v>2132</v>
      </c>
      <c r="I337" s="1018">
        <v>40</v>
      </c>
    </row>
    <row r="338" spans="2:9">
      <c r="B338" s="1017" t="s">
        <v>2155</v>
      </c>
      <c r="C338" s="1017" t="s">
        <v>2129</v>
      </c>
      <c r="D338" s="1017" t="s">
        <v>1483</v>
      </c>
      <c r="E338" s="1017" t="s">
        <v>2156</v>
      </c>
      <c r="F338" s="1017" t="s">
        <v>1485</v>
      </c>
      <c r="G338" s="1017" t="s">
        <v>1901</v>
      </c>
      <c r="H338" s="1017" t="s">
        <v>2132</v>
      </c>
      <c r="I338" s="1018">
        <v>32.200000000000003</v>
      </c>
    </row>
    <row r="339" spans="2:9">
      <c r="B339" s="1017" t="s">
        <v>2157</v>
      </c>
      <c r="C339" s="1017" t="s">
        <v>2129</v>
      </c>
      <c r="D339" s="1017" t="s">
        <v>1483</v>
      </c>
      <c r="E339" s="1017" t="s">
        <v>2158</v>
      </c>
      <c r="F339" s="1017" t="s">
        <v>1485</v>
      </c>
      <c r="G339" s="1017" t="s">
        <v>1901</v>
      </c>
      <c r="H339" s="1017" t="s">
        <v>2132</v>
      </c>
      <c r="I339" s="1018">
        <v>70</v>
      </c>
    </row>
    <row r="340" spans="2:9">
      <c r="B340" s="1017" t="s">
        <v>2159</v>
      </c>
      <c r="C340" s="1017" t="s">
        <v>2129</v>
      </c>
      <c r="D340" s="1017" t="s">
        <v>1483</v>
      </c>
      <c r="E340" s="1017" t="s">
        <v>2160</v>
      </c>
      <c r="F340" s="1017" t="s">
        <v>1485</v>
      </c>
      <c r="G340" s="1017" t="s">
        <v>1901</v>
      </c>
      <c r="H340" s="1017" t="s">
        <v>2132</v>
      </c>
      <c r="I340" s="1018">
        <v>30.2</v>
      </c>
    </row>
    <row r="341" spans="2:9">
      <c r="B341" s="1017" t="s">
        <v>2161</v>
      </c>
      <c r="C341" s="1017" t="s">
        <v>2129</v>
      </c>
      <c r="D341" s="1017" t="s">
        <v>1483</v>
      </c>
      <c r="E341" s="1017" t="s">
        <v>2162</v>
      </c>
      <c r="F341" s="1017" t="s">
        <v>1454</v>
      </c>
      <c r="G341" s="1017" t="s">
        <v>2163</v>
      </c>
      <c r="H341" s="1017" t="s">
        <v>2132</v>
      </c>
      <c r="I341" s="1018">
        <v>5.9</v>
      </c>
    </row>
    <row r="342" spans="2:9">
      <c r="B342" s="1017" t="s">
        <v>2164</v>
      </c>
      <c r="C342" s="1017" t="s">
        <v>2129</v>
      </c>
      <c r="D342" s="1017" t="s">
        <v>1483</v>
      </c>
      <c r="E342" s="1017" t="s">
        <v>2165</v>
      </c>
      <c r="F342" s="1017" t="s">
        <v>1454</v>
      </c>
      <c r="G342" s="1017" t="s">
        <v>2166</v>
      </c>
      <c r="H342" s="1017" t="s">
        <v>2132</v>
      </c>
      <c r="I342" s="1018">
        <v>16</v>
      </c>
    </row>
    <row r="343" spans="2:9">
      <c r="B343" s="1017" t="s">
        <v>2167</v>
      </c>
      <c r="C343" s="1017" t="s">
        <v>2129</v>
      </c>
      <c r="D343" s="1017" t="s">
        <v>1483</v>
      </c>
      <c r="E343" s="1017" t="s">
        <v>2168</v>
      </c>
      <c r="F343" s="1017" t="s">
        <v>1485</v>
      </c>
      <c r="G343" s="1017" t="s">
        <v>2131</v>
      </c>
      <c r="H343" s="1017" t="s">
        <v>2169</v>
      </c>
      <c r="I343" s="1018">
        <v>19</v>
      </c>
    </row>
    <row r="344" spans="2:9">
      <c r="B344" s="1017" t="s">
        <v>2170</v>
      </c>
      <c r="C344" s="1017" t="s">
        <v>2129</v>
      </c>
      <c r="D344" s="1017" t="s">
        <v>1483</v>
      </c>
      <c r="E344" s="1017" t="s">
        <v>2171</v>
      </c>
      <c r="F344" s="1017" t="s">
        <v>1485</v>
      </c>
      <c r="G344" s="1017" t="s">
        <v>2131</v>
      </c>
      <c r="H344" s="1017" t="s">
        <v>2169</v>
      </c>
      <c r="I344" s="1018">
        <v>12.1</v>
      </c>
    </row>
    <row r="345" spans="2:9">
      <c r="B345" s="1017" t="s">
        <v>2172</v>
      </c>
      <c r="C345" s="1017" t="s">
        <v>2129</v>
      </c>
      <c r="D345" s="1017" t="s">
        <v>1483</v>
      </c>
      <c r="E345" s="1017" t="s">
        <v>2173</v>
      </c>
      <c r="F345" s="1017" t="s">
        <v>1485</v>
      </c>
      <c r="G345" s="1017" t="s">
        <v>2131</v>
      </c>
      <c r="H345" s="1017" t="s">
        <v>2169</v>
      </c>
      <c r="I345" s="1018">
        <v>55</v>
      </c>
    </row>
    <row r="346" spans="2:9">
      <c r="B346" s="1017" t="s">
        <v>2174</v>
      </c>
      <c r="C346" s="1017" t="s">
        <v>2129</v>
      </c>
      <c r="D346" s="1017" t="s">
        <v>1483</v>
      </c>
      <c r="E346" s="1017" t="s">
        <v>2175</v>
      </c>
      <c r="F346" s="1017" t="s">
        <v>1485</v>
      </c>
      <c r="G346" s="1017" t="s">
        <v>2131</v>
      </c>
      <c r="H346" s="1017" t="s">
        <v>2169</v>
      </c>
      <c r="I346" s="1018">
        <v>22.8</v>
      </c>
    </row>
    <row r="347" spans="2:9">
      <c r="B347" s="1017" t="s">
        <v>2176</v>
      </c>
      <c r="C347" s="1017" t="s">
        <v>2129</v>
      </c>
      <c r="D347" s="1017" t="s">
        <v>1483</v>
      </c>
      <c r="E347" s="1017" t="s">
        <v>2130</v>
      </c>
      <c r="F347" s="1017" t="s">
        <v>1485</v>
      </c>
      <c r="G347" s="1017" t="s">
        <v>2131</v>
      </c>
      <c r="H347" s="1017" t="s">
        <v>2169</v>
      </c>
      <c r="I347" s="1018">
        <v>56.8</v>
      </c>
    </row>
    <row r="348" spans="2:9">
      <c r="B348" s="1017" t="s">
        <v>2177</v>
      </c>
      <c r="C348" s="1017" t="s">
        <v>2129</v>
      </c>
      <c r="D348" s="1017" t="s">
        <v>1483</v>
      </c>
      <c r="E348" s="1017" t="s">
        <v>1706</v>
      </c>
      <c r="F348" s="1017" t="s">
        <v>1485</v>
      </c>
      <c r="G348" s="1017" t="s">
        <v>2131</v>
      </c>
      <c r="H348" s="1017" t="s">
        <v>2169</v>
      </c>
      <c r="I348" s="1018">
        <v>75.2</v>
      </c>
    </row>
    <row r="349" spans="2:9">
      <c r="B349" s="1017" t="s">
        <v>2178</v>
      </c>
      <c r="C349" s="1017" t="s">
        <v>2129</v>
      </c>
      <c r="D349" s="1017" t="s">
        <v>1483</v>
      </c>
      <c r="E349" s="1017" t="s">
        <v>2179</v>
      </c>
      <c r="F349" s="1017" t="s">
        <v>1485</v>
      </c>
      <c r="G349" s="1017" t="s">
        <v>2131</v>
      </c>
      <c r="H349" s="1017" t="s">
        <v>2169</v>
      </c>
      <c r="I349" s="1018">
        <v>36.799999999999997</v>
      </c>
    </row>
    <row r="350" spans="2:9">
      <c r="B350" s="1017" t="s">
        <v>2180</v>
      </c>
      <c r="C350" s="1017" t="s">
        <v>2129</v>
      </c>
      <c r="D350" s="1017" t="s">
        <v>1483</v>
      </c>
      <c r="E350" s="1017" t="s">
        <v>2181</v>
      </c>
      <c r="F350" s="1017" t="s">
        <v>1485</v>
      </c>
      <c r="G350" s="1017" t="s">
        <v>2131</v>
      </c>
      <c r="H350" s="1017" t="s">
        <v>2169</v>
      </c>
      <c r="I350" s="1018">
        <v>99.2</v>
      </c>
    </row>
    <row r="351" spans="2:9">
      <c r="B351" s="1017" t="s">
        <v>2182</v>
      </c>
      <c r="C351" s="1017" t="s">
        <v>2129</v>
      </c>
      <c r="D351" s="1017" t="s">
        <v>1483</v>
      </c>
      <c r="E351" s="1017" t="s">
        <v>2183</v>
      </c>
      <c r="F351" s="1017" t="s">
        <v>1485</v>
      </c>
      <c r="G351" s="1017" t="s">
        <v>2131</v>
      </c>
      <c r="H351" s="1017" t="s">
        <v>2169</v>
      </c>
      <c r="I351" s="1018">
        <v>40</v>
      </c>
    </row>
    <row r="352" spans="2:9">
      <c r="B352" s="1017" t="s">
        <v>2184</v>
      </c>
      <c r="C352" s="1017" t="s">
        <v>2129</v>
      </c>
      <c r="D352" s="1017" t="s">
        <v>1483</v>
      </c>
      <c r="E352" s="1017" t="s">
        <v>2185</v>
      </c>
      <c r="F352" s="1017" t="s">
        <v>1454</v>
      </c>
      <c r="G352" s="1017" t="s">
        <v>1570</v>
      </c>
      <c r="H352" s="1017" t="s">
        <v>2169</v>
      </c>
      <c r="I352" s="1018">
        <v>64.7</v>
      </c>
    </row>
    <row r="353" spans="2:9">
      <c r="B353" s="1017" t="s">
        <v>2186</v>
      </c>
      <c r="C353" s="1017" t="s">
        <v>2129</v>
      </c>
      <c r="D353" s="1017" t="s">
        <v>1483</v>
      </c>
      <c r="E353" s="1017" t="s">
        <v>2187</v>
      </c>
      <c r="F353" s="1017" t="s">
        <v>1454</v>
      </c>
      <c r="G353" s="1017" t="s">
        <v>1570</v>
      </c>
      <c r="H353" s="1017" t="s">
        <v>2169</v>
      </c>
      <c r="I353" s="1018">
        <v>25</v>
      </c>
    </row>
    <row r="354" spans="2:9">
      <c r="B354" s="1017" t="s">
        <v>2188</v>
      </c>
      <c r="C354" s="1017" t="s">
        <v>2129</v>
      </c>
      <c r="D354" s="1017" t="s">
        <v>1483</v>
      </c>
      <c r="E354" s="1017" t="s">
        <v>2189</v>
      </c>
      <c r="F354" s="1017" t="s">
        <v>1454</v>
      </c>
      <c r="G354" s="1017" t="s">
        <v>1570</v>
      </c>
      <c r="H354" s="1017" t="s">
        <v>2169</v>
      </c>
      <c r="I354" s="1018">
        <v>63</v>
      </c>
    </row>
    <row r="355" spans="2:9">
      <c r="B355" s="1017" t="s">
        <v>2190</v>
      </c>
      <c r="C355" s="1017" t="s">
        <v>2129</v>
      </c>
      <c r="D355" s="1017" t="s">
        <v>1483</v>
      </c>
      <c r="E355" s="1017" t="s">
        <v>2191</v>
      </c>
      <c r="F355" s="1017" t="s">
        <v>1454</v>
      </c>
      <c r="G355" s="1017" t="s">
        <v>1570</v>
      </c>
      <c r="H355" s="1017" t="s">
        <v>2169</v>
      </c>
      <c r="I355" s="1018">
        <v>54</v>
      </c>
    </row>
    <row r="356" spans="2:9">
      <c r="B356" s="1017" t="s">
        <v>2192</v>
      </c>
      <c r="C356" s="1017" t="s">
        <v>2129</v>
      </c>
      <c r="D356" s="1017" t="s">
        <v>1483</v>
      </c>
      <c r="E356" s="1017" t="s">
        <v>2193</v>
      </c>
      <c r="F356" s="1017" t="s">
        <v>1454</v>
      </c>
      <c r="G356" s="1017" t="s">
        <v>1570</v>
      </c>
      <c r="H356" s="1017" t="s">
        <v>2169</v>
      </c>
      <c r="I356" s="1018">
        <v>4.0999999999999996</v>
      </c>
    </row>
    <row r="357" spans="2:9">
      <c r="B357" s="1017" t="s">
        <v>2194</v>
      </c>
      <c r="C357" s="1017" t="s">
        <v>2129</v>
      </c>
      <c r="D357" s="1017" t="s">
        <v>1483</v>
      </c>
      <c r="E357" s="1017" t="s">
        <v>2195</v>
      </c>
      <c r="F357" s="1017" t="s">
        <v>1454</v>
      </c>
      <c r="G357" s="1017" t="s">
        <v>1570</v>
      </c>
      <c r="H357" s="1017" t="s">
        <v>2169</v>
      </c>
      <c r="I357" s="1018">
        <v>83</v>
      </c>
    </row>
    <row r="358" spans="2:9">
      <c r="B358" s="1017" t="s">
        <v>2196</v>
      </c>
      <c r="C358" s="1017" t="s">
        <v>2129</v>
      </c>
      <c r="D358" s="1017" t="s">
        <v>1483</v>
      </c>
      <c r="E358" s="1017" t="s">
        <v>2197</v>
      </c>
      <c r="F358" s="1017" t="s">
        <v>1454</v>
      </c>
      <c r="G358" s="1017" t="s">
        <v>1570</v>
      </c>
      <c r="H358" s="1017" t="s">
        <v>2169</v>
      </c>
      <c r="I358" s="1018">
        <v>69</v>
      </c>
    </row>
    <row r="359" spans="2:9">
      <c r="B359" s="1017" t="s">
        <v>2198</v>
      </c>
      <c r="C359" s="1017" t="s">
        <v>2129</v>
      </c>
      <c r="D359" s="1017" t="s">
        <v>1483</v>
      </c>
      <c r="E359" s="1017" t="s">
        <v>2199</v>
      </c>
      <c r="F359" s="1017" t="s">
        <v>1454</v>
      </c>
      <c r="G359" s="1017" t="s">
        <v>1570</v>
      </c>
      <c r="H359" s="1017" t="s">
        <v>2169</v>
      </c>
      <c r="I359" s="1018">
        <v>11</v>
      </c>
    </row>
    <row r="360" spans="2:9">
      <c r="B360" s="1017" t="s">
        <v>2200</v>
      </c>
      <c r="C360" s="1017" t="s">
        <v>2129</v>
      </c>
      <c r="D360" s="1017" t="s">
        <v>1483</v>
      </c>
      <c r="E360" s="1017" t="s">
        <v>2201</v>
      </c>
      <c r="F360" s="1017" t="s">
        <v>1454</v>
      </c>
      <c r="G360" s="1017" t="s">
        <v>1570</v>
      </c>
      <c r="H360" s="1017" t="s">
        <v>2169</v>
      </c>
      <c r="I360" s="1018">
        <v>5.2</v>
      </c>
    </row>
    <row r="361" spans="2:9">
      <c r="B361" s="1017" t="s">
        <v>2202</v>
      </c>
      <c r="C361" s="1017" t="s">
        <v>2129</v>
      </c>
      <c r="D361" s="1017" t="s">
        <v>1483</v>
      </c>
      <c r="E361" s="1017" t="s">
        <v>2203</v>
      </c>
      <c r="F361" s="1017" t="s">
        <v>1454</v>
      </c>
      <c r="G361" s="1017" t="s">
        <v>1570</v>
      </c>
      <c r="H361" s="1017" t="s">
        <v>2169</v>
      </c>
      <c r="I361" s="1018">
        <v>6</v>
      </c>
    </row>
    <row r="362" spans="2:9">
      <c r="B362" s="1017" t="s">
        <v>2204</v>
      </c>
      <c r="C362" s="1017" t="s">
        <v>2129</v>
      </c>
      <c r="D362" s="1017" t="s">
        <v>1483</v>
      </c>
      <c r="E362" s="1017" t="s">
        <v>2205</v>
      </c>
      <c r="F362" s="1017" t="s">
        <v>1454</v>
      </c>
      <c r="G362" s="1017" t="s">
        <v>1570</v>
      </c>
      <c r="H362" s="1017" t="s">
        <v>2169</v>
      </c>
      <c r="I362" s="1018">
        <v>5.4</v>
      </c>
    </row>
    <row r="363" spans="2:9">
      <c r="B363" s="1017" t="s">
        <v>2206</v>
      </c>
      <c r="C363" s="1017" t="s">
        <v>2129</v>
      </c>
      <c r="D363" s="1017" t="s">
        <v>1483</v>
      </c>
      <c r="E363" s="1017" t="s">
        <v>2207</v>
      </c>
      <c r="F363" s="1017" t="s">
        <v>1454</v>
      </c>
      <c r="G363" s="1017" t="s">
        <v>1570</v>
      </c>
      <c r="H363" s="1017" t="s">
        <v>2169</v>
      </c>
      <c r="I363" s="1018">
        <v>58</v>
      </c>
    </row>
    <row r="364" spans="2:9">
      <c r="B364" s="1017" t="s">
        <v>2208</v>
      </c>
      <c r="C364" s="1017" t="s">
        <v>2129</v>
      </c>
      <c r="D364" s="1017" t="s">
        <v>1483</v>
      </c>
      <c r="E364" s="1017" t="s">
        <v>2209</v>
      </c>
      <c r="F364" s="1017" t="s">
        <v>1454</v>
      </c>
      <c r="G364" s="1017" t="s">
        <v>1570</v>
      </c>
      <c r="H364" s="1017" t="s">
        <v>2169</v>
      </c>
      <c r="I364" s="1018">
        <v>23.7</v>
      </c>
    </row>
    <row r="365" spans="2:9">
      <c r="B365" s="1017" t="s">
        <v>2210</v>
      </c>
      <c r="C365" s="1017" t="s">
        <v>2129</v>
      </c>
      <c r="D365" s="1017" t="s">
        <v>1483</v>
      </c>
      <c r="E365" s="1017" t="s">
        <v>2211</v>
      </c>
      <c r="F365" s="1017" t="s">
        <v>1454</v>
      </c>
      <c r="G365" s="1017" t="s">
        <v>1570</v>
      </c>
      <c r="H365" s="1017" t="s">
        <v>2169</v>
      </c>
      <c r="I365" s="1018">
        <v>13.3</v>
      </c>
    </row>
    <row r="366" spans="2:9">
      <c r="B366" s="1017" t="s">
        <v>2212</v>
      </c>
      <c r="C366" s="1017" t="s">
        <v>2129</v>
      </c>
      <c r="D366" s="1017" t="s">
        <v>1483</v>
      </c>
      <c r="E366" s="1017" t="s">
        <v>2213</v>
      </c>
      <c r="F366" s="1017" t="s">
        <v>1454</v>
      </c>
      <c r="G366" s="1017" t="s">
        <v>1570</v>
      </c>
      <c r="H366" s="1017" t="s">
        <v>2169</v>
      </c>
      <c r="I366" s="1018">
        <v>40</v>
      </c>
    </row>
    <row r="367" spans="2:9">
      <c r="B367" s="1017" t="s">
        <v>2214</v>
      </c>
      <c r="C367" s="1017" t="s">
        <v>2129</v>
      </c>
      <c r="D367" s="1017" t="s">
        <v>1483</v>
      </c>
      <c r="E367" s="1017" t="s">
        <v>2215</v>
      </c>
      <c r="F367" s="1017" t="s">
        <v>1454</v>
      </c>
      <c r="G367" s="1017" t="s">
        <v>1570</v>
      </c>
      <c r="H367" s="1017" t="s">
        <v>2169</v>
      </c>
      <c r="I367" s="1018">
        <v>200</v>
      </c>
    </row>
    <row r="368" spans="2:9">
      <c r="B368" s="1017" t="s">
        <v>2216</v>
      </c>
      <c r="C368" s="1017" t="s">
        <v>2129</v>
      </c>
      <c r="D368" s="1017" t="s">
        <v>1483</v>
      </c>
      <c r="E368" s="1017" t="s">
        <v>2217</v>
      </c>
      <c r="F368" s="1017" t="s">
        <v>1454</v>
      </c>
      <c r="G368" s="1017" t="s">
        <v>1570</v>
      </c>
      <c r="H368" s="1017" t="s">
        <v>2169</v>
      </c>
      <c r="I368" s="1018">
        <v>46</v>
      </c>
    </row>
    <row r="369" spans="2:9">
      <c r="B369" s="1017" t="s">
        <v>2218</v>
      </c>
      <c r="C369" s="1017" t="s">
        <v>2129</v>
      </c>
      <c r="D369" s="1017" t="s">
        <v>1483</v>
      </c>
      <c r="E369" s="1017" t="s">
        <v>2219</v>
      </c>
      <c r="F369" s="1017" t="s">
        <v>1454</v>
      </c>
      <c r="G369" s="1017" t="s">
        <v>1570</v>
      </c>
      <c r="H369" s="1017" t="s">
        <v>2169</v>
      </c>
      <c r="I369" s="1018">
        <v>105</v>
      </c>
    </row>
    <row r="370" spans="2:9">
      <c r="B370" s="1017" t="s">
        <v>2220</v>
      </c>
      <c r="C370" s="1017" t="s">
        <v>2129</v>
      </c>
      <c r="D370" s="1017" t="s">
        <v>1483</v>
      </c>
      <c r="E370" s="1017" t="s">
        <v>2221</v>
      </c>
      <c r="F370" s="1017" t="s">
        <v>1454</v>
      </c>
      <c r="G370" s="1017" t="s">
        <v>1570</v>
      </c>
      <c r="H370" s="1017" t="s">
        <v>2169</v>
      </c>
      <c r="I370" s="1018">
        <v>167</v>
      </c>
    </row>
    <row r="371" spans="2:9">
      <c r="B371" s="1017" t="s">
        <v>2222</v>
      </c>
      <c r="C371" s="1017" t="s">
        <v>2129</v>
      </c>
      <c r="D371" s="1017" t="s">
        <v>1483</v>
      </c>
      <c r="E371" s="1017" t="s">
        <v>2223</v>
      </c>
      <c r="F371" s="1017" t="s">
        <v>1454</v>
      </c>
      <c r="G371" s="1017" t="s">
        <v>1570</v>
      </c>
      <c r="H371" s="1017" t="s">
        <v>2169</v>
      </c>
      <c r="I371" s="1018">
        <v>103</v>
      </c>
    </row>
    <row r="372" spans="2:9">
      <c r="B372" s="1017" t="s">
        <v>2224</v>
      </c>
      <c r="C372" s="1017" t="s">
        <v>2129</v>
      </c>
      <c r="D372" s="1017" t="s">
        <v>1483</v>
      </c>
      <c r="E372" s="1017" t="s">
        <v>2225</v>
      </c>
      <c r="F372" s="1017" t="s">
        <v>1454</v>
      </c>
      <c r="G372" s="1017" t="s">
        <v>1646</v>
      </c>
      <c r="H372" s="1017" t="s">
        <v>2169</v>
      </c>
      <c r="I372" s="1018">
        <v>9.4</v>
      </c>
    </row>
    <row r="373" spans="2:9">
      <c r="B373" s="1017" t="s">
        <v>2226</v>
      </c>
      <c r="C373" s="1017" t="s">
        <v>2129</v>
      </c>
      <c r="D373" s="1017" t="s">
        <v>1483</v>
      </c>
      <c r="E373" s="1017" t="s">
        <v>2227</v>
      </c>
      <c r="F373" s="1017" t="s">
        <v>1454</v>
      </c>
      <c r="G373" s="1017" t="s">
        <v>1646</v>
      </c>
      <c r="H373" s="1017" t="s">
        <v>2169</v>
      </c>
      <c r="I373" s="1018">
        <v>25.4</v>
      </c>
    </row>
    <row r="374" spans="2:9">
      <c r="B374" s="1017" t="s">
        <v>2228</v>
      </c>
      <c r="C374" s="1017" t="s">
        <v>2129</v>
      </c>
      <c r="D374" s="1017" t="s">
        <v>1483</v>
      </c>
      <c r="E374" s="1017" t="s">
        <v>2229</v>
      </c>
      <c r="F374" s="1017" t="s">
        <v>1454</v>
      </c>
      <c r="G374" s="1017" t="s">
        <v>1646</v>
      </c>
      <c r="H374" s="1017" t="s">
        <v>2169</v>
      </c>
      <c r="I374" s="1018">
        <v>19.600000000000001</v>
      </c>
    </row>
    <row r="375" spans="2:9">
      <c r="B375" s="1017" t="s">
        <v>2230</v>
      </c>
      <c r="C375" s="1017" t="s">
        <v>2129</v>
      </c>
      <c r="D375" s="1017" t="s">
        <v>1483</v>
      </c>
      <c r="E375" s="1017" t="s">
        <v>2231</v>
      </c>
      <c r="F375" s="1017" t="s">
        <v>1454</v>
      </c>
      <c r="G375" s="1017" t="s">
        <v>1646</v>
      </c>
      <c r="H375" s="1017" t="s">
        <v>2169</v>
      </c>
      <c r="I375" s="1018">
        <v>21.6</v>
      </c>
    </row>
    <row r="376" spans="2:9">
      <c r="B376" s="1017" t="s">
        <v>2232</v>
      </c>
      <c r="C376" s="1017" t="s">
        <v>2129</v>
      </c>
      <c r="D376" s="1017" t="s">
        <v>1483</v>
      </c>
      <c r="E376" s="1017" t="s">
        <v>2233</v>
      </c>
      <c r="F376" s="1017" t="s">
        <v>1454</v>
      </c>
      <c r="G376" s="1017" t="s">
        <v>2234</v>
      </c>
      <c r="H376" s="1017" t="s">
        <v>2169</v>
      </c>
      <c r="I376" s="1018">
        <v>21.5</v>
      </c>
    </row>
    <row r="377" spans="2:9">
      <c r="B377" s="1017" t="s">
        <v>2235</v>
      </c>
      <c r="C377" s="1017" t="s">
        <v>2129</v>
      </c>
      <c r="D377" s="1017" t="s">
        <v>1483</v>
      </c>
      <c r="E377" s="1017" t="s">
        <v>2236</v>
      </c>
      <c r="F377" s="1017" t="s">
        <v>1454</v>
      </c>
      <c r="G377" s="1017" t="s">
        <v>2234</v>
      </c>
      <c r="H377" s="1017" t="s">
        <v>2169</v>
      </c>
      <c r="I377" s="1018">
        <v>4.8</v>
      </c>
    </row>
    <row r="378" spans="2:9">
      <c r="B378" s="1017" t="s">
        <v>2237</v>
      </c>
      <c r="C378" s="1017" t="s">
        <v>2129</v>
      </c>
      <c r="D378" s="1017" t="s">
        <v>1483</v>
      </c>
      <c r="E378" s="1017" t="s">
        <v>2238</v>
      </c>
      <c r="F378" s="1017" t="s">
        <v>1454</v>
      </c>
      <c r="G378" s="1017" t="s">
        <v>2234</v>
      </c>
      <c r="H378" s="1017" t="s">
        <v>2169</v>
      </c>
      <c r="I378" s="1018">
        <v>33</v>
      </c>
    </row>
    <row r="379" spans="2:9">
      <c r="B379" s="1017" t="s">
        <v>2239</v>
      </c>
      <c r="C379" s="1017" t="s">
        <v>2129</v>
      </c>
      <c r="D379" s="1017" t="s">
        <v>1483</v>
      </c>
      <c r="E379" s="1017" t="s">
        <v>2240</v>
      </c>
      <c r="F379" s="1017" t="s">
        <v>1454</v>
      </c>
      <c r="G379" s="1017" t="s">
        <v>2234</v>
      </c>
      <c r="H379" s="1017" t="s">
        <v>2169</v>
      </c>
      <c r="I379" s="1018">
        <v>10.9</v>
      </c>
    </row>
    <row r="380" spans="2:9">
      <c r="B380" s="1017" t="s">
        <v>2241</v>
      </c>
      <c r="C380" s="1017" t="s">
        <v>2129</v>
      </c>
      <c r="D380" s="1017" t="s">
        <v>1483</v>
      </c>
      <c r="E380" s="1017" t="s">
        <v>2242</v>
      </c>
      <c r="F380" s="1017" t="s">
        <v>1454</v>
      </c>
      <c r="G380" s="1017" t="s">
        <v>2234</v>
      </c>
      <c r="H380" s="1017" t="s">
        <v>2169</v>
      </c>
      <c r="I380" s="1018">
        <v>12.6</v>
      </c>
    </row>
    <row r="381" spans="2:9">
      <c r="B381" s="1017" t="s">
        <v>2243</v>
      </c>
      <c r="C381" s="1017" t="s">
        <v>2129</v>
      </c>
      <c r="D381" s="1017" t="s">
        <v>1483</v>
      </c>
      <c r="E381" s="1017" t="s">
        <v>2244</v>
      </c>
      <c r="F381" s="1017" t="s">
        <v>1454</v>
      </c>
      <c r="G381" s="1017" t="s">
        <v>2234</v>
      </c>
      <c r="H381" s="1017" t="s">
        <v>2169</v>
      </c>
      <c r="I381" s="1018">
        <v>23.3</v>
      </c>
    </row>
    <row r="382" spans="2:9">
      <c r="B382" s="1017" t="s">
        <v>2245</v>
      </c>
      <c r="C382" s="1017" t="s">
        <v>2129</v>
      </c>
      <c r="D382" s="1017" t="s">
        <v>1483</v>
      </c>
      <c r="E382" s="1017" t="s">
        <v>2246</v>
      </c>
      <c r="F382" s="1017" t="s">
        <v>1454</v>
      </c>
      <c r="G382" s="1017" t="s">
        <v>2234</v>
      </c>
      <c r="H382" s="1017" t="s">
        <v>2169</v>
      </c>
      <c r="I382" s="1018">
        <v>24.5</v>
      </c>
    </row>
    <row r="383" spans="2:9">
      <c r="B383" s="1017" t="s">
        <v>2247</v>
      </c>
      <c r="C383" s="1017" t="s">
        <v>2129</v>
      </c>
      <c r="D383" s="1017" t="s">
        <v>1483</v>
      </c>
      <c r="E383" s="1017" t="s">
        <v>2248</v>
      </c>
      <c r="F383" s="1017" t="s">
        <v>1454</v>
      </c>
      <c r="G383" s="1017" t="s">
        <v>2234</v>
      </c>
      <c r="H383" s="1017" t="s">
        <v>2169</v>
      </c>
      <c r="I383" s="1018">
        <v>8.6999999999999993</v>
      </c>
    </row>
    <row r="384" spans="2:9">
      <c r="B384" s="1017" t="s">
        <v>2249</v>
      </c>
      <c r="C384" s="1017" t="s">
        <v>2129</v>
      </c>
      <c r="D384" s="1017" t="s">
        <v>1483</v>
      </c>
      <c r="E384" s="1017" t="s">
        <v>2250</v>
      </c>
      <c r="F384" s="1017" t="s">
        <v>1454</v>
      </c>
      <c r="G384" s="1017" t="s">
        <v>2234</v>
      </c>
      <c r="H384" s="1017" t="s">
        <v>2169</v>
      </c>
      <c r="I384" s="1018">
        <v>11.6</v>
      </c>
    </row>
    <row r="385" spans="2:9">
      <c r="B385" s="1017" t="s">
        <v>2251</v>
      </c>
      <c r="C385" s="1017" t="s">
        <v>2129</v>
      </c>
      <c r="D385" s="1017" t="s">
        <v>1483</v>
      </c>
      <c r="E385" s="1017" t="s">
        <v>2252</v>
      </c>
      <c r="F385" s="1017" t="s">
        <v>1454</v>
      </c>
      <c r="G385" s="1017" t="s">
        <v>2234</v>
      </c>
      <c r="H385" s="1017" t="s">
        <v>2169</v>
      </c>
      <c r="I385" s="1018">
        <v>7</v>
      </c>
    </row>
    <row r="386" spans="2:9">
      <c r="B386" s="1017" t="s">
        <v>2253</v>
      </c>
      <c r="C386" s="1017" t="s">
        <v>2129</v>
      </c>
      <c r="D386" s="1017" t="s">
        <v>1483</v>
      </c>
      <c r="E386" s="1017" t="s">
        <v>2254</v>
      </c>
      <c r="F386" s="1017" t="s">
        <v>1454</v>
      </c>
      <c r="G386" s="1017" t="s">
        <v>2234</v>
      </c>
      <c r="H386" s="1017" t="s">
        <v>2169</v>
      </c>
      <c r="I386" s="1018">
        <v>2.5</v>
      </c>
    </row>
    <row r="387" spans="2:9">
      <c r="B387" s="1017" t="s">
        <v>2255</v>
      </c>
      <c r="C387" s="1017" t="s">
        <v>2129</v>
      </c>
      <c r="D387" s="1017" t="s">
        <v>1483</v>
      </c>
      <c r="E387" s="1017" t="s">
        <v>2256</v>
      </c>
      <c r="F387" s="1017" t="s">
        <v>1454</v>
      </c>
      <c r="G387" s="1017" t="s">
        <v>2234</v>
      </c>
      <c r="H387" s="1017" t="s">
        <v>2169</v>
      </c>
      <c r="I387" s="1018">
        <v>23.5</v>
      </c>
    </row>
    <row r="388" spans="2:9">
      <c r="B388" s="1017" t="s">
        <v>2257</v>
      </c>
      <c r="C388" s="1017" t="s">
        <v>2129</v>
      </c>
      <c r="D388" s="1017" t="s">
        <v>1483</v>
      </c>
      <c r="E388" s="1017" t="s">
        <v>2258</v>
      </c>
      <c r="F388" s="1017" t="s">
        <v>1454</v>
      </c>
      <c r="G388" s="1017" t="s">
        <v>2259</v>
      </c>
      <c r="H388" s="1017" t="s">
        <v>2169</v>
      </c>
      <c r="I388" s="1018">
        <v>11.5</v>
      </c>
    </row>
    <row r="389" spans="2:9">
      <c r="B389" s="1017" t="s">
        <v>2260</v>
      </c>
      <c r="C389" s="1017" t="s">
        <v>2129</v>
      </c>
      <c r="D389" s="1017" t="s">
        <v>1483</v>
      </c>
      <c r="E389" s="1017" t="s">
        <v>2261</v>
      </c>
      <c r="F389" s="1017" t="s">
        <v>1454</v>
      </c>
      <c r="G389" s="1017" t="s">
        <v>2259</v>
      </c>
      <c r="H389" s="1017" t="s">
        <v>2169</v>
      </c>
      <c r="I389" s="1018">
        <v>6.5</v>
      </c>
    </row>
    <row r="390" spans="2:9">
      <c r="B390" s="1017" t="s">
        <v>2262</v>
      </c>
      <c r="C390" s="1017" t="s">
        <v>2129</v>
      </c>
      <c r="D390" s="1017" t="s">
        <v>1483</v>
      </c>
      <c r="E390" s="1017" t="s">
        <v>2263</v>
      </c>
      <c r="F390" s="1017" t="s">
        <v>1454</v>
      </c>
      <c r="G390" s="1017" t="s">
        <v>2259</v>
      </c>
      <c r="H390" s="1017" t="s">
        <v>2169</v>
      </c>
      <c r="I390" s="1018">
        <v>17</v>
      </c>
    </row>
    <row r="391" spans="2:9">
      <c r="B391" s="1017" t="s">
        <v>2264</v>
      </c>
      <c r="C391" s="1017" t="s">
        <v>2129</v>
      </c>
      <c r="D391" s="1017" t="s">
        <v>1483</v>
      </c>
      <c r="E391" s="1017" t="s">
        <v>2265</v>
      </c>
      <c r="F391" s="1017" t="s">
        <v>1454</v>
      </c>
      <c r="G391" s="1017" t="s">
        <v>2259</v>
      </c>
      <c r="H391" s="1017" t="s">
        <v>2169</v>
      </c>
      <c r="I391" s="1018">
        <v>12.1</v>
      </c>
    </row>
    <row r="392" spans="2:9">
      <c r="B392" s="1017" t="s">
        <v>2266</v>
      </c>
      <c r="C392" s="1017" t="s">
        <v>2129</v>
      </c>
      <c r="D392" s="1017" t="s">
        <v>1483</v>
      </c>
      <c r="E392" s="1017" t="s">
        <v>2267</v>
      </c>
      <c r="F392" s="1017" t="s">
        <v>1454</v>
      </c>
      <c r="G392" s="1017" t="s">
        <v>2166</v>
      </c>
      <c r="H392" s="1017" t="s">
        <v>2169</v>
      </c>
      <c r="I392" s="1018">
        <v>28.5</v>
      </c>
    </row>
    <row r="393" spans="2:9">
      <c r="B393" s="1017" t="s">
        <v>2268</v>
      </c>
      <c r="C393" s="1017" t="s">
        <v>2129</v>
      </c>
      <c r="D393" s="1017" t="s">
        <v>1483</v>
      </c>
      <c r="E393" s="1017" t="s">
        <v>2269</v>
      </c>
      <c r="F393" s="1017" t="s">
        <v>1766</v>
      </c>
      <c r="G393" s="1017" t="s">
        <v>1871</v>
      </c>
      <c r="H393" s="1017" t="s">
        <v>2169</v>
      </c>
      <c r="I393" s="1018">
        <v>6.6</v>
      </c>
    </row>
    <row r="394" spans="2:9">
      <c r="B394" s="1017" t="s">
        <v>2270</v>
      </c>
      <c r="C394" s="1017" t="s">
        <v>2129</v>
      </c>
      <c r="D394" s="1017" t="s">
        <v>1483</v>
      </c>
      <c r="E394" s="1017" t="s">
        <v>2271</v>
      </c>
      <c r="F394" s="1017" t="s">
        <v>1766</v>
      </c>
      <c r="G394" s="1017" t="s">
        <v>2272</v>
      </c>
      <c r="H394" s="1017" t="s">
        <v>2169</v>
      </c>
      <c r="I394" s="1018">
        <v>30</v>
      </c>
    </row>
    <row r="395" spans="2:9">
      <c r="B395" s="1017" t="s">
        <v>2273</v>
      </c>
      <c r="C395" s="1017" t="s">
        <v>2129</v>
      </c>
      <c r="D395" s="1017" t="s">
        <v>1483</v>
      </c>
      <c r="E395" s="1017" t="s">
        <v>2274</v>
      </c>
      <c r="F395" s="1017" t="s">
        <v>1766</v>
      </c>
      <c r="G395" s="1017" t="s">
        <v>2272</v>
      </c>
      <c r="H395" s="1017" t="s">
        <v>2169</v>
      </c>
      <c r="I395" s="1018">
        <v>24.1</v>
      </c>
    </row>
    <row r="396" spans="2:9">
      <c r="B396" s="1017" t="s">
        <v>2275</v>
      </c>
      <c r="C396" s="1017" t="s">
        <v>2129</v>
      </c>
      <c r="D396" s="1017" t="s">
        <v>1483</v>
      </c>
      <c r="E396" s="1017" t="s">
        <v>2276</v>
      </c>
      <c r="F396" s="1017" t="s">
        <v>1766</v>
      </c>
      <c r="G396" s="1017" t="s">
        <v>2272</v>
      </c>
      <c r="H396" s="1017" t="s">
        <v>2169</v>
      </c>
      <c r="I396" s="1018">
        <v>20</v>
      </c>
    </row>
    <row r="397" spans="2:9">
      <c r="B397" s="1017" t="s">
        <v>2277</v>
      </c>
      <c r="C397" s="1017" t="s">
        <v>2129</v>
      </c>
      <c r="D397" s="1017" t="s">
        <v>1483</v>
      </c>
      <c r="E397" s="1017" t="s">
        <v>2278</v>
      </c>
      <c r="F397" s="1017" t="s">
        <v>1766</v>
      </c>
      <c r="G397" s="1017" t="s">
        <v>2272</v>
      </c>
      <c r="H397" s="1017" t="s">
        <v>2169</v>
      </c>
      <c r="I397" s="1018">
        <v>5.2</v>
      </c>
    </row>
    <row r="398" spans="2:9">
      <c r="B398" s="1017" t="s">
        <v>2279</v>
      </c>
      <c r="C398" s="1017" t="s">
        <v>2129</v>
      </c>
      <c r="D398" s="1017" t="s">
        <v>1483</v>
      </c>
      <c r="E398" s="1017" t="s">
        <v>2280</v>
      </c>
      <c r="F398" s="1017" t="s">
        <v>1766</v>
      </c>
      <c r="G398" s="1017" t="s">
        <v>2281</v>
      </c>
      <c r="H398" s="1017" t="s">
        <v>2169</v>
      </c>
      <c r="I398" s="1018">
        <v>14</v>
      </c>
    </row>
    <row r="399" spans="2:9">
      <c r="B399" s="1017" t="s">
        <v>2282</v>
      </c>
      <c r="C399" s="1017" t="s">
        <v>2129</v>
      </c>
      <c r="D399" s="1017" t="s">
        <v>1483</v>
      </c>
      <c r="E399" s="1017" t="s">
        <v>2283</v>
      </c>
      <c r="F399" s="1017" t="s">
        <v>1766</v>
      </c>
      <c r="G399" s="1017" t="s">
        <v>2284</v>
      </c>
      <c r="H399" s="1017" t="s">
        <v>2169</v>
      </c>
      <c r="I399" s="1018">
        <v>8.5</v>
      </c>
    </row>
    <row r="400" spans="2:9">
      <c r="B400" s="1017" t="s">
        <v>2285</v>
      </c>
      <c r="C400" s="1017" t="s">
        <v>2129</v>
      </c>
      <c r="D400" s="1017" t="s">
        <v>1483</v>
      </c>
      <c r="E400" s="1017" t="s">
        <v>2286</v>
      </c>
      <c r="F400" s="1017" t="s">
        <v>1766</v>
      </c>
      <c r="G400" s="1017" t="s">
        <v>2284</v>
      </c>
      <c r="H400" s="1017" t="s">
        <v>2169</v>
      </c>
      <c r="I400" s="1018">
        <v>3</v>
      </c>
    </row>
    <row r="401" spans="2:9">
      <c r="B401" s="1017" t="s">
        <v>2287</v>
      </c>
      <c r="C401" s="1017" t="s">
        <v>2129</v>
      </c>
      <c r="D401" s="1017" t="s">
        <v>1483</v>
      </c>
      <c r="E401" s="1017" t="s">
        <v>1784</v>
      </c>
      <c r="F401" s="1017" t="s">
        <v>1766</v>
      </c>
      <c r="G401" s="1017" t="s">
        <v>2288</v>
      </c>
      <c r="H401" s="1017" t="s">
        <v>2169</v>
      </c>
      <c r="I401" s="1018">
        <v>117</v>
      </c>
    </row>
    <row r="402" spans="2:9">
      <c r="B402" s="1017" t="s">
        <v>2289</v>
      </c>
      <c r="C402" s="1017" t="s">
        <v>2129</v>
      </c>
      <c r="D402" s="1017" t="s">
        <v>1483</v>
      </c>
      <c r="E402" s="1017" t="s">
        <v>2290</v>
      </c>
      <c r="F402" s="1017" t="s">
        <v>1766</v>
      </c>
      <c r="G402" s="1017" t="s">
        <v>2288</v>
      </c>
      <c r="H402" s="1017" t="s">
        <v>2169</v>
      </c>
      <c r="I402" s="1018">
        <v>4.8</v>
      </c>
    </row>
    <row r="403" spans="2:9">
      <c r="B403" s="1017" t="s">
        <v>2291</v>
      </c>
      <c r="C403" s="1017" t="s">
        <v>2129</v>
      </c>
      <c r="D403" s="1017" t="s">
        <v>1483</v>
      </c>
      <c r="E403" s="1017" t="s">
        <v>2292</v>
      </c>
      <c r="F403" s="1017" t="s">
        <v>1766</v>
      </c>
      <c r="G403" s="1017" t="s">
        <v>2288</v>
      </c>
      <c r="H403" s="1017" t="s">
        <v>2169</v>
      </c>
      <c r="I403" s="1018">
        <v>12</v>
      </c>
    </row>
    <row r="404" spans="2:9">
      <c r="B404" s="1017" t="s">
        <v>2293</v>
      </c>
      <c r="C404" s="1017" t="s">
        <v>2129</v>
      </c>
      <c r="D404" s="1017" t="s">
        <v>1483</v>
      </c>
      <c r="E404" s="1017" t="s">
        <v>2294</v>
      </c>
      <c r="F404" s="1017" t="s">
        <v>1766</v>
      </c>
      <c r="G404" s="1017" t="s">
        <v>2295</v>
      </c>
      <c r="H404" s="1017" t="s">
        <v>2169</v>
      </c>
      <c r="I404" s="1018">
        <v>10.199999999999999</v>
      </c>
    </row>
    <row r="405" spans="2:9">
      <c r="B405" s="1017" t="s">
        <v>2296</v>
      </c>
      <c r="C405" s="1017" t="s">
        <v>2129</v>
      </c>
      <c r="D405" s="1017" t="s">
        <v>1483</v>
      </c>
      <c r="E405" s="1017" t="s">
        <v>2297</v>
      </c>
      <c r="F405" s="1017" t="s">
        <v>1766</v>
      </c>
      <c r="G405" s="1017" t="s">
        <v>1881</v>
      </c>
      <c r="H405" s="1017" t="s">
        <v>2169</v>
      </c>
      <c r="I405" s="1018">
        <v>12.2</v>
      </c>
    </row>
    <row r="406" spans="2:9">
      <c r="B406" s="1017" t="s">
        <v>2298</v>
      </c>
      <c r="C406" s="1017" t="s">
        <v>2129</v>
      </c>
      <c r="D406" s="1017" t="s">
        <v>1483</v>
      </c>
      <c r="E406" s="1017" t="s">
        <v>2299</v>
      </c>
      <c r="F406" s="1017" t="s">
        <v>1485</v>
      </c>
      <c r="G406" s="1017" t="s">
        <v>2131</v>
      </c>
      <c r="H406" s="1017" t="s">
        <v>2300</v>
      </c>
      <c r="I406" s="1018">
        <v>33</v>
      </c>
    </row>
    <row r="407" spans="2:9">
      <c r="B407" s="1017" t="s">
        <v>2301</v>
      </c>
      <c r="C407" s="1017" t="s">
        <v>2129</v>
      </c>
      <c r="D407" s="1017" t="s">
        <v>1483</v>
      </c>
      <c r="E407" s="1017" t="s">
        <v>2302</v>
      </c>
      <c r="F407" s="1017" t="s">
        <v>1485</v>
      </c>
      <c r="G407" s="1017" t="s">
        <v>2131</v>
      </c>
      <c r="H407" s="1017" t="s">
        <v>2300</v>
      </c>
      <c r="I407" s="1018">
        <v>9.6</v>
      </c>
    </row>
    <row r="408" spans="2:9">
      <c r="B408" s="1017" t="s">
        <v>2303</v>
      </c>
      <c r="C408" s="1017" t="s">
        <v>2129</v>
      </c>
      <c r="D408" s="1017" t="s">
        <v>1483</v>
      </c>
      <c r="E408" s="1017" t="s">
        <v>2304</v>
      </c>
      <c r="F408" s="1017" t="s">
        <v>1485</v>
      </c>
      <c r="G408" s="1017" t="s">
        <v>2131</v>
      </c>
      <c r="H408" s="1017" t="s">
        <v>2300</v>
      </c>
      <c r="I408" s="1018">
        <v>10.6</v>
      </c>
    </row>
    <row r="409" spans="2:9">
      <c r="B409" s="1017" t="s">
        <v>2305</v>
      </c>
      <c r="C409" s="1017" t="s">
        <v>2129</v>
      </c>
      <c r="D409" s="1017" t="s">
        <v>1483</v>
      </c>
      <c r="E409" s="1017" t="s">
        <v>2306</v>
      </c>
      <c r="F409" s="1017" t="s">
        <v>1485</v>
      </c>
      <c r="G409" s="1017" t="s">
        <v>2131</v>
      </c>
      <c r="H409" s="1017" t="s">
        <v>2300</v>
      </c>
      <c r="I409" s="1018">
        <v>16</v>
      </c>
    </row>
    <row r="410" spans="2:9">
      <c r="B410" s="1017" t="s">
        <v>2307</v>
      </c>
      <c r="C410" s="1017" t="s">
        <v>2129</v>
      </c>
      <c r="D410" s="1017" t="s">
        <v>1483</v>
      </c>
      <c r="E410" s="1017" t="s">
        <v>2308</v>
      </c>
      <c r="F410" s="1017" t="s">
        <v>1485</v>
      </c>
      <c r="G410" s="1017" t="s">
        <v>2131</v>
      </c>
      <c r="H410" s="1017" t="s">
        <v>2300</v>
      </c>
      <c r="I410" s="1018">
        <v>12</v>
      </c>
    </row>
    <row r="411" spans="2:9">
      <c r="B411" s="1017" t="s">
        <v>2309</v>
      </c>
      <c r="C411" s="1017" t="s">
        <v>2129</v>
      </c>
      <c r="D411" s="1017" t="s">
        <v>1483</v>
      </c>
      <c r="E411" s="1017" t="s">
        <v>2310</v>
      </c>
      <c r="F411" s="1017" t="s">
        <v>1485</v>
      </c>
      <c r="G411" s="1017" t="s">
        <v>2131</v>
      </c>
      <c r="H411" s="1017" t="s">
        <v>2300</v>
      </c>
      <c r="I411" s="1018">
        <v>21.8</v>
      </c>
    </row>
    <row r="412" spans="2:9">
      <c r="B412" s="1017" t="s">
        <v>2311</v>
      </c>
      <c r="C412" s="1017" t="s">
        <v>2129</v>
      </c>
      <c r="D412" s="1017" t="s">
        <v>1483</v>
      </c>
      <c r="E412" s="1017" t="s">
        <v>2312</v>
      </c>
      <c r="F412" s="1017" t="s">
        <v>1485</v>
      </c>
      <c r="G412" s="1017" t="s">
        <v>2131</v>
      </c>
      <c r="H412" s="1017" t="s">
        <v>2300</v>
      </c>
      <c r="I412" s="1018">
        <v>24.8</v>
      </c>
    </row>
    <row r="413" spans="2:9">
      <c r="B413" s="1017" t="s">
        <v>2313</v>
      </c>
      <c r="C413" s="1017" t="s">
        <v>2129</v>
      </c>
      <c r="D413" s="1017" t="s">
        <v>1483</v>
      </c>
      <c r="E413" s="1017" t="s">
        <v>2314</v>
      </c>
      <c r="F413" s="1017" t="s">
        <v>1485</v>
      </c>
      <c r="G413" s="1017" t="s">
        <v>2131</v>
      </c>
      <c r="H413" s="1017" t="s">
        <v>2300</v>
      </c>
      <c r="I413" s="1018">
        <v>5</v>
      </c>
    </row>
    <row r="414" spans="2:9">
      <c r="B414" s="1017" t="s">
        <v>2315</v>
      </c>
      <c r="C414" s="1017" t="s">
        <v>2129</v>
      </c>
      <c r="D414" s="1017" t="s">
        <v>1483</v>
      </c>
      <c r="E414" s="1017" t="s">
        <v>2316</v>
      </c>
      <c r="F414" s="1017" t="s">
        <v>1485</v>
      </c>
      <c r="G414" s="1017" t="s">
        <v>2131</v>
      </c>
      <c r="H414" s="1017" t="s">
        <v>2300</v>
      </c>
      <c r="I414" s="1018">
        <v>10.4</v>
      </c>
    </row>
    <row r="415" spans="2:9">
      <c r="B415" s="1017" t="s">
        <v>2317</v>
      </c>
      <c r="C415" s="1017" t="s">
        <v>2129</v>
      </c>
      <c r="D415" s="1017" t="s">
        <v>1483</v>
      </c>
      <c r="E415" s="1017" t="s">
        <v>2318</v>
      </c>
      <c r="F415" s="1017" t="s">
        <v>1485</v>
      </c>
      <c r="G415" s="1017" t="s">
        <v>2131</v>
      </c>
      <c r="H415" s="1017" t="s">
        <v>2300</v>
      </c>
      <c r="I415" s="1018">
        <v>6</v>
      </c>
    </row>
    <row r="416" spans="2:9">
      <c r="B416" s="1017" t="s">
        <v>2319</v>
      </c>
      <c r="C416" s="1017" t="s">
        <v>2129</v>
      </c>
      <c r="D416" s="1017" t="s">
        <v>1483</v>
      </c>
      <c r="E416" s="1017" t="s">
        <v>2320</v>
      </c>
      <c r="F416" s="1017" t="s">
        <v>1485</v>
      </c>
      <c r="G416" s="1017" t="s">
        <v>2131</v>
      </c>
      <c r="H416" s="1017" t="s">
        <v>2300</v>
      </c>
      <c r="I416" s="1018">
        <v>100.5</v>
      </c>
    </row>
    <row r="417" spans="2:9">
      <c r="B417" s="1017" t="s">
        <v>2321</v>
      </c>
      <c r="C417" s="1017" t="s">
        <v>2129</v>
      </c>
      <c r="D417" s="1017" t="s">
        <v>1483</v>
      </c>
      <c r="E417" s="1017" t="s">
        <v>2322</v>
      </c>
      <c r="F417" s="1017" t="s">
        <v>1485</v>
      </c>
      <c r="G417" s="1017" t="s">
        <v>2131</v>
      </c>
      <c r="H417" s="1017" t="s">
        <v>2300</v>
      </c>
      <c r="I417" s="1018">
        <v>6</v>
      </c>
    </row>
    <row r="418" spans="2:9">
      <c r="B418" s="1017" t="s">
        <v>2323</v>
      </c>
      <c r="C418" s="1017" t="s">
        <v>2129</v>
      </c>
      <c r="D418" s="1017" t="s">
        <v>1483</v>
      </c>
      <c r="E418" s="1017" t="s">
        <v>2324</v>
      </c>
      <c r="F418" s="1017" t="s">
        <v>1485</v>
      </c>
      <c r="G418" s="1017" t="s">
        <v>2131</v>
      </c>
      <c r="H418" s="1017" t="s">
        <v>2300</v>
      </c>
      <c r="I418" s="1018">
        <v>13</v>
      </c>
    </row>
    <row r="419" spans="2:9">
      <c r="B419" s="1017" t="s">
        <v>2325</v>
      </c>
      <c r="C419" s="1017" t="s">
        <v>2129</v>
      </c>
      <c r="D419" s="1017" t="s">
        <v>1483</v>
      </c>
      <c r="E419" s="1017" t="s">
        <v>2326</v>
      </c>
      <c r="F419" s="1017" t="s">
        <v>1485</v>
      </c>
      <c r="G419" s="1017" t="s">
        <v>2131</v>
      </c>
      <c r="H419" s="1017" t="s">
        <v>2300</v>
      </c>
      <c r="I419" s="1018">
        <v>72</v>
      </c>
    </row>
    <row r="420" spans="2:9">
      <c r="B420" s="1017" t="s">
        <v>2327</v>
      </c>
      <c r="C420" s="1017" t="s">
        <v>2129</v>
      </c>
      <c r="D420" s="1017" t="s">
        <v>1483</v>
      </c>
      <c r="E420" s="1017" t="s">
        <v>2328</v>
      </c>
      <c r="F420" s="1017" t="s">
        <v>1485</v>
      </c>
      <c r="G420" s="1017" t="s">
        <v>2131</v>
      </c>
      <c r="H420" s="1017" t="s">
        <v>2300</v>
      </c>
      <c r="I420" s="1018">
        <v>74</v>
      </c>
    </row>
    <row r="421" spans="2:9">
      <c r="B421" s="1017" t="s">
        <v>2329</v>
      </c>
      <c r="C421" s="1017" t="s">
        <v>2129</v>
      </c>
      <c r="D421" s="1017" t="s">
        <v>1483</v>
      </c>
      <c r="E421" s="1017" t="s">
        <v>2330</v>
      </c>
      <c r="F421" s="1017" t="s">
        <v>1485</v>
      </c>
      <c r="G421" s="1017" t="s">
        <v>2131</v>
      </c>
      <c r="H421" s="1017" t="s">
        <v>2300</v>
      </c>
      <c r="I421" s="1018">
        <v>59</v>
      </c>
    </row>
    <row r="422" spans="2:9">
      <c r="B422" s="1017" t="s">
        <v>2331</v>
      </c>
      <c r="C422" s="1017" t="s">
        <v>2129</v>
      </c>
      <c r="D422" s="1017" t="s">
        <v>1483</v>
      </c>
      <c r="E422" s="1017" t="s">
        <v>2332</v>
      </c>
      <c r="F422" s="1017" t="s">
        <v>1485</v>
      </c>
      <c r="G422" s="1017" t="s">
        <v>2131</v>
      </c>
      <c r="H422" s="1017" t="s">
        <v>2300</v>
      </c>
      <c r="I422" s="1018">
        <v>40</v>
      </c>
    </row>
    <row r="423" spans="2:9">
      <c r="B423" s="1017" t="s">
        <v>2333</v>
      </c>
      <c r="C423" s="1017" t="s">
        <v>2129</v>
      </c>
      <c r="D423" s="1017" t="s">
        <v>1483</v>
      </c>
      <c r="E423" s="1017" t="s">
        <v>2334</v>
      </c>
      <c r="F423" s="1017" t="s">
        <v>1485</v>
      </c>
      <c r="G423" s="1017" t="s">
        <v>2131</v>
      </c>
      <c r="H423" s="1017" t="s">
        <v>2300</v>
      </c>
      <c r="I423" s="1018">
        <v>6.2</v>
      </c>
    </row>
    <row r="424" spans="2:9">
      <c r="B424" s="1017" t="s">
        <v>2335</v>
      </c>
      <c r="C424" s="1017" t="s">
        <v>2129</v>
      </c>
      <c r="D424" s="1017" t="s">
        <v>1483</v>
      </c>
      <c r="E424" s="1017" t="s">
        <v>2336</v>
      </c>
      <c r="F424" s="1017" t="s">
        <v>1485</v>
      </c>
      <c r="G424" s="1017" t="s">
        <v>2131</v>
      </c>
      <c r="H424" s="1017" t="s">
        <v>2300</v>
      </c>
      <c r="I424" s="1018">
        <v>5.9</v>
      </c>
    </row>
    <row r="425" spans="2:9">
      <c r="B425" s="1017" t="s">
        <v>2337</v>
      </c>
      <c r="C425" s="1017" t="s">
        <v>2129</v>
      </c>
      <c r="D425" s="1017" t="s">
        <v>1483</v>
      </c>
      <c r="E425" s="1017" t="s">
        <v>2338</v>
      </c>
      <c r="F425" s="1017" t="s">
        <v>1485</v>
      </c>
      <c r="G425" s="1017" t="s">
        <v>2131</v>
      </c>
      <c r="H425" s="1017" t="s">
        <v>2300</v>
      </c>
      <c r="I425" s="1018">
        <v>5.6</v>
      </c>
    </row>
    <row r="426" spans="2:9">
      <c r="B426" s="1017" t="s">
        <v>2339</v>
      </c>
      <c r="C426" s="1017" t="s">
        <v>2129</v>
      </c>
      <c r="D426" s="1017" t="s">
        <v>1483</v>
      </c>
      <c r="E426" s="1017" t="s">
        <v>2340</v>
      </c>
      <c r="F426" s="1017" t="s">
        <v>1485</v>
      </c>
      <c r="G426" s="1017" t="s">
        <v>2131</v>
      </c>
      <c r="H426" s="1017" t="s">
        <v>2300</v>
      </c>
      <c r="I426" s="1018">
        <v>31.7</v>
      </c>
    </row>
    <row r="427" spans="2:9">
      <c r="B427" s="1017" t="s">
        <v>2341</v>
      </c>
      <c r="C427" s="1017" t="s">
        <v>2129</v>
      </c>
      <c r="D427" s="1017" t="s">
        <v>1483</v>
      </c>
      <c r="E427" s="1017" t="s">
        <v>2342</v>
      </c>
      <c r="F427" s="1017" t="s">
        <v>1485</v>
      </c>
      <c r="G427" s="1017" t="s">
        <v>2131</v>
      </c>
      <c r="H427" s="1017" t="s">
        <v>2300</v>
      </c>
      <c r="I427" s="1018">
        <v>7.3</v>
      </c>
    </row>
    <row r="428" spans="2:9">
      <c r="B428" s="1017" t="s">
        <v>2343</v>
      </c>
      <c r="C428" s="1017" t="s">
        <v>2129</v>
      </c>
      <c r="D428" s="1017" t="s">
        <v>1483</v>
      </c>
      <c r="E428" s="1017" t="s">
        <v>2344</v>
      </c>
      <c r="F428" s="1017" t="s">
        <v>1485</v>
      </c>
      <c r="G428" s="1017" t="s">
        <v>2131</v>
      </c>
      <c r="H428" s="1017" t="s">
        <v>2300</v>
      </c>
      <c r="I428" s="1018">
        <v>146.80000000000001</v>
      </c>
    </row>
    <row r="429" spans="2:9">
      <c r="B429" s="1017" t="s">
        <v>2345</v>
      </c>
      <c r="C429" s="1017" t="s">
        <v>2129</v>
      </c>
      <c r="D429" s="1017" t="s">
        <v>1483</v>
      </c>
      <c r="E429" s="1017" t="s">
        <v>2346</v>
      </c>
      <c r="F429" s="1017" t="s">
        <v>1485</v>
      </c>
      <c r="G429" s="1017" t="s">
        <v>2131</v>
      </c>
      <c r="H429" s="1017" t="s">
        <v>2300</v>
      </c>
      <c r="I429" s="1018">
        <v>100</v>
      </c>
    </row>
    <row r="430" spans="2:9">
      <c r="B430" s="1017" t="s">
        <v>2347</v>
      </c>
      <c r="C430" s="1017" t="s">
        <v>2129</v>
      </c>
      <c r="D430" s="1017" t="s">
        <v>1483</v>
      </c>
      <c r="E430" s="1017" t="s">
        <v>2348</v>
      </c>
      <c r="F430" s="1017" t="s">
        <v>1485</v>
      </c>
      <c r="G430" s="1017" t="s">
        <v>2131</v>
      </c>
      <c r="H430" s="1017" t="s">
        <v>2300</v>
      </c>
      <c r="I430" s="1018">
        <v>58</v>
      </c>
    </row>
    <row r="431" spans="2:9">
      <c r="B431" s="1017" t="s">
        <v>2349</v>
      </c>
      <c r="C431" s="1017" t="s">
        <v>2129</v>
      </c>
      <c r="D431" s="1017" t="s">
        <v>1483</v>
      </c>
      <c r="E431" s="1017" t="s">
        <v>2350</v>
      </c>
      <c r="F431" s="1017" t="s">
        <v>1485</v>
      </c>
      <c r="G431" s="1017" t="s">
        <v>2131</v>
      </c>
      <c r="H431" s="1017" t="s">
        <v>2300</v>
      </c>
      <c r="I431" s="1018">
        <v>109.9</v>
      </c>
    </row>
    <row r="432" spans="2:9">
      <c r="B432" s="1017" t="s">
        <v>2351</v>
      </c>
      <c r="C432" s="1017" t="s">
        <v>2129</v>
      </c>
      <c r="D432" s="1017" t="s">
        <v>1483</v>
      </c>
      <c r="E432" s="1017" t="s">
        <v>2352</v>
      </c>
      <c r="F432" s="1017" t="s">
        <v>1485</v>
      </c>
      <c r="G432" s="1017" t="s">
        <v>1901</v>
      </c>
      <c r="H432" s="1017" t="s">
        <v>2300</v>
      </c>
      <c r="I432" s="1018">
        <v>25.6</v>
      </c>
    </row>
    <row r="433" spans="2:9">
      <c r="B433" s="1017" t="s">
        <v>2353</v>
      </c>
      <c r="C433" s="1017" t="s">
        <v>2129</v>
      </c>
      <c r="D433" s="1017" t="s">
        <v>1483</v>
      </c>
      <c r="E433" s="1017" t="s">
        <v>2354</v>
      </c>
      <c r="F433" s="1017" t="s">
        <v>1485</v>
      </c>
      <c r="G433" s="1017" t="s">
        <v>1901</v>
      </c>
      <c r="H433" s="1017" t="s">
        <v>2300</v>
      </c>
      <c r="I433" s="1018">
        <v>25.7</v>
      </c>
    </row>
    <row r="434" spans="2:9">
      <c r="B434" s="1017" t="s">
        <v>2355</v>
      </c>
      <c r="C434" s="1017" t="s">
        <v>2129</v>
      </c>
      <c r="D434" s="1017" t="s">
        <v>1483</v>
      </c>
      <c r="E434" s="1017" t="s">
        <v>2356</v>
      </c>
      <c r="F434" s="1017" t="s">
        <v>1485</v>
      </c>
      <c r="G434" s="1017" t="s">
        <v>1901</v>
      </c>
      <c r="H434" s="1017" t="s">
        <v>2300</v>
      </c>
      <c r="I434" s="1018">
        <v>36.299999999999997</v>
      </c>
    </row>
    <row r="435" spans="2:9">
      <c r="B435" s="1017" t="s">
        <v>2357</v>
      </c>
      <c r="C435" s="1017" t="s">
        <v>2129</v>
      </c>
      <c r="D435" s="1017" t="s">
        <v>1483</v>
      </c>
      <c r="E435" s="1017" t="s">
        <v>2358</v>
      </c>
      <c r="F435" s="1017" t="s">
        <v>1485</v>
      </c>
      <c r="G435" s="1017" t="s">
        <v>1901</v>
      </c>
      <c r="H435" s="1017" t="s">
        <v>2300</v>
      </c>
      <c r="I435" s="1018">
        <v>45</v>
      </c>
    </row>
    <row r="436" spans="2:9">
      <c r="B436" s="1017" t="s">
        <v>2359</v>
      </c>
      <c r="C436" s="1017" t="s">
        <v>2129</v>
      </c>
      <c r="D436" s="1017" t="s">
        <v>1483</v>
      </c>
      <c r="E436" s="1017" t="s">
        <v>2360</v>
      </c>
      <c r="F436" s="1017" t="s">
        <v>1485</v>
      </c>
      <c r="G436" s="1017" t="s">
        <v>1901</v>
      </c>
      <c r="H436" s="1017" t="s">
        <v>2300</v>
      </c>
      <c r="I436" s="1018">
        <v>40</v>
      </c>
    </row>
    <row r="437" spans="2:9">
      <c r="B437" s="1017" t="s">
        <v>2361</v>
      </c>
      <c r="C437" s="1017" t="s">
        <v>2129</v>
      </c>
      <c r="D437" s="1017" t="s">
        <v>1483</v>
      </c>
      <c r="E437" s="1017" t="s">
        <v>2362</v>
      </c>
      <c r="F437" s="1017" t="s">
        <v>1485</v>
      </c>
      <c r="G437" s="1017" t="s">
        <v>1901</v>
      </c>
      <c r="H437" s="1017" t="s">
        <v>2300</v>
      </c>
      <c r="I437" s="1018">
        <v>39.5</v>
      </c>
    </row>
    <row r="438" spans="2:9">
      <c r="B438" s="1017" t="s">
        <v>2363</v>
      </c>
      <c r="C438" s="1017" t="s">
        <v>2129</v>
      </c>
      <c r="D438" s="1017" t="s">
        <v>1483</v>
      </c>
      <c r="E438" s="1017" t="s">
        <v>2364</v>
      </c>
      <c r="F438" s="1017" t="s">
        <v>1485</v>
      </c>
      <c r="G438" s="1017" t="s">
        <v>1901</v>
      </c>
      <c r="H438" s="1017" t="s">
        <v>2300</v>
      </c>
      <c r="I438" s="1018">
        <v>102.9</v>
      </c>
    </row>
    <row r="439" spans="2:9">
      <c r="B439" s="1017" t="s">
        <v>2365</v>
      </c>
      <c r="C439" s="1017" t="s">
        <v>2129</v>
      </c>
      <c r="D439" s="1017" t="s">
        <v>1483</v>
      </c>
      <c r="E439" s="1017" t="s">
        <v>2366</v>
      </c>
      <c r="F439" s="1017" t="s">
        <v>1485</v>
      </c>
      <c r="G439" s="1017" t="s">
        <v>1901</v>
      </c>
      <c r="H439" s="1017" t="s">
        <v>2300</v>
      </c>
      <c r="I439" s="1018">
        <v>22</v>
      </c>
    </row>
    <row r="440" spans="2:9">
      <c r="B440" s="1017" t="s">
        <v>2367</v>
      </c>
      <c r="C440" s="1017" t="s">
        <v>2129</v>
      </c>
      <c r="D440" s="1017" t="s">
        <v>1483</v>
      </c>
      <c r="E440" s="1017" t="s">
        <v>2368</v>
      </c>
      <c r="F440" s="1017" t="s">
        <v>1485</v>
      </c>
      <c r="G440" s="1017" t="s">
        <v>1901</v>
      </c>
      <c r="H440" s="1017" t="s">
        <v>2300</v>
      </c>
      <c r="I440" s="1018">
        <v>13.1</v>
      </c>
    </row>
    <row r="441" spans="2:9">
      <c r="B441" s="1017" t="s">
        <v>2369</v>
      </c>
      <c r="C441" s="1017" t="s">
        <v>2129</v>
      </c>
      <c r="D441" s="1017" t="s">
        <v>1483</v>
      </c>
      <c r="E441" s="1017" t="s">
        <v>2370</v>
      </c>
      <c r="F441" s="1017" t="s">
        <v>1485</v>
      </c>
      <c r="G441" s="1017" t="s">
        <v>1901</v>
      </c>
      <c r="H441" s="1017" t="s">
        <v>2300</v>
      </c>
      <c r="I441" s="1018">
        <v>39.5</v>
      </c>
    </row>
    <row r="442" spans="2:9">
      <c r="B442" s="1017" t="s">
        <v>2371</v>
      </c>
      <c r="C442" s="1017" t="s">
        <v>2129</v>
      </c>
      <c r="D442" s="1017" t="s">
        <v>1483</v>
      </c>
      <c r="E442" s="1017" t="s">
        <v>1930</v>
      </c>
      <c r="F442" s="1017" t="s">
        <v>1485</v>
      </c>
      <c r="G442" s="1017" t="s">
        <v>1901</v>
      </c>
      <c r="H442" s="1017" t="s">
        <v>2300</v>
      </c>
      <c r="I442" s="1018">
        <v>29</v>
      </c>
    </row>
    <row r="443" spans="2:9">
      <c r="B443" s="1017" t="s">
        <v>2372</v>
      </c>
      <c r="C443" s="1017" t="s">
        <v>2129</v>
      </c>
      <c r="D443" s="1017" t="s">
        <v>1483</v>
      </c>
      <c r="E443" s="1017" t="s">
        <v>2373</v>
      </c>
      <c r="F443" s="1017" t="s">
        <v>1485</v>
      </c>
      <c r="G443" s="1017" t="s">
        <v>1901</v>
      </c>
      <c r="H443" s="1017" t="s">
        <v>2300</v>
      </c>
      <c r="I443" s="1018">
        <v>13</v>
      </c>
    </row>
    <row r="444" spans="2:9">
      <c r="B444" s="1017" t="s">
        <v>2374</v>
      </c>
      <c r="C444" s="1017" t="s">
        <v>2129</v>
      </c>
      <c r="D444" s="1017" t="s">
        <v>1483</v>
      </c>
      <c r="E444" s="1017" t="s">
        <v>1706</v>
      </c>
      <c r="F444" s="1017" t="s">
        <v>1485</v>
      </c>
      <c r="G444" s="1017" t="s">
        <v>1901</v>
      </c>
      <c r="H444" s="1017" t="s">
        <v>2300</v>
      </c>
      <c r="I444" s="1018">
        <v>20</v>
      </c>
    </row>
    <row r="445" spans="2:9">
      <c r="B445" s="1017" t="s">
        <v>2375</v>
      </c>
      <c r="C445" s="1017" t="s">
        <v>2129</v>
      </c>
      <c r="D445" s="1017" t="s">
        <v>1483</v>
      </c>
      <c r="E445" s="1017" t="s">
        <v>2376</v>
      </c>
      <c r="F445" s="1017" t="s">
        <v>1485</v>
      </c>
      <c r="G445" s="1017" t="s">
        <v>1901</v>
      </c>
      <c r="H445" s="1017" t="s">
        <v>2300</v>
      </c>
      <c r="I445" s="1018">
        <v>45</v>
      </c>
    </row>
    <row r="446" spans="2:9">
      <c r="B446" s="1017" t="s">
        <v>2377</v>
      </c>
      <c r="C446" s="1017" t="s">
        <v>2129</v>
      </c>
      <c r="D446" s="1017" t="s">
        <v>1483</v>
      </c>
      <c r="E446" s="1017" t="s">
        <v>2378</v>
      </c>
      <c r="F446" s="1017" t="s">
        <v>1485</v>
      </c>
      <c r="G446" s="1017" t="s">
        <v>1901</v>
      </c>
      <c r="H446" s="1017" t="s">
        <v>2300</v>
      </c>
      <c r="I446" s="1018">
        <v>66.3</v>
      </c>
    </row>
    <row r="447" spans="2:9">
      <c r="B447" s="1017" t="s">
        <v>2379</v>
      </c>
      <c r="C447" s="1017" t="s">
        <v>2129</v>
      </c>
      <c r="D447" s="1017" t="s">
        <v>1483</v>
      </c>
      <c r="E447" s="1017" t="s">
        <v>2322</v>
      </c>
      <c r="F447" s="1017" t="s">
        <v>1485</v>
      </c>
      <c r="G447" s="1017" t="s">
        <v>1901</v>
      </c>
      <c r="H447" s="1017" t="s">
        <v>2300</v>
      </c>
      <c r="I447" s="1018">
        <v>2.7</v>
      </c>
    </row>
    <row r="448" spans="2:9">
      <c r="B448" s="1017" t="s">
        <v>2380</v>
      </c>
      <c r="C448" s="1017" t="s">
        <v>2129</v>
      </c>
      <c r="D448" s="1017" t="s">
        <v>1483</v>
      </c>
      <c r="E448" s="1017" t="s">
        <v>2381</v>
      </c>
      <c r="F448" s="1017" t="s">
        <v>1485</v>
      </c>
      <c r="G448" s="1017" t="s">
        <v>1901</v>
      </c>
      <c r="H448" s="1017" t="s">
        <v>2300</v>
      </c>
      <c r="I448" s="1018">
        <v>2</v>
      </c>
    </row>
    <row r="449" spans="2:9">
      <c r="B449" s="1017" t="s">
        <v>2382</v>
      </c>
      <c r="C449" s="1017" t="s">
        <v>2129</v>
      </c>
      <c r="D449" s="1017" t="s">
        <v>1483</v>
      </c>
      <c r="E449" s="1017" t="s">
        <v>2383</v>
      </c>
      <c r="F449" s="1017" t="s">
        <v>1485</v>
      </c>
      <c r="G449" s="1017" t="s">
        <v>1901</v>
      </c>
      <c r="H449" s="1017" t="s">
        <v>2300</v>
      </c>
      <c r="I449" s="1018">
        <v>26.6</v>
      </c>
    </row>
    <row r="450" spans="2:9">
      <c r="B450" s="1017" t="s">
        <v>2384</v>
      </c>
      <c r="C450" s="1017" t="s">
        <v>2129</v>
      </c>
      <c r="D450" s="1017" t="s">
        <v>1483</v>
      </c>
      <c r="E450" s="1017" t="s">
        <v>2385</v>
      </c>
      <c r="F450" s="1017" t="s">
        <v>1454</v>
      </c>
      <c r="G450" s="1017" t="s">
        <v>1604</v>
      </c>
      <c r="H450" s="1017" t="s">
        <v>2300</v>
      </c>
      <c r="I450" s="1018">
        <v>6</v>
      </c>
    </row>
    <row r="451" spans="2:9">
      <c r="B451" s="1017" t="s">
        <v>2386</v>
      </c>
      <c r="C451" s="1017" t="s">
        <v>2129</v>
      </c>
      <c r="D451" s="1017" t="s">
        <v>1483</v>
      </c>
      <c r="E451" s="1017" t="s">
        <v>2387</v>
      </c>
      <c r="F451" s="1017" t="s">
        <v>1454</v>
      </c>
      <c r="G451" s="1017" t="s">
        <v>1604</v>
      </c>
      <c r="H451" s="1017" t="s">
        <v>2300</v>
      </c>
      <c r="I451" s="1018">
        <v>43</v>
      </c>
    </row>
    <row r="452" spans="2:9">
      <c r="B452" s="1017" t="s">
        <v>2388</v>
      </c>
      <c r="C452" s="1017" t="s">
        <v>2129</v>
      </c>
      <c r="D452" s="1017" t="s">
        <v>1483</v>
      </c>
      <c r="E452" s="1017" t="s">
        <v>2389</v>
      </c>
      <c r="F452" s="1017" t="s">
        <v>1454</v>
      </c>
      <c r="G452" s="1017" t="s">
        <v>1604</v>
      </c>
      <c r="H452" s="1017" t="s">
        <v>2300</v>
      </c>
      <c r="I452" s="1018">
        <v>37.5</v>
      </c>
    </row>
    <row r="453" spans="2:9">
      <c r="B453" s="1017" t="s">
        <v>2390</v>
      </c>
      <c r="C453" s="1017" t="s">
        <v>2129</v>
      </c>
      <c r="D453" s="1017" t="s">
        <v>1483</v>
      </c>
      <c r="E453" s="1017" t="s">
        <v>2391</v>
      </c>
      <c r="F453" s="1017" t="s">
        <v>1454</v>
      </c>
      <c r="G453" s="1017" t="s">
        <v>1604</v>
      </c>
      <c r="H453" s="1017" t="s">
        <v>2300</v>
      </c>
      <c r="I453" s="1018">
        <v>24</v>
      </c>
    </row>
    <row r="454" spans="2:9">
      <c r="B454" s="1017" t="s">
        <v>2392</v>
      </c>
      <c r="C454" s="1017" t="s">
        <v>2129</v>
      </c>
      <c r="D454" s="1017" t="s">
        <v>1483</v>
      </c>
      <c r="E454" s="1017" t="s">
        <v>2393</v>
      </c>
      <c r="F454" s="1017" t="s">
        <v>1454</v>
      </c>
      <c r="G454" s="1017" t="s">
        <v>1604</v>
      </c>
      <c r="H454" s="1017" t="s">
        <v>2300</v>
      </c>
      <c r="I454" s="1018">
        <v>6.6</v>
      </c>
    </row>
    <row r="455" spans="2:9">
      <c r="B455" s="1017" t="s">
        <v>2394</v>
      </c>
      <c r="C455" s="1017" t="s">
        <v>2129</v>
      </c>
      <c r="D455" s="1017" t="s">
        <v>1483</v>
      </c>
      <c r="E455" s="1017" t="s">
        <v>2395</v>
      </c>
      <c r="F455" s="1017" t="s">
        <v>1454</v>
      </c>
      <c r="G455" s="1017" t="s">
        <v>1604</v>
      </c>
      <c r="H455" s="1017" t="s">
        <v>2300</v>
      </c>
      <c r="I455" s="1018">
        <v>2.5</v>
      </c>
    </row>
    <row r="456" spans="2:9">
      <c r="B456" s="1017" t="s">
        <v>2396</v>
      </c>
      <c r="C456" s="1017" t="s">
        <v>2129</v>
      </c>
      <c r="D456" s="1017" t="s">
        <v>1483</v>
      </c>
      <c r="E456" s="1017" t="s">
        <v>2397</v>
      </c>
      <c r="F456" s="1017" t="s">
        <v>1454</v>
      </c>
      <c r="G456" s="1017" t="s">
        <v>1604</v>
      </c>
      <c r="H456" s="1017" t="s">
        <v>2300</v>
      </c>
      <c r="I456" s="1018">
        <v>188</v>
      </c>
    </row>
    <row r="457" spans="2:9">
      <c r="B457" s="1017" t="s">
        <v>2398</v>
      </c>
      <c r="C457" s="1017" t="s">
        <v>2129</v>
      </c>
      <c r="D457" s="1017" t="s">
        <v>1483</v>
      </c>
      <c r="E457" s="1017" t="s">
        <v>2399</v>
      </c>
      <c r="F457" s="1017" t="s">
        <v>1454</v>
      </c>
      <c r="G457" s="1017" t="s">
        <v>2259</v>
      </c>
      <c r="H457" s="1017" t="s">
        <v>2300</v>
      </c>
      <c r="I457" s="1018">
        <v>40</v>
      </c>
    </row>
    <row r="458" spans="2:9">
      <c r="B458" s="1017" t="s">
        <v>2400</v>
      </c>
      <c r="C458" s="1017" t="s">
        <v>2129</v>
      </c>
      <c r="D458" s="1017" t="s">
        <v>1483</v>
      </c>
      <c r="E458" s="1017" t="s">
        <v>2401</v>
      </c>
      <c r="F458" s="1017" t="s">
        <v>1454</v>
      </c>
      <c r="G458" s="1017" t="s">
        <v>2259</v>
      </c>
      <c r="H458" s="1017" t="s">
        <v>2300</v>
      </c>
      <c r="I458" s="1018">
        <v>60.5</v>
      </c>
    </row>
    <row r="459" spans="2:9">
      <c r="B459" s="1017" t="s">
        <v>2402</v>
      </c>
      <c r="C459" s="1017" t="s">
        <v>2129</v>
      </c>
      <c r="D459" s="1017" t="s">
        <v>1483</v>
      </c>
      <c r="E459" s="1017" t="s">
        <v>2403</v>
      </c>
      <c r="F459" s="1017" t="s">
        <v>1454</v>
      </c>
      <c r="G459" s="1017" t="s">
        <v>2404</v>
      </c>
      <c r="H459" s="1017" t="s">
        <v>2300</v>
      </c>
      <c r="I459" s="1018">
        <v>10</v>
      </c>
    </row>
    <row r="460" spans="2:9">
      <c r="B460" s="1017" t="s">
        <v>2405</v>
      </c>
      <c r="C460" s="1017" t="s">
        <v>2129</v>
      </c>
      <c r="D460" s="1017" t="s">
        <v>1483</v>
      </c>
      <c r="E460" s="1017" t="s">
        <v>2100</v>
      </c>
      <c r="F460" s="1017" t="s">
        <v>1454</v>
      </c>
      <c r="G460" s="1017" t="s">
        <v>2404</v>
      </c>
      <c r="H460" s="1017" t="s">
        <v>2300</v>
      </c>
      <c r="I460" s="1018">
        <v>57.3</v>
      </c>
    </row>
    <row r="461" spans="2:9">
      <c r="B461" s="1017" t="s">
        <v>2406</v>
      </c>
      <c r="C461" s="1017" t="s">
        <v>2129</v>
      </c>
      <c r="D461" s="1017" t="s">
        <v>1483</v>
      </c>
      <c r="E461" s="1017" t="s">
        <v>2407</v>
      </c>
      <c r="F461" s="1017" t="s">
        <v>1454</v>
      </c>
      <c r="G461" s="1017" t="s">
        <v>2404</v>
      </c>
      <c r="H461" s="1017" t="s">
        <v>2300</v>
      </c>
      <c r="I461" s="1018">
        <v>56</v>
      </c>
    </row>
    <row r="462" spans="2:9">
      <c r="B462" s="1017" t="s">
        <v>2408</v>
      </c>
      <c r="C462" s="1017" t="s">
        <v>2129</v>
      </c>
      <c r="D462" s="1017" t="s">
        <v>1483</v>
      </c>
      <c r="E462" s="1017" t="s">
        <v>2409</v>
      </c>
      <c r="F462" s="1017">
        <v>0</v>
      </c>
      <c r="G462" s="1017" t="s">
        <v>2060</v>
      </c>
      <c r="H462" s="1017" t="s">
        <v>2300</v>
      </c>
      <c r="I462" s="1018">
        <v>405</v>
      </c>
    </row>
    <row r="463" spans="2:9">
      <c r="B463" s="1017" t="s">
        <v>2410</v>
      </c>
      <c r="C463" s="1017" t="s">
        <v>2129</v>
      </c>
      <c r="D463" s="1017" t="s">
        <v>1483</v>
      </c>
      <c r="E463" s="1017" t="s">
        <v>2411</v>
      </c>
      <c r="F463" s="1017">
        <v>0</v>
      </c>
      <c r="G463" s="1017" t="s">
        <v>2060</v>
      </c>
      <c r="H463" s="1017" t="s">
        <v>2300</v>
      </c>
      <c r="I463" s="1018">
        <v>80</v>
      </c>
    </row>
    <row r="464" spans="2:9">
      <c r="B464" s="1017" t="s">
        <v>2412</v>
      </c>
      <c r="C464" s="1017" t="s">
        <v>2129</v>
      </c>
      <c r="D464" s="1017" t="s">
        <v>1483</v>
      </c>
      <c r="E464" s="1017" t="s">
        <v>2413</v>
      </c>
      <c r="F464" s="1017">
        <v>0</v>
      </c>
      <c r="G464" s="1017" t="s">
        <v>2060</v>
      </c>
      <c r="H464" s="1017" t="s">
        <v>2300</v>
      </c>
      <c r="I464" s="1018">
        <v>7.4</v>
      </c>
    </row>
    <row r="465" spans="2:9">
      <c r="B465" s="1017" t="s">
        <v>2414</v>
      </c>
      <c r="C465" s="1017" t="s">
        <v>2129</v>
      </c>
      <c r="D465" s="1017" t="s">
        <v>1483</v>
      </c>
      <c r="E465" s="1017" t="s">
        <v>2415</v>
      </c>
      <c r="F465" s="1017" t="s">
        <v>1766</v>
      </c>
      <c r="G465" s="1017" t="s">
        <v>2416</v>
      </c>
      <c r="H465" s="1017" t="s">
        <v>2300</v>
      </c>
      <c r="I465" s="1018">
        <v>3.9</v>
      </c>
    </row>
    <row r="466" spans="2:9">
      <c r="B466" s="1017" t="s">
        <v>2417</v>
      </c>
      <c r="C466" s="1017" t="s">
        <v>2129</v>
      </c>
      <c r="D466" s="1017" t="s">
        <v>1483</v>
      </c>
      <c r="E466" s="1017" t="s">
        <v>2418</v>
      </c>
      <c r="F466" s="1017" t="s">
        <v>1766</v>
      </c>
      <c r="G466" s="1017" t="s">
        <v>2416</v>
      </c>
      <c r="H466" s="1017" t="s">
        <v>2300</v>
      </c>
      <c r="I466" s="1018">
        <v>4.5</v>
      </c>
    </row>
    <row r="467" spans="2:9">
      <c r="B467" s="1017" t="s">
        <v>2419</v>
      </c>
      <c r="C467" s="1017" t="s">
        <v>2129</v>
      </c>
      <c r="D467" s="1017" t="s">
        <v>1483</v>
      </c>
      <c r="E467" s="1017" t="s">
        <v>2420</v>
      </c>
      <c r="F467" s="1017" t="s">
        <v>1766</v>
      </c>
      <c r="G467" s="1017" t="s">
        <v>2421</v>
      </c>
      <c r="H467" s="1017" t="s">
        <v>2300</v>
      </c>
      <c r="I467" s="1018">
        <v>19</v>
      </c>
    </row>
    <row r="468" spans="2:9">
      <c r="B468" s="1017" t="s">
        <v>2422</v>
      </c>
      <c r="C468" s="1017" t="s">
        <v>2129</v>
      </c>
      <c r="D468" s="1017" t="s">
        <v>1483</v>
      </c>
      <c r="E468" s="1017" t="s">
        <v>2423</v>
      </c>
      <c r="F468" s="1017" t="s">
        <v>1766</v>
      </c>
      <c r="G468" s="1017" t="s">
        <v>2424</v>
      </c>
      <c r="H468" s="1017" t="s">
        <v>2300</v>
      </c>
      <c r="I468" s="1018">
        <v>5</v>
      </c>
    </row>
    <row r="469" spans="2:9">
      <c r="B469" s="1017" t="s">
        <v>2425</v>
      </c>
      <c r="C469" s="1017" t="s">
        <v>2129</v>
      </c>
      <c r="D469" s="1017" t="s">
        <v>1483</v>
      </c>
      <c r="E469" s="1017" t="s">
        <v>1801</v>
      </c>
      <c r="F469" s="1017" t="s">
        <v>1766</v>
      </c>
      <c r="G469" s="1017" t="s">
        <v>2424</v>
      </c>
      <c r="H469" s="1017" t="s">
        <v>2300</v>
      </c>
      <c r="I469" s="1018">
        <v>4.7</v>
      </c>
    </row>
    <row r="470" spans="2:9">
      <c r="B470" s="1017" t="s">
        <v>2426</v>
      </c>
      <c r="C470" s="1017" t="s">
        <v>2129</v>
      </c>
      <c r="D470" s="1017" t="s">
        <v>1483</v>
      </c>
      <c r="E470" s="1017" t="s">
        <v>2427</v>
      </c>
      <c r="F470" s="1017" t="s">
        <v>1766</v>
      </c>
      <c r="G470" s="1017" t="s">
        <v>2424</v>
      </c>
      <c r="H470" s="1017" t="s">
        <v>2300</v>
      </c>
      <c r="I470" s="1018">
        <v>5.6</v>
      </c>
    </row>
    <row r="471" spans="2:9">
      <c r="B471" s="1017" t="s">
        <v>2428</v>
      </c>
      <c r="C471" s="1017" t="s">
        <v>2129</v>
      </c>
      <c r="D471" s="1017" t="s">
        <v>1483</v>
      </c>
      <c r="E471" s="1017" t="s">
        <v>2429</v>
      </c>
      <c r="F471" s="1017" t="s">
        <v>1766</v>
      </c>
      <c r="G471" s="1017" t="s">
        <v>2424</v>
      </c>
      <c r="H471" s="1017" t="s">
        <v>2300</v>
      </c>
      <c r="I471" s="1018">
        <v>6.5</v>
      </c>
    </row>
    <row r="472" spans="2:9">
      <c r="B472" s="1017" t="s">
        <v>2430</v>
      </c>
      <c r="C472" s="1017" t="s">
        <v>2129</v>
      </c>
      <c r="D472" s="1017" t="s">
        <v>1483</v>
      </c>
      <c r="E472" s="1017" t="s">
        <v>2431</v>
      </c>
      <c r="F472" s="1017" t="s">
        <v>1766</v>
      </c>
      <c r="G472" s="1017" t="s">
        <v>2432</v>
      </c>
      <c r="H472" s="1017" t="s">
        <v>2300</v>
      </c>
      <c r="I472" s="1018">
        <v>10.4</v>
      </c>
    </row>
    <row r="473" spans="2:9">
      <c r="B473" s="1017" t="s">
        <v>2433</v>
      </c>
      <c r="C473" s="1017" t="s">
        <v>2129</v>
      </c>
      <c r="D473" s="1017" t="s">
        <v>1483</v>
      </c>
      <c r="E473" s="1017" t="s">
        <v>2434</v>
      </c>
      <c r="F473" s="1017" t="s">
        <v>1766</v>
      </c>
      <c r="G473" s="1017" t="s">
        <v>2432</v>
      </c>
      <c r="H473" s="1017" t="s">
        <v>2300</v>
      </c>
      <c r="I473" s="1018">
        <v>5</v>
      </c>
    </row>
    <row r="474" spans="2:9">
      <c r="B474" s="1017" t="s">
        <v>2435</v>
      </c>
      <c r="C474" s="1017" t="s">
        <v>2129</v>
      </c>
      <c r="D474" s="1017" t="s">
        <v>1483</v>
      </c>
      <c r="E474" s="1017" t="s">
        <v>2436</v>
      </c>
      <c r="F474" s="1017" t="s">
        <v>1766</v>
      </c>
      <c r="G474" s="1017" t="s">
        <v>2432</v>
      </c>
      <c r="H474" s="1017" t="s">
        <v>2300</v>
      </c>
      <c r="I474" s="1018">
        <v>3.5</v>
      </c>
    </row>
    <row r="475" spans="2:9">
      <c r="B475" s="1017" t="s">
        <v>2437</v>
      </c>
      <c r="C475" s="1017" t="s">
        <v>2129</v>
      </c>
      <c r="D475" s="1017" t="s">
        <v>1483</v>
      </c>
      <c r="E475" s="1017" t="s">
        <v>2438</v>
      </c>
      <c r="F475" s="1017" t="s">
        <v>1766</v>
      </c>
      <c r="G475" s="1017" t="s">
        <v>2432</v>
      </c>
      <c r="H475" s="1017" t="s">
        <v>2300</v>
      </c>
      <c r="I475" s="1018">
        <v>10</v>
      </c>
    </row>
    <row r="476" spans="2:9">
      <c r="B476" s="1017" t="s">
        <v>2439</v>
      </c>
      <c r="C476" s="1017" t="s">
        <v>2129</v>
      </c>
      <c r="D476" s="1017" t="s">
        <v>1483</v>
      </c>
      <c r="E476" s="1017" t="s">
        <v>2440</v>
      </c>
      <c r="F476" s="1017" t="s">
        <v>1766</v>
      </c>
      <c r="G476" s="1017" t="s">
        <v>2432</v>
      </c>
      <c r="H476" s="1017" t="s">
        <v>2300</v>
      </c>
      <c r="I476" s="1018">
        <v>9.5</v>
      </c>
    </row>
    <row r="477" spans="2:9">
      <c r="B477" s="1017" t="s">
        <v>2441</v>
      </c>
      <c r="C477" s="1017" t="s">
        <v>2129</v>
      </c>
      <c r="D477" s="1017" t="s">
        <v>1483</v>
      </c>
      <c r="E477" s="1017" t="s">
        <v>2442</v>
      </c>
      <c r="F477" s="1017" t="s">
        <v>1766</v>
      </c>
      <c r="G477" s="1017" t="s">
        <v>2432</v>
      </c>
      <c r="H477" s="1017" t="s">
        <v>2300</v>
      </c>
      <c r="I477" s="1018">
        <v>4</v>
      </c>
    </row>
    <row r="478" spans="2:9">
      <c r="B478" s="1017" t="s">
        <v>2443</v>
      </c>
      <c r="C478" s="1017" t="s">
        <v>2129</v>
      </c>
      <c r="D478" s="1017" t="s">
        <v>1483</v>
      </c>
      <c r="E478" s="1017" t="s">
        <v>2444</v>
      </c>
      <c r="F478" s="1017" t="s">
        <v>1766</v>
      </c>
      <c r="G478" s="1017" t="s">
        <v>2432</v>
      </c>
      <c r="H478" s="1017" t="s">
        <v>2300</v>
      </c>
      <c r="I478" s="1018">
        <v>56</v>
      </c>
    </row>
    <row r="479" spans="2:9">
      <c r="B479" s="1017" t="s">
        <v>2445</v>
      </c>
      <c r="C479" s="1017" t="s">
        <v>2129</v>
      </c>
      <c r="D479" s="1017" t="s">
        <v>1483</v>
      </c>
      <c r="E479" s="1017" t="s">
        <v>2446</v>
      </c>
      <c r="F479" s="1017" t="s">
        <v>1766</v>
      </c>
      <c r="G479" s="1017" t="s">
        <v>2432</v>
      </c>
      <c r="H479" s="1017" t="s">
        <v>2300</v>
      </c>
      <c r="I479" s="1018">
        <v>3.5</v>
      </c>
    </row>
    <row r="480" spans="2:9">
      <c r="B480" s="1017" t="s">
        <v>2447</v>
      </c>
      <c r="C480" s="1017" t="s">
        <v>2129</v>
      </c>
      <c r="D480" s="1017" t="s">
        <v>1483</v>
      </c>
      <c r="E480" s="1017" t="s">
        <v>2448</v>
      </c>
      <c r="F480" s="1017" t="s">
        <v>1766</v>
      </c>
      <c r="G480" s="1017" t="s">
        <v>2449</v>
      </c>
      <c r="H480" s="1017" t="s">
        <v>2300</v>
      </c>
      <c r="I480" s="1018">
        <v>4.8</v>
      </c>
    </row>
    <row r="481" spans="2:9">
      <c r="B481" s="1017" t="s">
        <v>2450</v>
      </c>
      <c r="C481" s="1017" t="s">
        <v>2129</v>
      </c>
      <c r="D481" s="1017" t="s">
        <v>1483</v>
      </c>
      <c r="E481" s="1017" t="s">
        <v>2451</v>
      </c>
      <c r="F481" s="1017" t="s">
        <v>1766</v>
      </c>
      <c r="G481" s="1017" t="s">
        <v>2449</v>
      </c>
      <c r="H481" s="1017" t="s">
        <v>2300</v>
      </c>
      <c r="I481" s="1018">
        <v>4.8</v>
      </c>
    </row>
    <row r="482" spans="2:9">
      <c r="B482" s="1017" t="s">
        <v>2452</v>
      </c>
      <c r="C482" s="1017" t="s">
        <v>2129</v>
      </c>
      <c r="D482" s="1017" t="s">
        <v>1483</v>
      </c>
      <c r="E482" s="1017" t="s">
        <v>2453</v>
      </c>
      <c r="F482" s="1017" t="s">
        <v>1766</v>
      </c>
      <c r="G482" s="1017" t="s">
        <v>2449</v>
      </c>
      <c r="H482" s="1017" t="s">
        <v>2300</v>
      </c>
      <c r="I482" s="1018">
        <v>16</v>
      </c>
    </row>
    <row r="483" spans="2:9">
      <c r="B483" s="1017" t="s">
        <v>2454</v>
      </c>
      <c r="C483" s="1017" t="s">
        <v>2129</v>
      </c>
      <c r="D483" s="1017" t="s">
        <v>1483</v>
      </c>
      <c r="E483" s="1017" t="s">
        <v>2455</v>
      </c>
      <c r="F483" s="1017" t="s">
        <v>1766</v>
      </c>
      <c r="G483" s="1017" t="s">
        <v>2449</v>
      </c>
      <c r="H483" s="1017" t="s">
        <v>2300</v>
      </c>
      <c r="I483" s="1018">
        <v>12.1</v>
      </c>
    </row>
    <row r="484" spans="2:9">
      <c r="B484" s="1017" t="s">
        <v>2456</v>
      </c>
      <c r="C484" s="1017" t="s">
        <v>2129</v>
      </c>
      <c r="D484" s="1017" t="s">
        <v>1483</v>
      </c>
      <c r="E484" s="1017" t="s">
        <v>2457</v>
      </c>
      <c r="F484" s="1017" t="s">
        <v>1766</v>
      </c>
      <c r="G484" s="1017" t="s">
        <v>2449</v>
      </c>
      <c r="H484" s="1017" t="s">
        <v>2300</v>
      </c>
      <c r="I484" s="1018">
        <v>4</v>
      </c>
    </row>
    <row r="485" spans="2:9">
      <c r="B485" s="1017" t="s">
        <v>2458</v>
      </c>
      <c r="C485" s="1017" t="s">
        <v>2129</v>
      </c>
      <c r="D485" s="1017" t="s">
        <v>1483</v>
      </c>
      <c r="E485" s="1017" t="s">
        <v>2459</v>
      </c>
      <c r="F485" s="1017" t="s">
        <v>1766</v>
      </c>
      <c r="G485" s="1017" t="s">
        <v>2449</v>
      </c>
      <c r="H485" s="1017" t="s">
        <v>2300</v>
      </c>
      <c r="I485" s="1018">
        <v>75</v>
      </c>
    </row>
    <row r="486" spans="2:9">
      <c r="B486" s="1017" t="s">
        <v>2460</v>
      </c>
      <c r="C486" s="1017" t="s">
        <v>2129</v>
      </c>
      <c r="D486" s="1017" t="s">
        <v>1483</v>
      </c>
      <c r="E486" s="1017" t="s">
        <v>2461</v>
      </c>
      <c r="F486" s="1017" t="s">
        <v>1766</v>
      </c>
      <c r="G486" s="1017" t="s">
        <v>2449</v>
      </c>
      <c r="H486" s="1017" t="s">
        <v>2300</v>
      </c>
      <c r="I486" s="1018">
        <v>3.8</v>
      </c>
    </row>
    <row r="487" spans="2:9">
      <c r="B487" s="1017" t="s">
        <v>2462</v>
      </c>
      <c r="C487" s="1017" t="s">
        <v>2129</v>
      </c>
      <c r="D487" s="1017" t="s">
        <v>1483</v>
      </c>
      <c r="E487" s="1017" t="s">
        <v>2463</v>
      </c>
      <c r="F487" s="1017" t="s">
        <v>1766</v>
      </c>
      <c r="G487" s="1017" t="s">
        <v>2464</v>
      </c>
      <c r="H487" s="1017" t="s">
        <v>2300</v>
      </c>
      <c r="I487" s="1018">
        <v>17.7</v>
      </c>
    </row>
    <row r="488" spans="2:9">
      <c r="B488" s="1017" t="s">
        <v>2465</v>
      </c>
      <c r="C488" s="1017" t="s">
        <v>2129</v>
      </c>
      <c r="D488" s="1017" t="s">
        <v>1483</v>
      </c>
      <c r="E488" s="1017" t="s">
        <v>2466</v>
      </c>
      <c r="F488" s="1017" t="s">
        <v>1766</v>
      </c>
      <c r="G488" s="1017" t="s">
        <v>2467</v>
      </c>
      <c r="H488" s="1017" t="s">
        <v>2300</v>
      </c>
      <c r="I488" s="1018">
        <v>15</v>
      </c>
    </row>
    <row r="489" spans="2:9">
      <c r="B489" s="1017" t="s">
        <v>2468</v>
      </c>
      <c r="C489" s="1017" t="s">
        <v>2129</v>
      </c>
      <c r="D489" s="1017" t="s">
        <v>1483</v>
      </c>
      <c r="E489" s="1017" t="s">
        <v>2469</v>
      </c>
      <c r="F489" s="1017" t="s">
        <v>1766</v>
      </c>
      <c r="G489" s="1017" t="s">
        <v>2470</v>
      </c>
      <c r="H489" s="1017" t="s">
        <v>2300</v>
      </c>
      <c r="I489" s="1018">
        <v>2.9</v>
      </c>
    </row>
    <row r="490" spans="2:9">
      <c r="B490" s="1017" t="s">
        <v>2471</v>
      </c>
      <c r="C490" s="1017" t="s">
        <v>2129</v>
      </c>
      <c r="D490" s="1017" t="s">
        <v>1483</v>
      </c>
      <c r="E490" s="1017" t="s">
        <v>2472</v>
      </c>
      <c r="F490" s="1017" t="s">
        <v>1766</v>
      </c>
      <c r="G490" s="1017" t="s">
        <v>2470</v>
      </c>
      <c r="H490" s="1017" t="s">
        <v>2300</v>
      </c>
      <c r="I490" s="1018">
        <v>24.2</v>
      </c>
    </row>
    <row r="491" spans="2:9">
      <c r="B491" s="1017" t="s">
        <v>2473</v>
      </c>
      <c r="C491" s="1017" t="s">
        <v>2129</v>
      </c>
      <c r="D491" s="1017" t="s">
        <v>1483</v>
      </c>
      <c r="E491" s="1017" t="s">
        <v>2474</v>
      </c>
      <c r="F491" s="1017" t="s">
        <v>1766</v>
      </c>
      <c r="G491" s="1017" t="s">
        <v>2470</v>
      </c>
      <c r="H491" s="1017" t="s">
        <v>2300</v>
      </c>
      <c r="I491" s="1018">
        <v>3</v>
      </c>
    </row>
    <row r="492" spans="2:9">
      <c r="B492" s="1017" t="s">
        <v>2475</v>
      </c>
      <c r="C492" s="1017" t="s">
        <v>2129</v>
      </c>
      <c r="D492" s="1017" t="s">
        <v>1483</v>
      </c>
      <c r="E492" s="1017" t="s">
        <v>2476</v>
      </c>
      <c r="F492" s="1017" t="s">
        <v>1766</v>
      </c>
      <c r="G492" s="1017" t="s">
        <v>2470</v>
      </c>
      <c r="H492" s="1017" t="s">
        <v>2300</v>
      </c>
      <c r="I492" s="1018">
        <v>3</v>
      </c>
    </row>
    <row r="493" spans="2:9">
      <c r="B493" s="1017" t="s">
        <v>2477</v>
      </c>
      <c r="C493" s="1017" t="s">
        <v>2129</v>
      </c>
      <c r="D493" s="1017" t="s">
        <v>1483</v>
      </c>
      <c r="E493" s="1017" t="s">
        <v>2478</v>
      </c>
      <c r="F493" s="1017" t="s">
        <v>1766</v>
      </c>
      <c r="G493" s="1017" t="s">
        <v>2470</v>
      </c>
      <c r="H493" s="1017" t="s">
        <v>2300</v>
      </c>
      <c r="I493" s="1018">
        <v>5.4</v>
      </c>
    </row>
    <row r="494" spans="2:9">
      <c r="B494" s="1017" t="s">
        <v>2479</v>
      </c>
      <c r="C494" s="1017" t="s">
        <v>2480</v>
      </c>
      <c r="D494" s="1017" t="s">
        <v>1483</v>
      </c>
      <c r="E494" s="1017" t="s">
        <v>2481</v>
      </c>
      <c r="F494" s="1017" t="s">
        <v>1485</v>
      </c>
      <c r="G494" s="1017" t="s">
        <v>2131</v>
      </c>
      <c r="H494" s="1017" t="s">
        <v>2482</v>
      </c>
      <c r="I494" s="1018">
        <v>12.4</v>
      </c>
    </row>
    <row r="495" spans="2:9">
      <c r="B495" s="1017" t="s">
        <v>2483</v>
      </c>
      <c r="C495" s="1017" t="s">
        <v>2480</v>
      </c>
      <c r="D495" s="1017" t="s">
        <v>1483</v>
      </c>
      <c r="E495" s="1017" t="s">
        <v>2484</v>
      </c>
      <c r="F495" s="1017" t="s">
        <v>1485</v>
      </c>
      <c r="G495" s="1017" t="s">
        <v>2131</v>
      </c>
      <c r="H495" s="1017" t="s">
        <v>2482</v>
      </c>
      <c r="I495" s="1018">
        <v>34.1</v>
      </c>
    </row>
    <row r="496" spans="2:9">
      <c r="B496" s="1017" t="s">
        <v>2485</v>
      </c>
      <c r="C496" s="1017" t="s">
        <v>2480</v>
      </c>
      <c r="D496" s="1017" t="s">
        <v>1483</v>
      </c>
      <c r="E496" s="1017" t="s">
        <v>2486</v>
      </c>
      <c r="F496" s="1017" t="s">
        <v>1485</v>
      </c>
      <c r="G496" s="1017" t="s">
        <v>2131</v>
      </c>
      <c r="H496" s="1017" t="s">
        <v>2482</v>
      </c>
      <c r="I496" s="1018">
        <v>43.1</v>
      </c>
    </row>
    <row r="497" spans="2:9">
      <c r="B497" s="1017" t="s">
        <v>2487</v>
      </c>
      <c r="C497" s="1017" t="s">
        <v>2480</v>
      </c>
      <c r="D497" s="1017" t="s">
        <v>1483</v>
      </c>
      <c r="E497" s="1017" t="s">
        <v>2488</v>
      </c>
      <c r="F497" s="1017" t="s">
        <v>1485</v>
      </c>
      <c r="G497" s="1017" t="s">
        <v>2131</v>
      </c>
      <c r="H497" s="1017" t="s">
        <v>2482</v>
      </c>
      <c r="I497" s="1018">
        <v>200.5</v>
      </c>
    </row>
    <row r="498" spans="2:9">
      <c r="B498" s="1017" t="s">
        <v>2489</v>
      </c>
      <c r="C498" s="1017" t="s">
        <v>2480</v>
      </c>
      <c r="D498" s="1017" t="s">
        <v>1483</v>
      </c>
      <c r="E498" s="1017" t="s">
        <v>2490</v>
      </c>
      <c r="F498" s="1017" t="s">
        <v>1485</v>
      </c>
      <c r="G498" s="1017" t="s">
        <v>2131</v>
      </c>
      <c r="H498" s="1017" t="s">
        <v>2482</v>
      </c>
      <c r="I498" s="1018">
        <v>3.8</v>
      </c>
    </row>
    <row r="499" spans="2:9">
      <c r="B499" s="1017" t="s">
        <v>2491</v>
      </c>
      <c r="C499" s="1017" t="s">
        <v>2480</v>
      </c>
      <c r="D499" s="1017" t="s">
        <v>1483</v>
      </c>
      <c r="E499" s="1017" t="s">
        <v>2492</v>
      </c>
      <c r="F499" s="1017" t="s">
        <v>1485</v>
      </c>
      <c r="G499" s="1017" t="s">
        <v>2131</v>
      </c>
      <c r="H499" s="1017" t="s">
        <v>2482</v>
      </c>
      <c r="I499" s="1018">
        <v>13.5</v>
      </c>
    </row>
    <row r="500" spans="2:9">
      <c r="B500" s="1017" t="s">
        <v>2493</v>
      </c>
      <c r="C500" s="1017" t="s">
        <v>2480</v>
      </c>
      <c r="D500" s="1017" t="s">
        <v>1483</v>
      </c>
      <c r="E500" s="1017" t="s">
        <v>2494</v>
      </c>
      <c r="F500" s="1017" t="s">
        <v>1485</v>
      </c>
      <c r="G500" s="1017" t="s">
        <v>2131</v>
      </c>
      <c r="H500" s="1017" t="s">
        <v>2482</v>
      </c>
      <c r="I500" s="1018">
        <v>10</v>
      </c>
    </row>
    <row r="501" spans="2:9">
      <c r="B501" s="1017" t="s">
        <v>2495</v>
      </c>
      <c r="C501" s="1017" t="s">
        <v>2480</v>
      </c>
      <c r="D501" s="1017" t="s">
        <v>1483</v>
      </c>
      <c r="E501" s="1017" t="s">
        <v>2496</v>
      </c>
      <c r="F501" s="1017" t="s">
        <v>1485</v>
      </c>
      <c r="G501" s="1017" t="s">
        <v>2497</v>
      </c>
      <c r="H501" s="1017" t="s">
        <v>2482</v>
      </c>
      <c r="I501" s="1018">
        <v>19.8</v>
      </c>
    </row>
    <row r="502" spans="2:9">
      <c r="B502" s="1017" t="s">
        <v>2498</v>
      </c>
      <c r="C502" s="1017" t="s">
        <v>2480</v>
      </c>
      <c r="D502" s="1017" t="s">
        <v>1483</v>
      </c>
      <c r="E502" s="1017" t="s">
        <v>2499</v>
      </c>
      <c r="F502" s="1017" t="s">
        <v>1485</v>
      </c>
      <c r="G502" s="1017" t="s">
        <v>2497</v>
      </c>
      <c r="H502" s="1017" t="s">
        <v>2482</v>
      </c>
      <c r="I502" s="1018">
        <v>8</v>
      </c>
    </row>
    <row r="503" spans="2:9">
      <c r="B503" s="1017" t="s">
        <v>2500</v>
      </c>
      <c r="C503" s="1017" t="s">
        <v>2480</v>
      </c>
      <c r="D503" s="1017" t="s">
        <v>1483</v>
      </c>
      <c r="E503" s="1017" t="s">
        <v>2501</v>
      </c>
      <c r="F503" s="1017" t="s">
        <v>1485</v>
      </c>
      <c r="G503" s="1017" t="s">
        <v>2497</v>
      </c>
      <c r="H503" s="1017" t="s">
        <v>2482</v>
      </c>
      <c r="I503" s="1018">
        <v>86.6</v>
      </c>
    </row>
    <row r="504" spans="2:9">
      <c r="B504" s="1017" t="s">
        <v>2502</v>
      </c>
      <c r="C504" s="1017" t="s">
        <v>2480</v>
      </c>
      <c r="D504" s="1017" t="s">
        <v>1483</v>
      </c>
      <c r="E504" s="1017" t="s">
        <v>2503</v>
      </c>
      <c r="F504" s="1017" t="s">
        <v>1454</v>
      </c>
      <c r="G504" s="1017" t="s">
        <v>1532</v>
      </c>
      <c r="H504" s="1017" t="s">
        <v>2482</v>
      </c>
      <c r="I504" s="1018">
        <v>9.3000000000000007</v>
      </c>
    </row>
    <row r="505" spans="2:9">
      <c r="B505" s="1017" t="s">
        <v>2504</v>
      </c>
      <c r="C505" s="1017" t="s">
        <v>2480</v>
      </c>
      <c r="D505" s="1017" t="s">
        <v>1483</v>
      </c>
      <c r="E505" s="1017" t="s">
        <v>2505</v>
      </c>
      <c r="F505" s="1017" t="s">
        <v>1454</v>
      </c>
      <c r="G505" s="1017" t="s">
        <v>1532</v>
      </c>
      <c r="H505" s="1017" t="s">
        <v>2482</v>
      </c>
      <c r="I505" s="1018">
        <v>4.5999999999999996</v>
      </c>
    </row>
    <row r="506" spans="2:9">
      <c r="B506" s="1017" t="s">
        <v>2506</v>
      </c>
      <c r="C506" s="1017" t="s">
        <v>2480</v>
      </c>
      <c r="D506" s="1017" t="s">
        <v>1483</v>
      </c>
      <c r="E506" s="1017" t="s">
        <v>2507</v>
      </c>
      <c r="F506" s="1017" t="s">
        <v>1454</v>
      </c>
      <c r="G506" s="1017" t="s">
        <v>1532</v>
      </c>
      <c r="H506" s="1017" t="s">
        <v>2482</v>
      </c>
      <c r="I506" s="1018">
        <v>7.9</v>
      </c>
    </row>
    <row r="507" spans="2:9">
      <c r="B507" s="1017" t="s">
        <v>2508</v>
      </c>
      <c r="C507" s="1017" t="s">
        <v>2480</v>
      </c>
      <c r="D507" s="1017" t="s">
        <v>1483</v>
      </c>
      <c r="E507" s="1017" t="s">
        <v>2509</v>
      </c>
      <c r="F507" s="1017" t="s">
        <v>1454</v>
      </c>
      <c r="G507" s="1017" t="s">
        <v>2510</v>
      </c>
      <c r="H507" s="1017" t="s">
        <v>2482</v>
      </c>
      <c r="I507" s="1018">
        <v>12.6</v>
      </c>
    </row>
    <row r="508" spans="2:9">
      <c r="B508" s="1017" t="s">
        <v>2511</v>
      </c>
      <c r="C508" s="1017" t="s">
        <v>2480</v>
      </c>
      <c r="D508" s="1017" t="s">
        <v>1483</v>
      </c>
      <c r="E508" s="1017" t="s">
        <v>2512</v>
      </c>
      <c r="F508" s="1017" t="s">
        <v>1454</v>
      </c>
      <c r="G508" s="1017" t="s">
        <v>2510</v>
      </c>
      <c r="H508" s="1017" t="s">
        <v>2482</v>
      </c>
      <c r="I508" s="1018">
        <v>4.7</v>
      </c>
    </row>
    <row r="509" spans="2:9">
      <c r="B509" s="1017" t="s">
        <v>2513</v>
      </c>
      <c r="C509" s="1017" t="s">
        <v>2480</v>
      </c>
      <c r="D509" s="1017" t="s">
        <v>1483</v>
      </c>
      <c r="E509" s="1017" t="s">
        <v>2037</v>
      </c>
      <c r="F509" s="1017" t="s">
        <v>1454</v>
      </c>
      <c r="G509" s="1017" t="s">
        <v>2510</v>
      </c>
      <c r="H509" s="1017" t="s">
        <v>2482</v>
      </c>
      <c r="I509" s="1018">
        <v>14.4</v>
      </c>
    </row>
    <row r="510" spans="2:9">
      <c r="B510" s="1017" t="s">
        <v>2514</v>
      </c>
      <c r="C510" s="1017" t="s">
        <v>2480</v>
      </c>
      <c r="D510" s="1017" t="s">
        <v>1483</v>
      </c>
      <c r="E510" s="1017" t="s">
        <v>2515</v>
      </c>
      <c r="F510" s="1017" t="s">
        <v>1766</v>
      </c>
      <c r="G510" s="1017" t="s">
        <v>2516</v>
      </c>
      <c r="H510" s="1017" t="s">
        <v>2482</v>
      </c>
      <c r="I510" s="1018">
        <v>31.3</v>
      </c>
    </row>
    <row r="511" spans="2:9">
      <c r="B511" s="1017" t="s">
        <v>2517</v>
      </c>
      <c r="C511" s="1017" t="s">
        <v>2480</v>
      </c>
      <c r="D511" s="1017" t="s">
        <v>1483</v>
      </c>
      <c r="E511" s="1017" t="s">
        <v>2438</v>
      </c>
      <c r="F511" s="1017" t="s">
        <v>1766</v>
      </c>
      <c r="G511" s="1017" t="s">
        <v>2516</v>
      </c>
      <c r="H511" s="1017" t="s">
        <v>2482</v>
      </c>
      <c r="I511" s="1018">
        <v>12.8</v>
      </c>
    </row>
    <row r="512" spans="2:9">
      <c r="B512" s="1017" t="s">
        <v>2518</v>
      </c>
      <c r="C512" s="1017" t="s">
        <v>2480</v>
      </c>
      <c r="D512" s="1017" t="s">
        <v>1483</v>
      </c>
      <c r="E512" s="1017" t="s">
        <v>2519</v>
      </c>
      <c r="F512" s="1017" t="s">
        <v>1766</v>
      </c>
      <c r="G512" s="1017" t="s">
        <v>2516</v>
      </c>
      <c r="H512" s="1017" t="s">
        <v>2482</v>
      </c>
      <c r="I512" s="1018">
        <v>10.1</v>
      </c>
    </row>
    <row r="513" spans="2:9">
      <c r="B513" s="1017" t="s">
        <v>2520</v>
      </c>
      <c r="C513" s="1017" t="s">
        <v>2480</v>
      </c>
      <c r="D513" s="1017" t="s">
        <v>1483</v>
      </c>
      <c r="E513" s="1017" t="s">
        <v>2521</v>
      </c>
      <c r="F513" s="1017" t="s">
        <v>1766</v>
      </c>
      <c r="G513" s="1017" t="s">
        <v>2522</v>
      </c>
      <c r="H513" s="1017" t="s">
        <v>2482</v>
      </c>
      <c r="I513" s="1018">
        <v>17</v>
      </c>
    </row>
    <row r="514" spans="2:9">
      <c r="B514" s="1017" t="s">
        <v>2523</v>
      </c>
      <c r="C514" s="1017" t="s">
        <v>2480</v>
      </c>
      <c r="D514" s="1017" t="s">
        <v>1483</v>
      </c>
      <c r="E514" s="1017" t="s">
        <v>2524</v>
      </c>
      <c r="F514" s="1017" t="s">
        <v>1766</v>
      </c>
      <c r="G514" s="1017" t="s">
        <v>2522</v>
      </c>
      <c r="H514" s="1017" t="s">
        <v>2482</v>
      </c>
      <c r="I514" s="1018">
        <v>9.5</v>
      </c>
    </row>
    <row r="515" spans="2:9">
      <c r="B515" s="1017" t="s">
        <v>2525</v>
      </c>
      <c r="C515" s="1017" t="s">
        <v>2480</v>
      </c>
      <c r="D515" s="1017" t="s">
        <v>1483</v>
      </c>
      <c r="E515" s="1017" t="s">
        <v>2526</v>
      </c>
      <c r="F515" s="1017" t="s">
        <v>1766</v>
      </c>
      <c r="G515" s="1017" t="s">
        <v>2522</v>
      </c>
      <c r="H515" s="1017" t="s">
        <v>2482</v>
      </c>
      <c r="I515" s="1018">
        <v>3</v>
      </c>
    </row>
    <row r="516" spans="2:9">
      <c r="B516" s="1017" t="s">
        <v>2527</v>
      </c>
      <c r="C516" s="1017" t="s">
        <v>2480</v>
      </c>
      <c r="D516" s="1017" t="s">
        <v>1483</v>
      </c>
      <c r="E516" s="1017" t="s">
        <v>2528</v>
      </c>
      <c r="F516" s="1017" t="s">
        <v>1766</v>
      </c>
      <c r="G516" s="1017" t="s">
        <v>2522</v>
      </c>
      <c r="H516" s="1017" t="s">
        <v>2482</v>
      </c>
      <c r="I516" s="1018">
        <v>3</v>
      </c>
    </row>
    <row r="517" spans="2:9">
      <c r="B517" s="1017" t="s">
        <v>2529</v>
      </c>
      <c r="C517" s="1017" t="s">
        <v>2480</v>
      </c>
      <c r="D517" s="1017" t="s">
        <v>1483</v>
      </c>
      <c r="E517" s="1017" t="s">
        <v>2530</v>
      </c>
      <c r="F517" s="1017" t="s">
        <v>1766</v>
      </c>
      <c r="G517" s="1017" t="s">
        <v>2522</v>
      </c>
      <c r="H517" s="1017" t="s">
        <v>2482</v>
      </c>
      <c r="I517" s="1018">
        <v>27</v>
      </c>
    </row>
    <row r="518" spans="2:9">
      <c r="B518" s="1017" t="s">
        <v>2531</v>
      </c>
      <c r="C518" s="1017" t="s">
        <v>2480</v>
      </c>
      <c r="D518" s="1017" t="s">
        <v>1483</v>
      </c>
      <c r="E518" s="1017" t="s">
        <v>2532</v>
      </c>
      <c r="F518" s="1017" t="s">
        <v>1766</v>
      </c>
      <c r="G518" s="1017" t="s">
        <v>2522</v>
      </c>
      <c r="H518" s="1017" t="s">
        <v>2482</v>
      </c>
      <c r="I518" s="1018">
        <v>28.5</v>
      </c>
    </row>
    <row r="519" spans="2:9">
      <c r="B519" s="1017" t="s">
        <v>2533</v>
      </c>
      <c r="C519" s="1017" t="s">
        <v>2480</v>
      </c>
      <c r="D519" s="1017" t="s">
        <v>1483</v>
      </c>
      <c r="E519" s="1017" t="s">
        <v>2534</v>
      </c>
      <c r="F519" s="1017" t="s">
        <v>1766</v>
      </c>
      <c r="G519" s="1017" t="s">
        <v>2522</v>
      </c>
      <c r="H519" s="1017" t="s">
        <v>2482</v>
      </c>
      <c r="I519" s="1018">
        <v>9</v>
      </c>
    </row>
    <row r="520" spans="2:9">
      <c r="B520" s="1017" t="s">
        <v>2535</v>
      </c>
      <c r="C520" s="1017" t="s">
        <v>2480</v>
      </c>
      <c r="D520" s="1017" t="s">
        <v>1483</v>
      </c>
      <c r="E520" s="1017" t="s">
        <v>2536</v>
      </c>
      <c r="F520" s="1017" t="s">
        <v>1766</v>
      </c>
      <c r="G520" s="1017" t="s">
        <v>2522</v>
      </c>
      <c r="H520" s="1017" t="s">
        <v>2482</v>
      </c>
      <c r="I520" s="1018">
        <v>10.6</v>
      </c>
    </row>
    <row r="521" spans="2:9">
      <c r="B521" s="1017" t="s">
        <v>2537</v>
      </c>
      <c r="C521" s="1017" t="s">
        <v>2480</v>
      </c>
      <c r="D521" s="1017" t="s">
        <v>1483</v>
      </c>
      <c r="E521" s="1017" t="s">
        <v>2538</v>
      </c>
      <c r="F521" s="1017" t="s">
        <v>1766</v>
      </c>
      <c r="G521" s="1017" t="s">
        <v>2522</v>
      </c>
      <c r="H521" s="1017" t="s">
        <v>2482</v>
      </c>
      <c r="I521" s="1018">
        <v>2.7</v>
      </c>
    </row>
    <row r="522" spans="2:9">
      <c r="B522" s="1017" t="s">
        <v>2539</v>
      </c>
      <c r="C522" s="1017" t="s">
        <v>2480</v>
      </c>
      <c r="D522" s="1017" t="s">
        <v>1483</v>
      </c>
      <c r="E522" s="1017" t="s">
        <v>2540</v>
      </c>
      <c r="F522" s="1017" t="s">
        <v>1766</v>
      </c>
      <c r="G522" s="1017" t="s">
        <v>2522</v>
      </c>
      <c r="H522" s="1017" t="s">
        <v>2482</v>
      </c>
      <c r="I522" s="1018">
        <v>28.5</v>
      </c>
    </row>
    <row r="523" spans="2:9">
      <c r="B523" s="1017" t="s">
        <v>2541</v>
      </c>
      <c r="C523" s="1017" t="s">
        <v>2480</v>
      </c>
      <c r="D523" s="1017" t="s">
        <v>1483</v>
      </c>
      <c r="E523" s="1017" t="s">
        <v>2542</v>
      </c>
      <c r="F523" s="1017" t="s">
        <v>1766</v>
      </c>
      <c r="G523" s="1017" t="s">
        <v>2522</v>
      </c>
      <c r="H523" s="1017" t="s">
        <v>2482</v>
      </c>
      <c r="I523" s="1018">
        <v>5.4</v>
      </c>
    </row>
    <row r="524" spans="2:9">
      <c r="B524" s="1017" t="s">
        <v>2543</v>
      </c>
      <c r="C524" s="1017" t="s">
        <v>2480</v>
      </c>
      <c r="D524" s="1017" t="s">
        <v>1483</v>
      </c>
      <c r="E524" s="1017" t="s">
        <v>2544</v>
      </c>
      <c r="F524" s="1017" t="s">
        <v>1766</v>
      </c>
      <c r="G524" s="1017" t="s">
        <v>2545</v>
      </c>
      <c r="H524" s="1017" t="s">
        <v>2482</v>
      </c>
      <c r="I524" s="1018">
        <v>11.4</v>
      </c>
    </row>
    <row r="525" spans="2:9">
      <c r="B525" s="1017" t="s">
        <v>2546</v>
      </c>
      <c r="C525" s="1017" t="s">
        <v>2480</v>
      </c>
      <c r="D525" s="1017" t="s">
        <v>1483</v>
      </c>
      <c r="E525" s="1017" t="s">
        <v>1659</v>
      </c>
      <c r="F525" s="1017" t="s">
        <v>1766</v>
      </c>
      <c r="G525" s="1017" t="s">
        <v>2545</v>
      </c>
      <c r="H525" s="1017" t="s">
        <v>2482</v>
      </c>
      <c r="I525" s="1018">
        <v>12.5</v>
      </c>
    </row>
    <row r="526" spans="2:9">
      <c r="B526" s="1017" t="s">
        <v>2547</v>
      </c>
      <c r="C526" s="1017" t="s">
        <v>2480</v>
      </c>
      <c r="D526" s="1017" t="s">
        <v>1483</v>
      </c>
      <c r="E526" s="1017" t="s">
        <v>2548</v>
      </c>
      <c r="F526" s="1017" t="s">
        <v>1766</v>
      </c>
      <c r="G526" s="1017" t="s">
        <v>2549</v>
      </c>
      <c r="H526" s="1017" t="s">
        <v>2482</v>
      </c>
      <c r="I526" s="1018">
        <v>216.7</v>
      </c>
    </row>
    <row r="527" spans="2:9">
      <c r="B527" s="1017" t="s">
        <v>2550</v>
      </c>
      <c r="C527" s="1017" t="s">
        <v>2480</v>
      </c>
      <c r="D527" s="1017" t="s">
        <v>1483</v>
      </c>
      <c r="E527" s="1017" t="s">
        <v>2551</v>
      </c>
      <c r="F527" s="1017" t="s">
        <v>1766</v>
      </c>
      <c r="G527" s="1017" t="s">
        <v>2549</v>
      </c>
      <c r="H527" s="1017" t="s">
        <v>2482</v>
      </c>
      <c r="I527" s="1018">
        <v>15.5</v>
      </c>
    </row>
    <row r="528" spans="2:9">
      <c r="B528" s="1017" t="s">
        <v>2552</v>
      </c>
      <c r="C528" s="1017" t="s">
        <v>2480</v>
      </c>
      <c r="D528" s="1017" t="s">
        <v>1483</v>
      </c>
      <c r="E528" s="1017" t="s">
        <v>2553</v>
      </c>
      <c r="F528" s="1017" t="s">
        <v>1766</v>
      </c>
      <c r="G528" s="1017" t="s">
        <v>2554</v>
      </c>
      <c r="H528" s="1017" t="s">
        <v>2482</v>
      </c>
      <c r="I528" s="1018">
        <v>35.4</v>
      </c>
    </row>
    <row r="529" spans="2:9">
      <c r="B529" s="1017" t="s">
        <v>2555</v>
      </c>
      <c r="C529" s="1017" t="s">
        <v>2480</v>
      </c>
      <c r="D529" s="1017" t="s">
        <v>1483</v>
      </c>
      <c r="E529" s="1017" t="s">
        <v>2556</v>
      </c>
      <c r="F529" s="1017" t="s">
        <v>1766</v>
      </c>
      <c r="G529" s="1017" t="s">
        <v>2554</v>
      </c>
      <c r="H529" s="1017" t="s">
        <v>2482</v>
      </c>
      <c r="I529" s="1018">
        <v>11.4</v>
      </c>
    </row>
    <row r="530" spans="2:9">
      <c r="B530" s="1017" t="s">
        <v>2557</v>
      </c>
      <c r="C530" s="1017" t="s">
        <v>2480</v>
      </c>
      <c r="D530" s="1017" t="s">
        <v>1483</v>
      </c>
      <c r="E530" s="1017" t="s">
        <v>2558</v>
      </c>
      <c r="F530" s="1017" t="s">
        <v>1766</v>
      </c>
      <c r="G530" s="1017" t="s">
        <v>2559</v>
      </c>
      <c r="H530" s="1017" t="s">
        <v>2482</v>
      </c>
      <c r="I530" s="1018">
        <v>12.5</v>
      </c>
    </row>
    <row r="531" spans="2:9">
      <c r="B531" s="1017" t="s">
        <v>2560</v>
      </c>
      <c r="C531" s="1017" t="s">
        <v>2480</v>
      </c>
      <c r="D531" s="1017" t="s">
        <v>1483</v>
      </c>
      <c r="E531" s="1017" t="s">
        <v>2561</v>
      </c>
      <c r="F531" s="1017" t="s">
        <v>1766</v>
      </c>
      <c r="G531" s="1017" t="s">
        <v>2559</v>
      </c>
      <c r="H531" s="1017" t="s">
        <v>2482</v>
      </c>
      <c r="I531" s="1018">
        <v>240</v>
      </c>
    </row>
    <row r="532" spans="2:9">
      <c r="B532" s="1017" t="s">
        <v>2562</v>
      </c>
      <c r="C532" s="1017" t="s">
        <v>2480</v>
      </c>
      <c r="D532" s="1017" t="s">
        <v>1483</v>
      </c>
      <c r="E532" s="1017" t="s">
        <v>2563</v>
      </c>
      <c r="F532" s="1017" t="s">
        <v>1766</v>
      </c>
      <c r="G532" s="1017" t="s">
        <v>2281</v>
      </c>
      <c r="H532" s="1017" t="s">
        <v>1487</v>
      </c>
      <c r="I532" s="1018">
        <v>4.9000000000000004</v>
      </c>
    </row>
    <row r="533" spans="2:9">
      <c r="B533" s="1017" t="s">
        <v>2564</v>
      </c>
      <c r="C533" s="1017" t="s">
        <v>2480</v>
      </c>
      <c r="D533" s="1017" t="s">
        <v>1483</v>
      </c>
      <c r="E533" s="1017" t="s">
        <v>2565</v>
      </c>
      <c r="F533" s="1017" t="s">
        <v>1454</v>
      </c>
      <c r="G533" s="1017" t="s">
        <v>1532</v>
      </c>
      <c r="H533" s="1017" t="s">
        <v>2169</v>
      </c>
      <c r="I533" s="1018">
        <v>9.3000000000000007</v>
      </c>
    </row>
    <row r="534" spans="2:9">
      <c r="B534" s="1017" t="s">
        <v>2566</v>
      </c>
      <c r="C534" s="1017" t="s">
        <v>2480</v>
      </c>
      <c r="D534" s="1017" t="s">
        <v>1483</v>
      </c>
      <c r="E534" s="1017" t="s">
        <v>2567</v>
      </c>
      <c r="F534" s="1017" t="s">
        <v>1454</v>
      </c>
      <c r="G534" s="1017" t="s">
        <v>1532</v>
      </c>
      <c r="H534" s="1017" t="s">
        <v>2169</v>
      </c>
      <c r="I534" s="1018">
        <v>8.1</v>
      </c>
    </row>
    <row r="535" spans="2:9">
      <c r="B535" s="1017" t="s">
        <v>2568</v>
      </c>
      <c r="C535" s="1017" t="s">
        <v>2569</v>
      </c>
      <c r="D535" s="1017" t="s">
        <v>1483</v>
      </c>
      <c r="E535" s="1017" t="s">
        <v>2570</v>
      </c>
      <c r="F535" s="1017" t="s">
        <v>1485</v>
      </c>
      <c r="G535" s="1017" t="s">
        <v>2571</v>
      </c>
      <c r="H535" s="1017" t="s">
        <v>2572</v>
      </c>
      <c r="I535" s="1018">
        <v>135</v>
      </c>
    </row>
    <row r="536" spans="2:9">
      <c r="B536" s="1017" t="s">
        <v>2573</v>
      </c>
      <c r="C536" s="1017" t="s">
        <v>2569</v>
      </c>
      <c r="D536" s="1017" t="s">
        <v>1483</v>
      </c>
      <c r="E536" s="1017" t="s">
        <v>2574</v>
      </c>
      <c r="F536" s="1017" t="s">
        <v>1485</v>
      </c>
      <c r="G536" s="1017" t="s">
        <v>2575</v>
      </c>
      <c r="H536" s="1017" t="s">
        <v>1980</v>
      </c>
      <c r="I536" s="1018">
        <v>82.8</v>
      </c>
    </row>
    <row r="537" spans="2:9">
      <c r="B537" s="1017" t="s">
        <v>2576</v>
      </c>
      <c r="C537" s="1017" t="s">
        <v>2569</v>
      </c>
      <c r="D537" s="1017" t="s">
        <v>1483</v>
      </c>
      <c r="E537" s="1017" t="s">
        <v>2577</v>
      </c>
      <c r="F537" s="1017" t="s">
        <v>1485</v>
      </c>
      <c r="G537" s="1017" t="s">
        <v>2575</v>
      </c>
      <c r="H537" s="1017" t="s">
        <v>1980</v>
      </c>
      <c r="I537" s="1018">
        <v>11.6</v>
      </c>
    </row>
    <row r="538" spans="2:9">
      <c r="B538" s="1017" t="s">
        <v>2578</v>
      </c>
      <c r="C538" s="1017" t="s">
        <v>2569</v>
      </c>
      <c r="D538" s="1017" t="s">
        <v>1483</v>
      </c>
      <c r="E538" s="1017" t="s">
        <v>2579</v>
      </c>
      <c r="F538" s="1017" t="s">
        <v>1485</v>
      </c>
      <c r="G538" s="1017" t="s">
        <v>2575</v>
      </c>
      <c r="H538" s="1017" t="s">
        <v>1980</v>
      </c>
      <c r="I538" s="1018">
        <v>6.3</v>
      </c>
    </row>
    <row r="539" spans="2:9">
      <c r="B539" s="1017" t="s">
        <v>2580</v>
      </c>
      <c r="C539" s="1017" t="s">
        <v>2569</v>
      </c>
      <c r="D539" s="1017" t="s">
        <v>1483</v>
      </c>
      <c r="E539" s="1017" t="s">
        <v>2581</v>
      </c>
      <c r="F539" s="1017" t="s">
        <v>1485</v>
      </c>
      <c r="G539" s="1017" t="s">
        <v>2575</v>
      </c>
      <c r="H539" s="1017" t="s">
        <v>1980</v>
      </c>
      <c r="I539" s="1018">
        <v>231</v>
      </c>
    </row>
    <row r="540" spans="2:9">
      <c r="B540" s="1017" t="s">
        <v>2582</v>
      </c>
      <c r="C540" s="1017" t="s">
        <v>2569</v>
      </c>
      <c r="D540" s="1017" t="s">
        <v>1483</v>
      </c>
      <c r="E540" s="1017" t="s">
        <v>2583</v>
      </c>
      <c r="F540" s="1017" t="s">
        <v>1485</v>
      </c>
      <c r="G540" s="1017" t="s">
        <v>2575</v>
      </c>
      <c r="H540" s="1017" t="s">
        <v>1980</v>
      </c>
      <c r="I540" s="1018">
        <v>8.1999999999999993</v>
      </c>
    </row>
    <row r="541" spans="2:9">
      <c r="B541" s="1017" t="s">
        <v>2584</v>
      </c>
      <c r="C541" s="1017" t="s">
        <v>2569</v>
      </c>
      <c r="D541" s="1017" t="s">
        <v>1483</v>
      </c>
      <c r="E541" s="1017" t="s">
        <v>2585</v>
      </c>
      <c r="F541" s="1017" t="s">
        <v>1485</v>
      </c>
      <c r="G541" s="1017" t="s">
        <v>2575</v>
      </c>
      <c r="H541" s="1017" t="s">
        <v>1980</v>
      </c>
      <c r="I541" s="1018">
        <v>4.9000000000000004</v>
      </c>
    </row>
    <row r="542" spans="2:9">
      <c r="B542" s="1017" t="s">
        <v>2586</v>
      </c>
      <c r="C542" s="1017" t="s">
        <v>2569</v>
      </c>
      <c r="D542" s="1017" t="s">
        <v>1483</v>
      </c>
      <c r="E542" s="1017" t="s">
        <v>2587</v>
      </c>
      <c r="F542" s="1017" t="s">
        <v>1485</v>
      </c>
      <c r="G542" s="1017" t="s">
        <v>2575</v>
      </c>
      <c r="H542" s="1017" t="s">
        <v>1980</v>
      </c>
      <c r="I542" s="1018">
        <v>13.9</v>
      </c>
    </row>
    <row r="543" spans="2:9">
      <c r="B543" s="1017" t="s">
        <v>2588</v>
      </c>
      <c r="C543" s="1017" t="s">
        <v>2569</v>
      </c>
      <c r="D543" s="1017" t="s">
        <v>1483</v>
      </c>
      <c r="E543" s="1017" t="s">
        <v>2589</v>
      </c>
      <c r="F543" s="1017" t="s">
        <v>1485</v>
      </c>
      <c r="G543" s="1017" t="s">
        <v>2575</v>
      </c>
      <c r="H543" s="1017" t="s">
        <v>1980</v>
      </c>
      <c r="I543" s="1018">
        <v>71</v>
      </c>
    </row>
    <row r="544" spans="2:9">
      <c r="B544" s="1017" t="s">
        <v>2590</v>
      </c>
      <c r="C544" s="1017" t="s">
        <v>2569</v>
      </c>
      <c r="D544" s="1017" t="s">
        <v>1483</v>
      </c>
      <c r="E544" s="1017" t="s">
        <v>2591</v>
      </c>
      <c r="F544" s="1017" t="s">
        <v>1485</v>
      </c>
      <c r="G544" s="1017" t="s">
        <v>2575</v>
      </c>
      <c r="H544" s="1017" t="s">
        <v>1980</v>
      </c>
      <c r="I544" s="1018">
        <v>3</v>
      </c>
    </row>
    <row r="545" spans="2:9">
      <c r="B545" s="1017" t="s">
        <v>2592</v>
      </c>
      <c r="C545" s="1017" t="s">
        <v>2569</v>
      </c>
      <c r="D545" s="1017" t="s">
        <v>1483</v>
      </c>
      <c r="E545" s="1017" t="s">
        <v>2593</v>
      </c>
      <c r="F545" s="1017" t="s">
        <v>1485</v>
      </c>
      <c r="G545" s="1017" t="s">
        <v>2575</v>
      </c>
      <c r="H545" s="1017" t="s">
        <v>1980</v>
      </c>
      <c r="I545" s="1018">
        <v>34.9</v>
      </c>
    </row>
    <row r="546" spans="2:9">
      <c r="B546" s="1017" t="s">
        <v>2594</v>
      </c>
      <c r="C546" s="1017" t="s">
        <v>2569</v>
      </c>
      <c r="D546" s="1017" t="s">
        <v>1483</v>
      </c>
      <c r="E546" s="1017" t="s">
        <v>2595</v>
      </c>
      <c r="F546" s="1017" t="s">
        <v>1485</v>
      </c>
      <c r="G546" s="1017" t="s">
        <v>2575</v>
      </c>
      <c r="H546" s="1017" t="s">
        <v>1980</v>
      </c>
      <c r="I546" s="1018">
        <v>285</v>
      </c>
    </row>
    <row r="547" spans="2:9">
      <c r="B547" s="1017" t="s">
        <v>2596</v>
      </c>
      <c r="C547" s="1017" t="s">
        <v>2569</v>
      </c>
      <c r="D547" s="1017" t="s">
        <v>1483</v>
      </c>
      <c r="E547" s="1017" t="s">
        <v>2597</v>
      </c>
      <c r="F547" s="1017" t="s">
        <v>1485</v>
      </c>
      <c r="G547" s="1017" t="s">
        <v>1486</v>
      </c>
      <c r="H547" s="1017" t="s">
        <v>1980</v>
      </c>
      <c r="I547" s="1018">
        <v>19.7</v>
      </c>
    </row>
    <row r="548" spans="2:9">
      <c r="B548" s="1017" t="s">
        <v>2598</v>
      </c>
      <c r="C548" s="1017" t="s">
        <v>2569</v>
      </c>
      <c r="D548" s="1017" t="s">
        <v>1483</v>
      </c>
      <c r="E548" s="1017" t="s">
        <v>2599</v>
      </c>
      <c r="F548" s="1017" t="s">
        <v>1485</v>
      </c>
      <c r="G548" s="1017" t="s">
        <v>1486</v>
      </c>
      <c r="H548" s="1017" t="s">
        <v>1980</v>
      </c>
      <c r="I548" s="1018">
        <v>39</v>
      </c>
    </row>
    <row r="549" spans="2:9">
      <c r="B549" s="1017" t="s">
        <v>2600</v>
      </c>
      <c r="C549" s="1017" t="s">
        <v>2569</v>
      </c>
      <c r="D549" s="1017" t="s">
        <v>1483</v>
      </c>
      <c r="E549" s="1017" t="s">
        <v>2601</v>
      </c>
      <c r="F549" s="1017" t="s">
        <v>1485</v>
      </c>
      <c r="G549" s="1017" t="s">
        <v>1486</v>
      </c>
      <c r="H549" s="1017" t="s">
        <v>1980</v>
      </c>
      <c r="I549" s="1018">
        <v>10</v>
      </c>
    </row>
    <row r="550" spans="2:9">
      <c r="B550" s="1017" t="s">
        <v>2602</v>
      </c>
      <c r="C550" s="1017" t="s">
        <v>2569</v>
      </c>
      <c r="D550" s="1017" t="s">
        <v>1483</v>
      </c>
      <c r="E550" s="1017" t="s">
        <v>2603</v>
      </c>
      <c r="F550" s="1017" t="s">
        <v>1485</v>
      </c>
      <c r="G550" s="1017" t="s">
        <v>1486</v>
      </c>
      <c r="H550" s="1017" t="s">
        <v>1980</v>
      </c>
      <c r="I550" s="1018">
        <v>70</v>
      </c>
    </row>
    <row r="551" spans="2:9">
      <c r="B551" s="1017" t="s">
        <v>2604</v>
      </c>
      <c r="C551" s="1017" t="s">
        <v>2569</v>
      </c>
      <c r="D551" s="1017" t="s">
        <v>1483</v>
      </c>
      <c r="E551" s="1017" t="s">
        <v>2605</v>
      </c>
      <c r="F551" s="1017" t="s">
        <v>1485</v>
      </c>
      <c r="G551" s="1017" t="s">
        <v>1486</v>
      </c>
      <c r="H551" s="1017" t="s">
        <v>1980</v>
      </c>
      <c r="I551" s="1018">
        <v>20</v>
      </c>
    </row>
    <row r="552" spans="2:9">
      <c r="B552" s="1017" t="s">
        <v>2606</v>
      </c>
      <c r="C552" s="1017" t="s">
        <v>2569</v>
      </c>
      <c r="D552" s="1017" t="s">
        <v>1483</v>
      </c>
      <c r="E552" s="1017" t="s">
        <v>2607</v>
      </c>
      <c r="F552" s="1017" t="s">
        <v>1485</v>
      </c>
      <c r="G552" s="1017" t="s">
        <v>1486</v>
      </c>
      <c r="H552" s="1017" t="s">
        <v>1980</v>
      </c>
      <c r="I552" s="1018">
        <v>38</v>
      </c>
    </row>
    <row r="553" spans="2:9">
      <c r="B553" s="1017" t="s">
        <v>2608</v>
      </c>
      <c r="C553" s="1017" t="s">
        <v>2569</v>
      </c>
      <c r="D553" s="1017" t="s">
        <v>1483</v>
      </c>
      <c r="E553" s="1017" t="s">
        <v>2609</v>
      </c>
      <c r="F553" s="1017" t="s">
        <v>1485</v>
      </c>
      <c r="G553" s="1017" t="s">
        <v>1486</v>
      </c>
      <c r="H553" s="1017" t="s">
        <v>1980</v>
      </c>
      <c r="I553" s="1018">
        <v>60</v>
      </c>
    </row>
    <row r="554" spans="2:9">
      <c r="B554" s="1017" t="s">
        <v>2610</v>
      </c>
      <c r="C554" s="1017" t="s">
        <v>2569</v>
      </c>
      <c r="D554" s="1017" t="s">
        <v>1483</v>
      </c>
      <c r="E554" s="1017" t="s">
        <v>2611</v>
      </c>
      <c r="F554" s="1017" t="s">
        <v>1485</v>
      </c>
      <c r="G554" s="1017" t="s">
        <v>1486</v>
      </c>
      <c r="H554" s="1017" t="s">
        <v>1980</v>
      </c>
      <c r="I554" s="1018">
        <v>42</v>
      </c>
    </row>
    <row r="555" spans="2:9">
      <c r="B555" s="1017" t="s">
        <v>2612</v>
      </c>
      <c r="C555" s="1017" t="s">
        <v>2569</v>
      </c>
      <c r="D555" s="1017" t="s">
        <v>1483</v>
      </c>
      <c r="E555" s="1017" t="s">
        <v>2613</v>
      </c>
      <c r="F555" s="1017" t="s">
        <v>1454</v>
      </c>
      <c r="G555" s="1017" t="s">
        <v>1725</v>
      </c>
      <c r="H555" s="1017" t="s">
        <v>1980</v>
      </c>
      <c r="I555" s="1018">
        <v>19</v>
      </c>
    </row>
    <row r="556" spans="2:9">
      <c r="B556" s="1017" t="s">
        <v>2614</v>
      </c>
      <c r="C556" s="1017" t="s">
        <v>2569</v>
      </c>
      <c r="D556" s="1017" t="s">
        <v>1483</v>
      </c>
      <c r="E556" s="1017" t="s">
        <v>2615</v>
      </c>
      <c r="F556" s="1017" t="s">
        <v>1454</v>
      </c>
      <c r="G556" s="1017" t="s">
        <v>1725</v>
      </c>
      <c r="H556" s="1017" t="s">
        <v>1980</v>
      </c>
      <c r="I556" s="1018">
        <v>7.7</v>
      </c>
    </row>
    <row r="557" spans="2:9">
      <c r="B557" s="1017" t="s">
        <v>2616</v>
      </c>
      <c r="C557" s="1017" t="s">
        <v>2569</v>
      </c>
      <c r="D557" s="1017" t="s">
        <v>1483</v>
      </c>
      <c r="E557" s="1017" t="s">
        <v>2617</v>
      </c>
      <c r="F557" s="1017" t="s">
        <v>1454</v>
      </c>
      <c r="G557" s="1017" t="s">
        <v>1725</v>
      </c>
      <c r="H557" s="1017" t="s">
        <v>1980</v>
      </c>
      <c r="I557" s="1018">
        <v>35</v>
      </c>
    </row>
    <row r="558" spans="2:9">
      <c r="B558" s="1017" t="s">
        <v>2618</v>
      </c>
      <c r="C558" s="1017" t="s">
        <v>2569</v>
      </c>
      <c r="D558" s="1017" t="s">
        <v>1483</v>
      </c>
      <c r="E558" s="1017" t="s">
        <v>2619</v>
      </c>
      <c r="F558" s="1017" t="s">
        <v>1454</v>
      </c>
      <c r="G558" s="1017" t="s">
        <v>1916</v>
      </c>
      <c r="H558" s="1017" t="s">
        <v>1980</v>
      </c>
      <c r="I558" s="1018">
        <v>20.5</v>
      </c>
    </row>
    <row r="559" spans="2:9">
      <c r="B559" s="1017" t="s">
        <v>2620</v>
      </c>
      <c r="C559" s="1017" t="s">
        <v>2569</v>
      </c>
      <c r="D559" s="1017" t="s">
        <v>1483</v>
      </c>
      <c r="E559" s="1017" t="s">
        <v>2621</v>
      </c>
      <c r="F559" s="1017" t="s">
        <v>1454</v>
      </c>
      <c r="G559" s="1017" t="s">
        <v>1916</v>
      </c>
      <c r="H559" s="1017" t="s">
        <v>1980</v>
      </c>
      <c r="I559" s="1018">
        <v>14.6</v>
      </c>
    </row>
    <row r="560" spans="2:9">
      <c r="B560" s="1017" t="s">
        <v>2622</v>
      </c>
      <c r="C560" s="1017" t="s">
        <v>2569</v>
      </c>
      <c r="D560" s="1017" t="s">
        <v>1483</v>
      </c>
      <c r="E560" s="1017" t="s">
        <v>2623</v>
      </c>
      <c r="F560" s="1017" t="s">
        <v>1454</v>
      </c>
      <c r="G560" s="1017" t="s">
        <v>1916</v>
      </c>
      <c r="H560" s="1017" t="s">
        <v>1980</v>
      </c>
      <c r="I560" s="1018">
        <v>14.7</v>
      </c>
    </row>
    <row r="561" spans="2:9">
      <c r="B561" s="1017" t="s">
        <v>2624</v>
      </c>
      <c r="C561" s="1017" t="s">
        <v>2569</v>
      </c>
      <c r="D561" s="1017" t="s">
        <v>1483</v>
      </c>
      <c r="E561" s="1017" t="s">
        <v>2625</v>
      </c>
      <c r="F561" s="1017" t="s">
        <v>1454</v>
      </c>
      <c r="G561" s="1017" t="s">
        <v>2626</v>
      </c>
      <c r="H561" s="1017" t="s">
        <v>1980</v>
      </c>
      <c r="I561" s="1018">
        <v>2.2999999999999998</v>
      </c>
    </row>
    <row r="562" spans="2:9">
      <c r="B562" s="1017" t="s">
        <v>2627</v>
      </c>
      <c r="C562" s="1017" t="s">
        <v>2569</v>
      </c>
      <c r="D562" s="1017" t="s">
        <v>1483</v>
      </c>
      <c r="E562" s="1017" t="s">
        <v>2628</v>
      </c>
      <c r="F562" s="1017" t="s">
        <v>1454</v>
      </c>
      <c r="G562" s="1017" t="s">
        <v>2626</v>
      </c>
      <c r="H562" s="1017" t="s">
        <v>1980</v>
      </c>
      <c r="I562" s="1018">
        <v>2.5</v>
      </c>
    </row>
    <row r="563" spans="2:9">
      <c r="B563" s="1017" t="s">
        <v>2629</v>
      </c>
      <c r="C563" s="1017" t="s">
        <v>2569</v>
      </c>
      <c r="D563" s="1017" t="s">
        <v>1483</v>
      </c>
      <c r="E563" s="1017" t="s">
        <v>2630</v>
      </c>
      <c r="F563" s="1017" t="s">
        <v>1454</v>
      </c>
      <c r="G563" s="1017" t="s">
        <v>2626</v>
      </c>
      <c r="H563" s="1017" t="s">
        <v>1980</v>
      </c>
      <c r="I563" s="1018">
        <v>2.6</v>
      </c>
    </row>
    <row r="564" spans="2:9">
      <c r="B564" s="1017" t="s">
        <v>2631</v>
      </c>
      <c r="C564" s="1017" t="s">
        <v>2569</v>
      </c>
      <c r="D564" s="1017" t="s">
        <v>1483</v>
      </c>
      <c r="E564" s="1017" t="s">
        <v>2632</v>
      </c>
      <c r="F564" s="1017" t="s">
        <v>1454</v>
      </c>
      <c r="G564" s="1017" t="s">
        <v>2626</v>
      </c>
      <c r="H564" s="1017" t="s">
        <v>1980</v>
      </c>
      <c r="I564" s="1018">
        <v>34.299999999999997</v>
      </c>
    </row>
    <row r="565" spans="2:9">
      <c r="B565" s="1017" t="s">
        <v>2633</v>
      </c>
      <c r="C565" s="1017" t="s">
        <v>2569</v>
      </c>
      <c r="D565" s="1017" t="s">
        <v>1483</v>
      </c>
      <c r="E565" s="1017" t="s">
        <v>2634</v>
      </c>
      <c r="F565" s="1017" t="s">
        <v>1454</v>
      </c>
      <c r="G565" s="1017" t="s">
        <v>2626</v>
      </c>
      <c r="H565" s="1017" t="s">
        <v>1980</v>
      </c>
      <c r="I565" s="1018">
        <v>3.5</v>
      </c>
    </row>
    <row r="566" spans="2:9">
      <c r="B566" s="1017" t="s">
        <v>2635</v>
      </c>
      <c r="C566" s="1017" t="s">
        <v>2569</v>
      </c>
      <c r="D566" s="1017" t="s">
        <v>1483</v>
      </c>
      <c r="E566" s="1017" t="s">
        <v>2636</v>
      </c>
      <c r="F566" s="1017" t="s">
        <v>1454</v>
      </c>
      <c r="G566" s="1017" t="s">
        <v>2626</v>
      </c>
      <c r="H566" s="1017" t="s">
        <v>1980</v>
      </c>
      <c r="I566" s="1018">
        <v>14.5</v>
      </c>
    </row>
    <row r="567" spans="2:9">
      <c r="B567" s="1017" t="s">
        <v>2637</v>
      </c>
      <c r="C567" s="1017" t="s">
        <v>2569</v>
      </c>
      <c r="D567" s="1017" t="s">
        <v>1483</v>
      </c>
      <c r="E567" s="1017" t="s">
        <v>2638</v>
      </c>
      <c r="F567" s="1017" t="s">
        <v>1454</v>
      </c>
      <c r="G567" s="1017" t="s">
        <v>2626</v>
      </c>
      <c r="H567" s="1017" t="s">
        <v>1980</v>
      </c>
      <c r="I567" s="1018">
        <v>49.9</v>
      </c>
    </row>
    <row r="568" spans="2:9">
      <c r="B568" s="1017" t="s">
        <v>2639</v>
      </c>
      <c r="C568" s="1017" t="s">
        <v>2569</v>
      </c>
      <c r="D568" s="1017" t="s">
        <v>1483</v>
      </c>
      <c r="E568" s="1017" t="s">
        <v>2640</v>
      </c>
      <c r="F568" s="1017" t="s">
        <v>1454</v>
      </c>
      <c r="G568" s="1017" t="s">
        <v>2626</v>
      </c>
      <c r="H568" s="1017" t="s">
        <v>1980</v>
      </c>
      <c r="I568" s="1018">
        <v>21.7</v>
      </c>
    </row>
    <row r="569" spans="2:9">
      <c r="B569" s="1017" t="s">
        <v>2641</v>
      </c>
      <c r="C569" s="1017" t="s">
        <v>2569</v>
      </c>
      <c r="D569" s="1017" t="s">
        <v>1483</v>
      </c>
      <c r="E569" s="1017" t="s">
        <v>1662</v>
      </c>
      <c r="F569" s="1017" t="s">
        <v>1454</v>
      </c>
      <c r="G569" s="1017" t="s">
        <v>2626</v>
      </c>
      <c r="H569" s="1017" t="s">
        <v>1980</v>
      </c>
      <c r="I569" s="1018">
        <v>19.600000000000001</v>
      </c>
    </row>
    <row r="570" spans="2:9">
      <c r="B570" s="1017" t="s">
        <v>2642</v>
      </c>
      <c r="C570" s="1017" t="s">
        <v>2569</v>
      </c>
      <c r="D570" s="1017" t="s">
        <v>1483</v>
      </c>
      <c r="E570" s="1017" t="s">
        <v>2643</v>
      </c>
      <c r="F570" s="1017" t="s">
        <v>1454</v>
      </c>
      <c r="G570" s="1017" t="s">
        <v>2626</v>
      </c>
      <c r="H570" s="1017" t="s">
        <v>1980</v>
      </c>
      <c r="I570" s="1018">
        <v>34.6</v>
      </c>
    </row>
    <row r="571" spans="2:9">
      <c r="B571" s="1017" t="s">
        <v>2644</v>
      </c>
      <c r="C571" s="1017" t="s">
        <v>2569</v>
      </c>
      <c r="D571" s="1017" t="s">
        <v>1483</v>
      </c>
      <c r="E571" s="1017" t="s">
        <v>2645</v>
      </c>
      <c r="F571" s="1017" t="s">
        <v>1454</v>
      </c>
      <c r="G571" s="1017" t="s">
        <v>2626</v>
      </c>
      <c r="H571" s="1017" t="s">
        <v>1980</v>
      </c>
      <c r="I571" s="1018">
        <v>2.4</v>
      </c>
    </row>
    <row r="572" spans="2:9">
      <c r="B572" s="1017" t="s">
        <v>2646</v>
      </c>
      <c r="C572" s="1017" t="s">
        <v>2569</v>
      </c>
      <c r="D572" s="1017" t="s">
        <v>1483</v>
      </c>
      <c r="E572" s="1017" t="s">
        <v>2647</v>
      </c>
      <c r="F572" s="1017" t="s">
        <v>1454</v>
      </c>
      <c r="G572" s="1017" t="s">
        <v>2626</v>
      </c>
      <c r="H572" s="1017" t="s">
        <v>1980</v>
      </c>
      <c r="I572" s="1018">
        <v>17.899999999999999</v>
      </c>
    </row>
    <row r="573" spans="2:9">
      <c r="B573" s="1017" t="s">
        <v>2648</v>
      </c>
      <c r="C573" s="1017" t="s">
        <v>2569</v>
      </c>
      <c r="D573" s="1017" t="s">
        <v>1483</v>
      </c>
      <c r="E573" s="1017" t="s">
        <v>2649</v>
      </c>
      <c r="F573" s="1017" t="s">
        <v>1454</v>
      </c>
      <c r="G573" s="1017" t="s">
        <v>2626</v>
      </c>
      <c r="H573" s="1017" t="s">
        <v>1980</v>
      </c>
      <c r="I573" s="1018">
        <v>36.299999999999997</v>
      </c>
    </row>
    <row r="574" spans="2:9">
      <c r="B574" s="1017" t="s">
        <v>2650</v>
      </c>
      <c r="C574" s="1017" t="s">
        <v>2569</v>
      </c>
      <c r="D574" s="1017" t="s">
        <v>1483</v>
      </c>
      <c r="E574" s="1017" t="s">
        <v>2651</v>
      </c>
      <c r="F574" s="1017" t="s">
        <v>1454</v>
      </c>
      <c r="G574" s="1017" t="s">
        <v>2626</v>
      </c>
      <c r="H574" s="1017" t="s">
        <v>1980</v>
      </c>
      <c r="I574" s="1018">
        <v>32</v>
      </c>
    </row>
    <row r="575" spans="2:9">
      <c r="B575" s="1017" t="s">
        <v>2652</v>
      </c>
      <c r="C575" s="1017" t="s">
        <v>2569</v>
      </c>
      <c r="D575" s="1017" t="s">
        <v>1483</v>
      </c>
      <c r="E575" s="1017" t="s">
        <v>2653</v>
      </c>
      <c r="F575" s="1017" t="s">
        <v>1454</v>
      </c>
      <c r="G575" s="1017" t="s">
        <v>2626</v>
      </c>
      <c r="H575" s="1017" t="s">
        <v>1980</v>
      </c>
      <c r="I575" s="1018">
        <v>42.6</v>
      </c>
    </row>
    <row r="576" spans="2:9">
      <c r="B576" s="1017" t="s">
        <v>2654</v>
      </c>
      <c r="C576" s="1017" t="s">
        <v>2569</v>
      </c>
      <c r="D576" s="1017" t="s">
        <v>1483</v>
      </c>
      <c r="E576" s="1017" t="s">
        <v>2655</v>
      </c>
      <c r="F576" s="1017" t="s">
        <v>1454</v>
      </c>
      <c r="G576" s="1017" t="s">
        <v>1933</v>
      </c>
      <c r="H576" s="1017" t="s">
        <v>1980</v>
      </c>
      <c r="I576" s="1018">
        <v>20.100000000000001</v>
      </c>
    </row>
    <row r="577" spans="2:9">
      <c r="B577" s="1017" t="s">
        <v>2656</v>
      </c>
      <c r="C577" s="1017" t="s">
        <v>2569</v>
      </c>
      <c r="D577" s="1017" t="s">
        <v>1483</v>
      </c>
      <c r="E577" s="1017" t="s">
        <v>2657</v>
      </c>
      <c r="F577" s="1017" t="s">
        <v>1454</v>
      </c>
      <c r="G577" s="1017" t="s">
        <v>1933</v>
      </c>
      <c r="H577" s="1017" t="s">
        <v>1980</v>
      </c>
      <c r="I577" s="1018">
        <v>18</v>
      </c>
    </row>
    <row r="578" spans="2:9">
      <c r="B578" s="1017" t="s">
        <v>2658</v>
      </c>
      <c r="C578" s="1017" t="s">
        <v>2569</v>
      </c>
      <c r="D578" s="1017" t="s">
        <v>1483</v>
      </c>
      <c r="E578" s="1017" t="s">
        <v>2659</v>
      </c>
      <c r="F578" s="1017" t="s">
        <v>1454</v>
      </c>
      <c r="G578" s="1017" t="s">
        <v>1933</v>
      </c>
      <c r="H578" s="1017" t="s">
        <v>1980</v>
      </c>
      <c r="I578" s="1018">
        <v>14</v>
      </c>
    </row>
    <row r="579" spans="2:9">
      <c r="B579" s="1017" t="s">
        <v>2660</v>
      </c>
      <c r="C579" s="1017" t="s">
        <v>2569</v>
      </c>
      <c r="D579" s="1017" t="s">
        <v>1483</v>
      </c>
      <c r="E579" s="1017" t="s">
        <v>2661</v>
      </c>
      <c r="F579" s="1017" t="s">
        <v>1454</v>
      </c>
      <c r="G579" s="1017" t="s">
        <v>1933</v>
      </c>
      <c r="H579" s="1017" t="s">
        <v>1980</v>
      </c>
      <c r="I579" s="1018">
        <v>2.5</v>
      </c>
    </row>
    <row r="580" spans="2:9">
      <c r="B580" s="1017" t="s">
        <v>2662</v>
      </c>
      <c r="C580" s="1017" t="s">
        <v>2569</v>
      </c>
      <c r="D580" s="1017" t="s">
        <v>1483</v>
      </c>
      <c r="E580" s="1017" t="s">
        <v>2014</v>
      </c>
      <c r="F580" s="1017" t="s">
        <v>1454</v>
      </c>
      <c r="G580" s="1017" t="s">
        <v>1933</v>
      </c>
      <c r="H580" s="1017" t="s">
        <v>1980</v>
      </c>
      <c r="I580" s="1018">
        <v>2.9</v>
      </c>
    </row>
    <row r="581" spans="2:9">
      <c r="B581" s="1017" t="s">
        <v>2663</v>
      </c>
      <c r="C581" s="1017" t="s">
        <v>2569</v>
      </c>
      <c r="D581" s="1017" t="s">
        <v>1483</v>
      </c>
      <c r="E581" s="1017" t="s">
        <v>2664</v>
      </c>
      <c r="F581" s="1017" t="s">
        <v>1454</v>
      </c>
      <c r="G581" s="1017" t="s">
        <v>1933</v>
      </c>
      <c r="H581" s="1017" t="s">
        <v>1980</v>
      </c>
      <c r="I581" s="1018">
        <v>22.2</v>
      </c>
    </row>
    <row r="582" spans="2:9">
      <c r="B582" s="1017" t="s">
        <v>2665</v>
      </c>
      <c r="C582" s="1017" t="s">
        <v>2569</v>
      </c>
      <c r="D582" s="1017" t="s">
        <v>1483</v>
      </c>
      <c r="E582" s="1017" t="s">
        <v>1913</v>
      </c>
      <c r="F582" s="1017" t="s">
        <v>1454</v>
      </c>
      <c r="G582" s="1017" t="s">
        <v>1933</v>
      </c>
      <c r="H582" s="1017" t="s">
        <v>1980</v>
      </c>
      <c r="I582" s="1018">
        <v>10.4</v>
      </c>
    </row>
    <row r="583" spans="2:9">
      <c r="B583" s="1017" t="s">
        <v>2666</v>
      </c>
      <c r="C583" s="1017" t="s">
        <v>2569</v>
      </c>
      <c r="D583" s="1017" t="s">
        <v>1483</v>
      </c>
      <c r="E583" s="1017" t="s">
        <v>2667</v>
      </c>
      <c r="F583" s="1017" t="s">
        <v>1454</v>
      </c>
      <c r="G583" s="1017" t="s">
        <v>1933</v>
      </c>
      <c r="H583" s="1017" t="s">
        <v>1980</v>
      </c>
      <c r="I583" s="1018">
        <v>4</v>
      </c>
    </row>
    <row r="584" spans="2:9">
      <c r="B584" s="1017" t="s">
        <v>2668</v>
      </c>
      <c r="C584" s="1017" t="s">
        <v>2569</v>
      </c>
      <c r="D584" s="1017" t="s">
        <v>1483</v>
      </c>
      <c r="E584" s="1017" t="s">
        <v>2322</v>
      </c>
      <c r="F584" s="1017" t="s">
        <v>1454</v>
      </c>
      <c r="G584" s="1017" t="s">
        <v>1933</v>
      </c>
      <c r="H584" s="1017" t="s">
        <v>1980</v>
      </c>
      <c r="I584" s="1018">
        <v>5</v>
      </c>
    </row>
    <row r="585" spans="2:9">
      <c r="B585" s="1017" t="s">
        <v>2669</v>
      </c>
      <c r="C585" s="1017" t="s">
        <v>2569</v>
      </c>
      <c r="D585" s="1017" t="s">
        <v>1483</v>
      </c>
      <c r="E585" s="1017" t="s">
        <v>2670</v>
      </c>
      <c r="F585" s="1017" t="s">
        <v>1454</v>
      </c>
      <c r="G585" s="1017" t="s">
        <v>1933</v>
      </c>
      <c r="H585" s="1017" t="s">
        <v>1980</v>
      </c>
      <c r="I585" s="1018">
        <v>140</v>
      </c>
    </row>
    <row r="586" spans="2:9">
      <c r="B586" s="1017" t="s">
        <v>2671</v>
      </c>
      <c r="C586" s="1017" t="s">
        <v>2569</v>
      </c>
      <c r="D586" s="1017" t="s">
        <v>1483</v>
      </c>
      <c r="E586" s="1017" t="s">
        <v>2672</v>
      </c>
      <c r="F586" s="1017" t="s">
        <v>1454</v>
      </c>
      <c r="G586" s="1017" t="s">
        <v>1933</v>
      </c>
      <c r="H586" s="1017" t="s">
        <v>1980</v>
      </c>
      <c r="I586" s="1018">
        <v>77</v>
      </c>
    </row>
    <row r="587" spans="2:9">
      <c r="B587" s="1017" t="s">
        <v>2673</v>
      </c>
      <c r="C587" s="1017" t="s">
        <v>2569</v>
      </c>
      <c r="D587" s="1017" t="s">
        <v>1483</v>
      </c>
      <c r="E587" s="1017" t="s">
        <v>2512</v>
      </c>
      <c r="F587" s="1017" t="s">
        <v>1454</v>
      </c>
      <c r="G587" s="1017" t="s">
        <v>1933</v>
      </c>
      <c r="H587" s="1017" t="s">
        <v>1980</v>
      </c>
      <c r="I587" s="1018">
        <v>20.100000000000001</v>
      </c>
    </row>
    <row r="588" spans="2:9">
      <c r="B588" s="1017" t="s">
        <v>2674</v>
      </c>
      <c r="C588" s="1017" t="s">
        <v>2569</v>
      </c>
      <c r="D588" s="1017" t="s">
        <v>1483</v>
      </c>
      <c r="E588" s="1017" t="s">
        <v>2675</v>
      </c>
      <c r="F588" s="1017" t="s">
        <v>1454</v>
      </c>
      <c r="G588" s="1017" t="s">
        <v>1933</v>
      </c>
      <c r="H588" s="1017" t="s">
        <v>1980</v>
      </c>
      <c r="I588" s="1018">
        <v>6</v>
      </c>
    </row>
    <row r="589" spans="2:9">
      <c r="B589" s="1017" t="s">
        <v>2676</v>
      </c>
      <c r="C589" s="1017" t="s">
        <v>2569</v>
      </c>
      <c r="D589" s="1017" t="s">
        <v>1483</v>
      </c>
      <c r="E589" s="1017" t="s">
        <v>2677</v>
      </c>
      <c r="F589" s="1017" t="s">
        <v>1454</v>
      </c>
      <c r="G589" s="1017" t="s">
        <v>2678</v>
      </c>
      <c r="H589" s="1017" t="s">
        <v>1980</v>
      </c>
      <c r="I589" s="1018">
        <v>96</v>
      </c>
    </row>
    <row r="590" spans="2:9">
      <c r="B590" s="1017" t="s">
        <v>2679</v>
      </c>
      <c r="C590" s="1017" t="s">
        <v>2569</v>
      </c>
      <c r="D590" s="1017" t="s">
        <v>1483</v>
      </c>
      <c r="E590" s="1017" t="s">
        <v>2680</v>
      </c>
      <c r="F590" s="1017" t="s">
        <v>1454</v>
      </c>
      <c r="G590" s="1017" t="s">
        <v>2678</v>
      </c>
      <c r="H590" s="1017" t="s">
        <v>1980</v>
      </c>
      <c r="I590" s="1018">
        <v>9.5</v>
      </c>
    </row>
    <row r="591" spans="2:9">
      <c r="B591" s="1017" t="s">
        <v>2681</v>
      </c>
      <c r="C591" s="1017" t="s">
        <v>2569</v>
      </c>
      <c r="D591" s="1017" t="s">
        <v>1483</v>
      </c>
      <c r="E591" s="1017" t="s">
        <v>2682</v>
      </c>
      <c r="F591" s="1017" t="s">
        <v>1454</v>
      </c>
      <c r="G591" s="1017" t="s">
        <v>2678</v>
      </c>
      <c r="H591" s="1017" t="s">
        <v>1980</v>
      </c>
      <c r="I591" s="1018">
        <v>42.7</v>
      </c>
    </row>
    <row r="592" spans="2:9">
      <c r="B592" s="1017" t="s">
        <v>2683</v>
      </c>
      <c r="C592" s="1017" t="s">
        <v>2569</v>
      </c>
      <c r="D592" s="1017" t="s">
        <v>1483</v>
      </c>
      <c r="E592" s="1017" t="s">
        <v>2684</v>
      </c>
      <c r="F592" s="1017" t="s">
        <v>1454</v>
      </c>
      <c r="G592" s="1017" t="s">
        <v>2678</v>
      </c>
      <c r="H592" s="1017" t="s">
        <v>1980</v>
      </c>
      <c r="I592" s="1018">
        <v>10.4</v>
      </c>
    </row>
    <row r="593" spans="2:9">
      <c r="B593" s="1017" t="s">
        <v>2685</v>
      </c>
      <c r="C593" s="1017" t="s">
        <v>2569</v>
      </c>
      <c r="D593" s="1017" t="s">
        <v>1483</v>
      </c>
      <c r="E593" s="1017" t="s">
        <v>2686</v>
      </c>
      <c r="F593" s="1017" t="s">
        <v>1454</v>
      </c>
      <c r="G593" s="1017" t="s">
        <v>2678</v>
      </c>
      <c r="H593" s="1017" t="s">
        <v>1980</v>
      </c>
      <c r="I593" s="1018">
        <v>16.7</v>
      </c>
    </row>
    <row r="594" spans="2:9">
      <c r="B594" s="1017" t="s">
        <v>2687</v>
      </c>
      <c r="C594" s="1017" t="s">
        <v>2569</v>
      </c>
      <c r="D594" s="1017" t="s">
        <v>1483</v>
      </c>
      <c r="E594" s="1017" t="s">
        <v>2688</v>
      </c>
      <c r="F594" s="1017" t="s">
        <v>1454</v>
      </c>
      <c r="G594" s="1017" t="s">
        <v>2678</v>
      </c>
      <c r="H594" s="1017" t="s">
        <v>1980</v>
      </c>
      <c r="I594" s="1018">
        <v>21</v>
      </c>
    </row>
    <row r="595" spans="2:9">
      <c r="B595" s="1017" t="s">
        <v>2689</v>
      </c>
      <c r="C595" s="1017" t="s">
        <v>2569</v>
      </c>
      <c r="D595" s="1017" t="s">
        <v>1483</v>
      </c>
      <c r="E595" s="1017" t="s">
        <v>2690</v>
      </c>
      <c r="F595" s="1017" t="s">
        <v>1454</v>
      </c>
      <c r="G595" s="1017" t="s">
        <v>2678</v>
      </c>
      <c r="H595" s="1017" t="s">
        <v>1980</v>
      </c>
      <c r="I595" s="1018">
        <v>3.6</v>
      </c>
    </row>
    <row r="596" spans="2:9">
      <c r="B596" s="1017" t="s">
        <v>2691</v>
      </c>
      <c r="C596" s="1017" t="s">
        <v>2569</v>
      </c>
      <c r="D596" s="1017" t="s">
        <v>1483</v>
      </c>
      <c r="E596" s="1017" t="s">
        <v>2692</v>
      </c>
      <c r="F596" s="1017" t="s">
        <v>1454</v>
      </c>
      <c r="G596" s="1017" t="s">
        <v>2678</v>
      </c>
      <c r="H596" s="1017" t="s">
        <v>1980</v>
      </c>
      <c r="I596" s="1018">
        <v>7.2</v>
      </c>
    </row>
    <row r="597" spans="2:9">
      <c r="B597" s="1017" t="s">
        <v>2693</v>
      </c>
      <c r="C597" s="1017" t="s">
        <v>2569</v>
      </c>
      <c r="D597" s="1017" t="s">
        <v>1483</v>
      </c>
      <c r="E597" s="1017" t="s">
        <v>2694</v>
      </c>
      <c r="F597" s="1017" t="s">
        <v>1454</v>
      </c>
      <c r="G597" s="1017" t="s">
        <v>2695</v>
      </c>
      <c r="H597" s="1017" t="s">
        <v>1980</v>
      </c>
      <c r="I597" s="1018">
        <v>41.1</v>
      </c>
    </row>
    <row r="598" spans="2:9">
      <c r="B598" s="1017" t="s">
        <v>2696</v>
      </c>
      <c r="C598" s="1017" t="s">
        <v>2569</v>
      </c>
      <c r="D598" s="1017" t="s">
        <v>1483</v>
      </c>
      <c r="E598" s="1017" t="s">
        <v>2697</v>
      </c>
      <c r="F598" s="1017" t="s">
        <v>1454</v>
      </c>
      <c r="G598" s="1017" t="s">
        <v>2695</v>
      </c>
      <c r="H598" s="1017" t="s">
        <v>1980</v>
      </c>
      <c r="I598" s="1018">
        <v>67</v>
      </c>
    </row>
    <row r="599" spans="2:9">
      <c r="B599" s="1017" t="s">
        <v>2698</v>
      </c>
      <c r="C599" s="1017" t="s">
        <v>2569</v>
      </c>
      <c r="D599" s="1017" t="s">
        <v>1483</v>
      </c>
      <c r="E599" s="1017" t="s">
        <v>2699</v>
      </c>
      <c r="F599" s="1017" t="s">
        <v>1454</v>
      </c>
      <c r="G599" s="1017" t="s">
        <v>2695</v>
      </c>
      <c r="H599" s="1017" t="s">
        <v>1980</v>
      </c>
      <c r="I599" s="1018">
        <v>87</v>
      </c>
    </row>
    <row r="600" spans="2:9">
      <c r="B600" s="1017" t="s">
        <v>2700</v>
      </c>
      <c r="C600" s="1017" t="s">
        <v>2569</v>
      </c>
      <c r="D600" s="1017" t="s">
        <v>1483</v>
      </c>
      <c r="E600" s="1017" t="s">
        <v>2701</v>
      </c>
      <c r="F600" s="1017" t="s">
        <v>1454</v>
      </c>
      <c r="G600" s="1017" t="s">
        <v>2695</v>
      </c>
      <c r="H600" s="1017" t="s">
        <v>1980</v>
      </c>
      <c r="I600" s="1018">
        <v>37.5</v>
      </c>
    </row>
    <row r="601" spans="2:9">
      <c r="B601" s="1017" t="s">
        <v>2702</v>
      </c>
      <c r="C601" s="1017" t="s">
        <v>2569</v>
      </c>
      <c r="D601" s="1017" t="s">
        <v>1483</v>
      </c>
      <c r="E601" s="1017" t="s">
        <v>2703</v>
      </c>
      <c r="F601" s="1017" t="s">
        <v>1454</v>
      </c>
      <c r="G601" s="1017" t="s">
        <v>2695</v>
      </c>
      <c r="H601" s="1017" t="s">
        <v>1980</v>
      </c>
      <c r="I601" s="1018">
        <v>85</v>
      </c>
    </row>
    <row r="602" spans="2:9">
      <c r="B602" s="1017" t="s">
        <v>2704</v>
      </c>
      <c r="C602" s="1017" t="s">
        <v>2569</v>
      </c>
      <c r="D602" s="1017" t="s">
        <v>1483</v>
      </c>
      <c r="E602" s="1017" t="s">
        <v>2705</v>
      </c>
      <c r="F602" s="1017" t="s">
        <v>1454</v>
      </c>
      <c r="G602" s="1017" t="s">
        <v>2695</v>
      </c>
      <c r="H602" s="1017" t="s">
        <v>1980</v>
      </c>
      <c r="I602" s="1018">
        <v>4.5</v>
      </c>
    </row>
    <row r="603" spans="2:9">
      <c r="B603" s="1017" t="s">
        <v>2706</v>
      </c>
      <c r="C603" s="1017" t="s">
        <v>2569</v>
      </c>
      <c r="D603" s="1017" t="s">
        <v>1483</v>
      </c>
      <c r="E603" s="1017" t="s">
        <v>2707</v>
      </c>
      <c r="F603" s="1017" t="s">
        <v>1454</v>
      </c>
      <c r="G603" s="1017" t="s">
        <v>2695</v>
      </c>
      <c r="H603" s="1017" t="s">
        <v>1980</v>
      </c>
      <c r="I603" s="1018">
        <v>32</v>
      </c>
    </row>
    <row r="604" spans="2:9">
      <c r="B604" s="1017" t="s">
        <v>2708</v>
      </c>
      <c r="C604" s="1017" t="s">
        <v>2569</v>
      </c>
      <c r="D604" s="1017" t="s">
        <v>1483</v>
      </c>
      <c r="E604" s="1017" t="s">
        <v>2709</v>
      </c>
      <c r="F604" s="1017" t="s">
        <v>1454</v>
      </c>
      <c r="G604" s="1017" t="s">
        <v>2695</v>
      </c>
      <c r="H604" s="1017" t="s">
        <v>1980</v>
      </c>
      <c r="I604" s="1018">
        <v>9.6999999999999993</v>
      </c>
    </row>
    <row r="605" spans="2:9">
      <c r="B605" s="1017" t="s">
        <v>2710</v>
      </c>
      <c r="C605" s="1017" t="s">
        <v>2569</v>
      </c>
      <c r="D605" s="1017" t="s">
        <v>1483</v>
      </c>
      <c r="E605" s="1017" t="s">
        <v>2711</v>
      </c>
      <c r="F605" s="1017" t="s">
        <v>1454</v>
      </c>
      <c r="G605" s="1017" t="s">
        <v>2695</v>
      </c>
      <c r="H605" s="1017" t="s">
        <v>1980</v>
      </c>
      <c r="I605" s="1018">
        <v>7.5</v>
      </c>
    </row>
    <row r="606" spans="2:9">
      <c r="B606" s="1017" t="s">
        <v>2712</v>
      </c>
      <c r="C606" s="1017" t="s">
        <v>2569</v>
      </c>
      <c r="D606" s="1017" t="s">
        <v>1483</v>
      </c>
      <c r="E606" s="1017" t="s">
        <v>2713</v>
      </c>
      <c r="F606" s="1017" t="s">
        <v>1454</v>
      </c>
      <c r="G606" s="1017" t="s">
        <v>2695</v>
      </c>
      <c r="H606" s="1017" t="s">
        <v>1980</v>
      </c>
      <c r="I606" s="1018">
        <v>38.5</v>
      </c>
    </row>
    <row r="607" spans="2:9">
      <c r="B607" s="1017" t="s">
        <v>2714</v>
      </c>
      <c r="C607" s="1017" t="s">
        <v>2569</v>
      </c>
      <c r="D607" s="1017" t="s">
        <v>1483</v>
      </c>
      <c r="E607" s="1017" t="s">
        <v>2715</v>
      </c>
      <c r="F607" s="1017" t="s">
        <v>1454</v>
      </c>
      <c r="G607" s="1017" t="s">
        <v>2716</v>
      </c>
      <c r="H607" s="1017" t="s">
        <v>1980</v>
      </c>
      <c r="I607" s="1018">
        <v>7.8</v>
      </c>
    </row>
    <row r="608" spans="2:9">
      <c r="B608" s="1017" t="s">
        <v>2717</v>
      </c>
      <c r="C608" s="1017" t="s">
        <v>2569</v>
      </c>
      <c r="D608" s="1017" t="s">
        <v>1483</v>
      </c>
      <c r="E608" s="1017" t="s">
        <v>2718</v>
      </c>
      <c r="F608" s="1017" t="s">
        <v>1454</v>
      </c>
      <c r="G608" s="1017" t="s">
        <v>2716</v>
      </c>
      <c r="H608" s="1017" t="s">
        <v>1980</v>
      </c>
      <c r="I608" s="1018">
        <v>65.2</v>
      </c>
    </row>
    <row r="609" spans="2:9">
      <c r="B609" s="1017" t="s">
        <v>2719</v>
      </c>
      <c r="C609" s="1017" t="s">
        <v>2569</v>
      </c>
      <c r="D609" s="1017" t="s">
        <v>1483</v>
      </c>
      <c r="E609" s="1017" t="s">
        <v>2720</v>
      </c>
      <c r="F609" s="1017" t="s">
        <v>1454</v>
      </c>
      <c r="G609" s="1017" t="s">
        <v>2716</v>
      </c>
      <c r="H609" s="1017" t="s">
        <v>1980</v>
      </c>
      <c r="I609" s="1018">
        <v>41</v>
      </c>
    </row>
    <row r="610" spans="2:9">
      <c r="B610" s="1017" t="s">
        <v>2721</v>
      </c>
      <c r="C610" s="1017" t="s">
        <v>2569</v>
      </c>
      <c r="D610" s="1017" t="s">
        <v>1483</v>
      </c>
      <c r="E610" s="1017" t="s">
        <v>2722</v>
      </c>
      <c r="F610" s="1017" t="s">
        <v>1454</v>
      </c>
      <c r="G610" s="1017" t="s">
        <v>2716</v>
      </c>
      <c r="H610" s="1017" t="s">
        <v>1980</v>
      </c>
      <c r="I610" s="1018">
        <v>14</v>
      </c>
    </row>
    <row r="611" spans="2:9">
      <c r="B611" s="1017" t="s">
        <v>2723</v>
      </c>
      <c r="C611" s="1017" t="s">
        <v>2569</v>
      </c>
      <c r="D611" s="1017" t="s">
        <v>1483</v>
      </c>
      <c r="E611" s="1017" t="s">
        <v>2724</v>
      </c>
      <c r="F611" s="1017" t="s">
        <v>1766</v>
      </c>
      <c r="G611" s="1017" t="s">
        <v>1975</v>
      </c>
      <c r="H611" s="1017" t="s">
        <v>1980</v>
      </c>
      <c r="I611" s="1018">
        <v>16.3</v>
      </c>
    </row>
    <row r="612" spans="2:9">
      <c r="B612" s="1017" t="s">
        <v>2725</v>
      </c>
      <c r="C612" s="1017" t="s">
        <v>2569</v>
      </c>
      <c r="D612" s="1017" t="s">
        <v>1483</v>
      </c>
      <c r="E612" s="1017" t="s">
        <v>2726</v>
      </c>
      <c r="F612" s="1017" t="s">
        <v>1766</v>
      </c>
      <c r="G612" s="1017" t="s">
        <v>1975</v>
      </c>
      <c r="H612" s="1017" t="s">
        <v>1980</v>
      </c>
      <c r="I612" s="1018">
        <v>6.7</v>
      </c>
    </row>
    <row r="613" spans="2:9">
      <c r="B613" s="1017" t="s">
        <v>2727</v>
      </c>
      <c r="C613" s="1017" t="s">
        <v>2569</v>
      </c>
      <c r="D613" s="1017" t="s">
        <v>1483</v>
      </c>
      <c r="E613" s="1017" t="s">
        <v>2728</v>
      </c>
      <c r="F613" s="1017" t="s">
        <v>1766</v>
      </c>
      <c r="G613" s="1017" t="s">
        <v>2729</v>
      </c>
      <c r="H613" s="1017" t="s">
        <v>1980</v>
      </c>
      <c r="I613" s="1018">
        <v>4.7</v>
      </c>
    </row>
    <row r="614" spans="2:9">
      <c r="B614" s="1017" t="s">
        <v>2730</v>
      </c>
      <c r="C614" s="1017" t="s">
        <v>2569</v>
      </c>
      <c r="D614" s="1017" t="s">
        <v>1483</v>
      </c>
      <c r="E614" s="1017" t="s">
        <v>2664</v>
      </c>
      <c r="F614" s="1017" t="s">
        <v>1766</v>
      </c>
      <c r="G614" s="1017" t="s">
        <v>2729</v>
      </c>
      <c r="H614" s="1017" t="s">
        <v>1980</v>
      </c>
      <c r="I614" s="1018">
        <v>28</v>
      </c>
    </row>
    <row r="615" spans="2:9">
      <c r="B615" s="1017" t="s">
        <v>2731</v>
      </c>
      <c r="C615" s="1017" t="s">
        <v>2569</v>
      </c>
      <c r="D615" s="1017" t="s">
        <v>1483</v>
      </c>
      <c r="E615" s="1017" t="s">
        <v>2732</v>
      </c>
      <c r="F615" s="1017" t="s">
        <v>1766</v>
      </c>
      <c r="G615" s="1017" t="s">
        <v>2729</v>
      </c>
      <c r="H615" s="1017" t="s">
        <v>1980</v>
      </c>
      <c r="I615" s="1018">
        <v>33.6</v>
      </c>
    </row>
    <row r="616" spans="2:9">
      <c r="B616" s="1017" t="s">
        <v>2733</v>
      </c>
      <c r="C616" s="1017" t="s">
        <v>2569</v>
      </c>
      <c r="D616" s="1017" t="s">
        <v>1483</v>
      </c>
      <c r="E616" s="1017" t="s">
        <v>2734</v>
      </c>
      <c r="F616" s="1017" t="s">
        <v>1766</v>
      </c>
      <c r="G616" s="1017" t="s">
        <v>2729</v>
      </c>
      <c r="H616" s="1017" t="s">
        <v>1980</v>
      </c>
      <c r="I616" s="1018">
        <v>6.5</v>
      </c>
    </row>
    <row r="617" spans="2:9">
      <c r="B617" s="1017" t="s">
        <v>2735</v>
      </c>
      <c r="C617" s="1017" t="s">
        <v>2569</v>
      </c>
      <c r="D617" s="1017" t="s">
        <v>1483</v>
      </c>
      <c r="E617" s="1017" t="s">
        <v>2736</v>
      </c>
      <c r="F617" s="1017" t="s">
        <v>1766</v>
      </c>
      <c r="G617" s="1017" t="s">
        <v>2729</v>
      </c>
      <c r="H617" s="1017" t="s">
        <v>1980</v>
      </c>
      <c r="I617" s="1018">
        <v>20.6</v>
      </c>
    </row>
    <row r="618" spans="2:9">
      <c r="B618" s="1017" t="s">
        <v>2737</v>
      </c>
      <c r="C618" s="1017" t="s">
        <v>2569</v>
      </c>
      <c r="D618" s="1017" t="s">
        <v>1483</v>
      </c>
      <c r="E618" s="1017" t="s">
        <v>2738</v>
      </c>
      <c r="F618" s="1017" t="s">
        <v>1766</v>
      </c>
      <c r="G618" s="1017" t="s">
        <v>2729</v>
      </c>
      <c r="H618" s="1017" t="s">
        <v>1980</v>
      </c>
      <c r="I618" s="1018">
        <v>6.7</v>
      </c>
    </row>
    <row r="619" spans="2:9">
      <c r="B619" s="1017" t="s">
        <v>2739</v>
      </c>
      <c r="C619" s="1017" t="s">
        <v>2569</v>
      </c>
      <c r="D619" s="1017" t="s">
        <v>1483</v>
      </c>
      <c r="E619" s="1017" t="s">
        <v>1883</v>
      </c>
      <c r="F619" s="1017" t="s">
        <v>1766</v>
      </c>
      <c r="G619" s="1017" t="s">
        <v>2729</v>
      </c>
      <c r="H619" s="1017" t="s">
        <v>1980</v>
      </c>
      <c r="I619" s="1018">
        <v>14.6</v>
      </c>
    </row>
    <row r="620" spans="2:9">
      <c r="B620" s="1017" t="s">
        <v>2740</v>
      </c>
      <c r="C620" s="1017" t="s">
        <v>2569</v>
      </c>
      <c r="D620" s="1017" t="s">
        <v>1483</v>
      </c>
      <c r="E620" s="1017" t="s">
        <v>2741</v>
      </c>
      <c r="F620" s="1017" t="s">
        <v>1766</v>
      </c>
      <c r="G620" s="1017" t="s">
        <v>2729</v>
      </c>
      <c r="H620" s="1017" t="s">
        <v>1980</v>
      </c>
      <c r="I620" s="1018">
        <v>8.5</v>
      </c>
    </row>
    <row r="621" spans="2:9">
      <c r="B621" s="1017" t="s">
        <v>2742</v>
      </c>
      <c r="C621" s="1017" t="s">
        <v>2569</v>
      </c>
      <c r="D621" s="1017" t="s">
        <v>1483</v>
      </c>
      <c r="E621" s="1017" t="s">
        <v>1876</v>
      </c>
      <c r="F621" s="1017" t="s">
        <v>1766</v>
      </c>
      <c r="G621" s="1017" t="s">
        <v>2729</v>
      </c>
      <c r="H621" s="1017" t="s">
        <v>1980</v>
      </c>
      <c r="I621" s="1018">
        <v>70</v>
      </c>
    </row>
    <row r="622" spans="2:9">
      <c r="B622" s="1017" t="s">
        <v>2743</v>
      </c>
      <c r="C622" s="1017" t="s">
        <v>2569</v>
      </c>
      <c r="D622" s="1017" t="s">
        <v>1483</v>
      </c>
      <c r="E622" s="1017" t="s">
        <v>2744</v>
      </c>
      <c r="F622" s="1017" t="s">
        <v>1766</v>
      </c>
      <c r="G622" s="1017" t="s">
        <v>2729</v>
      </c>
      <c r="H622" s="1017" t="s">
        <v>1980</v>
      </c>
      <c r="I622" s="1018">
        <v>14.6</v>
      </c>
    </row>
    <row r="623" spans="2:9">
      <c r="B623" s="1017" t="s">
        <v>2745</v>
      </c>
      <c r="C623" s="1017" t="s">
        <v>2569</v>
      </c>
      <c r="D623" s="1017" t="s">
        <v>1483</v>
      </c>
      <c r="E623" s="1017" t="s">
        <v>2746</v>
      </c>
      <c r="F623" s="1017" t="s">
        <v>1766</v>
      </c>
      <c r="G623" s="1017" t="s">
        <v>2729</v>
      </c>
      <c r="H623" s="1017" t="s">
        <v>1980</v>
      </c>
      <c r="I623" s="1018">
        <v>3.7</v>
      </c>
    </row>
    <row r="624" spans="2:9">
      <c r="B624" s="1017" t="s">
        <v>2747</v>
      </c>
      <c r="C624" s="1017" t="s">
        <v>2569</v>
      </c>
      <c r="D624" s="1017" t="s">
        <v>1483</v>
      </c>
      <c r="E624" s="1017" t="s">
        <v>2748</v>
      </c>
      <c r="F624" s="1017" t="s">
        <v>1766</v>
      </c>
      <c r="G624" s="1017" t="s">
        <v>2729</v>
      </c>
      <c r="H624" s="1017" t="s">
        <v>1980</v>
      </c>
      <c r="I624" s="1018">
        <v>8.5</v>
      </c>
    </row>
    <row r="625" spans="2:9">
      <c r="B625" s="1017" t="s">
        <v>2749</v>
      </c>
      <c r="C625" s="1017" t="s">
        <v>2569</v>
      </c>
      <c r="D625" s="1017" t="s">
        <v>1483</v>
      </c>
      <c r="E625" s="1017" t="s">
        <v>2750</v>
      </c>
      <c r="F625" s="1017" t="s">
        <v>1766</v>
      </c>
      <c r="G625" s="1017" t="s">
        <v>2729</v>
      </c>
      <c r="H625" s="1017" t="s">
        <v>1980</v>
      </c>
      <c r="I625" s="1018">
        <v>6</v>
      </c>
    </row>
    <row r="626" spans="2:9">
      <c r="B626" s="1017" t="s">
        <v>2751</v>
      </c>
      <c r="C626" s="1017" t="s">
        <v>2569</v>
      </c>
      <c r="D626" s="1017" t="s">
        <v>1483</v>
      </c>
      <c r="E626" s="1017" t="s">
        <v>2752</v>
      </c>
      <c r="F626" s="1017" t="s">
        <v>1766</v>
      </c>
      <c r="G626" s="1017" t="s">
        <v>2753</v>
      </c>
      <c r="H626" s="1017" t="s">
        <v>1980</v>
      </c>
      <c r="I626" s="1018">
        <v>8.5</v>
      </c>
    </row>
    <row r="627" spans="2:9">
      <c r="B627" s="1017" t="s">
        <v>2754</v>
      </c>
      <c r="C627" s="1017" t="s">
        <v>2569</v>
      </c>
      <c r="D627" s="1017" t="s">
        <v>1483</v>
      </c>
      <c r="E627" s="1017" t="s">
        <v>2755</v>
      </c>
      <c r="F627" s="1017" t="s">
        <v>1766</v>
      </c>
      <c r="G627" s="1017" t="s">
        <v>2753</v>
      </c>
      <c r="H627" s="1017" t="s">
        <v>1980</v>
      </c>
      <c r="I627" s="1018">
        <v>12.1</v>
      </c>
    </row>
    <row r="628" spans="2:9">
      <c r="B628" s="1017" t="s">
        <v>2756</v>
      </c>
      <c r="C628" s="1017" t="s">
        <v>2569</v>
      </c>
      <c r="D628" s="1017" t="s">
        <v>1483</v>
      </c>
      <c r="E628" s="1017" t="s">
        <v>2757</v>
      </c>
      <c r="F628" s="1017" t="s">
        <v>1766</v>
      </c>
      <c r="G628" s="1017" t="s">
        <v>2753</v>
      </c>
      <c r="H628" s="1017" t="s">
        <v>1980</v>
      </c>
      <c r="I628" s="1018">
        <v>20.6</v>
      </c>
    </row>
    <row r="629" spans="2:9">
      <c r="B629" s="1017" t="s">
        <v>2758</v>
      </c>
      <c r="C629" s="1017" t="s">
        <v>2569</v>
      </c>
      <c r="D629" s="1017" t="s">
        <v>1483</v>
      </c>
      <c r="E629" s="1017" t="s">
        <v>2759</v>
      </c>
      <c r="F629" s="1017" t="s">
        <v>1766</v>
      </c>
      <c r="G629" s="1017" t="s">
        <v>2753</v>
      </c>
      <c r="H629" s="1017" t="s">
        <v>1980</v>
      </c>
      <c r="I629" s="1018">
        <v>27.5</v>
      </c>
    </row>
    <row r="630" spans="2:9">
      <c r="B630" s="1017" t="s">
        <v>2760</v>
      </c>
      <c r="C630" s="1017" t="s">
        <v>2569</v>
      </c>
      <c r="D630" s="1017" t="s">
        <v>1483</v>
      </c>
      <c r="E630" s="1017" t="s">
        <v>2761</v>
      </c>
      <c r="F630" s="1017" t="s">
        <v>1766</v>
      </c>
      <c r="G630" s="1017" t="s">
        <v>2753</v>
      </c>
      <c r="H630" s="1017" t="s">
        <v>1980</v>
      </c>
      <c r="I630" s="1018">
        <v>149.1</v>
      </c>
    </row>
    <row r="631" spans="2:9">
      <c r="B631" s="1017" t="s">
        <v>2762</v>
      </c>
      <c r="C631" s="1017" t="s">
        <v>2569</v>
      </c>
      <c r="D631" s="1017" t="s">
        <v>1483</v>
      </c>
      <c r="E631" s="1017" t="s">
        <v>2018</v>
      </c>
      <c r="F631" s="1017" t="s">
        <v>1766</v>
      </c>
      <c r="G631" s="1017" t="s">
        <v>2753</v>
      </c>
      <c r="H631" s="1017" t="s">
        <v>1980</v>
      </c>
      <c r="I631" s="1018">
        <v>10</v>
      </c>
    </row>
    <row r="632" spans="2:9">
      <c r="B632" s="1017" t="s">
        <v>2763</v>
      </c>
      <c r="C632" s="1017" t="s">
        <v>2569</v>
      </c>
      <c r="D632" s="1017" t="s">
        <v>1483</v>
      </c>
      <c r="E632" s="1017" t="s">
        <v>2764</v>
      </c>
      <c r="F632" s="1017" t="s">
        <v>1766</v>
      </c>
      <c r="G632" s="1017" t="s">
        <v>2753</v>
      </c>
      <c r="H632" s="1017" t="s">
        <v>1980</v>
      </c>
      <c r="I632" s="1018">
        <v>9</v>
      </c>
    </row>
    <row r="633" spans="2:9">
      <c r="B633" s="1017" t="s">
        <v>2765</v>
      </c>
      <c r="C633" s="1017" t="s">
        <v>2569</v>
      </c>
      <c r="D633" s="1017" t="s">
        <v>1483</v>
      </c>
      <c r="E633" s="1017" t="s">
        <v>2074</v>
      </c>
      <c r="F633" s="1017" t="s">
        <v>1766</v>
      </c>
      <c r="G633" s="1017" t="s">
        <v>2753</v>
      </c>
      <c r="H633" s="1017" t="s">
        <v>1980</v>
      </c>
      <c r="I633" s="1018">
        <v>10.6</v>
      </c>
    </row>
    <row r="634" spans="2:9">
      <c r="B634" s="1017" t="s">
        <v>2766</v>
      </c>
      <c r="C634" s="1017" t="s">
        <v>2569</v>
      </c>
      <c r="D634" s="1017" t="s">
        <v>1483</v>
      </c>
      <c r="E634" s="1017" t="s">
        <v>2767</v>
      </c>
      <c r="F634" s="1017" t="s">
        <v>1766</v>
      </c>
      <c r="G634" s="1017" t="s">
        <v>2768</v>
      </c>
      <c r="H634" s="1017" t="s">
        <v>1980</v>
      </c>
      <c r="I634" s="1018">
        <v>50</v>
      </c>
    </row>
    <row r="635" spans="2:9">
      <c r="B635" s="1017" t="s">
        <v>2769</v>
      </c>
      <c r="C635" s="1017" t="s">
        <v>2569</v>
      </c>
      <c r="D635" s="1017" t="s">
        <v>1483</v>
      </c>
      <c r="E635" s="1017" t="s">
        <v>2770</v>
      </c>
      <c r="F635" s="1017" t="s">
        <v>1766</v>
      </c>
      <c r="G635" s="1017" t="s">
        <v>2768</v>
      </c>
      <c r="H635" s="1017" t="s">
        <v>1980</v>
      </c>
      <c r="I635" s="1018">
        <v>51</v>
      </c>
    </row>
    <row r="636" spans="2:9">
      <c r="B636" s="1017" t="s">
        <v>2771</v>
      </c>
      <c r="C636" s="1017" t="s">
        <v>2569</v>
      </c>
      <c r="D636" s="1017" t="s">
        <v>1483</v>
      </c>
      <c r="E636" s="1017" t="s">
        <v>2772</v>
      </c>
      <c r="F636" s="1017" t="s">
        <v>1766</v>
      </c>
      <c r="G636" s="1017" t="s">
        <v>2773</v>
      </c>
      <c r="H636" s="1017" t="s">
        <v>1980</v>
      </c>
      <c r="I636" s="1018">
        <v>13.6</v>
      </c>
    </row>
    <row r="637" spans="2:9">
      <c r="B637" s="1017" t="s">
        <v>2774</v>
      </c>
      <c r="C637" s="1017" t="s">
        <v>2569</v>
      </c>
      <c r="D637" s="1017" t="s">
        <v>1483</v>
      </c>
      <c r="E637" s="1017" t="s">
        <v>2103</v>
      </c>
      <c r="F637" s="1017" t="s">
        <v>1766</v>
      </c>
      <c r="G637" s="1017" t="s">
        <v>2775</v>
      </c>
      <c r="H637" s="1017" t="s">
        <v>1980</v>
      </c>
      <c r="I637" s="1018">
        <v>7.5</v>
      </c>
    </row>
    <row r="638" spans="2:9">
      <c r="B638" s="1017" t="s">
        <v>2776</v>
      </c>
      <c r="C638" s="1017" t="s">
        <v>2569</v>
      </c>
      <c r="D638" s="1017" t="s">
        <v>1483</v>
      </c>
      <c r="E638" s="1017" t="s">
        <v>2777</v>
      </c>
      <c r="F638" s="1017" t="s">
        <v>1766</v>
      </c>
      <c r="G638" s="1017" t="s">
        <v>2775</v>
      </c>
      <c r="H638" s="1017" t="s">
        <v>1980</v>
      </c>
      <c r="I638" s="1018">
        <v>21.2</v>
      </c>
    </row>
    <row r="639" spans="2:9">
      <c r="B639" s="1017" t="s">
        <v>2778</v>
      </c>
      <c r="C639" s="1017" t="s">
        <v>2569</v>
      </c>
      <c r="D639" s="1017" t="s">
        <v>1483</v>
      </c>
      <c r="E639" s="1017" t="s">
        <v>2779</v>
      </c>
      <c r="F639" s="1017" t="s">
        <v>1766</v>
      </c>
      <c r="G639" s="1017" t="s">
        <v>2775</v>
      </c>
      <c r="H639" s="1017" t="s">
        <v>1980</v>
      </c>
      <c r="I639" s="1018">
        <v>11.5</v>
      </c>
    </row>
    <row r="640" spans="2:9">
      <c r="B640" s="1017" t="s">
        <v>2780</v>
      </c>
      <c r="C640" s="1017" t="s">
        <v>2569</v>
      </c>
      <c r="D640" s="1017" t="s">
        <v>1483</v>
      </c>
      <c r="E640" s="1017" t="s">
        <v>2781</v>
      </c>
      <c r="F640" s="1017" t="s">
        <v>1766</v>
      </c>
      <c r="G640" s="1017" t="s">
        <v>2775</v>
      </c>
      <c r="H640" s="1017" t="s">
        <v>1980</v>
      </c>
      <c r="I640" s="1018">
        <v>4</v>
      </c>
    </row>
    <row r="641" spans="2:9">
      <c r="B641" s="1017" t="s">
        <v>2782</v>
      </c>
      <c r="C641" s="1017" t="s">
        <v>2569</v>
      </c>
      <c r="D641" s="1017" t="s">
        <v>1483</v>
      </c>
      <c r="E641" s="1017" t="s">
        <v>2783</v>
      </c>
      <c r="F641" s="1017" t="s">
        <v>1766</v>
      </c>
      <c r="G641" s="1017" t="s">
        <v>2775</v>
      </c>
      <c r="H641" s="1017" t="s">
        <v>1980</v>
      </c>
      <c r="I641" s="1018">
        <v>3</v>
      </c>
    </row>
    <row r="642" spans="2:9">
      <c r="B642" s="1017" t="s">
        <v>2784</v>
      </c>
      <c r="C642" s="1017" t="s">
        <v>2569</v>
      </c>
      <c r="D642" s="1017" t="s">
        <v>1483</v>
      </c>
      <c r="E642" s="1017" t="s">
        <v>2785</v>
      </c>
      <c r="F642" s="1017" t="s">
        <v>1766</v>
      </c>
      <c r="G642" s="1017" t="s">
        <v>2775</v>
      </c>
      <c r="H642" s="1017" t="s">
        <v>1980</v>
      </c>
      <c r="I642" s="1018">
        <v>3</v>
      </c>
    </row>
    <row r="643" spans="2:9">
      <c r="B643" s="1017" t="s">
        <v>2786</v>
      </c>
      <c r="C643" s="1017" t="s">
        <v>2569</v>
      </c>
      <c r="D643" s="1017" t="s">
        <v>1483</v>
      </c>
      <c r="E643" s="1017" t="s">
        <v>2787</v>
      </c>
      <c r="F643" s="1017" t="s">
        <v>1766</v>
      </c>
      <c r="G643" s="1017" t="s">
        <v>2775</v>
      </c>
      <c r="H643" s="1017" t="s">
        <v>1980</v>
      </c>
      <c r="I643" s="1018">
        <v>5.6</v>
      </c>
    </row>
    <row r="644" spans="2:9">
      <c r="B644" s="1017" t="s">
        <v>2788</v>
      </c>
      <c r="C644" s="1017" t="s">
        <v>2569</v>
      </c>
      <c r="D644" s="1017" t="s">
        <v>1483</v>
      </c>
      <c r="E644" s="1017" t="s">
        <v>2789</v>
      </c>
      <c r="F644" s="1017" t="s">
        <v>1766</v>
      </c>
      <c r="G644" s="1017" t="s">
        <v>2790</v>
      </c>
      <c r="H644" s="1017" t="s">
        <v>1980</v>
      </c>
      <c r="I644" s="1018">
        <v>16.8</v>
      </c>
    </row>
    <row r="645" spans="2:9">
      <c r="B645" s="1017" t="s">
        <v>2791</v>
      </c>
      <c r="C645" s="1017" t="s">
        <v>2569</v>
      </c>
      <c r="D645" s="1017" t="s">
        <v>1483</v>
      </c>
      <c r="E645" s="1017" t="s">
        <v>2792</v>
      </c>
      <c r="F645" s="1017" t="s">
        <v>1766</v>
      </c>
      <c r="G645" s="1017" t="s">
        <v>2790</v>
      </c>
      <c r="H645" s="1017" t="s">
        <v>1980</v>
      </c>
      <c r="I645" s="1018">
        <v>2</v>
      </c>
    </row>
    <row r="646" spans="2:9">
      <c r="B646" s="1017" t="s">
        <v>2793</v>
      </c>
      <c r="C646" s="1017" t="s">
        <v>2569</v>
      </c>
      <c r="D646" s="1017" t="s">
        <v>1483</v>
      </c>
      <c r="E646" s="1017" t="s">
        <v>2794</v>
      </c>
      <c r="F646" s="1017" t="s">
        <v>1766</v>
      </c>
      <c r="G646" s="1017" t="s">
        <v>2790</v>
      </c>
      <c r="H646" s="1017" t="s">
        <v>1980</v>
      </c>
      <c r="I646" s="1018">
        <v>4.3</v>
      </c>
    </row>
    <row r="647" spans="2:9">
      <c r="B647" s="1017" t="s">
        <v>2795</v>
      </c>
      <c r="C647" s="1017" t="s">
        <v>2569</v>
      </c>
      <c r="D647" s="1017" t="s">
        <v>1483</v>
      </c>
      <c r="E647" s="1017" t="s">
        <v>2613</v>
      </c>
      <c r="F647" s="1017" t="s">
        <v>1766</v>
      </c>
      <c r="G647" s="1017" t="s">
        <v>2796</v>
      </c>
      <c r="H647" s="1017" t="s">
        <v>1980</v>
      </c>
      <c r="I647" s="1018">
        <v>4.0999999999999996</v>
      </c>
    </row>
    <row r="648" spans="2:9">
      <c r="B648" s="1017" t="s">
        <v>2797</v>
      </c>
      <c r="C648" s="1017" t="s">
        <v>2569</v>
      </c>
      <c r="D648" s="1017" t="s">
        <v>1483</v>
      </c>
      <c r="E648" s="1017" t="s">
        <v>2798</v>
      </c>
      <c r="F648" s="1017" t="s">
        <v>1766</v>
      </c>
      <c r="G648" s="1017" t="s">
        <v>2796</v>
      </c>
      <c r="H648" s="1017" t="s">
        <v>1980</v>
      </c>
      <c r="I648" s="1018">
        <v>31.3</v>
      </c>
    </row>
    <row r="649" spans="2:9">
      <c r="B649" s="1017" t="s">
        <v>2799</v>
      </c>
      <c r="C649" s="1017" t="s">
        <v>2569</v>
      </c>
      <c r="D649" s="1017" t="s">
        <v>1483</v>
      </c>
      <c r="E649" s="1017" t="s">
        <v>2800</v>
      </c>
      <c r="F649" s="1017" t="s">
        <v>1766</v>
      </c>
      <c r="G649" s="1017" t="s">
        <v>2796</v>
      </c>
      <c r="H649" s="1017" t="s">
        <v>1980</v>
      </c>
      <c r="I649" s="1018">
        <v>34</v>
      </c>
    </row>
    <row r="650" spans="2:9">
      <c r="B650" s="1017" t="s">
        <v>2801</v>
      </c>
      <c r="C650" s="1017" t="s">
        <v>2569</v>
      </c>
      <c r="D650" s="1017" t="s">
        <v>1483</v>
      </c>
      <c r="E650" s="1017" t="s">
        <v>2366</v>
      </c>
      <c r="F650" s="1017" t="s">
        <v>1766</v>
      </c>
      <c r="G650" s="1017" t="s">
        <v>2796</v>
      </c>
      <c r="H650" s="1017" t="s">
        <v>1980</v>
      </c>
      <c r="I650" s="1018">
        <v>13</v>
      </c>
    </row>
    <row r="651" spans="2:9">
      <c r="B651" s="1017" t="s">
        <v>2802</v>
      </c>
      <c r="C651" s="1017" t="s">
        <v>2569</v>
      </c>
      <c r="D651" s="1017" t="s">
        <v>1483</v>
      </c>
      <c r="E651" s="1017" t="s">
        <v>2803</v>
      </c>
      <c r="F651" s="1017" t="s">
        <v>1766</v>
      </c>
      <c r="G651" s="1017" t="s">
        <v>2796</v>
      </c>
      <c r="H651" s="1017" t="s">
        <v>1980</v>
      </c>
      <c r="I651" s="1018">
        <v>55</v>
      </c>
    </row>
    <row r="652" spans="2:9">
      <c r="B652" s="1017" t="s">
        <v>2804</v>
      </c>
      <c r="C652" s="1017" t="s">
        <v>2569</v>
      </c>
      <c r="D652" s="1017" t="s">
        <v>1483</v>
      </c>
      <c r="E652" s="1017" t="s">
        <v>2805</v>
      </c>
      <c r="F652" s="1017" t="s">
        <v>1766</v>
      </c>
      <c r="G652" s="1017" t="s">
        <v>2796</v>
      </c>
      <c r="H652" s="1017" t="s">
        <v>1980</v>
      </c>
      <c r="I652" s="1018">
        <v>42</v>
      </c>
    </row>
    <row r="653" spans="2:9">
      <c r="B653" s="1017" t="s">
        <v>2806</v>
      </c>
      <c r="C653" s="1017" t="s">
        <v>2569</v>
      </c>
      <c r="D653" s="1017" t="s">
        <v>1483</v>
      </c>
      <c r="E653" s="1017" t="s">
        <v>2807</v>
      </c>
      <c r="F653" s="1017" t="s">
        <v>1766</v>
      </c>
      <c r="G653" s="1017" t="s">
        <v>2796</v>
      </c>
      <c r="H653" s="1017" t="s">
        <v>1980</v>
      </c>
      <c r="I653" s="1018">
        <v>269.3</v>
      </c>
    </row>
    <row r="654" spans="2:9">
      <c r="B654" s="1017" t="s">
        <v>2808</v>
      </c>
      <c r="C654" s="1017" t="s">
        <v>2569</v>
      </c>
      <c r="D654" s="1017" t="s">
        <v>1483</v>
      </c>
      <c r="E654" s="1017" t="s">
        <v>2809</v>
      </c>
      <c r="F654" s="1017" t="s">
        <v>1766</v>
      </c>
      <c r="G654" s="1017" t="s">
        <v>2796</v>
      </c>
      <c r="H654" s="1017" t="s">
        <v>1980</v>
      </c>
      <c r="I654" s="1018">
        <v>4.4000000000000004</v>
      </c>
    </row>
    <row r="655" spans="2:9">
      <c r="B655" s="1017" t="s">
        <v>2810</v>
      </c>
      <c r="C655" s="1017" t="s">
        <v>2569</v>
      </c>
      <c r="D655" s="1017" t="s">
        <v>1483</v>
      </c>
      <c r="E655" s="1017" t="s">
        <v>1913</v>
      </c>
      <c r="F655" s="1017" t="s">
        <v>1766</v>
      </c>
      <c r="G655" s="1017" t="s">
        <v>2796</v>
      </c>
      <c r="H655" s="1017" t="s">
        <v>1980</v>
      </c>
      <c r="I655" s="1018">
        <v>6.5</v>
      </c>
    </row>
    <row r="656" spans="2:9">
      <c r="B656" s="1017" t="s">
        <v>2811</v>
      </c>
      <c r="C656" s="1017" t="s">
        <v>2569</v>
      </c>
      <c r="D656" s="1017" t="s">
        <v>1483</v>
      </c>
      <c r="E656" s="1017" t="s">
        <v>2812</v>
      </c>
      <c r="F656" s="1017" t="s">
        <v>1766</v>
      </c>
      <c r="G656" s="1017" t="s">
        <v>2813</v>
      </c>
      <c r="H656" s="1017" t="s">
        <v>1980</v>
      </c>
      <c r="I656" s="1018">
        <v>4</v>
      </c>
    </row>
    <row r="657" spans="2:9">
      <c r="B657" s="1017" t="s">
        <v>2814</v>
      </c>
      <c r="C657" s="1017" t="s">
        <v>2569</v>
      </c>
      <c r="D657" s="1017" t="s">
        <v>1483</v>
      </c>
      <c r="E657" s="1017" t="s">
        <v>2815</v>
      </c>
      <c r="F657" s="1017" t="s">
        <v>1766</v>
      </c>
      <c r="G657" s="1017" t="s">
        <v>2816</v>
      </c>
      <c r="H657" s="1017" t="s">
        <v>1980</v>
      </c>
      <c r="I657" s="1018">
        <v>11.8</v>
      </c>
    </row>
    <row r="658" spans="2:9">
      <c r="B658" s="1017" t="s">
        <v>2817</v>
      </c>
      <c r="C658" s="1017" t="s">
        <v>2569</v>
      </c>
      <c r="D658" s="1017" t="s">
        <v>1483</v>
      </c>
      <c r="E658" s="1017" t="s">
        <v>2661</v>
      </c>
      <c r="F658" s="1017" t="s">
        <v>1766</v>
      </c>
      <c r="G658" s="1017" t="s">
        <v>2816</v>
      </c>
      <c r="H658" s="1017" t="s">
        <v>1980</v>
      </c>
      <c r="I658" s="1018">
        <v>4.4000000000000004</v>
      </c>
    </row>
    <row r="659" spans="2:9">
      <c r="B659" s="1017" t="s">
        <v>2818</v>
      </c>
      <c r="C659" s="1017" t="s">
        <v>2569</v>
      </c>
      <c r="D659" s="1017" t="s">
        <v>1483</v>
      </c>
      <c r="E659" s="1017" t="s">
        <v>2819</v>
      </c>
      <c r="F659" s="1017" t="s">
        <v>1766</v>
      </c>
      <c r="G659" s="1017" t="s">
        <v>2816</v>
      </c>
      <c r="H659" s="1017" t="s">
        <v>1980</v>
      </c>
      <c r="I659" s="1018">
        <v>20.100000000000001</v>
      </c>
    </row>
    <row r="660" spans="2:9">
      <c r="B660" s="1017" t="s">
        <v>2820</v>
      </c>
      <c r="C660" s="1017" t="s">
        <v>2569</v>
      </c>
      <c r="D660" s="1017" t="s">
        <v>1483</v>
      </c>
      <c r="E660" s="1017" t="s">
        <v>2821</v>
      </c>
      <c r="F660" s="1017" t="s">
        <v>1766</v>
      </c>
      <c r="G660" s="1017" t="s">
        <v>2816</v>
      </c>
      <c r="H660" s="1017" t="s">
        <v>1980</v>
      </c>
      <c r="I660" s="1018">
        <v>12.5</v>
      </c>
    </row>
    <row r="661" spans="2:9">
      <c r="B661" s="1017" t="s">
        <v>2822</v>
      </c>
      <c r="C661" s="1017" t="s">
        <v>2569</v>
      </c>
      <c r="D661" s="1017" t="s">
        <v>1483</v>
      </c>
      <c r="E661" s="1017" t="s">
        <v>1754</v>
      </c>
      <c r="F661" s="1017" t="s">
        <v>1766</v>
      </c>
      <c r="G661" s="1017" t="s">
        <v>2816</v>
      </c>
      <c r="H661" s="1017" t="s">
        <v>1980</v>
      </c>
      <c r="I661" s="1018">
        <v>6.2</v>
      </c>
    </row>
    <row r="662" spans="2:9">
      <c r="B662" s="1017" t="s">
        <v>2823</v>
      </c>
      <c r="C662" s="1017" t="s">
        <v>2569</v>
      </c>
      <c r="D662" s="1017" t="s">
        <v>1483</v>
      </c>
      <c r="E662" s="1017" t="s">
        <v>2824</v>
      </c>
      <c r="F662" s="1017" t="s">
        <v>1766</v>
      </c>
      <c r="G662" s="1017" t="s">
        <v>2816</v>
      </c>
      <c r="H662" s="1017" t="s">
        <v>1980</v>
      </c>
      <c r="I662" s="1018">
        <v>7</v>
      </c>
    </row>
    <row r="663" spans="2:9">
      <c r="B663" s="1017" t="s">
        <v>2825</v>
      </c>
      <c r="C663" s="1017" t="s">
        <v>2569</v>
      </c>
      <c r="D663" s="1017" t="s">
        <v>1483</v>
      </c>
      <c r="E663" s="1017" t="s">
        <v>2826</v>
      </c>
      <c r="F663" s="1017" t="s">
        <v>1766</v>
      </c>
      <c r="G663" s="1017" t="s">
        <v>2827</v>
      </c>
      <c r="H663" s="1017" t="s">
        <v>1980</v>
      </c>
      <c r="I663" s="1018">
        <v>2</v>
      </c>
    </row>
    <row r="664" spans="2:9">
      <c r="B664" s="1017" t="s">
        <v>2828</v>
      </c>
      <c r="C664" s="1017" t="s">
        <v>2569</v>
      </c>
      <c r="D664" s="1017" t="s">
        <v>1483</v>
      </c>
      <c r="E664" s="1017" t="s">
        <v>1807</v>
      </c>
      <c r="F664" s="1017" t="s">
        <v>1766</v>
      </c>
      <c r="G664" s="1017" t="s">
        <v>2827</v>
      </c>
      <c r="H664" s="1017" t="s">
        <v>1980</v>
      </c>
      <c r="I664" s="1018">
        <v>2.5</v>
      </c>
    </row>
    <row r="665" spans="2:9">
      <c r="B665" s="1017" t="s">
        <v>2829</v>
      </c>
      <c r="C665" s="1017" t="s">
        <v>2569</v>
      </c>
      <c r="D665" s="1017" t="s">
        <v>1483</v>
      </c>
      <c r="E665" s="1017" t="s">
        <v>2830</v>
      </c>
      <c r="F665" s="1017" t="s">
        <v>1766</v>
      </c>
      <c r="G665" s="1017" t="s">
        <v>2827</v>
      </c>
      <c r="H665" s="1017" t="s">
        <v>1980</v>
      </c>
      <c r="I665" s="1018">
        <v>5</v>
      </c>
    </row>
    <row r="666" spans="2:9">
      <c r="B666" s="1017" t="s">
        <v>2831</v>
      </c>
      <c r="C666" s="1017" t="s">
        <v>2569</v>
      </c>
      <c r="D666" s="1017" t="s">
        <v>1483</v>
      </c>
      <c r="E666" s="1017" t="s">
        <v>2832</v>
      </c>
      <c r="F666" s="1017" t="s">
        <v>1766</v>
      </c>
      <c r="G666" s="1017" t="s">
        <v>2827</v>
      </c>
      <c r="H666" s="1017" t="s">
        <v>1980</v>
      </c>
      <c r="I666" s="1018">
        <v>4</v>
      </c>
    </row>
    <row r="667" spans="2:9">
      <c r="B667" s="1017" t="s">
        <v>2833</v>
      </c>
      <c r="C667" s="1017" t="s">
        <v>2569</v>
      </c>
      <c r="D667" s="1017" t="s">
        <v>1483</v>
      </c>
      <c r="E667" s="1017" t="s">
        <v>2834</v>
      </c>
      <c r="F667" s="1017" t="s">
        <v>1766</v>
      </c>
      <c r="G667" s="1017" t="s">
        <v>2827</v>
      </c>
      <c r="H667" s="1017" t="s">
        <v>1980</v>
      </c>
      <c r="I667" s="1018">
        <v>5.4</v>
      </c>
    </row>
    <row r="668" spans="2:9">
      <c r="B668" s="1017" t="s">
        <v>2835</v>
      </c>
      <c r="C668" s="1017" t="s">
        <v>2569</v>
      </c>
      <c r="D668" s="1017" t="s">
        <v>1483</v>
      </c>
      <c r="E668" s="1017" t="s">
        <v>2836</v>
      </c>
      <c r="F668" s="1017" t="s">
        <v>1766</v>
      </c>
      <c r="G668" s="1017" t="s">
        <v>2827</v>
      </c>
      <c r="H668" s="1017" t="s">
        <v>1980</v>
      </c>
      <c r="I668" s="1018">
        <v>7.7</v>
      </c>
    </row>
    <row r="669" spans="2:9">
      <c r="B669" s="1017" t="s">
        <v>2837</v>
      </c>
      <c r="C669" s="1017" t="s">
        <v>2569</v>
      </c>
      <c r="D669" s="1017" t="s">
        <v>1483</v>
      </c>
      <c r="E669" s="1017" t="s">
        <v>2838</v>
      </c>
      <c r="F669" s="1017" t="s">
        <v>1766</v>
      </c>
      <c r="G669" s="1017" t="s">
        <v>2827</v>
      </c>
      <c r="H669" s="1017" t="s">
        <v>1980</v>
      </c>
      <c r="I669" s="1018">
        <v>3.8</v>
      </c>
    </row>
    <row r="670" spans="2:9">
      <c r="B670" s="1017" t="s">
        <v>2839</v>
      </c>
      <c r="C670" s="1017" t="s">
        <v>2569</v>
      </c>
      <c r="D670" s="1017" t="s">
        <v>1483</v>
      </c>
      <c r="E670" s="1017" t="s">
        <v>2840</v>
      </c>
      <c r="F670" s="1017" t="s">
        <v>1766</v>
      </c>
      <c r="G670" s="1017" t="s">
        <v>2841</v>
      </c>
      <c r="H670" s="1017" t="s">
        <v>1980</v>
      </c>
      <c r="I670" s="1018">
        <v>168</v>
      </c>
    </row>
    <row r="671" spans="2:9">
      <c r="B671" s="1017" t="s">
        <v>2842</v>
      </c>
      <c r="C671" s="1017" t="s">
        <v>2569</v>
      </c>
      <c r="D671" s="1017" t="s">
        <v>1483</v>
      </c>
      <c r="E671" s="1017" t="s">
        <v>2843</v>
      </c>
      <c r="F671" s="1017" t="s">
        <v>1766</v>
      </c>
      <c r="G671" s="1017" t="s">
        <v>2841</v>
      </c>
      <c r="H671" s="1017" t="s">
        <v>1980</v>
      </c>
      <c r="I671" s="1018">
        <v>12</v>
      </c>
    </row>
    <row r="672" spans="2:9">
      <c r="B672" s="1017" t="s">
        <v>2844</v>
      </c>
      <c r="C672" s="1017" t="s">
        <v>2569</v>
      </c>
      <c r="D672" s="1017" t="s">
        <v>1483</v>
      </c>
      <c r="E672" s="1017" t="s">
        <v>2845</v>
      </c>
      <c r="F672" s="1017" t="s">
        <v>1766</v>
      </c>
      <c r="G672" s="1017" t="s">
        <v>2841</v>
      </c>
      <c r="H672" s="1017" t="s">
        <v>1980</v>
      </c>
      <c r="I672" s="1018">
        <v>48.7</v>
      </c>
    </row>
    <row r="673" spans="2:9">
      <c r="B673" s="1017" t="s">
        <v>2846</v>
      </c>
      <c r="C673" s="1017" t="s">
        <v>2569</v>
      </c>
      <c r="D673" s="1017" t="s">
        <v>1483</v>
      </c>
      <c r="E673" s="1017" t="s">
        <v>2847</v>
      </c>
      <c r="F673" s="1017" t="s">
        <v>1766</v>
      </c>
      <c r="G673" s="1017" t="s">
        <v>2841</v>
      </c>
      <c r="H673" s="1017" t="s">
        <v>1980</v>
      </c>
      <c r="I673" s="1018">
        <v>59.5</v>
      </c>
    </row>
    <row r="674" spans="2:9">
      <c r="B674" s="1017" t="s">
        <v>2848</v>
      </c>
      <c r="C674" s="1017" t="s">
        <v>2569</v>
      </c>
      <c r="D674" s="1017" t="s">
        <v>1483</v>
      </c>
      <c r="E674" s="1017" t="s">
        <v>2849</v>
      </c>
      <c r="F674" s="1017" t="s">
        <v>1766</v>
      </c>
      <c r="G674" s="1017" t="s">
        <v>2841</v>
      </c>
      <c r="H674" s="1017" t="s">
        <v>1980</v>
      </c>
      <c r="I674" s="1018">
        <v>38</v>
      </c>
    </row>
    <row r="675" spans="2:9">
      <c r="B675" s="1017" t="s">
        <v>2850</v>
      </c>
      <c r="C675" s="1017" t="s">
        <v>2569</v>
      </c>
      <c r="D675" s="1017" t="s">
        <v>1483</v>
      </c>
      <c r="E675" s="1017" t="s">
        <v>2851</v>
      </c>
      <c r="F675" s="1017" t="s">
        <v>1766</v>
      </c>
      <c r="G675" s="1017" t="s">
        <v>2841</v>
      </c>
      <c r="H675" s="1017" t="s">
        <v>1980</v>
      </c>
      <c r="I675" s="1018">
        <v>9</v>
      </c>
    </row>
    <row r="676" spans="2:9">
      <c r="B676" s="1017" t="s">
        <v>2852</v>
      </c>
      <c r="C676" s="1017" t="s">
        <v>2569</v>
      </c>
      <c r="D676" s="1017" t="s">
        <v>1483</v>
      </c>
      <c r="E676" s="1017" t="s">
        <v>2853</v>
      </c>
      <c r="F676" s="1017" t="s">
        <v>1766</v>
      </c>
      <c r="G676" s="1017" t="s">
        <v>2854</v>
      </c>
      <c r="H676" s="1017" t="s">
        <v>1980</v>
      </c>
      <c r="I676" s="1018">
        <v>5</v>
      </c>
    </row>
    <row r="677" spans="2:9">
      <c r="B677" s="1017" t="s">
        <v>2855</v>
      </c>
      <c r="C677" s="1017" t="s">
        <v>2569</v>
      </c>
      <c r="D677" s="1017" t="s">
        <v>1483</v>
      </c>
      <c r="E677" s="1017" t="s">
        <v>2856</v>
      </c>
      <c r="F677" s="1017" t="s">
        <v>1766</v>
      </c>
      <c r="G677" s="1017" t="s">
        <v>2854</v>
      </c>
      <c r="H677" s="1017" t="s">
        <v>1980</v>
      </c>
      <c r="I677" s="1018">
        <v>5.9</v>
      </c>
    </row>
    <row r="678" spans="2:9">
      <c r="B678" s="1017" t="s">
        <v>2857</v>
      </c>
      <c r="C678" s="1017" t="s">
        <v>2569</v>
      </c>
      <c r="D678" s="1017" t="s">
        <v>1483</v>
      </c>
      <c r="E678" s="1017" t="s">
        <v>2858</v>
      </c>
      <c r="F678" s="1017" t="s">
        <v>1766</v>
      </c>
      <c r="G678" s="1017" t="s">
        <v>2859</v>
      </c>
      <c r="H678" s="1017" t="s">
        <v>1980</v>
      </c>
      <c r="I678" s="1018">
        <v>10.6</v>
      </c>
    </row>
    <row r="679" spans="2:9">
      <c r="B679" s="1017" t="s">
        <v>2860</v>
      </c>
      <c r="C679" s="1017" t="s">
        <v>2569</v>
      </c>
      <c r="D679" s="1017" t="s">
        <v>1483</v>
      </c>
      <c r="E679" s="1017" t="s">
        <v>2861</v>
      </c>
      <c r="F679" s="1017" t="s">
        <v>1766</v>
      </c>
      <c r="G679" s="1017" t="s">
        <v>2859</v>
      </c>
      <c r="H679" s="1017" t="s">
        <v>1980</v>
      </c>
      <c r="I679" s="1018">
        <v>4.2</v>
      </c>
    </row>
    <row r="680" spans="2:9">
      <c r="B680" s="1017" t="s">
        <v>2862</v>
      </c>
      <c r="C680" s="1017" t="s">
        <v>2569</v>
      </c>
      <c r="D680" s="1017" t="s">
        <v>1483</v>
      </c>
      <c r="E680" s="1017" t="s">
        <v>2863</v>
      </c>
      <c r="F680" s="1017" t="s">
        <v>1766</v>
      </c>
      <c r="G680" s="1017" t="s">
        <v>2859</v>
      </c>
      <c r="H680" s="1017" t="s">
        <v>1980</v>
      </c>
      <c r="I680" s="1018">
        <v>68</v>
      </c>
    </row>
    <row r="681" spans="2:9">
      <c r="B681" s="1017" t="s">
        <v>2864</v>
      </c>
      <c r="C681" s="1017" t="s">
        <v>2569</v>
      </c>
      <c r="D681" s="1017" t="s">
        <v>1483</v>
      </c>
      <c r="E681" s="1017" t="s">
        <v>1706</v>
      </c>
      <c r="F681" s="1017" t="s">
        <v>1766</v>
      </c>
      <c r="G681" s="1017" t="s">
        <v>2859</v>
      </c>
      <c r="H681" s="1017" t="s">
        <v>1980</v>
      </c>
      <c r="I681" s="1018">
        <v>6.8</v>
      </c>
    </row>
    <row r="682" spans="2:9">
      <c r="B682" s="1017" t="s">
        <v>2865</v>
      </c>
      <c r="C682" s="1017" t="s">
        <v>2569</v>
      </c>
      <c r="D682" s="1017" t="s">
        <v>1483</v>
      </c>
      <c r="E682" s="1017" t="s">
        <v>2866</v>
      </c>
      <c r="F682" s="1017" t="s">
        <v>1766</v>
      </c>
      <c r="G682" s="1017" t="s">
        <v>2859</v>
      </c>
      <c r="H682" s="1017" t="s">
        <v>1980</v>
      </c>
      <c r="I682" s="1018">
        <v>11.1</v>
      </c>
    </row>
    <row r="683" spans="2:9">
      <c r="B683" s="1017" t="s">
        <v>2867</v>
      </c>
      <c r="C683" s="1017" t="s">
        <v>2569</v>
      </c>
      <c r="D683" s="1017" t="s">
        <v>1483</v>
      </c>
      <c r="E683" s="1017" t="s">
        <v>2868</v>
      </c>
      <c r="F683" s="1017" t="s">
        <v>1766</v>
      </c>
      <c r="G683" s="1017" t="s">
        <v>2869</v>
      </c>
      <c r="H683" s="1017" t="s">
        <v>1980</v>
      </c>
      <c r="I683" s="1018">
        <v>15</v>
      </c>
    </row>
    <row r="684" spans="2:9">
      <c r="B684" s="1017" t="s">
        <v>2870</v>
      </c>
      <c r="C684" s="1017" t="s">
        <v>2569</v>
      </c>
      <c r="D684" s="1017" t="s">
        <v>1483</v>
      </c>
      <c r="E684" s="1017" t="s">
        <v>2871</v>
      </c>
      <c r="F684" s="1017" t="s">
        <v>1766</v>
      </c>
      <c r="G684" s="1017" t="s">
        <v>2869</v>
      </c>
      <c r="H684" s="1017" t="s">
        <v>1980</v>
      </c>
      <c r="I684" s="1018">
        <v>5.4</v>
      </c>
    </row>
    <row r="685" spans="2:9">
      <c r="B685" s="1017" t="s">
        <v>2872</v>
      </c>
      <c r="C685" s="1017" t="s">
        <v>2569</v>
      </c>
      <c r="D685" s="1017" t="s">
        <v>1483</v>
      </c>
      <c r="E685" s="1017" t="s">
        <v>2873</v>
      </c>
      <c r="F685" s="1017" t="s">
        <v>1766</v>
      </c>
      <c r="G685" s="1017" t="s">
        <v>2874</v>
      </c>
      <c r="H685" s="1017" t="s">
        <v>1980</v>
      </c>
      <c r="I685" s="1018">
        <v>4.0999999999999996</v>
      </c>
    </row>
    <row r="686" spans="2:9">
      <c r="B686" s="1017" t="s">
        <v>2875</v>
      </c>
      <c r="C686" s="1017" t="s">
        <v>2569</v>
      </c>
      <c r="D686" s="1017" t="s">
        <v>1483</v>
      </c>
      <c r="E686" s="1017" t="s">
        <v>2876</v>
      </c>
      <c r="F686" s="1017" t="s">
        <v>1766</v>
      </c>
      <c r="G686" s="1017" t="s">
        <v>2874</v>
      </c>
      <c r="H686" s="1017" t="s">
        <v>1980</v>
      </c>
      <c r="I686" s="1018">
        <v>15.6</v>
      </c>
    </row>
    <row r="687" spans="2:9">
      <c r="B687" s="1017" t="s">
        <v>2877</v>
      </c>
      <c r="C687" s="1017" t="s">
        <v>2569</v>
      </c>
      <c r="D687" s="1017" t="s">
        <v>1483</v>
      </c>
      <c r="E687" s="1017" t="s">
        <v>2878</v>
      </c>
      <c r="F687" s="1017" t="s">
        <v>1766</v>
      </c>
      <c r="G687" s="1017" t="s">
        <v>2874</v>
      </c>
      <c r="H687" s="1017" t="s">
        <v>1980</v>
      </c>
      <c r="I687" s="1018">
        <v>20.100000000000001</v>
      </c>
    </row>
    <row r="688" spans="2:9">
      <c r="B688" s="1017" t="s">
        <v>2879</v>
      </c>
      <c r="C688" s="1017" t="s">
        <v>2569</v>
      </c>
      <c r="D688" s="1017" t="s">
        <v>1483</v>
      </c>
      <c r="E688" s="1017" t="s">
        <v>2880</v>
      </c>
      <c r="F688" s="1017" t="s">
        <v>1766</v>
      </c>
      <c r="G688" s="1017" t="s">
        <v>2874</v>
      </c>
      <c r="H688" s="1017" t="s">
        <v>1980</v>
      </c>
      <c r="I688" s="1018">
        <v>10.8</v>
      </c>
    </row>
    <row r="689" spans="2:9">
      <c r="B689" s="1017" t="s">
        <v>2881</v>
      </c>
      <c r="C689" s="1017" t="s">
        <v>2569</v>
      </c>
      <c r="D689" s="1017" t="s">
        <v>1483</v>
      </c>
      <c r="E689" s="1017" t="s">
        <v>2882</v>
      </c>
      <c r="F689" s="1017" t="s">
        <v>1766</v>
      </c>
      <c r="G689" s="1017" t="s">
        <v>2874</v>
      </c>
      <c r="H689" s="1017" t="s">
        <v>1980</v>
      </c>
      <c r="I689" s="1018">
        <v>12</v>
      </c>
    </row>
    <row r="690" spans="2:9">
      <c r="B690" s="1017" t="s">
        <v>2883</v>
      </c>
      <c r="C690" s="1017" t="s">
        <v>2569</v>
      </c>
      <c r="D690" s="1017" t="s">
        <v>1483</v>
      </c>
      <c r="E690" s="1017" t="s">
        <v>2884</v>
      </c>
      <c r="F690" s="1017" t="s">
        <v>1766</v>
      </c>
      <c r="G690" s="1017" t="s">
        <v>2874</v>
      </c>
      <c r="H690" s="1017" t="s">
        <v>1980</v>
      </c>
      <c r="I690" s="1018">
        <v>12.7</v>
      </c>
    </row>
    <row r="691" spans="2:9">
      <c r="B691" s="1017" t="s">
        <v>2885</v>
      </c>
      <c r="C691" s="1017" t="s">
        <v>2569</v>
      </c>
      <c r="D691" s="1017" t="s">
        <v>1483</v>
      </c>
      <c r="E691" s="1017" t="s">
        <v>2886</v>
      </c>
      <c r="F691" s="1017" t="s">
        <v>1766</v>
      </c>
      <c r="G691" s="1017" t="s">
        <v>2887</v>
      </c>
      <c r="H691" s="1017" t="s">
        <v>1980</v>
      </c>
      <c r="I691" s="1018">
        <v>15.7</v>
      </c>
    </row>
    <row r="692" spans="2:9">
      <c r="B692" s="1017" t="s">
        <v>2888</v>
      </c>
      <c r="C692" s="1017" t="s">
        <v>2569</v>
      </c>
      <c r="D692" s="1017" t="s">
        <v>1483</v>
      </c>
      <c r="E692" s="1017" t="s">
        <v>2889</v>
      </c>
      <c r="F692" s="1017" t="s">
        <v>1766</v>
      </c>
      <c r="G692" s="1017" t="s">
        <v>2887</v>
      </c>
      <c r="H692" s="1017" t="s">
        <v>1980</v>
      </c>
      <c r="I692" s="1018">
        <v>16.399999999999999</v>
      </c>
    </row>
    <row r="693" spans="2:9">
      <c r="B693" s="1017" t="s">
        <v>2890</v>
      </c>
      <c r="C693" s="1017" t="s">
        <v>2569</v>
      </c>
      <c r="D693" s="1017" t="s">
        <v>1483</v>
      </c>
      <c r="E693" s="1017" t="s">
        <v>2891</v>
      </c>
      <c r="F693" s="1017" t="s">
        <v>1766</v>
      </c>
      <c r="G693" s="1017" t="s">
        <v>2887</v>
      </c>
      <c r="H693" s="1017" t="s">
        <v>1980</v>
      </c>
      <c r="I693" s="1018">
        <v>11.8</v>
      </c>
    </row>
    <row r="694" spans="2:9">
      <c r="B694" s="1017" t="s">
        <v>2892</v>
      </c>
      <c r="C694" s="1017" t="s">
        <v>2569</v>
      </c>
      <c r="D694" s="1017" t="s">
        <v>1483</v>
      </c>
      <c r="E694" s="1017" t="s">
        <v>2893</v>
      </c>
      <c r="F694" s="1017" t="s">
        <v>1766</v>
      </c>
      <c r="G694" s="1017" t="s">
        <v>2894</v>
      </c>
      <c r="H694" s="1017" t="s">
        <v>1980</v>
      </c>
      <c r="I694" s="1018">
        <v>6.9</v>
      </c>
    </row>
    <row r="695" spans="2:9">
      <c r="B695" s="1017" t="s">
        <v>2895</v>
      </c>
      <c r="C695" s="1017" t="s">
        <v>2569</v>
      </c>
      <c r="D695" s="1017" t="s">
        <v>1483</v>
      </c>
      <c r="E695" s="1017" t="s">
        <v>2896</v>
      </c>
      <c r="F695" s="1017" t="s">
        <v>1766</v>
      </c>
      <c r="G695" s="1017" t="s">
        <v>2894</v>
      </c>
      <c r="H695" s="1017" t="s">
        <v>1980</v>
      </c>
      <c r="I695" s="1018">
        <v>3</v>
      </c>
    </row>
    <row r="696" spans="2:9">
      <c r="B696" s="1017" t="s">
        <v>2897</v>
      </c>
      <c r="C696" s="1017" t="s">
        <v>2569</v>
      </c>
      <c r="D696" s="1017" t="s">
        <v>1483</v>
      </c>
      <c r="E696" s="1017" t="s">
        <v>2898</v>
      </c>
      <c r="F696" s="1017" t="s">
        <v>1766</v>
      </c>
      <c r="G696" s="1017" t="s">
        <v>2894</v>
      </c>
      <c r="H696" s="1017" t="s">
        <v>1980</v>
      </c>
      <c r="I696" s="1018">
        <v>14.9</v>
      </c>
    </row>
    <row r="697" spans="2:9">
      <c r="B697" s="1017" t="s">
        <v>2899</v>
      </c>
      <c r="C697" s="1017" t="s">
        <v>2569</v>
      </c>
      <c r="D697" s="1017" t="s">
        <v>1483</v>
      </c>
      <c r="E697" s="1017" t="s">
        <v>2900</v>
      </c>
      <c r="F697" s="1017" t="s">
        <v>1485</v>
      </c>
      <c r="G697" s="1017" t="s">
        <v>2575</v>
      </c>
      <c r="H697" s="1017" t="s">
        <v>2901</v>
      </c>
      <c r="I697" s="1018">
        <v>3.5</v>
      </c>
    </row>
    <row r="698" spans="2:9">
      <c r="B698" s="1017" t="s">
        <v>2902</v>
      </c>
      <c r="C698" s="1017" t="s">
        <v>2569</v>
      </c>
      <c r="D698" s="1017" t="s">
        <v>1483</v>
      </c>
      <c r="E698" s="1017" t="s">
        <v>1659</v>
      </c>
      <c r="F698" s="1017" t="s">
        <v>1485</v>
      </c>
      <c r="G698" s="1017" t="s">
        <v>2575</v>
      </c>
      <c r="H698" s="1017" t="s">
        <v>2901</v>
      </c>
      <c r="I698" s="1018">
        <v>13.5</v>
      </c>
    </row>
    <row r="699" spans="2:9">
      <c r="B699" s="1017" t="s">
        <v>2903</v>
      </c>
      <c r="C699" s="1017" t="s">
        <v>2569</v>
      </c>
      <c r="D699" s="1017" t="s">
        <v>1483</v>
      </c>
      <c r="E699" s="1017" t="s">
        <v>2904</v>
      </c>
      <c r="F699" s="1017" t="s">
        <v>1485</v>
      </c>
      <c r="G699" s="1017" t="s">
        <v>2575</v>
      </c>
      <c r="H699" s="1017" t="s">
        <v>2901</v>
      </c>
      <c r="I699" s="1018">
        <v>7.2</v>
      </c>
    </row>
    <row r="700" spans="2:9">
      <c r="B700" s="1017" t="s">
        <v>2905</v>
      </c>
      <c r="C700" s="1017" t="s">
        <v>2569</v>
      </c>
      <c r="D700" s="1017" t="s">
        <v>1483</v>
      </c>
      <c r="E700" s="1017" t="s">
        <v>2906</v>
      </c>
      <c r="F700" s="1017" t="s">
        <v>1485</v>
      </c>
      <c r="G700" s="1017" t="s">
        <v>2575</v>
      </c>
      <c r="H700" s="1017" t="s">
        <v>2901</v>
      </c>
      <c r="I700" s="1018">
        <v>8.1</v>
      </c>
    </row>
    <row r="701" spans="2:9">
      <c r="B701" s="1017" t="s">
        <v>2907</v>
      </c>
      <c r="C701" s="1017" t="s">
        <v>2569</v>
      </c>
      <c r="D701" s="1017" t="s">
        <v>1483</v>
      </c>
      <c r="E701" s="1017" t="s">
        <v>2908</v>
      </c>
      <c r="F701" s="1017" t="s">
        <v>1485</v>
      </c>
      <c r="G701" s="1017" t="s">
        <v>2575</v>
      </c>
      <c r="H701" s="1017" t="s">
        <v>2901</v>
      </c>
      <c r="I701" s="1018">
        <v>13.5</v>
      </c>
    </row>
    <row r="702" spans="2:9">
      <c r="B702" s="1017" t="s">
        <v>2909</v>
      </c>
      <c r="C702" s="1017" t="s">
        <v>2569</v>
      </c>
      <c r="D702" s="1017" t="s">
        <v>1483</v>
      </c>
      <c r="E702" s="1017" t="s">
        <v>2910</v>
      </c>
      <c r="F702" s="1017" t="s">
        <v>1485</v>
      </c>
      <c r="G702" s="1017" t="s">
        <v>2575</v>
      </c>
      <c r="H702" s="1017" t="s">
        <v>2901</v>
      </c>
      <c r="I702" s="1018">
        <v>5.5</v>
      </c>
    </row>
    <row r="703" spans="2:9">
      <c r="B703" s="1017" t="s">
        <v>2911</v>
      </c>
      <c r="C703" s="1017" t="s">
        <v>2569</v>
      </c>
      <c r="D703" s="1017" t="s">
        <v>1483</v>
      </c>
      <c r="E703" s="1017" t="s">
        <v>2912</v>
      </c>
      <c r="F703" s="1017" t="s">
        <v>1485</v>
      </c>
      <c r="G703" s="1017" t="s">
        <v>2575</v>
      </c>
      <c r="H703" s="1017" t="s">
        <v>2901</v>
      </c>
      <c r="I703" s="1018">
        <v>13.5</v>
      </c>
    </row>
    <row r="704" spans="2:9">
      <c r="B704" s="1017" t="s">
        <v>2913</v>
      </c>
      <c r="C704" s="1017" t="s">
        <v>2569</v>
      </c>
      <c r="D704" s="1017" t="s">
        <v>1483</v>
      </c>
      <c r="E704" s="1017" t="s">
        <v>2083</v>
      </c>
      <c r="F704" s="1017" t="s">
        <v>1485</v>
      </c>
      <c r="G704" s="1017" t="s">
        <v>2575</v>
      </c>
      <c r="H704" s="1017" t="s">
        <v>2901</v>
      </c>
      <c r="I704" s="1018">
        <v>64</v>
      </c>
    </row>
    <row r="705" spans="2:9">
      <c r="B705" s="1017" t="s">
        <v>2914</v>
      </c>
      <c r="C705" s="1017" t="s">
        <v>2569</v>
      </c>
      <c r="D705" s="1017" t="s">
        <v>1483</v>
      </c>
      <c r="E705" s="1017" t="s">
        <v>2915</v>
      </c>
      <c r="F705" s="1017" t="s">
        <v>1485</v>
      </c>
      <c r="G705" s="1017" t="s">
        <v>2575</v>
      </c>
      <c r="H705" s="1017" t="s">
        <v>2901</v>
      </c>
      <c r="I705" s="1018">
        <v>48.5</v>
      </c>
    </row>
    <row r="706" spans="2:9">
      <c r="B706" s="1017" t="s">
        <v>2916</v>
      </c>
      <c r="C706" s="1017" t="s">
        <v>2569</v>
      </c>
      <c r="D706" s="1017" t="s">
        <v>1483</v>
      </c>
      <c r="E706" s="1017" t="s">
        <v>2917</v>
      </c>
      <c r="F706" s="1017" t="s">
        <v>1485</v>
      </c>
      <c r="G706" s="1017" t="s">
        <v>2575</v>
      </c>
      <c r="H706" s="1017" t="s">
        <v>2901</v>
      </c>
      <c r="I706" s="1018">
        <v>14.2</v>
      </c>
    </row>
    <row r="707" spans="2:9">
      <c r="B707" s="1017" t="s">
        <v>2918</v>
      </c>
      <c r="C707" s="1017" t="s">
        <v>2569</v>
      </c>
      <c r="D707" s="1017" t="s">
        <v>1483</v>
      </c>
      <c r="E707" s="1017" t="s">
        <v>2919</v>
      </c>
      <c r="F707" s="1017" t="s">
        <v>1485</v>
      </c>
      <c r="G707" s="1017" t="s">
        <v>2575</v>
      </c>
      <c r="H707" s="1017" t="s">
        <v>2901</v>
      </c>
      <c r="I707" s="1018">
        <v>2.7</v>
      </c>
    </row>
    <row r="708" spans="2:9">
      <c r="B708" s="1017" t="s">
        <v>2920</v>
      </c>
      <c r="C708" s="1017" t="s">
        <v>2569</v>
      </c>
      <c r="D708" s="1017" t="s">
        <v>1483</v>
      </c>
      <c r="E708" s="1017" t="s">
        <v>2921</v>
      </c>
      <c r="F708" s="1017" t="s">
        <v>1485</v>
      </c>
      <c r="G708" s="1017" t="s">
        <v>2575</v>
      </c>
      <c r="H708" s="1017" t="s">
        <v>2901</v>
      </c>
      <c r="I708" s="1018">
        <v>149</v>
      </c>
    </row>
    <row r="709" spans="2:9">
      <c r="B709" s="1017" t="s">
        <v>2922</v>
      </c>
      <c r="C709" s="1017" t="s">
        <v>2569</v>
      </c>
      <c r="D709" s="1017" t="s">
        <v>1483</v>
      </c>
      <c r="E709" s="1017" t="s">
        <v>2923</v>
      </c>
      <c r="F709" s="1017" t="s">
        <v>1485</v>
      </c>
      <c r="G709" s="1017" t="s">
        <v>2575</v>
      </c>
      <c r="H709" s="1017" t="s">
        <v>2901</v>
      </c>
      <c r="I709" s="1018">
        <v>47</v>
      </c>
    </row>
    <row r="710" spans="2:9">
      <c r="B710" s="1017" t="s">
        <v>2924</v>
      </c>
      <c r="C710" s="1017" t="s">
        <v>2569</v>
      </c>
      <c r="D710" s="1017" t="s">
        <v>1483</v>
      </c>
      <c r="E710" s="1017" t="s">
        <v>2925</v>
      </c>
      <c r="F710" s="1017" t="s">
        <v>1485</v>
      </c>
      <c r="G710" s="1017" t="s">
        <v>2575</v>
      </c>
      <c r="H710" s="1017" t="s">
        <v>2901</v>
      </c>
      <c r="I710" s="1018">
        <v>152</v>
      </c>
    </row>
    <row r="711" spans="2:9">
      <c r="B711" s="1017" t="s">
        <v>2926</v>
      </c>
      <c r="C711" s="1017" t="s">
        <v>2569</v>
      </c>
      <c r="D711" s="1017" t="s">
        <v>1483</v>
      </c>
      <c r="E711" s="1017" t="s">
        <v>2927</v>
      </c>
      <c r="F711" s="1017" t="s">
        <v>1485</v>
      </c>
      <c r="G711" s="1017" t="s">
        <v>2575</v>
      </c>
      <c r="H711" s="1017" t="s">
        <v>2901</v>
      </c>
      <c r="I711" s="1018">
        <v>44</v>
      </c>
    </row>
    <row r="712" spans="2:9">
      <c r="B712" s="1017" t="s">
        <v>2928</v>
      </c>
      <c r="C712" s="1017" t="s">
        <v>2569</v>
      </c>
      <c r="D712" s="1017" t="s">
        <v>1483</v>
      </c>
      <c r="E712" s="1017" t="s">
        <v>2929</v>
      </c>
      <c r="F712" s="1017" t="s">
        <v>1485</v>
      </c>
      <c r="G712" s="1017" t="s">
        <v>2575</v>
      </c>
      <c r="H712" s="1017" t="s">
        <v>2901</v>
      </c>
      <c r="I712" s="1018">
        <v>176</v>
      </c>
    </row>
    <row r="713" spans="2:9">
      <c r="B713" s="1017" t="s">
        <v>2930</v>
      </c>
      <c r="C713" s="1017" t="s">
        <v>2569</v>
      </c>
      <c r="D713" s="1017" t="s">
        <v>1483</v>
      </c>
      <c r="E713" s="1017" t="s">
        <v>2931</v>
      </c>
      <c r="F713" s="1017" t="s">
        <v>1485</v>
      </c>
      <c r="G713" s="1017" t="s">
        <v>2575</v>
      </c>
      <c r="H713" s="1017" t="s">
        <v>2901</v>
      </c>
      <c r="I713" s="1018">
        <v>33</v>
      </c>
    </row>
    <row r="714" spans="2:9">
      <c r="B714" s="1017" t="s">
        <v>2932</v>
      </c>
      <c r="C714" s="1017" t="s">
        <v>2569</v>
      </c>
      <c r="D714" s="1017" t="s">
        <v>1483</v>
      </c>
      <c r="E714" s="1017" t="s">
        <v>2933</v>
      </c>
      <c r="F714" s="1017" t="s">
        <v>1485</v>
      </c>
      <c r="G714" s="1017" t="s">
        <v>2575</v>
      </c>
      <c r="H714" s="1017" t="s">
        <v>2901</v>
      </c>
      <c r="I714" s="1018">
        <v>57.8</v>
      </c>
    </row>
    <row r="715" spans="2:9">
      <c r="B715" s="1017" t="s">
        <v>2934</v>
      </c>
      <c r="C715" s="1017" t="s">
        <v>2569</v>
      </c>
      <c r="D715" s="1017" t="s">
        <v>1483</v>
      </c>
      <c r="E715" s="1017" t="s">
        <v>2080</v>
      </c>
      <c r="F715" s="1017" t="s">
        <v>1485</v>
      </c>
      <c r="G715" s="1017" t="s">
        <v>1486</v>
      </c>
      <c r="H715" s="1017" t="s">
        <v>2901</v>
      </c>
      <c r="I715" s="1018">
        <v>6</v>
      </c>
    </row>
    <row r="716" spans="2:9">
      <c r="B716" s="1017" t="s">
        <v>2935</v>
      </c>
      <c r="C716" s="1017" t="s">
        <v>2569</v>
      </c>
      <c r="D716" s="1017" t="s">
        <v>1483</v>
      </c>
      <c r="E716" s="1017" t="s">
        <v>2936</v>
      </c>
      <c r="F716" s="1017" t="s">
        <v>1485</v>
      </c>
      <c r="G716" s="1017" t="s">
        <v>1486</v>
      </c>
      <c r="H716" s="1017" t="s">
        <v>2901</v>
      </c>
      <c r="I716" s="1018">
        <v>10.3</v>
      </c>
    </row>
    <row r="717" spans="2:9">
      <c r="B717" s="1017" t="s">
        <v>2937</v>
      </c>
      <c r="C717" s="1017" t="s">
        <v>2569</v>
      </c>
      <c r="D717" s="1017" t="s">
        <v>1483</v>
      </c>
      <c r="E717" s="1017" t="s">
        <v>2938</v>
      </c>
      <c r="F717" s="1017" t="s">
        <v>1485</v>
      </c>
      <c r="G717" s="1017" t="s">
        <v>1486</v>
      </c>
      <c r="H717" s="1017" t="s">
        <v>2901</v>
      </c>
      <c r="I717" s="1018">
        <v>8.5</v>
      </c>
    </row>
    <row r="718" spans="2:9">
      <c r="B718" s="1017" t="s">
        <v>2939</v>
      </c>
      <c r="C718" s="1017" t="s">
        <v>2569</v>
      </c>
      <c r="D718" s="1017" t="s">
        <v>1483</v>
      </c>
      <c r="E718" s="1017" t="s">
        <v>2940</v>
      </c>
      <c r="F718" s="1017" t="s">
        <v>1485</v>
      </c>
      <c r="G718" s="1017" t="s">
        <v>1486</v>
      </c>
      <c r="H718" s="1017" t="s">
        <v>2901</v>
      </c>
      <c r="I718" s="1018">
        <v>101.1</v>
      </c>
    </row>
    <row r="719" spans="2:9">
      <c r="B719" s="1017" t="s">
        <v>2941</v>
      </c>
      <c r="C719" s="1017" t="s">
        <v>2569</v>
      </c>
      <c r="D719" s="1017" t="s">
        <v>1483</v>
      </c>
      <c r="E719" s="1017" t="s">
        <v>2942</v>
      </c>
      <c r="F719" s="1017" t="s">
        <v>1485</v>
      </c>
      <c r="G719" s="1017" t="s">
        <v>1486</v>
      </c>
      <c r="H719" s="1017" t="s">
        <v>2901</v>
      </c>
      <c r="I719" s="1018">
        <v>70</v>
      </c>
    </row>
    <row r="720" spans="2:9">
      <c r="B720" s="1017" t="s">
        <v>2943</v>
      </c>
      <c r="C720" s="1017" t="s">
        <v>2569</v>
      </c>
      <c r="D720" s="1017" t="s">
        <v>1483</v>
      </c>
      <c r="E720" s="1017" t="s">
        <v>2944</v>
      </c>
      <c r="F720" s="1017" t="s">
        <v>1485</v>
      </c>
      <c r="G720" s="1017" t="s">
        <v>1486</v>
      </c>
      <c r="H720" s="1017" t="s">
        <v>2901</v>
      </c>
      <c r="I720" s="1018">
        <v>49.6</v>
      </c>
    </row>
    <row r="721" spans="2:9">
      <c r="B721" s="1017" t="s">
        <v>2945</v>
      </c>
      <c r="C721" s="1017" t="s">
        <v>2569</v>
      </c>
      <c r="D721" s="1017" t="s">
        <v>1483</v>
      </c>
      <c r="E721" s="1017" t="s">
        <v>2946</v>
      </c>
      <c r="F721" s="1017" t="s">
        <v>1485</v>
      </c>
      <c r="G721" s="1017" t="s">
        <v>1486</v>
      </c>
      <c r="H721" s="1017" t="s">
        <v>2901</v>
      </c>
      <c r="I721" s="1018">
        <v>3.8</v>
      </c>
    </row>
    <row r="722" spans="2:9">
      <c r="B722" s="1017" t="s">
        <v>2947</v>
      </c>
      <c r="C722" s="1017" t="s">
        <v>2569</v>
      </c>
      <c r="D722" s="1017" t="s">
        <v>1483</v>
      </c>
      <c r="E722" s="1017" t="s">
        <v>2948</v>
      </c>
      <c r="F722" s="1017" t="s">
        <v>1485</v>
      </c>
      <c r="G722" s="1017" t="s">
        <v>1486</v>
      </c>
      <c r="H722" s="1017" t="s">
        <v>2901</v>
      </c>
      <c r="I722" s="1018">
        <v>40</v>
      </c>
    </row>
    <row r="723" spans="2:9">
      <c r="B723" s="1017" t="s">
        <v>2949</v>
      </c>
      <c r="C723" s="1017" t="s">
        <v>2569</v>
      </c>
      <c r="D723" s="1017" t="s">
        <v>1483</v>
      </c>
      <c r="E723" s="1017" t="s">
        <v>1645</v>
      </c>
      <c r="F723" s="1017" t="s">
        <v>1485</v>
      </c>
      <c r="G723" s="1017" t="s">
        <v>1486</v>
      </c>
      <c r="H723" s="1017" t="s">
        <v>2901</v>
      </c>
      <c r="I723" s="1018">
        <v>19.5</v>
      </c>
    </row>
    <row r="724" spans="2:9">
      <c r="B724" s="1017" t="s">
        <v>2950</v>
      </c>
      <c r="C724" s="1017" t="s">
        <v>2569</v>
      </c>
      <c r="D724" s="1017" t="s">
        <v>1483</v>
      </c>
      <c r="E724" s="1017" t="s">
        <v>2951</v>
      </c>
      <c r="F724" s="1017" t="s">
        <v>1485</v>
      </c>
      <c r="G724" s="1017" t="s">
        <v>2571</v>
      </c>
      <c r="H724" s="1017" t="s">
        <v>2901</v>
      </c>
      <c r="I724" s="1018">
        <v>4.5</v>
      </c>
    </row>
    <row r="725" spans="2:9">
      <c r="B725" s="1017" t="s">
        <v>2952</v>
      </c>
      <c r="C725" s="1017" t="s">
        <v>2569</v>
      </c>
      <c r="D725" s="1017" t="s">
        <v>1483</v>
      </c>
      <c r="E725" s="1017" t="s">
        <v>2953</v>
      </c>
      <c r="F725" s="1017" t="s">
        <v>1485</v>
      </c>
      <c r="G725" s="1017" t="s">
        <v>2571</v>
      </c>
      <c r="H725" s="1017" t="s">
        <v>2901</v>
      </c>
      <c r="I725" s="1018">
        <v>8.4</v>
      </c>
    </row>
    <row r="726" spans="2:9">
      <c r="B726" s="1017" t="s">
        <v>2954</v>
      </c>
      <c r="C726" s="1017" t="s">
        <v>2569</v>
      </c>
      <c r="D726" s="1017" t="s">
        <v>1483</v>
      </c>
      <c r="E726" s="1017" t="s">
        <v>2955</v>
      </c>
      <c r="F726" s="1017" t="s">
        <v>1485</v>
      </c>
      <c r="G726" s="1017" t="s">
        <v>2571</v>
      </c>
      <c r="H726" s="1017" t="s">
        <v>2901</v>
      </c>
      <c r="I726" s="1018">
        <v>3</v>
      </c>
    </row>
    <row r="727" spans="2:9">
      <c r="B727" s="1017" t="s">
        <v>2956</v>
      </c>
      <c r="C727" s="1017" t="s">
        <v>2569</v>
      </c>
      <c r="D727" s="1017" t="s">
        <v>1483</v>
      </c>
      <c r="E727" s="1017" t="s">
        <v>2957</v>
      </c>
      <c r="F727" s="1017" t="s">
        <v>1485</v>
      </c>
      <c r="G727" s="1017" t="s">
        <v>2571</v>
      </c>
      <c r="H727" s="1017" t="s">
        <v>2901</v>
      </c>
      <c r="I727" s="1018">
        <v>5</v>
      </c>
    </row>
    <row r="728" spans="2:9">
      <c r="B728" s="1017" t="s">
        <v>2958</v>
      </c>
      <c r="C728" s="1017" t="s">
        <v>2569</v>
      </c>
      <c r="D728" s="1017" t="s">
        <v>1483</v>
      </c>
      <c r="E728" s="1017" t="s">
        <v>2959</v>
      </c>
      <c r="F728" s="1017" t="s">
        <v>1485</v>
      </c>
      <c r="G728" s="1017" t="s">
        <v>2571</v>
      </c>
      <c r="H728" s="1017" t="s">
        <v>2901</v>
      </c>
      <c r="I728" s="1018">
        <v>3.2</v>
      </c>
    </row>
    <row r="729" spans="2:9">
      <c r="B729" s="1017" t="s">
        <v>2960</v>
      </c>
      <c r="C729" s="1017" t="s">
        <v>2569</v>
      </c>
      <c r="D729" s="1017" t="s">
        <v>1483</v>
      </c>
      <c r="E729" s="1017" t="s">
        <v>2961</v>
      </c>
      <c r="F729" s="1017" t="s">
        <v>1485</v>
      </c>
      <c r="G729" s="1017" t="s">
        <v>2571</v>
      </c>
      <c r="H729" s="1017" t="s">
        <v>2901</v>
      </c>
      <c r="I729" s="1018">
        <v>21</v>
      </c>
    </row>
    <row r="730" spans="2:9">
      <c r="B730" s="1017" t="s">
        <v>2962</v>
      </c>
      <c r="C730" s="1017" t="s">
        <v>2569</v>
      </c>
      <c r="D730" s="1017" t="s">
        <v>1483</v>
      </c>
      <c r="E730" s="1017" t="s">
        <v>2963</v>
      </c>
      <c r="F730" s="1017" t="s">
        <v>1485</v>
      </c>
      <c r="G730" s="1017" t="s">
        <v>2571</v>
      </c>
      <c r="H730" s="1017" t="s">
        <v>2901</v>
      </c>
      <c r="I730" s="1018">
        <v>11.6</v>
      </c>
    </row>
    <row r="731" spans="2:9">
      <c r="B731" s="1017" t="s">
        <v>2964</v>
      </c>
      <c r="C731" s="1017" t="s">
        <v>2569</v>
      </c>
      <c r="D731" s="1017" t="s">
        <v>1483</v>
      </c>
      <c r="E731" s="1017" t="s">
        <v>2965</v>
      </c>
      <c r="F731" s="1017" t="s">
        <v>1485</v>
      </c>
      <c r="G731" s="1017" t="s">
        <v>2571</v>
      </c>
      <c r="H731" s="1017" t="s">
        <v>2901</v>
      </c>
      <c r="I731" s="1018">
        <v>7.3</v>
      </c>
    </row>
    <row r="732" spans="2:9">
      <c r="B732" s="1017" t="s">
        <v>2966</v>
      </c>
      <c r="C732" s="1017" t="s">
        <v>2569</v>
      </c>
      <c r="D732" s="1017" t="s">
        <v>1483</v>
      </c>
      <c r="E732" s="1017" t="s">
        <v>2967</v>
      </c>
      <c r="F732" s="1017" t="s">
        <v>1485</v>
      </c>
      <c r="G732" s="1017" t="s">
        <v>2571</v>
      </c>
      <c r="H732" s="1017" t="s">
        <v>2901</v>
      </c>
      <c r="I732" s="1018">
        <v>39</v>
      </c>
    </row>
    <row r="733" spans="2:9">
      <c r="B733" s="1017" t="s">
        <v>2968</v>
      </c>
      <c r="C733" s="1017" t="s">
        <v>2569</v>
      </c>
      <c r="D733" s="1017" t="s">
        <v>1483</v>
      </c>
      <c r="E733" s="1017" t="s">
        <v>2969</v>
      </c>
      <c r="F733" s="1017" t="s">
        <v>1485</v>
      </c>
      <c r="G733" s="1017" t="s">
        <v>2571</v>
      </c>
      <c r="H733" s="1017" t="s">
        <v>2901</v>
      </c>
      <c r="I733" s="1018">
        <v>8</v>
      </c>
    </row>
    <row r="734" spans="2:9">
      <c r="B734" s="1017" t="s">
        <v>2970</v>
      </c>
      <c r="C734" s="1017" t="s">
        <v>2569</v>
      </c>
      <c r="D734" s="1017" t="s">
        <v>1483</v>
      </c>
      <c r="E734" s="1017" t="s">
        <v>2971</v>
      </c>
      <c r="F734" s="1017" t="s">
        <v>1485</v>
      </c>
      <c r="G734" s="1017" t="s">
        <v>2571</v>
      </c>
      <c r="H734" s="1017" t="s">
        <v>2901</v>
      </c>
      <c r="I734" s="1018">
        <v>24</v>
      </c>
    </row>
    <row r="735" spans="2:9">
      <c r="B735" s="1017" t="s">
        <v>2972</v>
      </c>
      <c r="C735" s="1017" t="s">
        <v>2569</v>
      </c>
      <c r="D735" s="1017" t="s">
        <v>1483</v>
      </c>
      <c r="E735" s="1017" t="s">
        <v>2973</v>
      </c>
      <c r="F735" s="1017" t="s">
        <v>1485</v>
      </c>
      <c r="G735" s="1017" t="s">
        <v>2571</v>
      </c>
      <c r="H735" s="1017" t="s">
        <v>2901</v>
      </c>
      <c r="I735" s="1018">
        <v>150</v>
      </c>
    </row>
    <row r="736" spans="2:9">
      <c r="B736" s="1017" t="s">
        <v>2974</v>
      </c>
      <c r="C736" s="1017" t="s">
        <v>2569</v>
      </c>
      <c r="D736" s="1017" t="s">
        <v>1483</v>
      </c>
      <c r="E736" s="1017" t="s">
        <v>2975</v>
      </c>
      <c r="F736" s="1017" t="s">
        <v>1485</v>
      </c>
      <c r="G736" s="1017" t="s">
        <v>2571</v>
      </c>
      <c r="H736" s="1017" t="s">
        <v>2901</v>
      </c>
      <c r="I736" s="1018">
        <v>13.7</v>
      </c>
    </row>
    <row r="737" spans="2:9">
      <c r="B737" s="1017" t="s">
        <v>2976</v>
      </c>
      <c r="C737" s="1017" t="s">
        <v>2569</v>
      </c>
      <c r="D737" s="1017" t="s">
        <v>1483</v>
      </c>
      <c r="E737" s="1017" t="s">
        <v>2977</v>
      </c>
      <c r="F737" s="1017" t="s">
        <v>1485</v>
      </c>
      <c r="G737" s="1017" t="s">
        <v>2571</v>
      </c>
      <c r="H737" s="1017" t="s">
        <v>2901</v>
      </c>
      <c r="I737" s="1018">
        <v>18.899999999999999</v>
      </c>
    </row>
    <row r="738" spans="2:9">
      <c r="B738" s="1017" t="s">
        <v>2978</v>
      </c>
      <c r="C738" s="1017" t="s">
        <v>2569</v>
      </c>
      <c r="D738" s="1017" t="s">
        <v>1483</v>
      </c>
      <c r="E738" s="1017" t="s">
        <v>2979</v>
      </c>
      <c r="F738" s="1017" t="s">
        <v>1485</v>
      </c>
      <c r="G738" s="1017" t="s">
        <v>2571</v>
      </c>
      <c r="H738" s="1017" t="s">
        <v>2901</v>
      </c>
      <c r="I738" s="1018">
        <v>140</v>
      </c>
    </row>
    <row r="739" spans="2:9">
      <c r="B739" s="1017" t="s">
        <v>2980</v>
      </c>
      <c r="C739" s="1017" t="s">
        <v>2569</v>
      </c>
      <c r="D739" s="1017" t="s">
        <v>1483</v>
      </c>
      <c r="E739" s="1017" t="s">
        <v>2981</v>
      </c>
      <c r="F739" s="1017" t="s">
        <v>1485</v>
      </c>
      <c r="G739" s="1017" t="s">
        <v>2571</v>
      </c>
      <c r="H739" s="1017" t="s">
        <v>2901</v>
      </c>
      <c r="I739" s="1018">
        <v>20.9</v>
      </c>
    </row>
    <row r="740" spans="2:9">
      <c r="B740" s="1017" t="s">
        <v>2982</v>
      </c>
      <c r="C740" s="1017" t="s">
        <v>2569</v>
      </c>
      <c r="D740" s="1017" t="s">
        <v>1483</v>
      </c>
      <c r="E740" s="1017" t="s">
        <v>2045</v>
      </c>
      <c r="F740" s="1017" t="s">
        <v>1485</v>
      </c>
      <c r="G740" s="1017" t="s">
        <v>2571</v>
      </c>
      <c r="H740" s="1017" t="s">
        <v>2901</v>
      </c>
      <c r="I740" s="1018">
        <v>5.2</v>
      </c>
    </row>
    <row r="741" spans="2:9">
      <c r="B741" s="1017" t="s">
        <v>2983</v>
      </c>
      <c r="C741" s="1017" t="s">
        <v>2569</v>
      </c>
      <c r="D741" s="1017" t="s">
        <v>1483</v>
      </c>
      <c r="E741" s="1017" t="s">
        <v>2984</v>
      </c>
      <c r="F741" s="1017" t="s">
        <v>1485</v>
      </c>
      <c r="G741" s="1017" t="s">
        <v>2571</v>
      </c>
      <c r="H741" s="1017" t="s">
        <v>2901</v>
      </c>
      <c r="I741" s="1018">
        <v>245</v>
      </c>
    </row>
    <row r="742" spans="2:9">
      <c r="B742" s="1017" t="s">
        <v>2985</v>
      </c>
      <c r="C742" s="1017" t="s">
        <v>2569</v>
      </c>
      <c r="D742" s="1017" t="s">
        <v>1483</v>
      </c>
      <c r="E742" s="1017" t="s">
        <v>2986</v>
      </c>
      <c r="F742" s="1017" t="s">
        <v>1485</v>
      </c>
      <c r="G742" s="1017" t="s">
        <v>2571</v>
      </c>
      <c r="H742" s="1017" t="s">
        <v>2901</v>
      </c>
      <c r="I742" s="1018">
        <v>170</v>
      </c>
    </row>
    <row r="743" spans="2:9">
      <c r="B743" s="1017" t="s">
        <v>2987</v>
      </c>
      <c r="C743" s="1017" t="s">
        <v>2569</v>
      </c>
      <c r="D743" s="1017" t="s">
        <v>1483</v>
      </c>
      <c r="E743" s="1017" t="s">
        <v>2146</v>
      </c>
      <c r="F743" s="1017" t="s">
        <v>1454</v>
      </c>
      <c r="G743" s="1017" t="s">
        <v>2988</v>
      </c>
      <c r="H743" s="1017" t="s">
        <v>2901</v>
      </c>
      <c r="I743" s="1018">
        <v>12.6</v>
      </c>
    </row>
    <row r="744" spans="2:9">
      <c r="B744" s="1017" t="s">
        <v>2989</v>
      </c>
      <c r="C744" s="1017" t="s">
        <v>2569</v>
      </c>
      <c r="D744" s="1017" t="s">
        <v>1483</v>
      </c>
      <c r="E744" s="1017" t="s">
        <v>2990</v>
      </c>
      <c r="F744" s="1017" t="s">
        <v>1454</v>
      </c>
      <c r="G744" s="1017" t="s">
        <v>2988</v>
      </c>
      <c r="H744" s="1017" t="s">
        <v>2901</v>
      </c>
      <c r="I744" s="1018">
        <v>10.5</v>
      </c>
    </row>
    <row r="745" spans="2:9">
      <c r="B745" s="1017" t="s">
        <v>2991</v>
      </c>
      <c r="C745" s="1017" t="s">
        <v>2569</v>
      </c>
      <c r="D745" s="1017" t="s">
        <v>1483</v>
      </c>
      <c r="E745" s="1017" t="s">
        <v>2992</v>
      </c>
      <c r="F745" s="1017" t="s">
        <v>1454</v>
      </c>
      <c r="G745" s="1017" t="s">
        <v>2988</v>
      </c>
      <c r="H745" s="1017" t="s">
        <v>2901</v>
      </c>
      <c r="I745" s="1018">
        <v>18.7</v>
      </c>
    </row>
    <row r="746" spans="2:9">
      <c r="B746" s="1017" t="s">
        <v>2993</v>
      </c>
      <c r="C746" s="1017" t="s">
        <v>2569</v>
      </c>
      <c r="D746" s="1017" t="s">
        <v>1483</v>
      </c>
      <c r="E746" s="1017" t="s">
        <v>2994</v>
      </c>
      <c r="F746" s="1017" t="s">
        <v>1454</v>
      </c>
      <c r="G746" s="1017" t="s">
        <v>2988</v>
      </c>
      <c r="H746" s="1017" t="s">
        <v>2901</v>
      </c>
      <c r="I746" s="1018">
        <v>35.200000000000003</v>
      </c>
    </row>
    <row r="747" spans="2:9">
      <c r="B747" s="1017" t="s">
        <v>2995</v>
      </c>
      <c r="C747" s="1017" t="s">
        <v>2569</v>
      </c>
      <c r="D747" s="1017" t="s">
        <v>1483</v>
      </c>
      <c r="E747" s="1017" t="s">
        <v>2996</v>
      </c>
      <c r="F747" s="1017" t="s">
        <v>1454</v>
      </c>
      <c r="G747" s="1017" t="s">
        <v>2988</v>
      </c>
      <c r="H747" s="1017" t="s">
        <v>2901</v>
      </c>
      <c r="I747" s="1018">
        <v>13.5</v>
      </c>
    </row>
    <row r="748" spans="2:9">
      <c r="B748" s="1017" t="s">
        <v>2997</v>
      </c>
      <c r="C748" s="1017" t="s">
        <v>2569</v>
      </c>
      <c r="D748" s="1017" t="s">
        <v>1483</v>
      </c>
      <c r="E748" s="1017" t="s">
        <v>2998</v>
      </c>
      <c r="F748" s="1017" t="s">
        <v>1454</v>
      </c>
      <c r="G748" s="1017" t="s">
        <v>2988</v>
      </c>
      <c r="H748" s="1017" t="s">
        <v>2901</v>
      </c>
      <c r="I748" s="1018">
        <v>11.5</v>
      </c>
    </row>
    <row r="749" spans="2:9">
      <c r="B749" s="1017" t="s">
        <v>2999</v>
      </c>
      <c r="C749" s="1017" t="s">
        <v>2569</v>
      </c>
      <c r="D749" s="1017" t="s">
        <v>1483</v>
      </c>
      <c r="E749" s="1017" t="s">
        <v>3000</v>
      </c>
      <c r="F749" s="1017" t="s">
        <v>1454</v>
      </c>
      <c r="G749" s="1017" t="s">
        <v>2988</v>
      </c>
      <c r="H749" s="1017" t="s">
        <v>2901</v>
      </c>
      <c r="I749" s="1018">
        <v>17.600000000000001</v>
      </c>
    </row>
    <row r="750" spans="2:9">
      <c r="B750" s="1017" t="s">
        <v>3001</v>
      </c>
      <c r="C750" s="1017" t="s">
        <v>2569</v>
      </c>
      <c r="D750" s="1017" t="s">
        <v>1483</v>
      </c>
      <c r="E750" s="1017" t="s">
        <v>3002</v>
      </c>
      <c r="F750" s="1017" t="s">
        <v>1454</v>
      </c>
      <c r="G750" s="1017" t="s">
        <v>2988</v>
      </c>
      <c r="H750" s="1017" t="s">
        <v>2901</v>
      </c>
      <c r="I750" s="1018">
        <v>6</v>
      </c>
    </row>
    <row r="751" spans="2:9">
      <c r="B751" s="1017" t="s">
        <v>3003</v>
      </c>
      <c r="C751" s="1017" t="s">
        <v>2569</v>
      </c>
      <c r="D751" s="1017" t="s">
        <v>1483</v>
      </c>
      <c r="E751" s="1017" t="s">
        <v>3004</v>
      </c>
      <c r="F751" s="1017" t="s">
        <v>1454</v>
      </c>
      <c r="G751" s="1017" t="s">
        <v>2716</v>
      </c>
      <c r="H751" s="1017" t="s">
        <v>2901</v>
      </c>
      <c r="I751" s="1018">
        <v>83</v>
      </c>
    </row>
    <row r="752" spans="2:9">
      <c r="B752" s="1017" t="s">
        <v>3005</v>
      </c>
      <c r="C752" s="1017" t="s">
        <v>2569</v>
      </c>
      <c r="D752" s="1017" t="s">
        <v>1483</v>
      </c>
      <c r="E752" s="1017" t="s">
        <v>3006</v>
      </c>
      <c r="F752" s="1017" t="s">
        <v>1766</v>
      </c>
      <c r="G752" s="1017" t="s">
        <v>2729</v>
      </c>
      <c r="H752" s="1017" t="s">
        <v>2901</v>
      </c>
      <c r="I752" s="1018">
        <v>13.6</v>
      </c>
    </row>
    <row r="753" spans="2:9">
      <c r="B753" s="1017" t="s">
        <v>3007</v>
      </c>
      <c r="C753" s="1017" t="s">
        <v>2569</v>
      </c>
      <c r="D753" s="1017" t="s">
        <v>1483</v>
      </c>
      <c r="E753" s="1017" t="s">
        <v>3008</v>
      </c>
      <c r="F753" s="1017" t="s">
        <v>1766</v>
      </c>
      <c r="G753" s="1017" t="s">
        <v>2729</v>
      </c>
      <c r="H753" s="1017" t="s">
        <v>2901</v>
      </c>
      <c r="I753" s="1018">
        <v>9.3000000000000007</v>
      </c>
    </row>
    <row r="754" spans="2:9">
      <c r="B754" s="1017" t="s">
        <v>3009</v>
      </c>
      <c r="C754" s="1017" t="s">
        <v>2569</v>
      </c>
      <c r="D754" s="1017" t="s">
        <v>1483</v>
      </c>
      <c r="E754" s="1017" t="s">
        <v>3010</v>
      </c>
      <c r="F754" s="1017" t="s">
        <v>1766</v>
      </c>
      <c r="G754" s="1017" t="s">
        <v>2816</v>
      </c>
      <c r="H754" s="1017" t="s">
        <v>2901</v>
      </c>
      <c r="I754" s="1018">
        <v>30.1</v>
      </c>
    </row>
    <row r="755" spans="2:9">
      <c r="B755" s="1017" t="s">
        <v>3011</v>
      </c>
      <c r="C755" s="1017" t="s">
        <v>2569</v>
      </c>
      <c r="D755" s="1017" t="s">
        <v>1483</v>
      </c>
      <c r="E755" s="1017" t="s">
        <v>3012</v>
      </c>
      <c r="F755" s="1017" t="s">
        <v>1766</v>
      </c>
      <c r="G755" s="1017" t="s">
        <v>2816</v>
      </c>
      <c r="H755" s="1017" t="s">
        <v>2901</v>
      </c>
      <c r="I755" s="1018">
        <v>10.5</v>
      </c>
    </row>
    <row r="756" spans="2:9">
      <c r="B756" s="1017" t="s">
        <v>3013</v>
      </c>
      <c r="C756" s="1017" t="s">
        <v>2569</v>
      </c>
      <c r="D756" s="1017" t="s">
        <v>1483</v>
      </c>
      <c r="E756" s="1017" t="s">
        <v>3014</v>
      </c>
      <c r="F756" s="1017" t="s">
        <v>1766</v>
      </c>
      <c r="G756" s="1017" t="s">
        <v>3015</v>
      </c>
      <c r="H756" s="1017" t="s">
        <v>2901</v>
      </c>
      <c r="I756" s="1018">
        <v>48.3</v>
      </c>
    </row>
    <row r="757" spans="2:9">
      <c r="B757" s="1017" t="s">
        <v>3016</v>
      </c>
      <c r="C757" s="1017" t="s">
        <v>2569</v>
      </c>
      <c r="D757" s="1017" t="s">
        <v>1483</v>
      </c>
      <c r="E757" s="1017" t="s">
        <v>3017</v>
      </c>
      <c r="F757" s="1017" t="s">
        <v>1766</v>
      </c>
      <c r="G757" s="1017" t="s">
        <v>3015</v>
      </c>
      <c r="H757" s="1017" t="s">
        <v>2901</v>
      </c>
      <c r="I757" s="1018">
        <v>147.30000000000001</v>
      </c>
    </row>
    <row r="758" spans="2:9">
      <c r="B758" s="1017" t="s">
        <v>3018</v>
      </c>
      <c r="C758" s="1017" t="s">
        <v>2569</v>
      </c>
      <c r="D758" s="1017" t="s">
        <v>1483</v>
      </c>
      <c r="E758" s="1017" t="s">
        <v>3019</v>
      </c>
      <c r="F758" s="1017" t="s">
        <v>1766</v>
      </c>
      <c r="G758" s="1017" t="s">
        <v>3015</v>
      </c>
      <c r="H758" s="1017" t="s">
        <v>2901</v>
      </c>
      <c r="I758" s="1018">
        <v>40.299999999999997</v>
      </c>
    </row>
    <row r="759" spans="2:9">
      <c r="B759" s="1017" t="s">
        <v>3020</v>
      </c>
      <c r="C759" s="1017" t="s">
        <v>2569</v>
      </c>
      <c r="D759" s="1017" t="s">
        <v>1483</v>
      </c>
      <c r="E759" s="1017" t="s">
        <v>1801</v>
      </c>
      <c r="F759" s="1017" t="s">
        <v>1766</v>
      </c>
      <c r="G759" s="1017" t="s">
        <v>3021</v>
      </c>
      <c r="H759" s="1017" t="s">
        <v>2901</v>
      </c>
      <c r="I759" s="1018">
        <v>7.5</v>
      </c>
    </row>
    <row r="760" spans="2:9">
      <c r="B760" s="1017" t="s">
        <v>3022</v>
      </c>
      <c r="C760" s="1017" t="s">
        <v>2569</v>
      </c>
      <c r="D760" s="1017" t="s">
        <v>1483</v>
      </c>
      <c r="E760" s="1017" t="s">
        <v>3023</v>
      </c>
      <c r="F760" s="1017" t="s">
        <v>1766</v>
      </c>
      <c r="G760" s="1017" t="s">
        <v>3021</v>
      </c>
      <c r="H760" s="1017" t="s">
        <v>2901</v>
      </c>
      <c r="I760" s="1018">
        <v>5.2</v>
      </c>
    </row>
    <row r="761" spans="2:9">
      <c r="B761" s="1017" t="s">
        <v>3024</v>
      </c>
      <c r="C761" s="1017" t="s">
        <v>2569</v>
      </c>
      <c r="D761" s="1017" t="s">
        <v>1483</v>
      </c>
      <c r="E761" s="1017" t="s">
        <v>2027</v>
      </c>
      <c r="F761" s="1017" t="s">
        <v>1766</v>
      </c>
      <c r="G761" s="1017" t="s">
        <v>2859</v>
      </c>
      <c r="H761" s="1017" t="s">
        <v>2901</v>
      </c>
      <c r="I761" s="1018">
        <v>15</v>
      </c>
    </row>
    <row r="762" spans="2:9">
      <c r="B762" s="1017" t="s">
        <v>3025</v>
      </c>
      <c r="C762" s="1017" t="s">
        <v>2569</v>
      </c>
      <c r="D762" s="1017" t="s">
        <v>1483</v>
      </c>
      <c r="E762" s="1017" t="s">
        <v>3026</v>
      </c>
      <c r="F762" s="1017" t="s">
        <v>1766</v>
      </c>
      <c r="G762" s="1017" t="s">
        <v>2859</v>
      </c>
      <c r="H762" s="1017" t="s">
        <v>2901</v>
      </c>
      <c r="I762" s="1018">
        <v>56</v>
      </c>
    </row>
    <row r="763" spans="2:9">
      <c r="B763" s="1017" t="s">
        <v>3027</v>
      </c>
      <c r="C763" s="1017" t="s">
        <v>2569</v>
      </c>
      <c r="D763" s="1017" t="s">
        <v>1483</v>
      </c>
      <c r="E763" s="1017" t="s">
        <v>3028</v>
      </c>
      <c r="F763" s="1017" t="s">
        <v>1766</v>
      </c>
      <c r="G763" s="1017" t="s">
        <v>2874</v>
      </c>
      <c r="H763" s="1017" t="s">
        <v>2901</v>
      </c>
      <c r="I763" s="1018">
        <v>17</v>
      </c>
    </row>
    <row r="764" spans="2:9">
      <c r="B764" s="1017" t="s">
        <v>3029</v>
      </c>
      <c r="C764" s="1017" t="s">
        <v>2569</v>
      </c>
      <c r="D764" s="1017" t="s">
        <v>1483</v>
      </c>
      <c r="E764" s="1017" t="s">
        <v>3030</v>
      </c>
      <c r="F764" s="1017" t="s">
        <v>1766</v>
      </c>
      <c r="G764" s="1017" t="s">
        <v>2874</v>
      </c>
      <c r="H764" s="1017" t="s">
        <v>2901</v>
      </c>
      <c r="I764" s="1018">
        <v>47.5</v>
      </c>
    </row>
    <row r="765" spans="2:9">
      <c r="B765" s="1017" t="s">
        <v>3031</v>
      </c>
      <c r="C765" s="1017" t="s">
        <v>2569</v>
      </c>
      <c r="D765" s="1017" t="s">
        <v>1483</v>
      </c>
      <c r="E765" s="1017" t="s">
        <v>3032</v>
      </c>
      <c r="F765" s="1017" t="s">
        <v>1766</v>
      </c>
      <c r="G765" s="1017" t="s">
        <v>2874</v>
      </c>
      <c r="H765" s="1017" t="s">
        <v>2901</v>
      </c>
      <c r="I765" s="1018">
        <v>12.4</v>
      </c>
    </row>
    <row r="766" spans="2:9">
      <c r="B766" s="1017" t="s">
        <v>3033</v>
      </c>
      <c r="C766" s="1017" t="s">
        <v>2569</v>
      </c>
      <c r="D766" s="1017" t="s">
        <v>1483</v>
      </c>
      <c r="E766" s="1017" t="s">
        <v>1815</v>
      </c>
      <c r="F766" s="1017" t="s">
        <v>1766</v>
      </c>
      <c r="G766" s="1017" t="s">
        <v>2874</v>
      </c>
      <c r="H766" s="1017" t="s">
        <v>2901</v>
      </c>
      <c r="I766" s="1018">
        <v>25.8</v>
      </c>
    </row>
    <row r="767" spans="2:9">
      <c r="B767" s="1017" t="s">
        <v>3034</v>
      </c>
      <c r="C767" s="1017" t="s">
        <v>2569</v>
      </c>
      <c r="D767" s="1017" t="s">
        <v>1483</v>
      </c>
      <c r="E767" s="1017" t="s">
        <v>3035</v>
      </c>
      <c r="F767" s="1017" t="s">
        <v>1766</v>
      </c>
      <c r="G767" s="1017" t="s">
        <v>2874</v>
      </c>
      <c r="H767" s="1017" t="s">
        <v>2901</v>
      </c>
      <c r="I767" s="1018">
        <v>7</v>
      </c>
    </row>
    <row r="768" spans="2:9">
      <c r="B768" s="1017" t="s">
        <v>3036</v>
      </c>
      <c r="C768" s="1017" t="s">
        <v>2569</v>
      </c>
      <c r="D768" s="1017" t="s">
        <v>1483</v>
      </c>
      <c r="E768" s="1017" t="s">
        <v>3037</v>
      </c>
      <c r="F768" s="1017" t="s">
        <v>1766</v>
      </c>
      <c r="G768" s="1017" t="s">
        <v>3038</v>
      </c>
      <c r="H768" s="1017" t="s">
        <v>2901</v>
      </c>
      <c r="I768" s="1018">
        <v>15.1</v>
      </c>
    </row>
    <row r="769" spans="2:9">
      <c r="B769" s="1017" t="s">
        <v>3039</v>
      </c>
      <c r="C769" s="1017" t="s">
        <v>2569</v>
      </c>
      <c r="D769" s="1017" t="s">
        <v>1483</v>
      </c>
      <c r="E769" s="1017" t="s">
        <v>2461</v>
      </c>
      <c r="F769" s="1017" t="s">
        <v>1766</v>
      </c>
      <c r="G769" s="1017" t="s">
        <v>3038</v>
      </c>
      <c r="H769" s="1017" t="s">
        <v>2901</v>
      </c>
      <c r="I769" s="1018">
        <v>18</v>
      </c>
    </row>
    <row r="770" spans="2:9">
      <c r="B770" s="1017" t="s">
        <v>3040</v>
      </c>
      <c r="C770" s="1017" t="s">
        <v>2569</v>
      </c>
      <c r="D770" s="1017" t="s">
        <v>1483</v>
      </c>
      <c r="E770" s="1017" t="s">
        <v>3041</v>
      </c>
      <c r="F770" s="1017" t="s">
        <v>1766</v>
      </c>
      <c r="G770" s="1017" t="s">
        <v>3038</v>
      </c>
      <c r="H770" s="1017" t="s">
        <v>2901</v>
      </c>
      <c r="I770" s="1018">
        <v>10.5</v>
      </c>
    </row>
    <row r="771" spans="2:9">
      <c r="B771" s="1017" t="s">
        <v>3042</v>
      </c>
      <c r="C771" s="1017" t="s">
        <v>2569</v>
      </c>
      <c r="D771" s="1017" t="s">
        <v>1483</v>
      </c>
      <c r="E771" s="1017" t="s">
        <v>3043</v>
      </c>
      <c r="F771" s="1017" t="s">
        <v>1766</v>
      </c>
      <c r="G771" s="1017" t="s">
        <v>3038</v>
      </c>
      <c r="H771" s="1017" t="s">
        <v>2901</v>
      </c>
      <c r="I771" s="1018">
        <v>20</v>
      </c>
    </row>
    <row r="772" spans="2:9">
      <c r="B772" s="1017" t="s">
        <v>3044</v>
      </c>
      <c r="C772" s="1017" t="s">
        <v>2569</v>
      </c>
      <c r="D772" s="1017" t="s">
        <v>1483</v>
      </c>
      <c r="E772" s="1017" t="s">
        <v>3045</v>
      </c>
      <c r="F772" s="1017" t="s">
        <v>1766</v>
      </c>
      <c r="G772" s="1017" t="s">
        <v>3038</v>
      </c>
      <c r="H772" s="1017" t="s">
        <v>2901</v>
      </c>
      <c r="I772" s="1018">
        <v>140</v>
      </c>
    </row>
    <row r="773" spans="2:9">
      <c r="B773" s="1017" t="s">
        <v>3046</v>
      </c>
      <c r="C773" s="1017" t="s">
        <v>2569</v>
      </c>
      <c r="D773" s="1017" t="s">
        <v>1483</v>
      </c>
      <c r="E773" s="1017" t="s">
        <v>2366</v>
      </c>
      <c r="F773" s="1017" t="s">
        <v>1766</v>
      </c>
      <c r="G773" s="1017" t="s">
        <v>3038</v>
      </c>
      <c r="H773" s="1017" t="s">
        <v>2901</v>
      </c>
      <c r="I773" s="1018">
        <v>14</v>
      </c>
    </row>
    <row r="774" spans="2:9">
      <c r="B774" s="1017" t="s">
        <v>3047</v>
      </c>
      <c r="C774" s="1017" t="s">
        <v>2569</v>
      </c>
      <c r="D774" s="1017" t="s">
        <v>1483</v>
      </c>
      <c r="E774" s="1017" t="s">
        <v>3048</v>
      </c>
      <c r="F774" s="1017" t="s">
        <v>1766</v>
      </c>
      <c r="G774" s="1017" t="s">
        <v>3049</v>
      </c>
      <c r="H774" s="1017" t="s">
        <v>2901</v>
      </c>
      <c r="I774" s="1018">
        <v>39</v>
      </c>
    </row>
    <row r="775" spans="2:9">
      <c r="B775" s="1017" t="s">
        <v>3050</v>
      </c>
      <c r="C775" s="1017" t="s">
        <v>2569</v>
      </c>
      <c r="D775" s="1017" t="s">
        <v>1483</v>
      </c>
      <c r="E775" s="1017" t="s">
        <v>3051</v>
      </c>
      <c r="F775" s="1017" t="s">
        <v>1766</v>
      </c>
      <c r="G775" s="1017" t="s">
        <v>3049</v>
      </c>
      <c r="H775" s="1017" t="s">
        <v>2901</v>
      </c>
      <c r="I775" s="1018">
        <v>5.4</v>
      </c>
    </row>
    <row r="776" spans="2:9">
      <c r="B776" s="1017" t="s">
        <v>3052</v>
      </c>
      <c r="C776" s="1017" t="s">
        <v>2569</v>
      </c>
      <c r="D776" s="1017" t="s">
        <v>1483</v>
      </c>
      <c r="E776" s="1017" t="s">
        <v>3053</v>
      </c>
      <c r="F776" s="1017" t="s">
        <v>1766</v>
      </c>
      <c r="G776" s="1017" t="s">
        <v>3049</v>
      </c>
      <c r="H776" s="1017" t="s">
        <v>2901</v>
      </c>
      <c r="I776" s="1018">
        <v>16.7</v>
      </c>
    </row>
    <row r="777" spans="2:9">
      <c r="B777" s="1017" t="s">
        <v>3054</v>
      </c>
      <c r="C777" s="1017" t="s">
        <v>2569</v>
      </c>
      <c r="D777" s="1017" t="s">
        <v>1483</v>
      </c>
      <c r="E777" s="1017" t="s">
        <v>3055</v>
      </c>
      <c r="F777" s="1017" t="s">
        <v>1766</v>
      </c>
      <c r="G777" s="1017" t="s">
        <v>3056</v>
      </c>
      <c r="H777" s="1017" t="s">
        <v>2901</v>
      </c>
      <c r="I777" s="1018">
        <v>24.5</v>
      </c>
    </row>
    <row r="778" spans="2:9">
      <c r="B778" s="1017" t="s">
        <v>3057</v>
      </c>
      <c r="C778" s="1017" t="s">
        <v>2569</v>
      </c>
      <c r="D778" s="1017" t="s">
        <v>1483</v>
      </c>
      <c r="E778" s="1017" t="s">
        <v>2789</v>
      </c>
      <c r="F778" s="1017" t="s">
        <v>1766</v>
      </c>
      <c r="G778" s="1017" t="s">
        <v>3058</v>
      </c>
      <c r="H778" s="1017" t="s">
        <v>2901</v>
      </c>
      <c r="I778" s="1018">
        <v>20</v>
      </c>
    </row>
    <row r="779" spans="2:9">
      <c r="B779" s="1017" t="s">
        <v>3059</v>
      </c>
      <c r="C779" s="1017" t="s">
        <v>2569</v>
      </c>
      <c r="D779" s="1017" t="s">
        <v>1483</v>
      </c>
      <c r="E779" s="1017" t="s">
        <v>2851</v>
      </c>
      <c r="F779" s="1017" t="s">
        <v>1766</v>
      </c>
      <c r="G779" s="1017" t="s">
        <v>3058</v>
      </c>
      <c r="H779" s="1017" t="s">
        <v>2901</v>
      </c>
      <c r="I779" s="1018">
        <v>7.1</v>
      </c>
    </row>
    <row r="780" spans="2:9">
      <c r="B780" s="1017" t="s">
        <v>3060</v>
      </c>
      <c r="C780" s="1017" t="s">
        <v>2569</v>
      </c>
      <c r="D780" s="1017" t="s">
        <v>1483</v>
      </c>
      <c r="E780" s="1017" t="s">
        <v>3061</v>
      </c>
      <c r="F780" s="1017" t="s">
        <v>1766</v>
      </c>
      <c r="G780" s="1017" t="s">
        <v>3058</v>
      </c>
      <c r="H780" s="1017" t="s">
        <v>2901</v>
      </c>
      <c r="I780" s="1018">
        <v>32.6</v>
      </c>
    </row>
    <row r="781" spans="2:9">
      <c r="B781" s="1017" t="s">
        <v>3062</v>
      </c>
      <c r="C781" s="1017" t="s">
        <v>2569</v>
      </c>
      <c r="D781" s="1017" t="s">
        <v>1483</v>
      </c>
      <c r="E781" s="1017" t="s">
        <v>3063</v>
      </c>
      <c r="F781" s="1017" t="s">
        <v>1766</v>
      </c>
      <c r="G781" s="1017" t="s">
        <v>3064</v>
      </c>
      <c r="H781" s="1017" t="s">
        <v>2901</v>
      </c>
      <c r="I781" s="1018">
        <v>30.5</v>
      </c>
    </row>
    <row r="782" spans="2:9">
      <c r="B782" s="1017" t="s">
        <v>3065</v>
      </c>
      <c r="C782" s="1017" t="s">
        <v>2569</v>
      </c>
      <c r="D782" s="1017" t="s">
        <v>1483</v>
      </c>
      <c r="E782" s="1017" t="s">
        <v>3066</v>
      </c>
      <c r="F782" s="1017" t="s">
        <v>1766</v>
      </c>
      <c r="G782" s="1017" t="s">
        <v>3064</v>
      </c>
      <c r="H782" s="1017" t="s">
        <v>2901</v>
      </c>
      <c r="I782" s="1018">
        <v>123.5</v>
      </c>
    </row>
    <row r="783" spans="2:9">
      <c r="B783" s="1017" t="s">
        <v>3067</v>
      </c>
      <c r="C783" s="1017" t="s">
        <v>2569</v>
      </c>
      <c r="D783" s="1017" t="s">
        <v>1483</v>
      </c>
      <c r="E783" s="1017" t="s">
        <v>3068</v>
      </c>
      <c r="F783" s="1017" t="s">
        <v>1766</v>
      </c>
      <c r="G783" s="1017" t="s">
        <v>3064</v>
      </c>
      <c r="H783" s="1017" t="s">
        <v>2901</v>
      </c>
      <c r="I783" s="1018">
        <v>60.8</v>
      </c>
    </row>
    <row r="784" spans="2:9">
      <c r="B784" s="1017" t="s">
        <v>3069</v>
      </c>
      <c r="C784" s="1017" t="s">
        <v>2569</v>
      </c>
      <c r="D784" s="1017" t="s">
        <v>1483</v>
      </c>
      <c r="E784" s="1017" t="s">
        <v>1801</v>
      </c>
      <c r="F784" s="1017" t="s">
        <v>1766</v>
      </c>
      <c r="G784" s="1017" t="s">
        <v>3064</v>
      </c>
      <c r="H784" s="1017" t="s">
        <v>2901</v>
      </c>
      <c r="I784" s="1018">
        <v>25.6</v>
      </c>
    </row>
    <row r="785" spans="2:9">
      <c r="B785" s="1017" t="s">
        <v>3070</v>
      </c>
      <c r="C785" s="1017" t="s">
        <v>2569</v>
      </c>
      <c r="D785" s="1017" t="s">
        <v>1483</v>
      </c>
      <c r="E785" s="1017" t="s">
        <v>3071</v>
      </c>
      <c r="F785" s="1017" t="s">
        <v>1766</v>
      </c>
      <c r="G785" s="1017" t="s">
        <v>3064</v>
      </c>
      <c r="H785" s="1017" t="s">
        <v>2901</v>
      </c>
      <c r="I785" s="1018">
        <v>5.4</v>
      </c>
    </row>
    <row r="786" spans="2:9">
      <c r="B786" s="1017" t="s">
        <v>3072</v>
      </c>
      <c r="C786" s="1017" t="s">
        <v>2569</v>
      </c>
      <c r="D786" s="1017" t="s">
        <v>1483</v>
      </c>
      <c r="E786" s="1017" t="s">
        <v>3073</v>
      </c>
      <c r="F786" s="1017" t="s">
        <v>1766</v>
      </c>
      <c r="G786" s="1017" t="s">
        <v>3064</v>
      </c>
      <c r="H786" s="1017" t="s">
        <v>2901</v>
      </c>
      <c r="I786" s="1018">
        <v>8.4</v>
      </c>
    </row>
    <row r="787" spans="2:9">
      <c r="B787" s="1017" t="s">
        <v>3074</v>
      </c>
      <c r="C787" s="1017" t="s">
        <v>2569</v>
      </c>
      <c r="D787" s="1017" t="s">
        <v>1483</v>
      </c>
      <c r="E787" s="1017" t="s">
        <v>2898</v>
      </c>
      <c r="F787" s="1017" t="s">
        <v>1766</v>
      </c>
      <c r="G787" s="1017" t="s">
        <v>3064</v>
      </c>
      <c r="H787" s="1017" t="s">
        <v>2901</v>
      </c>
      <c r="I787" s="1018">
        <v>24</v>
      </c>
    </row>
    <row r="788" spans="2:9">
      <c r="B788" s="1017" t="s">
        <v>3075</v>
      </c>
      <c r="C788" s="1017" t="s">
        <v>2569</v>
      </c>
      <c r="D788" s="1017" t="s">
        <v>1483</v>
      </c>
      <c r="E788" s="1017" t="s">
        <v>3076</v>
      </c>
      <c r="F788" s="1017" t="s">
        <v>1766</v>
      </c>
      <c r="G788" s="1017" t="s">
        <v>3064</v>
      </c>
      <c r="H788" s="1017" t="s">
        <v>2901</v>
      </c>
      <c r="I788" s="1018">
        <v>35.5</v>
      </c>
    </row>
    <row r="789" spans="2:9">
      <c r="B789" s="1017" t="s">
        <v>3077</v>
      </c>
      <c r="C789" s="1017" t="s">
        <v>2569</v>
      </c>
      <c r="D789" s="1017" t="s">
        <v>1483</v>
      </c>
      <c r="E789" s="1017" t="s">
        <v>2908</v>
      </c>
      <c r="F789" s="1017" t="s">
        <v>1766</v>
      </c>
      <c r="G789" s="1017" t="s">
        <v>3064</v>
      </c>
      <c r="H789" s="1017" t="s">
        <v>2901</v>
      </c>
      <c r="I789" s="1018">
        <v>46</v>
      </c>
    </row>
    <row r="790" spans="2:9">
      <c r="B790" s="1017" t="s">
        <v>3078</v>
      </c>
      <c r="C790" s="1017" t="s">
        <v>2569</v>
      </c>
      <c r="D790" s="1017" t="s">
        <v>1483</v>
      </c>
      <c r="E790" s="1017" t="s">
        <v>3079</v>
      </c>
      <c r="F790" s="1017" t="s">
        <v>1766</v>
      </c>
      <c r="G790" s="1017" t="s">
        <v>3064</v>
      </c>
      <c r="H790" s="1017" t="s">
        <v>2901</v>
      </c>
      <c r="I790" s="1018">
        <v>6.5</v>
      </c>
    </row>
    <row r="791" spans="2:9">
      <c r="B791" s="1017" t="s">
        <v>3080</v>
      </c>
      <c r="C791" s="1017" t="s">
        <v>2569</v>
      </c>
      <c r="D791" s="1017" t="s">
        <v>1483</v>
      </c>
      <c r="E791" s="1017" t="s">
        <v>3081</v>
      </c>
      <c r="F791" s="1017" t="s">
        <v>1766</v>
      </c>
      <c r="G791" s="1017" t="s">
        <v>3064</v>
      </c>
      <c r="H791" s="1017" t="s">
        <v>2901</v>
      </c>
      <c r="I791" s="1018">
        <v>12.5</v>
      </c>
    </row>
    <row r="792" spans="2:9">
      <c r="B792" s="1017" t="s">
        <v>3082</v>
      </c>
      <c r="C792" s="1017" t="s">
        <v>2569</v>
      </c>
      <c r="D792" s="1017" t="s">
        <v>1483</v>
      </c>
      <c r="E792" s="1017" t="s">
        <v>3083</v>
      </c>
      <c r="F792" s="1017" t="s">
        <v>1766</v>
      </c>
      <c r="G792" s="1017" t="s">
        <v>3084</v>
      </c>
      <c r="H792" s="1017" t="s">
        <v>2901</v>
      </c>
      <c r="I792" s="1018">
        <v>9.8000000000000007</v>
      </c>
    </row>
    <row r="793" spans="2:9">
      <c r="B793" s="1017" t="s">
        <v>3085</v>
      </c>
      <c r="C793" s="1017" t="s">
        <v>2569</v>
      </c>
      <c r="D793" s="1017" t="s">
        <v>1483</v>
      </c>
      <c r="E793" s="1017" t="s">
        <v>3086</v>
      </c>
      <c r="F793" s="1017" t="s">
        <v>1766</v>
      </c>
      <c r="G793" s="1017" t="s">
        <v>2887</v>
      </c>
      <c r="H793" s="1017" t="s">
        <v>2901</v>
      </c>
      <c r="I793" s="1018">
        <v>12.6</v>
      </c>
    </row>
    <row r="794" spans="2:9">
      <c r="B794" s="1017" t="s">
        <v>3087</v>
      </c>
      <c r="C794" s="1017" t="s">
        <v>2569</v>
      </c>
      <c r="D794" s="1017" t="s">
        <v>1483</v>
      </c>
      <c r="E794" s="1017" t="s">
        <v>3088</v>
      </c>
      <c r="F794" s="1017" t="s">
        <v>1766</v>
      </c>
      <c r="G794" s="1017" t="s">
        <v>2894</v>
      </c>
      <c r="H794" s="1017" t="s">
        <v>2901</v>
      </c>
      <c r="I794" s="1018">
        <v>48</v>
      </c>
    </row>
    <row r="795" spans="2:9">
      <c r="B795" s="1017" t="s">
        <v>3089</v>
      </c>
      <c r="C795" s="1017" t="s">
        <v>2569</v>
      </c>
      <c r="D795" s="1017" t="s">
        <v>1483</v>
      </c>
      <c r="E795" s="1017" t="s">
        <v>3090</v>
      </c>
      <c r="F795" s="1017" t="s">
        <v>1766</v>
      </c>
      <c r="G795" s="1017" t="s">
        <v>2894</v>
      </c>
      <c r="H795" s="1017" t="s">
        <v>2901</v>
      </c>
      <c r="I795" s="1018">
        <v>21.2</v>
      </c>
    </row>
    <row r="796" spans="2:9">
      <c r="B796" s="1017" t="s">
        <v>3091</v>
      </c>
      <c r="C796" s="1017" t="s">
        <v>3092</v>
      </c>
      <c r="D796" s="1017" t="s">
        <v>1483</v>
      </c>
      <c r="E796" s="1017" t="s">
        <v>3093</v>
      </c>
      <c r="F796" s="1017" t="s">
        <v>1485</v>
      </c>
      <c r="G796" s="1017" t="s">
        <v>3094</v>
      </c>
      <c r="H796" s="1017" t="s">
        <v>3095</v>
      </c>
      <c r="I796" s="1018">
        <v>25</v>
      </c>
    </row>
    <row r="797" spans="2:9">
      <c r="B797" s="1017" t="s">
        <v>3096</v>
      </c>
      <c r="C797" s="1017" t="s">
        <v>3092</v>
      </c>
      <c r="D797" s="1017" t="s">
        <v>1483</v>
      </c>
      <c r="E797" s="1017" t="s">
        <v>3097</v>
      </c>
      <c r="F797" s="1017" t="s">
        <v>1485</v>
      </c>
      <c r="G797" s="1017" t="s">
        <v>3094</v>
      </c>
      <c r="H797" s="1017" t="s">
        <v>3095</v>
      </c>
      <c r="I797" s="1018">
        <v>150</v>
      </c>
    </row>
    <row r="798" spans="2:9">
      <c r="B798" s="1017" t="s">
        <v>3098</v>
      </c>
      <c r="C798" s="1017" t="s">
        <v>3092</v>
      </c>
      <c r="D798" s="1017" t="s">
        <v>1483</v>
      </c>
      <c r="E798" s="1017" t="s">
        <v>3099</v>
      </c>
      <c r="F798" s="1017" t="s">
        <v>1485</v>
      </c>
      <c r="G798" s="1017" t="s">
        <v>3094</v>
      </c>
      <c r="H798" s="1017" t="s">
        <v>3095</v>
      </c>
      <c r="I798" s="1018">
        <v>18.7</v>
      </c>
    </row>
    <row r="799" spans="2:9">
      <c r="B799" s="1017" t="s">
        <v>3100</v>
      </c>
      <c r="C799" s="1017" t="s">
        <v>3092</v>
      </c>
      <c r="D799" s="1017" t="s">
        <v>1483</v>
      </c>
      <c r="E799" s="1017" t="s">
        <v>3101</v>
      </c>
      <c r="F799" s="1017" t="s">
        <v>1485</v>
      </c>
      <c r="G799" s="1017" t="s">
        <v>3094</v>
      </c>
      <c r="H799" s="1017" t="s">
        <v>3095</v>
      </c>
      <c r="I799" s="1018">
        <v>30</v>
      </c>
    </row>
    <row r="800" spans="2:9">
      <c r="B800" s="1017" t="s">
        <v>3102</v>
      </c>
      <c r="C800" s="1017" t="s">
        <v>3092</v>
      </c>
      <c r="D800" s="1017" t="s">
        <v>1483</v>
      </c>
      <c r="E800" s="1017" t="s">
        <v>3103</v>
      </c>
      <c r="F800" s="1017" t="s">
        <v>1485</v>
      </c>
      <c r="G800" s="1017" t="s">
        <v>3094</v>
      </c>
      <c r="H800" s="1017" t="s">
        <v>3095</v>
      </c>
      <c r="I800" s="1018">
        <v>24.8</v>
      </c>
    </row>
    <row r="801" spans="2:9">
      <c r="B801" s="1017" t="s">
        <v>3104</v>
      </c>
      <c r="C801" s="1017" t="s">
        <v>3092</v>
      </c>
      <c r="D801" s="1017" t="s">
        <v>1483</v>
      </c>
      <c r="E801" s="1017" t="s">
        <v>3105</v>
      </c>
      <c r="F801" s="1017" t="s">
        <v>1485</v>
      </c>
      <c r="G801" s="1017" t="s">
        <v>3094</v>
      </c>
      <c r="H801" s="1017" t="s">
        <v>3095</v>
      </c>
      <c r="I801" s="1018">
        <v>190</v>
      </c>
    </row>
    <row r="802" spans="2:9">
      <c r="B802" s="1017" t="s">
        <v>3106</v>
      </c>
      <c r="C802" s="1017" t="s">
        <v>3092</v>
      </c>
      <c r="D802" s="1017" t="s">
        <v>1483</v>
      </c>
      <c r="E802" s="1017" t="s">
        <v>3107</v>
      </c>
      <c r="F802" s="1017" t="s">
        <v>1454</v>
      </c>
      <c r="G802" s="1017" t="s">
        <v>2695</v>
      </c>
      <c r="H802" s="1017" t="s">
        <v>3095</v>
      </c>
      <c r="I802" s="1018">
        <v>6.4</v>
      </c>
    </row>
    <row r="803" spans="2:9">
      <c r="B803" s="1017" t="s">
        <v>3108</v>
      </c>
      <c r="C803" s="1017" t="s">
        <v>3092</v>
      </c>
      <c r="D803" s="1017" t="s">
        <v>1483</v>
      </c>
      <c r="E803" s="1017" t="s">
        <v>2878</v>
      </c>
      <c r="F803" s="1017" t="s">
        <v>1454</v>
      </c>
      <c r="G803" s="1017" t="s">
        <v>2695</v>
      </c>
      <c r="H803" s="1017" t="s">
        <v>3095</v>
      </c>
      <c r="I803" s="1018">
        <v>10.4</v>
      </c>
    </row>
    <row r="804" spans="2:9">
      <c r="B804" s="1017" t="s">
        <v>3109</v>
      </c>
      <c r="C804" s="1017" t="s">
        <v>3092</v>
      </c>
      <c r="D804" s="1017" t="s">
        <v>1483</v>
      </c>
      <c r="E804" s="1017" t="s">
        <v>3110</v>
      </c>
      <c r="F804" s="1017" t="s">
        <v>1454</v>
      </c>
      <c r="G804" s="1017" t="s">
        <v>2695</v>
      </c>
      <c r="H804" s="1017" t="s">
        <v>3095</v>
      </c>
      <c r="I804" s="1018">
        <v>64</v>
      </c>
    </row>
    <row r="805" spans="2:9">
      <c r="B805" s="1017" t="s">
        <v>3111</v>
      </c>
      <c r="C805" s="1017" t="s">
        <v>3092</v>
      </c>
      <c r="D805" s="1017" t="s">
        <v>1483</v>
      </c>
      <c r="E805" s="1017" t="s">
        <v>3112</v>
      </c>
      <c r="F805" s="1017" t="s">
        <v>1454</v>
      </c>
      <c r="G805" s="1017" t="s">
        <v>2695</v>
      </c>
      <c r="H805" s="1017" t="s">
        <v>3095</v>
      </c>
      <c r="I805" s="1018">
        <v>47</v>
      </c>
    </row>
    <row r="806" spans="2:9">
      <c r="B806" s="1017" t="s">
        <v>3113</v>
      </c>
      <c r="C806" s="1017" t="s">
        <v>3092</v>
      </c>
      <c r="D806" s="1017" t="s">
        <v>1483</v>
      </c>
      <c r="E806" s="1017" t="s">
        <v>3114</v>
      </c>
      <c r="F806" s="1017" t="s">
        <v>1454</v>
      </c>
      <c r="G806" s="1017" t="s">
        <v>2695</v>
      </c>
      <c r="H806" s="1017" t="s">
        <v>3095</v>
      </c>
      <c r="I806" s="1018">
        <v>30</v>
      </c>
    </row>
    <row r="807" spans="2:9">
      <c r="B807" s="1017" t="s">
        <v>3115</v>
      </c>
      <c r="C807" s="1017" t="s">
        <v>3092</v>
      </c>
      <c r="D807" s="1017" t="s">
        <v>1483</v>
      </c>
      <c r="E807" s="1017" t="s">
        <v>2146</v>
      </c>
      <c r="F807" s="1017" t="s">
        <v>1454</v>
      </c>
      <c r="G807" s="1017" t="s">
        <v>2695</v>
      </c>
      <c r="H807" s="1017" t="s">
        <v>3095</v>
      </c>
      <c r="I807" s="1018">
        <v>61.5</v>
      </c>
    </row>
    <row r="808" spans="2:9">
      <c r="B808" s="1017" t="s">
        <v>3116</v>
      </c>
      <c r="C808" s="1017" t="s">
        <v>3092</v>
      </c>
      <c r="D808" s="1017" t="s">
        <v>1483</v>
      </c>
      <c r="E808" s="1017" t="s">
        <v>3117</v>
      </c>
      <c r="F808" s="1017" t="s">
        <v>1454</v>
      </c>
      <c r="G808" s="1017" t="s">
        <v>2695</v>
      </c>
      <c r="H808" s="1017" t="s">
        <v>3095</v>
      </c>
      <c r="I808" s="1018">
        <v>10</v>
      </c>
    </row>
    <row r="809" spans="2:9">
      <c r="B809" s="1017" t="s">
        <v>3118</v>
      </c>
      <c r="C809" s="1017" t="s">
        <v>3092</v>
      </c>
      <c r="D809" s="1017" t="s">
        <v>1483</v>
      </c>
      <c r="E809" s="1017" t="s">
        <v>3119</v>
      </c>
      <c r="F809" s="1017" t="s">
        <v>1454</v>
      </c>
      <c r="G809" s="1017" t="s">
        <v>2695</v>
      </c>
      <c r="H809" s="1017" t="s">
        <v>3095</v>
      </c>
      <c r="I809" s="1018">
        <v>16.100000000000001</v>
      </c>
    </row>
    <row r="810" spans="2:9">
      <c r="B810" s="1017" t="s">
        <v>3120</v>
      </c>
      <c r="C810" s="1017" t="s">
        <v>3092</v>
      </c>
      <c r="D810" s="1017" t="s">
        <v>1483</v>
      </c>
      <c r="E810" s="1017" t="s">
        <v>3121</v>
      </c>
      <c r="F810" s="1017" t="s">
        <v>1454</v>
      </c>
      <c r="G810" s="1017" t="s">
        <v>2695</v>
      </c>
      <c r="H810" s="1017" t="s">
        <v>3095</v>
      </c>
      <c r="I810" s="1018">
        <v>115</v>
      </c>
    </row>
    <row r="811" spans="2:9">
      <c r="B811" s="1017" t="s">
        <v>3122</v>
      </c>
      <c r="C811" s="1017" t="s">
        <v>3092</v>
      </c>
      <c r="D811" s="1017" t="s">
        <v>1483</v>
      </c>
      <c r="E811" s="1017" t="s">
        <v>3123</v>
      </c>
      <c r="F811" s="1017" t="s">
        <v>1454</v>
      </c>
      <c r="G811" s="1017" t="s">
        <v>2695</v>
      </c>
      <c r="H811" s="1017" t="s">
        <v>3095</v>
      </c>
      <c r="I811" s="1018">
        <v>152</v>
      </c>
    </row>
    <row r="812" spans="2:9">
      <c r="B812" s="1017" t="s">
        <v>3124</v>
      </c>
      <c r="C812" s="1017" t="s">
        <v>3092</v>
      </c>
      <c r="D812" s="1017" t="s">
        <v>1483</v>
      </c>
      <c r="E812" s="1017" t="s">
        <v>3125</v>
      </c>
      <c r="F812" s="1017" t="s">
        <v>1454</v>
      </c>
      <c r="G812" s="1017" t="s">
        <v>2695</v>
      </c>
      <c r="H812" s="1017" t="s">
        <v>3095</v>
      </c>
      <c r="I812" s="1018">
        <v>19.5</v>
      </c>
    </row>
    <row r="813" spans="2:9">
      <c r="B813" s="1017" t="s">
        <v>3126</v>
      </c>
      <c r="C813" s="1017" t="s">
        <v>3092</v>
      </c>
      <c r="D813" s="1017" t="s">
        <v>1483</v>
      </c>
      <c r="E813" s="1017" t="s">
        <v>3127</v>
      </c>
      <c r="F813" s="1017" t="s">
        <v>1454</v>
      </c>
      <c r="G813" s="1017" t="s">
        <v>2695</v>
      </c>
      <c r="H813" s="1017" t="s">
        <v>3095</v>
      </c>
      <c r="I813" s="1018">
        <v>30.7</v>
      </c>
    </row>
    <row r="814" spans="2:9">
      <c r="B814" s="1017" t="s">
        <v>3128</v>
      </c>
      <c r="C814" s="1017" t="s">
        <v>3092</v>
      </c>
      <c r="D814" s="1017" t="s">
        <v>1483</v>
      </c>
      <c r="E814" s="1017" t="s">
        <v>3129</v>
      </c>
      <c r="F814" s="1017" t="s">
        <v>1454</v>
      </c>
      <c r="G814" s="1017" t="s">
        <v>2695</v>
      </c>
      <c r="H814" s="1017" t="s">
        <v>3095</v>
      </c>
      <c r="I814" s="1018">
        <v>36.5</v>
      </c>
    </row>
    <row r="815" spans="2:9">
      <c r="B815" s="1017" t="s">
        <v>3130</v>
      </c>
      <c r="C815" s="1017" t="s">
        <v>3092</v>
      </c>
      <c r="D815" s="1017" t="s">
        <v>1483</v>
      </c>
      <c r="E815" s="1017" t="s">
        <v>3131</v>
      </c>
      <c r="F815" s="1017" t="s">
        <v>1454</v>
      </c>
      <c r="G815" s="1017" t="s">
        <v>2695</v>
      </c>
      <c r="H815" s="1017" t="s">
        <v>3095</v>
      </c>
      <c r="I815" s="1018">
        <v>41</v>
      </c>
    </row>
    <row r="816" spans="2:9">
      <c r="B816" s="1017" t="s">
        <v>3132</v>
      </c>
      <c r="C816" s="1017" t="s">
        <v>3092</v>
      </c>
      <c r="D816" s="1017" t="s">
        <v>1483</v>
      </c>
      <c r="E816" s="1017" t="s">
        <v>3133</v>
      </c>
      <c r="F816" s="1017" t="s">
        <v>1454</v>
      </c>
      <c r="G816" s="1017" t="s">
        <v>2695</v>
      </c>
      <c r="H816" s="1017" t="s">
        <v>3095</v>
      </c>
      <c r="I816" s="1018">
        <v>4.5</v>
      </c>
    </row>
    <row r="817" spans="2:9">
      <c r="B817" s="1017" t="s">
        <v>3134</v>
      </c>
      <c r="C817" s="1017" t="s">
        <v>3092</v>
      </c>
      <c r="D817" s="1017" t="s">
        <v>1483</v>
      </c>
      <c r="E817" s="1017" t="s">
        <v>3135</v>
      </c>
      <c r="F817" s="1017" t="s">
        <v>1454</v>
      </c>
      <c r="G817" s="1017" t="s">
        <v>2695</v>
      </c>
      <c r="H817" s="1017" t="s">
        <v>3095</v>
      </c>
      <c r="I817" s="1018">
        <v>31.5</v>
      </c>
    </row>
    <row r="818" spans="2:9">
      <c r="B818" s="1017" t="s">
        <v>3136</v>
      </c>
      <c r="C818" s="1017" t="s">
        <v>3092</v>
      </c>
      <c r="D818" s="1017" t="s">
        <v>1483</v>
      </c>
      <c r="E818" s="1017" t="s">
        <v>3137</v>
      </c>
      <c r="F818" s="1017" t="s">
        <v>1766</v>
      </c>
      <c r="G818" s="1017" t="s">
        <v>2827</v>
      </c>
      <c r="H818" s="1017" t="s">
        <v>3095</v>
      </c>
      <c r="I818" s="1018">
        <v>35</v>
      </c>
    </row>
    <row r="819" spans="2:9">
      <c r="B819" s="1017" t="s">
        <v>3138</v>
      </c>
      <c r="C819" s="1017" t="s">
        <v>3092</v>
      </c>
      <c r="D819" s="1017" t="s">
        <v>1483</v>
      </c>
      <c r="E819" s="1017" t="s">
        <v>3139</v>
      </c>
      <c r="F819" s="1017" t="s">
        <v>1766</v>
      </c>
      <c r="G819" s="1017" t="s">
        <v>2827</v>
      </c>
      <c r="H819" s="1017" t="s">
        <v>3095</v>
      </c>
      <c r="I819" s="1018">
        <v>19</v>
      </c>
    </row>
    <row r="820" spans="2:9">
      <c r="B820" s="1017" t="s">
        <v>3140</v>
      </c>
      <c r="C820" s="1017" t="s">
        <v>3092</v>
      </c>
      <c r="D820" s="1017" t="s">
        <v>1483</v>
      </c>
      <c r="E820" s="1017" t="s">
        <v>3141</v>
      </c>
      <c r="F820" s="1017" t="s">
        <v>1766</v>
      </c>
      <c r="G820" s="1017" t="s">
        <v>2827</v>
      </c>
      <c r="H820" s="1017" t="s">
        <v>3095</v>
      </c>
      <c r="I820" s="1018">
        <v>19</v>
      </c>
    </row>
    <row r="821" spans="2:9">
      <c r="B821" s="1017" t="s">
        <v>3142</v>
      </c>
      <c r="C821" s="1017" t="s">
        <v>3092</v>
      </c>
      <c r="D821" s="1017" t="s">
        <v>1483</v>
      </c>
      <c r="E821" s="1017" t="s">
        <v>3143</v>
      </c>
      <c r="F821" s="1017" t="s">
        <v>1766</v>
      </c>
      <c r="G821" s="1017" t="s">
        <v>2827</v>
      </c>
      <c r="H821" s="1017" t="s">
        <v>3095</v>
      </c>
      <c r="I821" s="1018">
        <v>3.2</v>
      </c>
    </row>
    <row r="822" spans="2:9">
      <c r="B822" s="1017" t="s">
        <v>3144</v>
      </c>
      <c r="C822" s="1017" t="s">
        <v>3092</v>
      </c>
      <c r="D822" s="1017" t="s">
        <v>1483</v>
      </c>
      <c r="E822" s="1017" t="s">
        <v>3145</v>
      </c>
      <c r="F822" s="1017" t="s">
        <v>1766</v>
      </c>
      <c r="G822" s="1017" t="s">
        <v>2827</v>
      </c>
      <c r="H822" s="1017" t="s">
        <v>3095</v>
      </c>
      <c r="I822" s="1018">
        <v>9.6</v>
      </c>
    </row>
    <row r="823" spans="2:9">
      <c r="B823" s="1017" t="s">
        <v>3146</v>
      </c>
      <c r="C823" s="1017" t="s">
        <v>3092</v>
      </c>
      <c r="D823" s="1017" t="s">
        <v>1483</v>
      </c>
      <c r="E823" s="1017" t="s">
        <v>3147</v>
      </c>
      <c r="F823" s="1017" t="s">
        <v>1766</v>
      </c>
      <c r="G823" s="1017" t="s">
        <v>2827</v>
      </c>
      <c r="H823" s="1017" t="s">
        <v>3095</v>
      </c>
      <c r="I823" s="1018">
        <v>13.5</v>
      </c>
    </row>
    <row r="824" spans="2:9">
      <c r="B824" s="1017" t="s">
        <v>3148</v>
      </c>
      <c r="C824" s="1017" t="s">
        <v>3092</v>
      </c>
      <c r="D824" s="1017" t="s">
        <v>1483</v>
      </c>
      <c r="E824" s="1017" t="s">
        <v>3149</v>
      </c>
      <c r="F824" s="1017" t="s">
        <v>1766</v>
      </c>
      <c r="G824" s="1017" t="s">
        <v>2827</v>
      </c>
      <c r="H824" s="1017" t="s">
        <v>3095</v>
      </c>
      <c r="I824" s="1018">
        <v>11.4</v>
      </c>
    </row>
    <row r="825" spans="2:9">
      <c r="B825" s="1017" t="s">
        <v>3150</v>
      </c>
      <c r="C825" s="1017" t="s">
        <v>3092</v>
      </c>
      <c r="D825" s="1017" t="s">
        <v>1483</v>
      </c>
      <c r="E825" s="1017" t="s">
        <v>3151</v>
      </c>
      <c r="F825" s="1017" t="s">
        <v>1766</v>
      </c>
      <c r="G825" s="1017" t="s">
        <v>2827</v>
      </c>
      <c r="H825" s="1017" t="s">
        <v>3095</v>
      </c>
      <c r="I825" s="1018">
        <v>21</v>
      </c>
    </row>
    <row r="826" spans="2:9">
      <c r="B826" s="1017" t="s">
        <v>3152</v>
      </c>
      <c r="C826" s="1017" t="s">
        <v>3092</v>
      </c>
      <c r="D826" s="1017" t="s">
        <v>1483</v>
      </c>
      <c r="E826" s="1017" t="s">
        <v>2119</v>
      </c>
      <c r="F826" s="1017" t="s">
        <v>1766</v>
      </c>
      <c r="G826" s="1017" t="s">
        <v>3153</v>
      </c>
      <c r="H826" s="1017" t="s">
        <v>3095</v>
      </c>
      <c r="I826" s="1018">
        <v>25.9</v>
      </c>
    </row>
    <row r="827" spans="2:9">
      <c r="B827" s="1017" t="s">
        <v>3154</v>
      </c>
      <c r="C827" s="1017" t="s">
        <v>3092</v>
      </c>
      <c r="D827" s="1017" t="s">
        <v>1483</v>
      </c>
      <c r="E827" s="1017" t="s">
        <v>3155</v>
      </c>
      <c r="F827" s="1017" t="s">
        <v>1766</v>
      </c>
      <c r="G827" s="1017" t="s">
        <v>3156</v>
      </c>
      <c r="H827" s="1017" t="s">
        <v>3095</v>
      </c>
      <c r="I827" s="1018">
        <v>4.5999999999999996</v>
      </c>
    </row>
    <row r="828" spans="2:9">
      <c r="B828" s="1017" t="s">
        <v>3157</v>
      </c>
      <c r="C828" s="1017" t="s">
        <v>3092</v>
      </c>
      <c r="D828" s="1017" t="s">
        <v>1483</v>
      </c>
      <c r="E828" s="1017" t="s">
        <v>3158</v>
      </c>
      <c r="F828" s="1017" t="s">
        <v>1766</v>
      </c>
      <c r="G828" s="1017" t="s">
        <v>3156</v>
      </c>
      <c r="H828" s="1017" t="s">
        <v>3095</v>
      </c>
      <c r="I828" s="1018">
        <v>3</v>
      </c>
    </row>
    <row r="829" spans="2:9">
      <c r="B829" s="1017" t="s">
        <v>3159</v>
      </c>
      <c r="C829" s="1017" t="s">
        <v>3092</v>
      </c>
      <c r="D829" s="1017" t="s">
        <v>1483</v>
      </c>
      <c r="E829" s="1017" t="s">
        <v>2162</v>
      </c>
      <c r="F829" s="1017" t="s">
        <v>1766</v>
      </c>
      <c r="G829" s="1017" t="s">
        <v>3156</v>
      </c>
      <c r="H829" s="1017" t="s">
        <v>3095</v>
      </c>
      <c r="I829" s="1018">
        <v>5.4</v>
      </c>
    </row>
    <row r="830" spans="2:9">
      <c r="B830" s="1017" t="s">
        <v>3160</v>
      </c>
      <c r="C830" s="1017" t="s">
        <v>3092</v>
      </c>
      <c r="D830" s="1017" t="s">
        <v>1483</v>
      </c>
      <c r="E830" s="1017" t="s">
        <v>3161</v>
      </c>
      <c r="F830" s="1017" t="s">
        <v>1766</v>
      </c>
      <c r="G830" s="1017" t="s">
        <v>3156</v>
      </c>
      <c r="H830" s="1017" t="s">
        <v>3095</v>
      </c>
      <c r="I830" s="1018">
        <v>9.6</v>
      </c>
    </row>
    <row r="831" spans="2:9">
      <c r="B831" s="1017" t="s">
        <v>3162</v>
      </c>
      <c r="C831" s="1017" t="s">
        <v>3092</v>
      </c>
      <c r="D831" s="1017" t="s">
        <v>1483</v>
      </c>
      <c r="E831" s="1017" t="s">
        <v>3163</v>
      </c>
      <c r="F831" s="1017" t="s">
        <v>1766</v>
      </c>
      <c r="G831" s="1017" t="s">
        <v>3156</v>
      </c>
      <c r="H831" s="1017" t="s">
        <v>3095</v>
      </c>
      <c r="I831" s="1018">
        <v>6.8</v>
      </c>
    </row>
    <row r="832" spans="2:9">
      <c r="B832" s="1017" t="s">
        <v>3164</v>
      </c>
      <c r="C832" s="1017" t="s">
        <v>3092</v>
      </c>
      <c r="D832" s="1017" t="s">
        <v>1483</v>
      </c>
      <c r="E832" s="1017" t="s">
        <v>3165</v>
      </c>
      <c r="F832" s="1017" t="s">
        <v>1766</v>
      </c>
      <c r="G832" s="1017" t="s">
        <v>3156</v>
      </c>
      <c r="H832" s="1017" t="s">
        <v>3095</v>
      </c>
      <c r="I832" s="1018">
        <v>7.3</v>
      </c>
    </row>
    <row r="833" spans="2:9">
      <c r="B833" s="1017" t="s">
        <v>3166</v>
      </c>
      <c r="C833" s="1017" t="s">
        <v>3092</v>
      </c>
      <c r="D833" s="1017" t="s">
        <v>1483</v>
      </c>
      <c r="E833" s="1017" t="s">
        <v>3167</v>
      </c>
      <c r="F833" s="1017" t="s">
        <v>1766</v>
      </c>
      <c r="G833" s="1017" t="s">
        <v>3156</v>
      </c>
      <c r="H833" s="1017" t="s">
        <v>3095</v>
      </c>
      <c r="I833" s="1018">
        <v>14.8</v>
      </c>
    </row>
    <row r="834" spans="2:9">
      <c r="B834" s="1017" t="s">
        <v>3168</v>
      </c>
      <c r="C834" s="1017" t="s">
        <v>3092</v>
      </c>
      <c r="D834" s="1017" t="s">
        <v>1483</v>
      </c>
      <c r="E834" s="1017" t="s">
        <v>3169</v>
      </c>
      <c r="F834" s="1017" t="s">
        <v>1766</v>
      </c>
      <c r="G834" s="1017" t="s">
        <v>3156</v>
      </c>
      <c r="H834" s="1017" t="s">
        <v>3095</v>
      </c>
      <c r="I834" s="1018">
        <v>45.6</v>
      </c>
    </row>
    <row r="835" spans="2:9">
      <c r="B835" s="1017" t="s">
        <v>3170</v>
      </c>
      <c r="C835" s="1017" t="s">
        <v>3092</v>
      </c>
      <c r="D835" s="1017" t="s">
        <v>1483</v>
      </c>
      <c r="E835" s="1017" t="s">
        <v>3171</v>
      </c>
      <c r="F835" s="1017" t="s">
        <v>1766</v>
      </c>
      <c r="G835" s="1017" t="s">
        <v>3172</v>
      </c>
      <c r="H835" s="1017" t="s">
        <v>3095</v>
      </c>
      <c r="I835" s="1018">
        <v>10.4</v>
      </c>
    </row>
    <row r="836" spans="2:9">
      <c r="B836" s="1017" t="s">
        <v>3173</v>
      </c>
      <c r="C836" s="1017" t="s">
        <v>3092</v>
      </c>
      <c r="D836" s="1017" t="s">
        <v>1483</v>
      </c>
      <c r="E836" s="1017" t="s">
        <v>3174</v>
      </c>
      <c r="F836" s="1017" t="s">
        <v>1766</v>
      </c>
      <c r="G836" s="1017" t="s">
        <v>3172</v>
      </c>
      <c r="H836" s="1017" t="s">
        <v>3095</v>
      </c>
      <c r="I836" s="1018">
        <v>3.3</v>
      </c>
    </row>
    <row r="837" spans="2:9">
      <c r="B837" s="1017" t="s">
        <v>3175</v>
      </c>
      <c r="C837" s="1017" t="s">
        <v>3092</v>
      </c>
      <c r="D837" s="1017" t="s">
        <v>1483</v>
      </c>
      <c r="E837" s="1017" t="s">
        <v>3176</v>
      </c>
      <c r="F837" s="1017" t="s">
        <v>1766</v>
      </c>
      <c r="G837" s="1017" t="s">
        <v>3172</v>
      </c>
      <c r="H837" s="1017" t="s">
        <v>3095</v>
      </c>
      <c r="I837" s="1018">
        <v>3.7</v>
      </c>
    </row>
    <row r="838" spans="2:9">
      <c r="B838" s="1017" t="s">
        <v>3177</v>
      </c>
      <c r="C838" s="1017" t="s">
        <v>3092</v>
      </c>
      <c r="D838" s="1017" t="s">
        <v>1483</v>
      </c>
      <c r="E838" s="1017" t="s">
        <v>3178</v>
      </c>
      <c r="F838" s="1017" t="s">
        <v>1766</v>
      </c>
      <c r="G838" s="1017" t="s">
        <v>3172</v>
      </c>
      <c r="H838" s="1017" t="s">
        <v>3095</v>
      </c>
      <c r="I838" s="1018">
        <v>5.5</v>
      </c>
    </row>
    <row r="839" spans="2:9">
      <c r="B839" s="1017" t="s">
        <v>3179</v>
      </c>
      <c r="C839" s="1017" t="s">
        <v>3092</v>
      </c>
      <c r="D839" s="1017" t="s">
        <v>1483</v>
      </c>
      <c r="E839" s="1017" t="s">
        <v>3180</v>
      </c>
      <c r="F839" s="1017" t="s">
        <v>1766</v>
      </c>
      <c r="G839" s="1017" t="s">
        <v>3181</v>
      </c>
      <c r="H839" s="1017" t="s">
        <v>3095</v>
      </c>
      <c r="I839" s="1018">
        <v>4</v>
      </c>
    </row>
    <row r="840" spans="2:9">
      <c r="B840" s="1017" t="s">
        <v>3182</v>
      </c>
      <c r="C840" s="1017" t="s">
        <v>3092</v>
      </c>
      <c r="D840" s="1017" t="s">
        <v>1483</v>
      </c>
      <c r="E840" s="1017" t="s">
        <v>3183</v>
      </c>
      <c r="F840" s="1017" t="s">
        <v>1766</v>
      </c>
      <c r="G840" s="1017" t="s">
        <v>3181</v>
      </c>
      <c r="H840" s="1017" t="s">
        <v>3095</v>
      </c>
      <c r="I840" s="1018">
        <v>10.8</v>
      </c>
    </row>
    <row r="841" spans="2:9">
      <c r="B841" s="1017" t="s">
        <v>3184</v>
      </c>
      <c r="C841" s="1017" t="s">
        <v>3092</v>
      </c>
      <c r="D841" s="1017" t="s">
        <v>1483</v>
      </c>
      <c r="E841" s="1017" t="s">
        <v>3185</v>
      </c>
      <c r="F841" s="1017" t="s">
        <v>1766</v>
      </c>
      <c r="G841" s="1017" t="s">
        <v>3181</v>
      </c>
      <c r="H841" s="1017" t="s">
        <v>3095</v>
      </c>
      <c r="I841" s="1018">
        <v>16.399999999999999</v>
      </c>
    </row>
    <row r="842" spans="2:9">
      <c r="B842" s="1017" t="s">
        <v>3186</v>
      </c>
      <c r="C842" s="1017" t="s">
        <v>3092</v>
      </c>
      <c r="D842" s="1017" t="s">
        <v>1483</v>
      </c>
      <c r="E842" s="1017" t="s">
        <v>3187</v>
      </c>
      <c r="F842" s="1017" t="s">
        <v>1766</v>
      </c>
      <c r="G842" s="1017" t="s">
        <v>3181</v>
      </c>
      <c r="H842" s="1017" t="s">
        <v>3095</v>
      </c>
      <c r="I842" s="1018">
        <v>6.2</v>
      </c>
    </row>
    <row r="843" spans="2:9">
      <c r="B843" s="1017" t="s">
        <v>3188</v>
      </c>
      <c r="C843" s="1017" t="s">
        <v>3092</v>
      </c>
      <c r="D843" s="1017" t="s">
        <v>1483</v>
      </c>
      <c r="E843" s="1017" t="s">
        <v>3189</v>
      </c>
      <c r="F843" s="1017" t="s">
        <v>1485</v>
      </c>
      <c r="G843" s="1017" t="s">
        <v>1486</v>
      </c>
      <c r="H843" s="1017" t="s">
        <v>3190</v>
      </c>
      <c r="I843" s="1018">
        <v>45</v>
      </c>
    </row>
    <row r="844" spans="2:9">
      <c r="B844" s="1017" t="s">
        <v>3191</v>
      </c>
      <c r="C844" s="1017" t="s">
        <v>3092</v>
      </c>
      <c r="D844" s="1017" t="s">
        <v>1483</v>
      </c>
      <c r="E844" s="1017" t="s">
        <v>3192</v>
      </c>
      <c r="F844" s="1017" t="s">
        <v>1485</v>
      </c>
      <c r="G844" s="1017" t="s">
        <v>1486</v>
      </c>
      <c r="H844" s="1017" t="s">
        <v>3190</v>
      </c>
      <c r="I844" s="1018">
        <v>22.2</v>
      </c>
    </row>
    <row r="845" spans="2:9">
      <c r="B845" s="1017" t="s">
        <v>3193</v>
      </c>
      <c r="C845" s="1017" t="s">
        <v>3092</v>
      </c>
      <c r="D845" s="1017" t="s">
        <v>1483</v>
      </c>
      <c r="E845" s="1017" t="s">
        <v>3194</v>
      </c>
      <c r="F845" s="1017" t="s">
        <v>1485</v>
      </c>
      <c r="G845" s="1017" t="s">
        <v>1486</v>
      </c>
      <c r="H845" s="1017" t="s">
        <v>3190</v>
      </c>
      <c r="I845" s="1018">
        <v>238.9</v>
      </c>
    </row>
    <row r="846" spans="2:9">
      <c r="B846" s="1017" t="s">
        <v>3195</v>
      </c>
      <c r="C846" s="1017" t="s">
        <v>3092</v>
      </c>
      <c r="D846" s="1017" t="s">
        <v>1483</v>
      </c>
      <c r="E846" s="1017" t="s">
        <v>3196</v>
      </c>
      <c r="F846" s="1017" t="s">
        <v>1485</v>
      </c>
      <c r="G846" s="1017" t="s">
        <v>1486</v>
      </c>
      <c r="H846" s="1017" t="s">
        <v>3190</v>
      </c>
      <c r="I846" s="1018">
        <v>41</v>
      </c>
    </row>
    <row r="847" spans="2:9">
      <c r="B847" s="1017" t="s">
        <v>3197</v>
      </c>
      <c r="C847" s="1017" t="s">
        <v>3092</v>
      </c>
      <c r="D847" s="1017" t="s">
        <v>1483</v>
      </c>
      <c r="E847" s="1017" t="s">
        <v>3198</v>
      </c>
      <c r="F847" s="1017" t="s">
        <v>1485</v>
      </c>
      <c r="G847" s="1017" t="s">
        <v>1486</v>
      </c>
      <c r="H847" s="1017" t="s">
        <v>3190</v>
      </c>
      <c r="I847" s="1018">
        <v>21.3</v>
      </c>
    </row>
    <row r="848" spans="2:9">
      <c r="B848" s="1017" t="s">
        <v>3199</v>
      </c>
      <c r="C848" s="1017" t="s">
        <v>3092</v>
      </c>
      <c r="D848" s="1017" t="s">
        <v>1483</v>
      </c>
      <c r="E848" s="1017" t="s">
        <v>3200</v>
      </c>
      <c r="F848" s="1017" t="s">
        <v>1485</v>
      </c>
      <c r="G848" s="1017" t="s">
        <v>1486</v>
      </c>
      <c r="H848" s="1017" t="s">
        <v>3190</v>
      </c>
      <c r="I848" s="1018">
        <v>21.5</v>
      </c>
    </row>
    <row r="849" spans="2:9">
      <c r="B849" s="1017" t="s">
        <v>3201</v>
      </c>
      <c r="C849" s="1017" t="s">
        <v>3092</v>
      </c>
      <c r="D849" s="1017" t="s">
        <v>1483</v>
      </c>
      <c r="E849" s="1017" t="s">
        <v>3202</v>
      </c>
      <c r="F849" s="1017" t="s">
        <v>1485</v>
      </c>
      <c r="G849" s="1017" t="s">
        <v>1486</v>
      </c>
      <c r="H849" s="1017" t="s">
        <v>3190</v>
      </c>
      <c r="I849" s="1018">
        <v>38.700000000000003</v>
      </c>
    </row>
    <row r="850" spans="2:9">
      <c r="B850" s="1017" t="s">
        <v>3203</v>
      </c>
      <c r="C850" s="1017" t="s">
        <v>3092</v>
      </c>
      <c r="D850" s="1017" t="s">
        <v>1483</v>
      </c>
      <c r="E850" s="1017" t="s">
        <v>3204</v>
      </c>
      <c r="F850" s="1017" t="s">
        <v>1485</v>
      </c>
      <c r="G850" s="1017" t="s">
        <v>3205</v>
      </c>
      <c r="H850" s="1017" t="s">
        <v>3190</v>
      </c>
      <c r="I850" s="1018">
        <v>33</v>
      </c>
    </row>
    <row r="851" spans="2:9">
      <c r="B851" s="1017" t="s">
        <v>3206</v>
      </c>
      <c r="C851" s="1017" t="s">
        <v>3092</v>
      </c>
      <c r="D851" s="1017" t="s">
        <v>1483</v>
      </c>
      <c r="E851" s="1017" t="s">
        <v>3207</v>
      </c>
      <c r="F851" s="1017" t="s">
        <v>1485</v>
      </c>
      <c r="G851" s="1017" t="s">
        <v>3205</v>
      </c>
      <c r="H851" s="1017" t="s">
        <v>3190</v>
      </c>
      <c r="I851" s="1018">
        <v>37</v>
      </c>
    </row>
    <row r="852" spans="2:9">
      <c r="B852" s="1017" t="s">
        <v>3208</v>
      </c>
      <c r="C852" s="1017" t="s">
        <v>3092</v>
      </c>
      <c r="D852" s="1017" t="s">
        <v>1483</v>
      </c>
      <c r="E852" s="1017" t="s">
        <v>3209</v>
      </c>
      <c r="F852" s="1017" t="s">
        <v>1485</v>
      </c>
      <c r="G852" s="1017" t="s">
        <v>3205</v>
      </c>
      <c r="H852" s="1017" t="s">
        <v>3190</v>
      </c>
      <c r="I852" s="1018">
        <v>21.6</v>
      </c>
    </row>
    <row r="853" spans="2:9">
      <c r="B853" s="1017" t="s">
        <v>3210</v>
      </c>
      <c r="C853" s="1017" t="s">
        <v>3092</v>
      </c>
      <c r="D853" s="1017" t="s">
        <v>1483</v>
      </c>
      <c r="E853" s="1017" t="s">
        <v>3211</v>
      </c>
      <c r="F853" s="1017" t="s">
        <v>1485</v>
      </c>
      <c r="G853" s="1017" t="s">
        <v>3205</v>
      </c>
      <c r="H853" s="1017" t="s">
        <v>3190</v>
      </c>
      <c r="I853" s="1018">
        <v>20</v>
      </c>
    </row>
    <row r="854" spans="2:9">
      <c r="B854" s="1017" t="s">
        <v>3212</v>
      </c>
      <c r="C854" s="1017" t="s">
        <v>3092</v>
      </c>
      <c r="D854" s="1017" t="s">
        <v>1483</v>
      </c>
      <c r="E854" s="1017" t="s">
        <v>3213</v>
      </c>
      <c r="F854" s="1017" t="s">
        <v>1485</v>
      </c>
      <c r="G854" s="1017" t="s">
        <v>3205</v>
      </c>
      <c r="H854" s="1017" t="s">
        <v>3190</v>
      </c>
      <c r="I854" s="1018">
        <v>33</v>
      </c>
    </row>
    <row r="855" spans="2:9">
      <c r="B855" s="1017" t="s">
        <v>3214</v>
      </c>
      <c r="C855" s="1017" t="s">
        <v>3092</v>
      </c>
      <c r="D855" s="1017" t="s">
        <v>1483</v>
      </c>
      <c r="E855" s="1017" t="s">
        <v>3215</v>
      </c>
      <c r="F855" s="1017" t="s">
        <v>1485</v>
      </c>
      <c r="G855" s="1017" t="s">
        <v>3205</v>
      </c>
      <c r="H855" s="1017" t="s">
        <v>3190</v>
      </c>
      <c r="I855" s="1018">
        <v>39.799999999999997</v>
      </c>
    </row>
    <row r="856" spans="2:9">
      <c r="B856" s="1017" t="s">
        <v>3216</v>
      </c>
      <c r="C856" s="1017" t="s">
        <v>3092</v>
      </c>
      <c r="D856" s="1017" t="s">
        <v>1483</v>
      </c>
      <c r="E856" s="1017" t="s">
        <v>3217</v>
      </c>
      <c r="F856" s="1017" t="s">
        <v>1485</v>
      </c>
      <c r="G856" s="1017" t="s">
        <v>3205</v>
      </c>
      <c r="H856" s="1017" t="s">
        <v>3190</v>
      </c>
      <c r="I856" s="1018">
        <v>11</v>
      </c>
    </row>
    <row r="857" spans="2:9">
      <c r="B857" s="1017" t="s">
        <v>3218</v>
      </c>
      <c r="C857" s="1017" t="s">
        <v>3092</v>
      </c>
      <c r="D857" s="1017" t="s">
        <v>1483</v>
      </c>
      <c r="E857" s="1017" t="s">
        <v>3219</v>
      </c>
      <c r="F857" s="1017" t="s">
        <v>1485</v>
      </c>
      <c r="G857" s="1017" t="s">
        <v>3205</v>
      </c>
      <c r="H857" s="1017" t="s">
        <v>3190</v>
      </c>
      <c r="I857" s="1018">
        <v>11.4</v>
      </c>
    </row>
    <row r="858" spans="2:9">
      <c r="B858" s="1017" t="s">
        <v>3220</v>
      </c>
      <c r="C858" s="1017" t="s">
        <v>3092</v>
      </c>
      <c r="D858" s="1017" t="s">
        <v>1483</v>
      </c>
      <c r="E858" s="1017" t="s">
        <v>3221</v>
      </c>
      <c r="F858" s="1017" t="s">
        <v>1485</v>
      </c>
      <c r="G858" s="1017" t="s">
        <v>3205</v>
      </c>
      <c r="H858" s="1017" t="s">
        <v>3190</v>
      </c>
      <c r="I858" s="1018">
        <v>2</v>
      </c>
    </row>
    <row r="859" spans="2:9">
      <c r="B859" s="1017" t="s">
        <v>3222</v>
      </c>
      <c r="C859" s="1017" t="s">
        <v>3092</v>
      </c>
      <c r="D859" s="1017" t="s">
        <v>1483</v>
      </c>
      <c r="E859" s="1017" t="s">
        <v>3223</v>
      </c>
      <c r="F859" s="1017" t="s">
        <v>1485</v>
      </c>
      <c r="G859" s="1017" t="s">
        <v>3205</v>
      </c>
      <c r="H859" s="1017" t="s">
        <v>3190</v>
      </c>
      <c r="I859" s="1018">
        <v>9.4</v>
      </c>
    </row>
    <row r="860" spans="2:9">
      <c r="B860" s="1017" t="s">
        <v>3224</v>
      </c>
      <c r="C860" s="1017" t="s">
        <v>3092</v>
      </c>
      <c r="D860" s="1017" t="s">
        <v>1483</v>
      </c>
      <c r="E860" s="1017" t="s">
        <v>3225</v>
      </c>
      <c r="F860" s="1017" t="s">
        <v>1485</v>
      </c>
      <c r="G860" s="1017" t="s">
        <v>3205</v>
      </c>
      <c r="H860" s="1017" t="s">
        <v>3190</v>
      </c>
      <c r="I860" s="1018">
        <v>19</v>
      </c>
    </row>
    <row r="861" spans="2:9">
      <c r="B861" s="1017" t="s">
        <v>3226</v>
      </c>
      <c r="C861" s="1017" t="s">
        <v>3092</v>
      </c>
      <c r="D861" s="1017" t="s">
        <v>1483</v>
      </c>
      <c r="E861" s="1017" t="s">
        <v>3227</v>
      </c>
      <c r="F861" s="1017" t="s">
        <v>1485</v>
      </c>
      <c r="G861" s="1017" t="s">
        <v>2571</v>
      </c>
      <c r="H861" s="1017" t="s">
        <v>3190</v>
      </c>
      <c r="I861" s="1018">
        <v>5.4</v>
      </c>
    </row>
    <row r="862" spans="2:9">
      <c r="B862" s="1017" t="s">
        <v>3228</v>
      </c>
      <c r="C862" s="1017" t="s">
        <v>3092</v>
      </c>
      <c r="D862" s="1017" t="s">
        <v>1483</v>
      </c>
      <c r="E862" s="1017" t="s">
        <v>1920</v>
      </c>
      <c r="F862" s="1017" t="s">
        <v>1485</v>
      </c>
      <c r="G862" s="1017" t="s">
        <v>2571</v>
      </c>
      <c r="H862" s="1017" t="s">
        <v>3190</v>
      </c>
      <c r="I862" s="1018">
        <v>4.5999999999999996</v>
      </c>
    </row>
    <row r="863" spans="2:9">
      <c r="B863" s="1017" t="s">
        <v>3229</v>
      </c>
      <c r="C863" s="1017" t="s">
        <v>3092</v>
      </c>
      <c r="D863" s="1017" t="s">
        <v>1483</v>
      </c>
      <c r="E863" s="1017" t="s">
        <v>3230</v>
      </c>
      <c r="F863" s="1017" t="s">
        <v>1485</v>
      </c>
      <c r="G863" s="1017" t="s">
        <v>2571</v>
      </c>
      <c r="H863" s="1017" t="s">
        <v>3190</v>
      </c>
      <c r="I863" s="1018">
        <v>26</v>
      </c>
    </row>
    <row r="864" spans="2:9">
      <c r="B864" s="1017" t="s">
        <v>3231</v>
      </c>
      <c r="C864" s="1017" t="s">
        <v>3092</v>
      </c>
      <c r="D864" s="1017" t="s">
        <v>1483</v>
      </c>
      <c r="E864" s="1017" t="s">
        <v>3232</v>
      </c>
      <c r="F864" s="1017" t="s">
        <v>1485</v>
      </c>
      <c r="G864" s="1017" t="s">
        <v>2571</v>
      </c>
      <c r="H864" s="1017" t="s">
        <v>3190</v>
      </c>
      <c r="I864" s="1018">
        <v>50</v>
      </c>
    </row>
    <row r="865" spans="2:9">
      <c r="B865" s="1017" t="s">
        <v>3233</v>
      </c>
      <c r="C865" s="1017" t="s">
        <v>3092</v>
      </c>
      <c r="D865" s="1017" t="s">
        <v>1483</v>
      </c>
      <c r="E865" s="1017" t="s">
        <v>3234</v>
      </c>
      <c r="F865" s="1017" t="s">
        <v>1485</v>
      </c>
      <c r="G865" s="1017" t="s">
        <v>2571</v>
      </c>
      <c r="H865" s="1017" t="s">
        <v>3190</v>
      </c>
      <c r="I865" s="1018">
        <v>420</v>
      </c>
    </row>
    <row r="866" spans="2:9">
      <c r="B866" s="1017" t="s">
        <v>3235</v>
      </c>
      <c r="C866" s="1017" t="s">
        <v>3092</v>
      </c>
      <c r="D866" s="1017" t="s">
        <v>1483</v>
      </c>
      <c r="E866" s="1017" t="s">
        <v>3236</v>
      </c>
      <c r="F866" s="1017" t="s">
        <v>1485</v>
      </c>
      <c r="G866" s="1017" t="s">
        <v>2571</v>
      </c>
      <c r="H866" s="1017" t="s">
        <v>3190</v>
      </c>
      <c r="I866" s="1018">
        <v>6.2</v>
      </c>
    </row>
    <row r="867" spans="2:9">
      <c r="B867" s="1017" t="s">
        <v>3237</v>
      </c>
      <c r="C867" s="1017" t="s">
        <v>3092</v>
      </c>
      <c r="D867" s="1017" t="s">
        <v>1483</v>
      </c>
      <c r="E867" s="1017" t="s">
        <v>2994</v>
      </c>
      <c r="F867" s="1017" t="s">
        <v>1485</v>
      </c>
      <c r="G867" s="1017" t="s">
        <v>2571</v>
      </c>
      <c r="H867" s="1017" t="s">
        <v>3190</v>
      </c>
      <c r="I867" s="1018">
        <v>12</v>
      </c>
    </row>
    <row r="868" spans="2:9">
      <c r="B868" s="1017" t="s">
        <v>3238</v>
      </c>
      <c r="C868" s="1017" t="s">
        <v>3092</v>
      </c>
      <c r="D868" s="1017" t="s">
        <v>1483</v>
      </c>
      <c r="E868" s="1017" t="s">
        <v>3239</v>
      </c>
      <c r="F868" s="1017" t="s">
        <v>1485</v>
      </c>
      <c r="G868" s="1017" t="s">
        <v>2571</v>
      </c>
      <c r="H868" s="1017" t="s">
        <v>3190</v>
      </c>
      <c r="I868" s="1018">
        <v>50</v>
      </c>
    </row>
    <row r="869" spans="2:9">
      <c r="B869" s="1017" t="s">
        <v>3240</v>
      </c>
      <c r="C869" s="1017" t="s">
        <v>3092</v>
      </c>
      <c r="D869" s="1017" t="s">
        <v>1483</v>
      </c>
      <c r="E869" s="1017" t="s">
        <v>3241</v>
      </c>
      <c r="F869" s="1017" t="s">
        <v>1485</v>
      </c>
      <c r="G869" s="1017" t="s">
        <v>2571</v>
      </c>
      <c r="H869" s="1017" t="s">
        <v>3190</v>
      </c>
      <c r="I869" s="1018">
        <v>37</v>
      </c>
    </row>
    <row r="870" spans="2:9">
      <c r="B870" s="1017" t="s">
        <v>3242</v>
      </c>
      <c r="C870" s="1017" t="s">
        <v>3092</v>
      </c>
      <c r="D870" s="1017" t="s">
        <v>1483</v>
      </c>
      <c r="E870" s="1017" t="s">
        <v>3243</v>
      </c>
      <c r="F870" s="1017" t="s">
        <v>1485</v>
      </c>
      <c r="G870" s="1017" t="s">
        <v>2571</v>
      </c>
      <c r="H870" s="1017" t="s">
        <v>3190</v>
      </c>
      <c r="I870" s="1018">
        <v>210</v>
      </c>
    </row>
    <row r="871" spans="2:9">
      <c r="B871" s="1017" t="s">
        <v>3244</v>
      </c>
      <c r="C871" s="1017" t="s">
        <v>3092</v>
      </c>
      <c r="D871" s="1017" t="s">
        <v>1483</v>
      </c>
      <c r="E871" s="1017" t="s">
        <v>3245</v>
      </c>
      <c r="F871" s="1017" t="s">
        <v>1485</v>
      </c>
      <c r="G871" s="1017" t="s">
        <v>2571</v>
      </c>
      <c r="H871" s="1017" t="s">
        <v>3190</v>
      </c>
      <c r="I871" s="1018">
        <v>88</v>
      </c>
    </row>
    <row r="872" spans="2:9">
      <c r="B872" s="1017" t="s">
        <v>3246</v>
      </c>
      <c r="C872" s="1017" t="s">
        <v>3092</v>
      </c>
      <c r="D872" s="1017" t="s">
        <v>1483</v>
      </c>
      <c r="E872" s="1017" t="s">
        <v>2789</v>
      </c>
      <c r="F872" s="1017" t="s">
        <v>1485</v>
      </c>
      <c r="G872" s="1017" t="s">
        <v>2571</v>
      </c>
      <c r="H872" s="1017" t="s">
        <v>3190</v>
      </c>
      <c r="I872" s="1018">
        <v>16.600000000000001</v>
      </c>
    </row>
    <row r="873" spans="2:9">
      <c r="B873" s="1017" t="s">
        <v>3247</v>
      </c>
      <c r="C873" s="1017" t="s">
        <v>3092</v>
      </c>
      <c r="D873" s="1017" t="s">
        <v>1483</v>
      </c>
      <c r="E873" s="1017" t="s">
        <v>3248</v>
      </c>
      <c r="F873" s="1017" t="s">
        <v>1485</v>
      </c>
      <c r="G873" s="1017" t="s">
        <v>2571</v>
      </c>
      <c r="H873" s="1017" t="s">
        <v>3190</v>
      </c>
      <c r="I873" s="1018">
        <v>5</v>
      </c>
    </row>
    <row r="874" spans="2:9">
      <c r="B874" s="1017" t="s">
        <v>3249</v>
      </c>
      <c r="C874" s="1017" t="s">
        <v>3092</v>
      </c>
      <c r="D874" s="1017" t="s">
        <v>1483</v>
      </c>
      <c r="E874" s="1017" t="s">
        <v>3250</v>
      </c>
      <c r="F874" s="1017" t="s">
        <v>1485</v>
      </c>
      <c r="G874" s="1017" t="s">
        <v>2571</v>
      </c>
      <c r="H874" s="1017" t="s">
        <v>3190</v>
      </c>
      <c r="I874" s="1018">
        <v>21</v>
      </c>
    </row>
    <row r="875" spans="2:9">
      <c r="B875" s="1017" t="s">
        <v>3251</v>
      </c>
      <c r="C875" s="1017" t="s">
        <v>3092</v>
      </c>
      <c r="D875" s="1017" t="s">
        <v>1483</v>
      </c>
      <c r="E875" s="1017" t="s">
        <v>3252</v>
      </c>
      <c r="F875" s="1017" t="s">
        <v>1485</v>
      </c>
      <c r="G875" s="1017" t="s">
        <v>2571</v>
      </c>
      <c r="H875" s="1017" t="s">
        <v>3190</v>
      </c>
      <c r="I875" s="1018">
        <v>20.5</v>
      </c>
    </row>
    <row r="876" spans="2:9">
      <c r="B876" s="1017" t="s">
        <v>3253</v>
      </c>
      <c r="C876" s="1017" t="s">
        <v>3092</v>
      </c>
      <c r="D876" s="1017" t="s">
        <v>1483</v>
      </c>
      <c r="E876" s="1017" t="s">
        <v>3254</v>
      </c>
      <c r="F876" s="1017" t="s">
        <v>1485</v>
      </c>
      <c r="G876" s="1017" t="s">
        <v>2571</v>
      </c>
      <c r="H876" s="1017" t="s">
        <v>3190</v>
      </c>
      <c r="I876" s="1018">
        <v>5</v>
      </c>
    </row>
    <row r="877" spans="2:9">
      <c r="B877" s="1017" t="s">
        <v>3255</v>
      </c>
      <c r="C877" s="1017" t="s">
        <v>3092</v>
      </c>
      <c r="D877" s="1017" t="s">
        <v>1483</v>
      </c>
      <c r="E877" s="1017" t="s">
        <v>3256</v>
      </c>
      <c r="F877" s="1017" t="s">
        <v>1485</v>
      </c>
      <c r="G877" s="1017" t="s">
        <v>2571</v>
      </c>
      <c r="H877" s="1017" t="s">
        <v>3190</v>
      </c>
      <c r="I877" s="1018">
        <v>5</v>
      </c>
    </row>
    <row r="878" spans="2:9">
      <c r="B878" s="1017" t="s">
        <v>3257</v>
      </c>
      <c r="C878" s="1017" t="s">
        <v>3092</v>
      </c>
      <c r="D878" s="1017" t="s">
        <v>1483</v>
      </c>
      <c r="E878" s="1017" t="s">
        <v>2326</v>
      </c>
      <c r="F878" s="1017" t="s">
        <v>1485</v>
      </c>
      <c r="G878" s="1017" t="s">
        <v>2571</v>
      </c>
      <c r="H878" s="1017" t="s">
        <v>3190</v>
      </c>
      <c r="I878" s="1018">
        <v>39</v>
      </c>
    </row>
    <row r="879" spans="2:9">
      <c r="B879" s="1017" t="s">
        <v>3258</v>
      </c>
      <c r="C879" s="1017" t="s">
        <v>3092</v>
      </c>
      <c r="D879" s="1017" t="s">
        <v>1483</v>
      </c>
      <c r="E879" s="1017" t="s">
        <v>3259</v>
      </c>
      <c r="F879" s="1017" t="s">
        <v>1454</v>
      </c>
      <c r="G879" s="1017" t="s">
        <v>3260</v>
      </c>
      <c r="H879" s="1017" t="s">
        <v>3190</v>
      </c>
      <c r="I879" s="1018">
        <v>5.5</v>
      </c>
    </row>
    <row r="880" spans="2:9">
      <c r="B880" s="1017" t="s">
        <v>3261</v>
      </c>
      <c r="C880" s="1017" t="s">
        <v>3092</v>
      </c>
      <c r="D880" s="1017" t="s">
        <v>1483</v>
      </c>
      <c r="E880" s="1017" t="s">
        <v>3262</v>
      </c>
      <c r="F880" s="1017" t="s">
        <v>1454</v>
      </c>
      <c r="G880" s="1017" t="s">
        <v>3260</v>
      </c>
      <c r="H880" s="1017" t="s">
        <v>3190</v>
      </c>
      <c r="I880" s="1018">
        <v>9.9</v>
      </c>
    </row>
    <row r="881" spans="2:9">
      <c r="B881" s="1017" t="s">
        <v>3263</v>
      </c>
      <c r="C881" s="1017" t="s">
        <v>3092</v>
      </c>
      <c r="D881" s="1017" t="s">
        <v>1483</v>
      </c>
      <c r="E881" s="1017" t="s">
        <v>3264</v>
      </c>
      <c r="F881" s="1017" t="s">
        <v>1454</v>
      </c>
      <c r="G881" s="1017" t="s">
        <v>3260</v>
      </c>
      <c r="H881" s="1017" t="s">
        <v>3190</v>
      </c>
      <c r="I881" s="1018">
        <v>14.9</v>
      </c>
    </row>
    <row r="882" spans="2:9">
      <c r="B882" s="1017" t="s">
        <v>3265</v>
      </c>
      <c r="C882" s="1017" t="s">
        <v>3092</v>
      </c>
      <c r="D882" s="1017" t="s">
        <v>1483</v>
      </c>
      <c r="E882" s="1017" t="s">
        <v>3266</v>
      </c>
      <c r="F882" s="1017" t="s">
        <v>1454</v>
      </c>
      <c r="G882" s="1017" t="s">
        <v>3260</v>
      </c>
      <c r="H882" s="1017" t="s">
        <v>3190</v>
      </c>
      <c r="I882" s="1018">
        <v>2.4</v>
      </c>
    </row>
    <row r="883" spans="2:9">
      <c r="B883" s="1017" t="s">
        <v>3267</v>
      </c>
      <c r="C883" s="1017" t="s">
        <v>3092</v>
      </c>
      <c r="D883" s="1017" t="s">
        <v>1483</v>
      </c>
      <c r="E883" s="1017" t="s">
        <v>3268</v>
      </c>
      <c r="F883" s="1017" t="s">
        <v>1454</v>
      </c>
      <c r="G883" s="1017" t="s">
        <v>3260</v>
      </c>
      <c r="H883" s="1017" t="s">
        <v>3190</v>
      </c>
      <c r="I883" s="1018">
        <v>4</v>
      </c>
    </row>
    <row r="884" spans="2:9">
      <c r="B884" s="1017" t="s">
        <v>3269</v>
      </c>
      <c r="C884" s="1017" t="s">
        <v>3092</v>
      </c>
      <c r="D884" s="1017" t="s">
        <v>1483</v>
      </c>
      <c r="E884" s="1017" t="s">
        <v>3270</v>
      </c>
      <c r="F884" s="1017" t="s">
        <v>1454</v>
      </c>
      <c r="G884" s="1017" t="s">
        <v>3260</v>
      </c>
      <c r="H884" s="1017" t="s">
        <v>3190</v>
      </c>
      <c r="I884" s="1018">
        <v>16.7</v>
      </c>
    </row>
    <row r="885" spans="2:9">
      <c r="B885" s="1017" t="s">
        <v>3271</v>
      </c>
      <c r="C885" s="1017" t="s">
        <v>3092</v>
      </c>
      <c r="D885" s="1017" t="s">
        <v>1483</v>
      </c>
      <c r="E885" s="1017" t="s">
        <v>3272</v>
      </c>
      <c r="F885" s="1017" t="s">
        <v>1454</v>
      </c>
      <c r="G885" s="1017" t="s">
        <v>3260</v>
      </c>
      <c r="H885" s="1017" t="s">
        <v>3190</v>
      </c>
      <c r="I885" s="1018">
        <v>34.799999999999997</v>
      </c>
    </row>
    <row r="886" spans="2:9">
      <c r="B886" s="1017" t="s">
        <v>3273</v>
      </c>
      <c r="C886" s="1017" t="s">
        <v>3092</v>
      </c>
      <c r="D886" s="1017" t="s">
        <v>1483</v>
      </c>
      <c r="E886" s="1017" t="s">
        <v>3274</v>
      </c>
      <c r="F886" s="1017" t="s">
        <v>1454</v>
      </c>
      <c r="G886" s="1017" t="s">
        <v>3260</v>
      </c>
      <c r="H886" s="1017" t="s">
        <v>3190</v>
      </c>
      <c r="I886" s="1018">
        <v>26</v>
      </c>
    </row>
    <row r="887" spans="2:9">
      <c r="B887" s="1017" t="s">
        <v>3275</v>
      </c>
      <c r="C887" s="1017" t="s">
        <v>3092</v>
      </c>
      <c r="D887" s="1017" t="s">
        <v>1483</v>
      </c>
      <c r="E887" s="1017" t="s">
        <v>3276</v>
      </c>
      <c r="F887" s="1017" t="s">
        <v>1454</v>
      </c>
      <c r="G887" s="1017" t="s">
        <v>3260</v>
      </c>
      <c r="H887" s="1017" t="s">
        <v>3190</v>
      </c>
      <c r="I887" s="1018">
        <v>20.6</v>
      </c>
    </row>
    <row r="888" spans="2:9">
      <c r="B888" s="1017" t="s">
        <v>3277</v>
      </c>
      <c r="C888" s="1017" t="s">
        <v>3092</v>
      </c>
      <c r="D888" s="1017" t="s">
        <v>1483</v>
      </c>
      <c r="E888" s="1017" t="s">
        <v>3278</v>
      </c>
      <c r="F888" s="1017" t="s">
        <v>1766</v>
      </c>
      <c r="G888" s="1017" t="s">
        <v>3279</v>
      </c>
      <c r="H888" s="1017" t="s">
        <v>3190</v>
      </c>
      <c r="I888" s="1018">
        <v>15</v>
      </c>
    </row>
    <row r="889" spans="2:9">
      <c r="B889" s="1017" t="s">
        <v>3280</v>
      </c>
      <c r="C889" s="1017" t="s">
        <v>3092</v>
      </c>
      <c r="D889" s="1017" t="s">
        <v>1483</v>
      </c>
      <c r="E889" s="1017" t="s">
        <v>2326</v>
      </c>
      <c r="F889" s="1017" t="s">
        <v>1766</v>
      </c>
      <c r="G889" s="1017" t="s">
        <v>3279</v>
      </c>
      <c r="H889" s="1017" t="s">
        <v>3190</v>
      </c>
      <c r="I889" s="1018">
        <v>4.2</v>
      </c>
    </row>
    <row r="890" spans="2:9">
      <c r="B890" s="1017" t="s">
        <v>3281</v>
      </c>
      <c r="C890" s="1017" t="s">
        <v>3092</v>
      </c>
      <c r="D890" s="1017" t="s">
        <v>1483</v>
      </c>
      <c r="E890" s="1017" t="s">
        <v>3282</v>
      </c>
      <c r="F890" s="1017" t="s">
        <v>1766</v>
      </c>
      <c r="G890" s="1017" t="s">
        <v>3283</v>
      </c>
      <c r="H890" s="1017" t="s">
        <v>3190</v>
      </c>
      <c r="I890" s="1018">
        <v>2.9</v>
      </c>
    </row>
    <row r="891" spans="2:9">
      <c r="B891" s="1017" t="s">
        <v>3284</v>
      </c>
      <c r="C891" s="1017" t="s">
        <v>3092</v>
      </c>
      <c r="D891" s="1017" t="s">
        <v>1483</v>
      </c>
      <c r="E891" s="1017" t="s">
        <v>3285</v>
      </c>
      <c r="F891" s="1017" t="s">
        <v>1766</v>
      </c>
      <c r="G891" s="1017" t="s">
        <v>3283</v>
      </c>
      <c r="H891" s="1017" t="s">
        <v>3190</v>
      </c>
      <c r="I891" s="1018">
        <v>4.5</v>
      </c>
    </row>
    <row r="892" spans="2:9">
      <c r="B892" s="1017" t="s">
        <v>3286</v>
      </c>
      <c r="C892" s="1017" t="s">
        <v>3092</v>
      </c>
      <c r="D892" s="1017" t="s">
        <v>1483</v>
      </c>
      <c r="E892" s="1017" t="s">
        <v>1706</v>
      </c>
      <c r="F892" s="1017" t="s">
        <v>1766</v>
      </c>
      <c r="G892" s="1017" t="s">
        <v>3172</v>
      </c>
      <c r="H892" s="1017" t="s">
        <v>3190</v>
      </c>
      <c r="I892" s="1018">
        <v>15.5</v>
      </c>
    </row>
    <row r="893" spans="2:9">
      <c r="B893" s="1017" t="s">
        <v>3287</v>
      </c>
      <c r="C893" s="1017" t="s">
        <v>3092</v>
      </c>
      <c r="D893" s="1017" t="s">
        <v>1483</v>
      </c>
      <c r="E893" s="1017" t="s">
        <v>3288</v>
      </c>
      <c r="F893" s="1017" t="s">
        <v>1766</v>
      </c>
      <c r="G893" s="1017" t="s">
        <v>3172</v>
      </c>
      <c r="H893" s="1017" t="s">
        <v>3190</v>
      </c>
      <c r="I893" s="1018">
        <v>63.2</v>
      </c>
    </row>
    <row r="894" spans="2:9">
      <c r="B894" s="1017" t="s">
        <v>3289</v>
      </c>
      <c r="C894" s="1017" t="s">
        <v>3092</v>
      </c>
      <c r="D894" s="1017" t="s">
        <v>1483</v>
      </c>
      <c r="E894" s="1017" t="s">
        <v>3290</v>
      </c>
      <c r="F894" s="1017" t="s">
        <v>1766</v>
      </c>
      <c r="G894" s="1017" t="s">
        <v>3172</v>
      </c>
      <c r="H894" s="1017" t="s">
        <v>3190</v>
      </c>
      <c r="I894" s="1018">
        <v>60.9</v>
      </c>
    </row>
    <row r="895" spans="2:9">
      <c r="B895" s="1017" t="s">
        <v>3291</v>
      </c>
      <c r="C895" s="1017" t="s">
        <v>3092</v>
      </c>
      <c r="D895" s="1017" t="s">
        <v>1483</v>
      </c>
      <c r="E895" s="1017" t="s">
        <v>3292</v>
      </c>
      <c r="F895" s="1017" t="s">
        <v>1766</v>
      </c>
      <c r="G895" s="1017" t="s">
        <v>3172</v>
      </c>
      <c r="H895" s="1017" t="s">
        <v>3190</v>
      </c>
      <c r="I895" s="1018">
        <v>2.9</v>
      </c>
    </row>
    <row r="896" spans="2:9">
      <c r="B896" s="1017" t="s">
        <v>3293</v>
      </c>
      <c r="C896" s="1017" t="s">
        <v>3092</v>
      </c>
      <c r="D896" s="1017" t="s">
        <v>1483</v>
      </c>
      <c r="E896" s="1017" t="s">
        <v>3294</v>
      </c>
      <c r="F896" s="1017" t="s">
        <v>1766</v>
      </c>
      <c r="G896" s="1017" t="s">
        <v>3172</v>
      </c>
      <c r="H896" s="1017" t="s">
        <v>3190</v>
      </c>
      <c r="I896" s="1018">
        <v>10</v>
      </c>
    </row>
    <row r="897" spans="2:9">
      <c r="B897" s="1017" t="s">
        <v>3295</v>
      </c>
      <c r="C897" s="1017" t="s">
        <v>3092</v>
      </c>
      <c r="D897" s="1017" t="s">
        <v>1483</v>
      </c>
      <c r="E897" s="1017" t="s">
        <v>3296</v>
      </c>
      <c r="F897" s="1017" t="s">
        <v>1766</v>
      </c>
      <c r="G897" s="1017" t="s">
        <v>3172</v>
      </c>
      <c r="H897" s="1017" t="s">
        <v>3190</v>
      </c>
      <c r="I897" s="1018">
        <v>4</v>
      </c>
    </row>
    <row r="898" spans="2:9">
      <c r="B898" s="1017" t="s">
        <v>3297</v>
      </c>
      <c r="C898" s="1017" t="s">
        <v>3092</v>
      </c>
      <c r="D898" s="1017" t="s">
        <v>1483</v>
      </c>
      <c r="E898" s="1017" t="s">
        <v>1769</v>
      </c>
      <c r="F898" s="1017" t="s">
        <v>1766</v>
      </c>
      <c r="G898" s="1017" t="s">
        <v>3298</v>
      </c>
      <c r="H898" s="1017" t="s">
        <v>3190</v>
      </c>
      <c r="I898" s="1018">
        <v>7.6</v>
      </c>
    </row>
    <row r="899" spans="2:9">
      <c r="B899" s="1017" t="s">
        <v>3299</v>
      </c>
      <c r="C899" s="1017" t="s">
        <v>3092</v>
      </c>
      <c r="D899" s="1017" t="s">
        <v>1483</v>
      </c>
      <c r="E899" s="1017" t="s">
        <v>3300</v>
      </c>
      <c r="F899" s="1017" t="s">
        <v>1766</v>
      </c>
      <c r="G899" s="1017" t="s">
        <v>3298</v>
      </c>
      <c r="H899" s="1017" t="s">
        <v>3190</v>
      </c>
      <c r="I899" s="1018">
        <v>22.7</v>
      </c>
    </row>
    <row r="900" spans="2:9">
      <c r="B900" s="1017" t="s">
        <v>3301</v>
      </c>
      <c r="C900" s="1017" t="s">
        <v>3092</v>
      </c>
      <c r="D900" s="1017" t="s">
        <v>1483</v>
      </c>
      <c r="E900" s="1017" t="s">
        <v>3302</v>
      </c>
      <c r="F900" s="1017" t="s">
        <v>1766</v>
      </c>
      <c r="G900" s="1017" t="s">
        <v>3298</v>
      </c>
      <c r="H900" s="1017" t="s">
        <v>3190</v>
      </c>
      <c r="I900" s="1018">
        <v>30.7</v>
      </c>
    </row>
    <row r="901" spans="2:9">
      <c r="B901" s="1017" t="s">
        <v>3303</v>
      </c>
      <c r="C901" s="1017" t="s">
        <v>3092</v>
      </c>
      <c r="D901" s="1017" t="s">
        <v>1483</v>
      </c>
      <c r="E901" s="1017" t="s">
        <v>2012</v>
      </c>
      <c r="F901" s="1017" t="s">
        <v>1766</v>
      </c>
      <c r="G901" s="1017" t="s">
        <v>3298</v>
      </c>
      <c r="H901" s="1017" t="s">
        <v>3190</v>
      </c>
      <c r="I901" s="1018">
        <v>22.5</v>
      </c>
    </row>
    <row r="902" spans="2:9">
      <c r="B902" s="1017" t="s">
        <v>3304</v>
      </c>
      <c r="C902" s="1017" t="s">
        <v>3092</v>
      </c>
      <c r="D902" s="1017" t="s">
        <v>1483</v>
      </c>
      <c r="E902" s="1017" t="s">
        <v>3305</v>
      </c>
      <c r="F902" s="1017" t="s">
        <v>1766</v>
      </c>
      <c r="G902" s="1017" t="s">
        <v>3306</v>
      </c>
      <c r="H902" s="1017" t="s">
        <v>3190</v>
      </c>
      <c r="I902" s="1018">
        <v>6.5</v>
      </c>
    </row>
    <row r="903" spans="2:9">
      <c r="B903" s="1017" t="s">
        <v>3307</v>
      </c>
      <c r="C903" s="1017" t="s">
        <v>3092</v>
      </c>
      <c r="D903" s="1017" t="s">
        <v>1483</v>
      </c>
      <c r="E903" s="1017" t="s">
        <v>3308</v>
      </c>
      <c r="F903" s="1017" t="s">
        <v>1766</v>
      </c>
      <c r="G903" s="1017" t="s">
        <v>3309</v>
      </c>
      <c r="H903" s="1017" t="s">
        <v>3190</v>
      </c>
      <c r="I903" s="1018">
        <v>3.5</v>
      </c>
    </row>
    <row r="904" spans="2:9">
      <c r="B904" s="1017" t="s">
        <v>3310</v>
      </c>
      <c r="C904" s="1017" t="s">
        <v>3092</v>
      </c>
      <c r="D904" s="1017" t="s">
        <v>1483</v>
      </c>
      <c r="E904" s="1017" t="s">
        <v>3311</v>
      </c>
      <c r="F904" s="1017" t="s">
        <v>1766</v>
      </c>
      <c r="G904" s="1017" t="s">
        <v>3309</v>
      </c>
      <c r="H904" s="1017" t="s">
        <v>3190</v>
      </c>
      <c r="I904" s="1018">
        <v>7.8</v>
      </c>
    </row>
    <row r="905" spans="2:9">
      <c r="B905" s="1017" t="s">
        <v>3312</v>
      </c>
      <c r="C905" s="1017" t="s">
        <v>3092</v>
      </c>
      <c r="D905" s="1017" t="s">
        <v>1483</v>
      </c>
      <c r="E905" s="1017" t="s">
        <v>3313</v>
      </c>
      <c r="F905" s="1017" t="s">
        <v>1766</v>
      </c>
      <c r="G905" s="1017" t="s">
        <v>3309</v>
      </c>
      <c r="H905" s="1017" t="s">
        <v>3190</v>
      </c>
      <c r="I905" s="1018">
        <v>4.0999999999999996</v>
      </c>
    </row>
    <row r="906" spans="2:9">
      <c r="B906" s="1017" t="s">
        <v>3314</v>
      </c>
      <c r="C906" s="1017" t="s">
        <v>3092</v>
      </c>
      <c r="D906" s="1017" t="s">
        <v>1483</v>
      </c>
      <c r="E906" s="1017" t="s">
        <v>1913</v>
      </c>
      <c r="F906" s="1017" t="s">
        <v>1766</v>
      </c>
      <c r="G906" s="1017" t="s">
        <v>3309</v>
      </c>
      <c r="H906" s="1017" t="s">
        <v>3190</v>
      </c>
      <c r="I906" s="1018">
        <v>110</v>
      </c>
    </row>
    <row r="907" spans="2:9">
      <c r="B907" s="1017" t="s">
        <v>3315</v>
      </c>
      <c r="C907" s="1017" t="s">
        <v>3092</v>
      </c>
      <c r="D907" s="1017" t="s">
        <v>1483</v>
      </c>
      <c r="E907" s="1017" t="s">
        <v>3316</v>
      </c>
      <c r="F907" s="1017" t="s">
        <v>1766</v>
      </c>
      <c r="G907" s="1017" t="s">
        <v>3317</v>
      </c>
      <c r="H907" s="1017" t="s">
        <v>3190</v>
      </c>
      <c r="I907" s="1018">
        <v>100</v>
      </c>
    </row>
    <row r="908" spans="2:9">
      <c r="B908" s="1017" t="s">
        <v>3318</v>
      </c>
      <c r="C908" s="1017" t="s">
        <v>3092</v>
      </c>
      <c r="D908" s="1017" t="s">
        <v>1483</v>
      </c>
      <c r="E908" s="1017" t="s">
        <v>3319</v>
      </c>
      <c r="F908" s="1017" t="s">
        <v>1766</v>
      </c>
      <c r="G908" s="1017" t="s">
        <v>3317</v>
      </c>
      <c r="H908" s="1017" t="s">
        <v>3190</v>
      </c>
      <c r="I908" s="1018">
        <v>43.6</v>
      </c>
    </row>
    <row r="909" spans="2:9">
      <c r="B909" s="1017" t="s">
        <v>3320</v>
      </c>
      <c r="C909" s="1017" t="s">
        <v>3092</v>
      </c>
      <c r="D909" s="1017" t="s">
        <v>1483</v>
      </c>
      <c r="E909" s="1017" t="s">
        <v>3321</v>
      </c>
      <c r="F909" s="1017" t="s">
        <v>1766</v>
      </c>
      <c r="G909" s="1017" t="s">
        <v>3317</v>
      </c>
      <c r="H909" s="1017" t="s">
        <v>3190</v>
      </c>
      <c r="I909" s="1018">
        <v>5</v>
      </c>
    </row>
    <row r="910" spans="2:9">
      <c r="B910" s="1017" t="s">
        <v>3322</v>
      </c>
      <c r="C910" s="1017" t="s">
        <v>3092</v>
      </c>
      <c r="D910" s="1017" t="s">
        <v>1483</v>
      </c>
      <c r="E910" s="1017" t="s">
        <v>3323</v>
      </c>
      <c r="F910" s="1017" t="s">
        <v>1766</v>
      </c>
      <c r="G910" s="1017" t="s">
        <v>3324</v>
      </c>
      <c r="H910" s="1017" t="s">
        <v>3190</v>
      </c>
      <c r="I910" s="1018">
        <v>2.1</v>
      </c>
    </row>
    <row r="911" spans="2:9">
      <c r="B911" s="1017" t="s">
        <v>3325</v>
      </c>
      <c r="C911" s="1017" t="s">
        <v>3092</v>
      </c>
      <c r="D911" s="1017" t="s">
        <v>1483</v>
      </c>
      <c r="E911" s="1017" t="s">
        <v>3326</v>
      </c>
      <c r="F911" s="1017" t="s">
        <v>1766</v>
      </c>
      <c r="G911" s="1017" t="s">
        <v>3324</v>
      </c>
      <c r="H911" s="1017" t="s">
        <v>3190</v>
      </c>
      <c r="I911" s="1018">
        <v>5.5</v>
      </c>
    </row>
    <row r="912" spans="2:9">
      <c r="B912" s="1017" t="s">
        <v>3327</v>
      </c>
      <c r="C912" s="1017" t="s">
        <v>3092</v>
      </c>
      <c r="D912" s="1017" t="s">
        <v>1483</v>
      </c>
      <c r="E912" s="1017" t="s">
        <v>3328</v>
      </c>
      <c r="F912" s="1017" t="s">
        <v>1766</v>
      </c>
      <c r="G912" s="1017" t="s">
        <v>3324</v>
      </c>
      <c r="H912" s="1017" t="s">
        <v>3190</v>
      </c>
      <c r="I912" s="1018">
        <v>3.4</v>
      </c>
    </row>
    <row r="913" spans="2:9">
      <c r="B913" s="1017" t="s">
        <v>3329</v>
      </c>
      <c r="C913" s="1017" t="s">
        <v>3092</v>
      </c>
      <c r="D913" s="1017" t="s">
        <v>1483</v>
      </c>
      <c r="E913" s="1017" t="s">
        <v>3330</v>
      </c>
      <c r="F913" s="1017" t="s">
        <v>1766</v>
      </c>
      <c r="G913" s="1017" t="s">
        <v>3324</v>
      </c>
      <c r="H913" s="1017" t="s">
        <v>3190</v>
      </c>
      <c r="I913" s="1018">
        <v>2.2000000000000002</v>
      </c>
    </row>
    <row r="914" spans="2:9">
      <c r="B914" s="1017" t="s">
        <v>3331</v>
      </c>
      <c r="C914" s="1017" t="s">
        <v>3092</v>
      </c>
      <c r="D914" s="1017" t="s">
        <v>1483</v>
      </c>
      <c r="E914" s="1017" t="s">
        <v>3332</v>
      </c>
      <c r="F914" s="1017" t="s">
        <v>1766</v>
      </c>
      <c r="G914" s="1017" t="s">
        <v>3324</v>
      </c>
      <c r="H914" s="1017" t="s">
        <v>3190</v>
      </c>
      <c r="I914" s="1018">
        <v>3.5</v>
      </c>
    </row>
    <row r="915" spans="2:9">
      <c r="B915" s="1017" t="s">
        <v>3333</v>
      </c>
      <c r="C915" s="1017" t="s">
        <v>3092</v>
      </c>
      <c r="D915" s="1017" t="s">
        <v>1483</v>
      </c>
      <c r="E915" s="1017" t="s">
        <v>3334</v>
      </c>
      <c r="F915" s="1017" t="s">
        <v>1766</v>
      </c>
      <c r="G915" s="1017" t="s">
        <v>3324</v>
      </c>
      <c r="H915" s="1017" t="s">
        <v>3190</v>
      </c>
      <c r="I915" s="1018">
        <v>87.2</v>
      </c>
    </row>
    <row r="916" spans="2:9">
      <c r="B916" s="1017" t="s">
        <v>3335</v>
      </c>
      <c r="C916" s="1017" t="s">
        <v>3092</v>
      </c>
      <c r="D916" s="1017" t="s">
        <v>1483</v>
      </c>
      <c r="E916" s="1017" t="s">
        <v>3336</v>
      </c>
      <c r="F916" s="1017" t="s">
        <v>1766</v>
      </c>
      <c r="G916" s="1017" t="s">
        <v>3324</v>
      </c>
      <c r="H916" s="1017" t="s">
        <v>3190</v>
      </c>
      <c r="I916" s="1018">
        <v>88.2</v>
      </c>
    </row>
    <row r="917" spans="2:9">
      <c r="B917" s="1017" t="s">
        <v>3337</v>
      </c>
      <c r="C917" s="1017" t="s">
        <v>3092</v>
      </c>
      <c r="D917" s="1017" t="s">
        <v>1483</v>
      </c>
      <c r="E917" s="1017" t="s">
        <v>2589</v>
      </c>
      <c r="F917" s="1017" t="s">
        <v>1766</v>
      </c>
      <c r="G917" s="1017" t="s">
        <v>3324</v>
      </c>
      <c r="H917" s="1017" t="s">
        <v>3190</v>
      </c>
      <c r="I917" s="1018">
        <v>4.9000000000000004</v>
      </c>
    </row>
    <row r="918" spans="2:9">
      <c r="B918" s="1017" t="s">
        <v>3338</v>
      </c>
      <c r="C918" s="1017" t="s">
        <v>3092</v>
      </c>
      <c r="D918" s="1017" t="s">
        <v>1483</v>
      </c>
      <c r="E918" s="1017" t="s">
        <v>3339</v>
      </c>
      <c r="F918" s="1017" t="s">
        <v>1766</v>
      </c>
      <c r="G918" s="1017" t="s">
        <v>3324</v>
      </c>
      <c r="H918" s="1017" t="s">
        <v>3190</v>
      </c>
      <c r="I918" s="1018">
        <v>31</v>
      </c>
    </row>
    <row r="919" spans="2:9">
      <c r="B919" s="1017" t="s">
        <v>3340</v>
      </c>
      <c r="C919" s="1017" t="s">
        <v>3092</v>
      </c>
      <c r="D919" s="1017" t="s">
        <v>1483</v>
      </c>
      <c r="E919" s="1017" t="s">
        <v>3341</v>
      </c>
      <c r="F919" s="1017" t="s">
        <v>1766</v>
      </c>
      <c r="G919" s="1017" t="s">
        <v>3324</v>
      </c>
      <c r="H919" s="1017" t="s">
        <v>3190</v>
      </c>
      <c r="I919" s="1018">
        <v>81</v>
      </c>
    </row>
    <row r="920" spans="2:9">
      <c r="B920" s="1017" t="s">
        <v>3342</v>
      </c>
      <c r="C920" s="1017" t="s">
        <v>3092</v>
      </c>
      <c r="D920" s="1017" t="s">
        <v>1483</v>
      </c>
      <c r="E920" s="1017" t="s">
        <v>3343</v>
      </c>
      <c r="F920" s="1017" t="s">
        <v>1766</v>
      </c>
      <c r="G920" s="1017" t="s">
        <v>3181</v>
      </c>
      <c r="H920" s="1017" t="s">
        <v>3190</v>
      </c>
      <c r="I920" s="1018">
        <v>2.9</v>
      </c>
    </row>
    <row r="921" spans="2:9">
      <c r="B921" s="1017" t="s">
        <v>3344</v>
      </c>
      <c r="C921" s="1017" t="s">
        <v>3092</v>
      </c>
      <c r="D921" s="1017" t="s">
        <v>1483</v>
      </c>
      <c r="E921" s="1017" t="s">
        <v>2213</v>
      </c>
      <c r="F921" s="1017" t="s">
        <v>1766</v>
      </c>
      <c r="G921" s="1017" t="s">
        <v>3181</v>
      </c>
      <c r="H921" s="1017" t="s">
        <v>3190</v>
      </c>
      <c r="I921" s="1018">
        <v>3.5</v>
      </c>
    </row>
    <row r="922" spans="2:9">
      <c r="B922" s="1017" t="s">
        <v>3345</v>
      </c>
      <c r="C922" s="1017" t="s">
        <v>3092</v>
      </c>
      <c r="D922" s="1017" t="s">
        <v>1483</v>
      </c>
      <c r="E922" s="1017" t="s">
        <v>3346</v>
      </c>
      <c r="F922" s="1017" t="s">
        <v>1766</v>
      </c>
      <c r="G922" s="1017" t="s">
        <v>3181</v>
      </c>
      <c r="H922" s="1017" t="s">
        <v>3190</v>
      </c>
      <c r="I922" s="1018">
        <v>43.9</v>
      </c>
    </row>
    <row r="923" spans="2:9">
      <c r="B923" s="1017" t="s">
        <v>3347</v>
      </c>
      <c r="C923" s="1017" t="s">
        <v>3092</v>
      </c>
      <c r="D923" s="1017" t="s">
        <v>1483</v>
      </c>
      <c r="E923" s="1017" t="s">
        <v>3348</v>
      </c>
      <c r="F923" s="1017" t="s">
        <v>1766</v>
      </c>
      <c r="G923" s="1017" t="s">
        <v>3181</v>
      </c>
      <c r="H923" s="1017" t="s">
        <v>3190</v>
      </c>
      <c r="I923" s="1018">
        <v>4.9000000000000004</v>
      </c>
    </row>
    <row r="924" spans="2:9">
      <c r="B924" s="1017" t="s">
        <v>3349</v>
      </c>
      <c r="C924" s="1017" t="s">
        <v>3092</v>
      </c>
      <c r="D924" s="1017" t="s">
        <v>1483</v>
      </c>
      <c r="E924" s="1017" t="s">
        <v>3350</v>
      </c>
      <c r="F924" s="1017" t="s">
        <v>1766</v>
      </c>
      <c r="G924" s="1017" t="s">
        <v>3181</v>
      </c>
      <c r="H924" s="1017" t="s">
        <v>3190</v>
      </c>
      <c r="I924" s="1018">
        <v>4.0999999999999996</v>
      </c>
    </row>
    <row r="925" spans="2:9">
      <c r="B925" s="1017" t="s">
        <v>3351</v>
      </c>
      <c r="C925" s="1017" t="s">
        <v>3092</v>
      </c>
      <c r="D925" s="1017" t="s">
        <v>1483</v>
      </c>
      <c r="E925" s="1017" t="s">
        <v>3352</v>
      </c>
      <c r="F925" s="1017" t="s">
        <v>1766</v>
      </c>
      <c r="G925" s="1017" t="s">
        <v>3181</v>
      </c>
      <c r="H925" s="1017" t="s">
        <v>3190</v>
      </c>
      <c r="I925" s="1018">
        <v>4.7</v>
      </c>
    </row>
    <row r="926" spans="2:9">
      <c r="B926" s="1017" t="s">
        <v>3353</v>
      </c>
      <c r="C926" s="1017" t="s">
        <v>3092</v>
      </c>
      <c r="D926" s="1017" t="s">
        <v>1483</v>
      </c>
      <c r="E926" s="1017" t="s">
        <v>3354</v>
      </c>
      <c r="F926" s="1017" t="s">
        <v>1766</v>
      </c>
      <c r="G926" s="1017" t="s">
        <v>3181</v>
      </c>
      <c r="H926" s="1017" t="s">
        <v>3190</v>
      </c>
      <c r="I926" s="1018">
        <v>9.1</v>
      </c>
    </row>
    <row r="927" spans="2:9">
      <c r="B927" s="1017" t="s">
        <v>3355</v>
      </c>
      <c r="C927" s="1017" t="s">
        <v>3092</v>
      </c>
      <c r="D927" s="1017" t="s">
        <v>1483</v>
      </c>
      <c r="E927" s="1017" t="s">
        <v>3192</v>
      </c>
      <c r="F927" s="1017" t="s">
        <v>1766</v>
      </c>
      <c r="G927" s="1017" t="s">
        <v>3038</v>
      </c>
      <c r="H927" s="1017" t="s">
        <v>3190</v>
      </c>
      <c r="I927" s="1018">
        <v>14.7</v>
      </c>
    </row>
    <row r="928" spans="2:9">
      <c r="B928" s="1017" t="s">
        <v>3356</v>
      </c>
      <c r="C928" s="1017" t="s">
        <v>3092</v>
      </c>
      <c r="D928" s="1017" t="s">
        <v>1483</v>
      </c>
      <c r="E928" s="1017" t="s">
        <v>3357</v>
      </c>
      <c r="F928" s="1017" t="s">
        <v>1485</v>
      </c>
      <c r="G928" s="1017" t="s">
        <v>3094</v>
      </c>
      <c r="H928" s="1017" t="s">
        <v>3358</v>
      </c>
      <c r="I928" s="1018">
        <v>7</v>
      </c>
    </row>
    <row r="929" spans="2:9">
      <c r="B929" s="1017" t="s">
        <v>3359</v>
      </c>
      <c r="C929" s="1017" t="s">
        <v>3092</v>
      </c>
      <c r="D929" s="1017" t="s">
        <v>1483</v>
      </c>
      <c r="E929" s="1017" t="s">
        <v>3360</v>
      </c>
      <c r="F929" s="1017" t="s">
        <v>1485</v>
      </c>
      <c r="G929" s="1017" t="s">
        <v>3094</v>
      </c>
      <c r="H929" s="1017" t="s">
        <v>3358</v>
      </c>
      <c r="I929" s="1018">
        <v>9</v>
      </c>
    </row>
    <row r="930" spans="2:9">
      <c r="B930" s="1017" t="s">
        <v>3361</v>
      </c>
      <c r="C930" s="1017" t="s">
        <v>3092</v>
      </c>
      <c r="D930" s="1017" t="s">
        <v>1483</v>
      </c>
      <c r="E930" s="1017" t="s">
        <v>3362</v>
      </c>
      <c r="F930" s="1017" t="s">
        <v>1485</v>
      </c>
      <c r="G930" s="1017" t="s">
        <v>3094</v>
      </c>
      <c r="H930" s="1017" t="s">
        <v>3358</v>
      </c>
      <c r="I930" s="1018">
        <v>4.7</v>
      </c>
    </row>
    <row r="931" spans="2:9">
      <c r="B931" s="1017" t="s">
        <v>3363</v>
      </c>
      <c r="C931" s="1017" t="s">
        <v>3092</v>
      </c>
      <c r="D931" s="1017" t="s">
        <v>1483</v>
      </c>
      <c r="E931" s="1017" t="s">
        <v>3364</v>
      </c>
      <c r="F931" s="1017" t="s">
        <v>1485</v>
      </c>
      <c r="G931" s="1017" t="s">
        <v>3094</v>
      </c>
      <c r="H931" s="1017" t="s">
        <v>3358</v>
      </c>
      <c r="I931" s="1018">
        <v>34</v>
      </c>
    </row>
    <row r="932" spans="2:9">
      <c r="B932" s="1017" t="s">
        <v>3365</v>
      </c>
      <c r="C932" s="1017" t="s">
        <v>3092</v>
      </c>
      <c r="D932" s="1017" t="s">
        <v>1483</v>
      </c>
      <c r="E932" s="1017" t="s">
        <v>3366</v>
      </c>
      <c r="F932" s="1017" t="s">
        <v>1485</v>
      </c>
      <c r="G932" s="1017" t="s">
        <v>3094</v>
      </c>
      <c r="H932" s="1017" t="s">
        <v>3358</v>
      </c>
      <c r="I932" s="1018">
        <v>14</v>
      </c>
    </row>
    <row r="933" spans="2:9">
      <c r="B933" s="1017" t="s">
        <v>3367</v>
      </c>
      <c r="C933" s="1017" t="s">
        <v>3092</v>
      </c>
      <c r="D933" s="1017" t="s">
        <v>1483</v>
      </c>
      <c r="E933" s="1017" t="s">
        <v>3368</v>
      </c>
      <c r="F933" s="1017" t="s">
        <v>1485</v>
      </c>
      <c r="G933" s="1017" t="s">
        <v>3094</v>
      </c>
      <c r="H933" s="1017" t="s">
        <v>3358</v>
      </c>
      <c r="I933" s="1018">
        <v>11</v>
      </c>
    </row>
    <row r="934" spans="2:9">
      <c r="B934" s="1017" t="s">
        <v>3369</v>
      </c>
      <c r="C934" s="1017" t="s">
        <v>3092</v>
      </c>
      <c r="D934" s="1017" t="s">
        <v>1483</v>
      </c>
      <c r="E934" s="1017" t="s">
        <v>3370</v>
      </c>
      <c r="F934" s="1017" t="s">
        <v>1485</v>
      </c>
      <c r="G934" s="1017" t="s">
        <v>3094</v>
      </c>
      <c r="H934" s="1017" t="s">
        <v>3358</v>
      </c>
      <c r="I934" s="1018">
        <v>11.6</v>
      </c>
    </row>
    <row r="935" spans="2:9">
      <c r="B935" s="1017" t="s">
        <v>3371</v>
      </c>
      <c r="C935" s="1017" t="s">
        <v>3092</v>
      </c>
      <c r="D935" s="1017" t="s">
        <v>1483</v>
      </c>
      <c r="E935" s="1017" t="s">
        <v>3372</v>
      </c>
      <c r="F935" s="1017" t="s">
        <v>1485</v>
      </c>
      <c r="G935" s="1017" t="s">
        <v>3094</v>
      </c>
      <c r="H935" s="1017" t="s">
        <v>3358</v>
      </c>
      <c r="I935" s="1018">
        <v>502</v>
      </c>
    </row>
    <row r="936" spans="2:9">
      <c r="B936" s="1017" t="s">
        <v>3373</v>
      </c>
      <c r="C936" s="1017" t="s">
        <v>3092</v>
      </c>
      <c r="D936" s="1017" t="s">
        <v>1483</v>
      </c>
      <c r="E936" s="1017" t="s">
        <v>3374</v>
      </c>
      <c r="F936" s="1017" t="s">
        <v>1485</v>
      </c>
      <c r="G936" s="1017" t="s">
        <v>3094</v>
      </c>
      <c r="H936" s="1017" t="s">
        <v>3358</v>
      </c>
      <c r="I936" s="1018">
        <v>25.7</v>
      </c>
    </row>
    <row r="937" spans="2:9">
      <c r="B937" s="1017" t="s">
        <v>3375</v>
      </c>
      <c r="C937" s="1017" t="s">
        <v>3092</v>
      </c>
      <c r="D937" s="1017" t="s">
        <v>1483</v>
      </c>
      <c r="E937" s="1017" t="s">
        <v>3376</v>
      </c>
      <c r="F937" s="1017" t="s">
        <v>1485</v>
      </c>
      <c r="G937" s="1017" t="s">
        <v>3094</v>
      </c>
      <c r="H937" s="1017" t="s">
        <v>3358</v>
      </c>
      <c r="I937" s="1018">
        <v>6.8</v>
      </c>
    </row>
    <row r="938" spans="2:9">
      <c r="B938" s="1017" t="s">
        <v>3377</v>
      </c>
      <c r="C938" s="1017" t="s">
        <v>3092</v>
      </c>
      <c r="D938" s="1017" t="s">
        <v>1483</v>
      </c>
      <c r="E938" s="1017" t="s">
        <v>3378</v>
      </c>
      <c r="F938" s="1017" t="s">
        <v>1485</v>
      </c>
      <c r="G938" s="1017" t="s">
        <v>3094</v>
      </c>
      <c r="H938" s="1017" t="s">
        <v>3358</v>
      </c>
      <c r="I938" s="1018">
        <v>6.7</v>
      </c>
    </row>
    <row r="939" spans="2:9">
      <c r="B939" s="1017" t="s">
        <v>3379</v>
      </c>
      <c r="C939" s="1017" t="s">
        <v>3092</v>
      </c>
      <c r="D939" s="1017" t="s">
        <v>1483</v>
      </c>
      <c r="E939" s="1017" t="s">
        <v>3380</v>
      </c>
      <c r="F939" s="1017" t="s">
        <v>1485</v>
      </c>
      <c r="G939" s="1017" t="s">
        <v>3094</v>
      </c>
      <c r="H939" s="1017" t="s">
        <v>3358</v>
      </c>
      <c r="I939" s="1018">
        <v>160</v>
      </c>
    </row>
    <row r="940" spans="2:9">
      <c r="B940" s="1017" t="s">
        <v>3381</v>
      </c>
      <c r="C940" s="1017" t="s">
        <v>3092</v>
      </c>
      <c r="D940" s="1017" t="s">
        <v>1483</v>
      </c>
      <c r="E940" s="1017" t="s">
        <v>3382</v>
      </c>
      <c r="F940" s="1017" t="s">
        <v>1485</v>
      </c>
      <c r="G940" s="1017" t="s">
        <v>3094</v>
      </c>
      <c r="H940" s="1017" t="s">
        <v>3358</v>
      </c>
      <c r="I940" s="1018">
        <v>13.5</v>
      </c>
    </row>
    <row r="941" spans="2:9">
      <c r="B941" s="1017" t="s">
        <v>3383</v>
      </c>
      <c r="C941" s="1017" t="s">
        <v>3092</v>
      </c>
      <c r="D941" s="1017" t="s">
        <v>1483</v>
      </c>
      <c r="E941" s="1017" t="s">
        <v>3384</v>
      </c>
      <c r="F941" s="1017" t="s">
        <v>1454</v>
      </c>
      <c r="G941" s="1017" t="s">
        <v>3385</v>
      </c>
      <c r="H941" s="1017" t="s">
        <v>3358</v>
      </c>
      <c r="I941" s="1018">
        <v>292</v>
      </c>
    </row>
    <row r="942" spans="2:9">
      <c r="B942" s="1017" t="s">
        <v>3386</v>
      </c>
      <c r="C942" s="1017" t="s">
        <v>3092</v>
      </c>
      <c r="D942" s="1017" t="s">
        <v>1483</v>
      </c>
      <c r="E942" s="1017" t="s">
        <v>3387</v>
      </c>
      <c r="F942" s="1017" t="s">
        <v>1454</v>
      </c>
      <c r="G942" s="1017" t="s">
        <v>3385</v>
      </c>
      <c r="H942" s="1017" t="s">
        <v>3358</v>
      </c>
      <c r="I942" s="1018">
        <v>15</v>
      </c>
    </row>
    <row r="943" spans="2:9">
      <c r="B943" s="1017" t="s">
        <v>3388</v>
      </c>
      <c r="C943" s="1017" t="s">
        <v>3092</v>
      </c>
      <c r="D943" s="1017" t="s">
        <v>1483</v>
      </c>
      <c r="E943" s="1017" t="s">
        <v>2160</v>
      </c>
      <c r="F943" s="1017" t="s">
        <v>1454</v>
      </c>
      <c r="G943" s="1017" t="s">
        <v>3385</v>
      </c>
      <c r="H943" s="1017" t="s">
        <v>3358</v>
      </c>
      <c r="I943" s="1018">
        <v>8.1</v>
      </c>
    </row>
    <row r="944" spans="2:9">
      <c r="B944" s="1017" t="s">
        <v>3389</v>
      </c>
      <c r="C944" s="1017" t="s">
        <v>3092</v>
      </c>
      <c r="D944" s="1017" t="s">
        <v>1483</v>
      </c>
      <c r="E944" s="1017" t="s">
        <v>3390</v>
      </c>
      <c r="F944" s="1017" t="s">
        <v>1454</v>
      </c>
      <c r="G944" s="1017" t="s">
        <v>3385</v>
      </c>
      <c r="H944" s="1017" t="s">
        <v>3358</v>
      </c>
      <c r="I944" s="1018">
        <v>141</v>
      </c>
    </row>
    <row r="945" spans="2:9">
      <c r="B945" s="1017" t="s">
        <v>3391</v>
      </c>
      <c r="C945" s="1017" t="s">
        <v>3092</v>
      </c>
      <c r="D945" s="1017" t="s">
        <v>1483</v>
      </c>
      <c r="E945" s="1017" t="s">
        <v>3392</v>
      </c>
      <c r="F945" s="1017" t="s">
        <v>1766</v>
      </c>
      <c r="G945" s="1017" t="s">
        <v>3393</v>
      </c>
      <c r="H945" s="1017" t="s">
        <v>3358</v>
      </c>
      <c r="I945" s="1018">
        <v>7.5</v>
      </c>
    </row>
    <row r="946" spans="2:9">
      <c r="B946" s="1017" t="s">
        <v>3394</v>
      </c>
      <c r="C946" s="1017" t="s">
        <v>3092</v>
      </c>
      <c r="D946" s="1017" t="s">
        <v>1483</v>
      </c>
      <c r="E946" s="1017" t="s">
        <v>3395</v>
      </c>
      <c r="F946" s="1017" t="s">
        <v>1766</v>
      </c>
      <c r="G946" s="1017" t="s">
        <v>3393</v>
      </c>
      <c r="H946" s="1017" t="s">
        <v>3358</v>
      </c>
      <c r="I946" s="1018">
        <v>5</v>
      </c>
    </row>
    <row r="947" spans="2:9">
      <c r="B947" s="1017" t="s">
        <v>3396</v>
      </c>
      <c r="C947" s="1017" t="s">
        <v>3092</v>
      </c>
      <c r="D947" s="1017" t="s">
        <v>1483</v>
      </c>
      <c r="E947" s="1017" t="s">
        <v>3397</v>
      </c>
      <c r="F947" s="1017" t="s">
        <v>1766</v>
      </c>
      <c r="G947" s="1017" t="s">
        <v>3393</v>
      </c>
      <c r="H947" s="1017" t="s">
        <v>3358</v>
      </c>
      <c r="I947" s="1018">
        <v>11.8</v>
      </c>
    </row>
    <row r="948" spans="2:9">
      <c r="B948" s="1017" t="s">
        <v>3398</v>
      </c>
      <c r="C948" s="1017" t="s">
        <v>3092</v>
      </c>
      <c r="D948" s="1017" t="s">
        <v>1483</v>
      </c>
      <c r="E948" s="1017" t="s">
        <v>3399</v>
      </c>
      <c r="F948" s="1017" t="s">
        <v>1766</v>
      </c>
      <c r="G948" s="1017" t="s">
        <v>3393</v>
      </c>
      <c r="H948" s="1017" t="s">
        <v>3358</v>
      </c>
      <c r="I948" s="1018">
        <v>28</v>
      </c>
    </row>
    <row r="949" spans="2:9">
      <c r="B949" s="1017" t="s">
        <v>3400</v>
      </c>
      <c r="C949" s="1017" t="s">
        <v>3092</v>
      </c>
      <c r="D949" s="1017" t="s">
        <v>1483</v>
      </c>
      <c r="E949" s="1017" t="s">
        <v>3401</v>
      </c>
      <c r="F949" s="1017" t="s">
        <v>1766</v>
      </c>
      <c r="G949" s="1017" t="s">
        <v>3393</v>
      </c>
      <c r="H949" s="1017" t="s">
        <v>3358</v>
      </c>
      <c r="I949" s="1018">
        <v>17.399999999999999</v>
      </c>
    </row>
    <row r="950" spans="2:9">
      <c r="B950" s="1017" t="s">
        <v>3402</v>
      </c>
      <c r="C950" s="1017" t="s">
        <v>3092</v>
      </c>
      <c r="D950" s="1017" t="s">
        <v>1483</v>
      </c>
      <c r="E950" s="1017" t="s">
        <v>3403</v>
      </c>
      <c r="F950" s="1017" t="s">
        <v>1766</v>
      </c>
      <c r="G950" s="1017" t="s">
        <v>3393</v>
      </c>
      <c r="H950" s="1017" t="s">
        <v>3358</v>
      </c>
      <c r="I950" s="1018">
        <v>2.5</v>
      </c>
    </row>
    <row r="951" spans="2:9">
      <c r="B951" s="1017" t="s">
        <v>3404</v>
      </c>
      <c r="C951" s="1017" t="s">
        <v>3092</v>
      </c>
      <c r="D951" s="1017" t="s">
        <v>1483</v>
      </c>
      <c r="E951" s="1017" t="s">
        <v>3405</v>
      </c>
      <c r="F951" s="1017" t="s">
        <v>1766</v>
      </c>
      <c r="G951" s="1017" t="s">
        <v>3393</v>
      </c>
      <c r="H951" s="1017" t="s">
        <v>3358</v>
      </c>
      <c r="I951" s="1018">
        <v>21.2</v>
      </c>
    </row>
    <row r="952" spans="2:9">
      <c r="B952" s="1017" t="s">
        <v>3406</v>
      </c>
      <c r="C952" s="1017" t="s">
        <v>3092</v>
      </c>
      <c r="D952" s="1017" t="s">
        <v>1483</v>
      </c>
      <c r="E952" s="1017" t="s">
        <v>3407</v>
      </c>
      <c r="F952" s="1017" t="s">
        <v>1766</v>
      </c>
      <c r="G952" s="1017" t="s">
        <v>3393</v>
      </c>
      <c r="H952" s="1017" t="s">
        <v>3358</v>
      </c>
      <c r="I952" s="1018">
        <v>10.6</v>
      </c>
    </row>
    <row r="953" spans="2:9">
      <c r="B953" s="1017" t="s">
        <v>3408</v>
      </c>
      <c r="C953" s="1017" t="s">
        <v>3409</v>
      </c>
      <c r="D953" s="1017" t="s">
        <v>1483</v>
      </c>
      <c r="E953" s="1017" t="s">
        <v>3410</v>
      </c>
      <c r="F953" s="1017" t="s">
        <v>1766</v>
      </c>
      <c r="G953" s="1017" t="s">
        <v>3411</v>
      </c>
      <c r="H953" s="1017" t="s">
        <v>1980</v>
      </c>
      <c r="I953" s="1018">
        <v>4.5999999999999996</v>
      </c>
    </row>
    <row r="954" spans="2:9">
      <c r="B954" s="1017" t="s">
        <v>3412</v>
      </c>
      <c r="C954" s="1017" t="s">
        <v>3409</v>
      </c>
      <c r="D954" s="1017" t="s">
        <v>1483</v>
      </c>
      <c r="E954" s="1017" t="s">
        <v>3176</v>
      </c>
      <c r="F954" s="1017" t="s">
        <v>1766</v>
      </c>
      <c r="G954" s="1017" t="s">
        <v>3411</v>
      </c>
      <c r="H954" s="1017" t="s">
        <v>1980</v>
      </c>
      <c r="I954" s="1018">
        <v>5.4</v>
      </c>
    </row>
    <row r="955" spans="2:9">
      <c r="B955" s="1017" t="s">
        <v>3413</v>
      </c>
      <c r="C955" s="1017" t="s">
        <v>3409</v>
      </c>
      <c r="D955" s="1017" t="s">
        <v>1483</v>
      </c>
      <c r="E955" s="1017" t="s">
        <v>3414</v>
      </c>
      <c r="F955" s="1017" t="s">
        <v>1766</v>
      </c>
      <c r="G955" s="1017" t="s">
        <v>3411</v>
      </c>
      <c r="H955" s="1017" t="s">
        <v>1980</v>
      </c>
      <c r="I955" s="1018">
        <v>40</v>
      </c>
    </row>
    <row r="956" spans="2:9">
      <c r="B956" s="1017" t="s">
        <v>3415</v>
      </c>
      <c r="C956" s="1017" t="s">
        <v>3409</v>
      </c>
      <c r="D956" s="1017" t="s">
        <v>1483</v>
      </c>
      <c r="E956" s="1017" t="s">
        <v>3416</v>
      </c>
      <c r="F956" s="1017" t="s">
        <v>1766</v>
      </c>
      <c r="G956" s="1017" t="s">
        <v>3411</v>
      </c>
      <c r="H956" s="1017" t="s">
        <v>1980</v>
      </c>
      <c r="I956" s="1018">
        <v>3</v>
      </c>
    </row>
    <row r="957" spans="2:9">
      <c r="B957" s="1017" t="s">
        <v>3417</v>
      </c>
      <c r="C957" s="1017" t="s">
        <v>3409</v>
      </c>
      <c r="D957" s="1017" t="s">
        <v>1483</v>
      </c>
      <c r="E957" s="1017" t="s">
        <v>3418</v>
      </c>
      <c r="F957" s="1017" t="s">
        <v>1766</v>
      </c>
      <c r="G957" s="1017" t="s">
        <v>3411</v>
      </c>
      <c r="H957" s="1017" t="s">
        <v>1980</v>
      </c>
      <c r="I957" s="1018">
        <v>4.5999999999999996</v>
      </c>
    </row>
    <row r="958" spans="2:9">
      <c r="B958" s="1017" t="s">
        <v>3419</v>
      </c>
      <c r="C958" s="1017" t="s">
        <v>3409</v>
      </c>
      <c r="D958" s="1017" t="s">
        <v>1483</v>
      </c>
      <c r="E958" s="1017" t="s">
        <v>3420</v>
      </c>
      <c r="F958" s="1017" t="s">
        <v>1766</v>
      </c>
      <c r="G958" s="1017" t="s">
        <v>3411</v>
      </c>
      <c r="H958" s="1017" t="s">
        <v>1980</v>
      </c>
      <c r="I958" s="1018">
        <v>10.6</v>
      </c>
    </row>
    <row r="959" spans="2:9">
      <c r="B959" s="1017" t="s">
        <v>3421</v>
      </c>
      <c r="C959" s="1017" t="s">
        <v>3409</v>
      </c>
      <c r="D959" s="1017" t="s">
        <v>1483</v>
      </c>
      <c r="E959" s="1017" t="s">
        <v>3422</v>
      </c>
      <c r="F959" s="1017" t="s">
        <v>1766</v>
      </c>
      <c r="G959" s="1017" t="s">
        <v>3411</v>
      </c>
      <c r="H959" s="1017" t="s">
        <v>1980</v>
      </c>
      <c r="I959" s="1018">
        <v>11.6</v>
      </c>
    </row>
    <row r="960" spans="2:9">
      <c r="B960" s="1017" t="s">
        <v>3423</v>
      </c>
      <c r="C960" s="1017" t="s">
        <v>3409</v>
      </c>
      <c r="D960" s="1017" t="s">
        <v>1483</v>
      </c>
      <c r="E960" s="1017" t="s">
        <v>3424</v>
      </c>
      <c r="F960" s="1017" t="s">
        <v>1766</v>
      </c>
      <c r="G960" s="1017" t="s">
        <v>3411</v>
      </c>
      <c r="H960" s="1017" t="s">
        <v>1980</v>
      </c>
      <c r="I960" s="1018">
        <v>5</v>
      </c>
    </row>
    <row r="961" spans="2:9">
      <c r="B961" s="1017" t="s">
        <v>3425</v>
      </c>
      <c r="C961" s="1017" t="s">
        <v>3409</v>
      </c>
      <c r="D961" s="1017" t="s">
        <v>1483</v>
      </c>
      <c r="E961" s="1017" t="s">
        <v>2521</v>
      </c>
      <c r="F961" s="1017" t="s">
        <v>1766</v>
      </c>
      <c r="G961" s="1017" t="s">
        <v>3411</v>
      </c>
      <c r="H961" s="1017" t="s">
        <v>1980</v>
      </c>
      <c r="I961" s="1018">
        <v>4.7</v>
      </c>
    </row>
    <row r="962" spans="2:9">
      <c r="B962" s="1017" t="s">
        <v>3426</v>
      </c>
      <c r="C962" s="1017" t="s">
        <v>3409</v>
      </c>
      <c r="D962" s="1017" t="s">
        <v>1483</v>
      </c>
      <c r="E962" s="1017" t="s">
        <v>3427</v>
      </c>
      <c r="F962" s="1017" t="s">
        <v>1766</v>
      </c>
      <c r="G962" s="1017" t="s">
        <v>3411</v>
      </c>
      <c r="H962" s="1017" t="s">
        <v>1980</v>
      </c>
      <c r="I962" s="1018">
        <v>6.9</v>
      </c>
    </row>
    <row r="963" spans="2:9">
      <c r="B963" s="1017" t="s">
        <v>3428</v>
      </c>
      <c r="C963" s="1017" t="s">
        <v>3409</v>
      </c>
      <c r="D963" s="1017" t="s">
        <v>1483</v>
      </c>
      <c r="E963" s="1017" t="s">
        <v>3429</v>
      </c>
      <c r="F963" s="1017" t="s">
        <v>1766</v>
      </c>
      <c r="G963" s="1017" t="s">
        <v>3411</v>
      </c>
      <c r="H963" s="1017" t="s">
        <v>1980</v>
      </c>
      <c r="I963" s="1018">
        <v>5.4</v>
      </c>
    </row>
    <row r="964" spans="2:9">
      <c r="B964" s="1017" t="s">
        <v>3430</v>
      </c>
      <c r="C964" s="1017" t="s">
        <v>3409</v>
      </c>
      <c r="D964" s="1017" t="s">
        <v>1483</v>
      </c>
      <c r="E964" s="1017" t="s">
        <v>3431</v>
      </c>
      <c r="F964" s="1017" t="s">
        <v>1766</v>
      </c>
      <c r="G964" s="1017" t="s">
        <v>3411</v>
      </c>
      <c r="H964" s="1017" t="s">
        <v>1980</v>
      </c>
      <c r="I964" s="1018">
        <v>5.4</v>
      </c>
    </row>
    <row r="965" spans="2:9">
      <c r="B965" s="1017" t="s">
        <v>3432</v>
      </c>
      <c r="C965" s="1017" t="s">
        <v>3409</v>
      </c>
      <c r="D965" s="1017" t="s">
        <v>1483</v>
      </c>
      <c r="E965" s="1017" t="s">
        <v>3433</v>
      </c>
      <c r="F965" s="1017" t="s">
        <v>1766</v>
      </c>
      <c r="G965" s="1017" t="s">
        <v>3411</v>
      </c>
      <c r="H965" s="1017" t="s">
        <v>1980</v>
      </c>
      <c r="I965" s="1018">
        <v>3</v>
      </c>
    </row>
    <row r="966" spans="2:9">
      <c r="B966" s="1017" t="s">
        <v>3434</v>
      </c>
      <c r="C966" s="1017" t="s">
        <v>3409</v>
      </c>
      <c r="D966" s="1017" t="s">
        <v>1483</v>
      </c>
      <c r="E966" s="1017" t="s">
        <v>3435</v>
      </c>
      <c r="F966" s="1017" t="s">
        <v>1766</v>
      </c>
      <c r="G966" s="1017" t="s">
        <v>3411</v>
      </c>
      <c r="H966" s="1017" t="s">
        <v>1980</v>
      </c>
      <c r="I966" s="1018">
        <v>4</v>
      </c>
    </row>
    <row r="967" spans="2:9">
      <c r="B967" s="1017" t="s">
        <v>3436</v>
      </c>
      <c r="C967" s="1017" t="s">
        <v>3409</v>
      </c>
      <c r="D967" s="1017" t="s">
        <v>1483</v>
      </c>
      <c r="E967" s="1017" t="s">
        <v>3437</v>
      </c>
      <c r="F967" s="1017" t="s">
        <v>1766</v>
      </c>
      <c r="G967" s="1017" t="s">
        <v>3438</v>
      </c>
      <c r="H967" s="1017" t="s">
        <v>1980</v>
      </c>
      <c r="I967" s="1018">
        <v>16.8</v>
      </c>
    </row>
    <row r="968" spans="2:9">
      <c r="B968" s="1017" t="s">
        <v>3439</v>
      </c>
      <c r="C968" s="1017" t="s">
        <v>3409</v>
      </c>
      <c r="D968" s="1017" t="s">
        <v>1483</v>
      </c>
      <c r="E968" s="1017" t="s">
        <v>3440</v>
      </c>
      <c r="F968" s="1017" t="s">
        <v>1766</v>
      </c>
      <c r="G968" s="1017" t="s">
        <v>3438</v>
      </c>
      <c r="H968" s="1017" t="s">
        <v>1980</v>
      </c>
      <c r="I968" s="1018">
        <v>66.400000000000006</v>
      </c>
    </row>
    <row r="969" spans="2:9">
      <c r="B969" s="1017" t="s">
        <v>3441</v>
      </c>
      <c r="C969" s="1017" t="s">
        <v>3409</v>
      </c>
      <c r="D969" s="1017" t="s">
        <v>1483</v>
      </c>
      <c r="E969" s="1017" t="s">
        <v>3442</v>
      </c>
      <c r="F969" s="1017" t="s">
        <v>1766</v>
      </c>
      <c r="G969" s="1017" t="s">
        <v>3438</v>
      </c>
      <c r="H969" s="1017" t="s">
        <v>1980</v>
      </c>
      <c r="I969" s="1018">
        <v>78.5</v>
      </c>
    </row>
    <row r="970" spans="2:9">
      <c r="B970" s="1017" t="s">
        <v>3443</v>
      </c>
      <c r="C970" s="1017" t="s">
        <v>3409</v>
      </c>
      <c r="D970" s="1017" t="s">
        <v>1483</v>
      </c>
      <c r="E970" s="1017" t="s">
        <v>3444</v>
      </c>
      <c r="F970" s="1017" t="s">
        <v>1766</v>
      </c>
      <c r="G970" s="1017" t="s">
        <v>3438</v>
      </c>
      <c r="H970" s="1017" t="s">
        <v>1980</v>
      </c>
      <c r="I970" s="1018">
        <v>198</v>
      </c>
    </row>
    <row r="971" spans="2:9">
      <c r="B971" s="1017" t="s">
        <v>3445</v>
      </c>
      <c r="C971" s="1017" t="s">
        <v>3409</v>
      </c>
      <c r="D971" s="1017" t="s">
        <v>1483</v>
      </c>
      <c r="E971" s="1017" t="s">
        <v>3446</v>
      </c>
      <c r="F971" s="1017" t="s">
        <v>1766</v>
      </c>
      <c r="G971" s="1017" t="s">
        <v>3438</v>
      </c>
      <c r="H971" s="1017" t="s">
        <v>1980</v>
      </c>
      <c r="I971" s="1018">
        <v>34</v>
      </c>
    </row>
    <row r="972" spans="2:9">
      <c r="B972" s="1017" t="s">
        <v>3447</v>
      </c>
      <c r="C972" s="1017" t="s">
        <v>3409</v>
      </c>
      <c r="D972" s="1017" t="s">
        <v>1483</v>
      </c>
      <c r="E972" s="1017" t="s">
        <v>3448</v>
      </c>
      <c r="F972" s="1017" t="s">
        <v>1766</v>
      </c>
      <c r="G972" s="1017" t="s">
        <v>3438</v>
      </c>
      <c r="H972" s="1017" t="s">
        <v>1980</v>
      </c>
      <c r="I972" s="1018">
        <v>14.1</v>
      </c>
    </row>
    <row r="973" spans="2:9">
      <c r="B973" s="1017" t="s">
        <v>3449</v>
      </c>
      <c r="C973" s="1017" t="s">
        <v>3409</v>
      </c>
      <c r="D973" s="1017" t="s">
        <v>1483</v>
      </c>
      <c r="E973" s="1017" t="s">
        <v>3450</v>
      </c>
      <c r="F973" s="1017" t="s">
        <v>1766</v>
      </c>
      <c r="G973" s="1017" t="s">
        <v>3438</v>
      </c>
      <c r="H973" s="1017" t="s">
        <v>1980</v>
      </c>
      <c r="I973" s="1018">
        <v>12</v>
      </c>
    </row>
    <row r="974" spans="2:9">
      <c r="B974" s="1017" t="s">
        <v>3451</v>
      </c>
      <c r="C974" s="1017" t="s">
        <v>3409</v>
      </c>
      <c r="D974" s="1017" t="s">
        <v>1483</v>
      </c>
      <c r="E974" s="1017" t="s">
        <v>3452</v>
      </c>
      <c r="F974" s="1017" t="s">
        <v>1766</v>
      </c>
      <c r="G974" s="1017" t="s">
        <v>3438</v>
      </c>
      <c r="H974" s="1017" t="s">
        <v>1980</v>
      </c>
      <c r="I974" s="1018">
        <v>15.7</v>
      </c>
    </row>
    <row r="975" spans="2:9">
      <c r="B975" s="1017" t="s">
        <v>3453</v>
      </c>
      <c r="C975" s="1017" t="s">
        <v>3409</v>
      </c>
      <c r="D975" s="1017" t="s">
        <v>1483</v>
      </c>
      <c r="E975" s="1017" t="s">
        <v>3454</v>
      </c>
      <c r="F975" s="1017" t="s">
        <v>1766</v>
      </c>
      <c r="G975" s="1017" t="s">
        <v>3438</v>
      </c>
      <c r="H975" s="1017" t="s">
        <v>1980</v>
      </c>
      <c r="I975" s="1018">
        <v>16.7</v>
      </c>
    </row>
    <row r="976" spans="2:9">
      <c r="B976" s="1017" t="s">
        <v>3455</v>
      </c>
      <c r="C976" s="1017" t="s">
        <v>3409</v>
      </c>
      <c r="D976" s="1017" t="s">
        <v>1483</v>
      </c>
      <c r="E976" s="1017" t="s">
        <v>3456</v>
      </c>
      <c r="F976" s="1017" t="s">
        <v>1766</v>
      </c>
      <c r="G976" s="1017" t="s">
        <v>3438</v>
      </c>
      <c r="H976" s="1017" t="s">
        <v>1980</v>
      </c>
      <c r="I976" s="1018">
        <v>118</v>
      </c>
    </row>
    <row r="977" spans="2:9">
      <c r="B977" s="1017" t="s">
        <v>3457</v>
      </c>
      <c r="C977" s="1017" t="s">
        <v>3409</v>
      </c>
      <c r="D977" s="1017" t="s">
        <v>1483</v>
      </c>
      <c r="E977" s="1017" t="s">
        <v>3458</v>
      </c>
      <c r="F977" s="1017" t="s">
        <v>1766</v>
      </c>
      <c r="G977" s="1017" t="s">
        <v>3438</v>
      </c>
      <c r="H977" s="1017" t="s">
        <v>1980</v>
      </c>
      <c r="I977" s="1018">
        <v>6</v>
      </c>
    </row>
    <row r="978" spans="2:9">
      <c r="B978" s="1017" t="s">
        <v>3459</v>
      </c>
      <c r="C978" s="1017" t="s">
        <v>3409</v>
      </c>
      <c r="D978" s="1017" t="s">
        <v>1483</v>
      </c>
      <c r="E978" s="1017" t="s">
        <v>3460</v>
      </c>
      <c r="F978" s="1017" t="s">
        <v>1766</v>
      </c>
      <c r="G978" s="1017" t="s">
        <v>3438</v>
      </c>
      <c r="H978" s="1017" t="s">
        <v>1980</v>
      </c>
      <c r="I978" s="1018">
        <v>3.4</v>
      </c>
    </row>
    <row r="979" spans="2:9">
      <c r="B979" s="1017" t="s">
        <v>3461</v>
      </c>
      <c r="C979" s="1017" t="s">
        <v>3409</v>
      </c>
      <c r="D979" s="1017" t="s">
        <v>1483</v>
      </c>
      <c r="E979" s="1017" t="s">
        <v>3462</v>
      </c>
      <c r="F979" s="1017" t="s">
        <v>1766</v>
      </c>
      <c r="G979" s="1017" t="s">
        <v>3438</v>
      </c>
      <c r="H979" s="1017" t="s">
        <v>1980</v>
      </c>
      <c r="I979" s="1018">
        <v>7.8</v>
      </c>
    </row>
    <row r="980" spans="2:9">
      <c r="B980" s="1017" t="s">
        <v>3463</v>
      </c>
      <c r="C980" s="1017" t="s">
        <v>3409</v>
      </c>
      <c r="D980" s="1017" t="s">
        <v>1483</v>
      </c>
      <c r="E980" s="1017" t="s">
        <v>3464</v>
      </c>
      <c r="F980" s="1017" t="s">
        <v>1766</v>
      </c>
      <c r="G980" s="1017" t="s">
        <v>3465</v>
      </c>
      <c r="H980" s="1017" t="s">
        <v>1980</v>
      </c>
      <c r="I980" s="1018">
        <v>9.6</v>
      </c>
    </row>
    <row r="981" spans="2:9">
      <c r="B981" s="1017" t="s">
        <v>3466</v>
      </c>
      <c r="C981" s="1017" t="s">
        <v>3409</v>
      </c>
      <c r="D981" s="1017" t="s">
        <v>1483</v>
      </c>
      <c r="E981" s="1017" t="s">
        <v>3467</v>
      </c>
      <c r="F981" s="1017" t="s">
        <v>1766</v>
      </c>
      <c r="G981" s="1017" t="s">
        <v>3465</v>
      </c>
      <c r="H981" s="1017" t="s">
        <v>1980</v>
      </c>
      <c r="I981" s="1018">
        <v>7.2</v>
      </c>
    </row>
    <row r="982" spans="2:9">
      <c r="B982" s="1017" t="s">
        <v>3468</v>
      </c>
      <c r="C982" s="1017" t="s">
        <v>3409</v>
      </c>
      <c r="D982" s="1017" t="s">
        <v>1483</v>
      </c>
      <c r="E982" s="1017" t="s">
        <v>3469</v>
      </c>
      <c r="F982" s="1017" t="s">
        <v>1766</v>
      </c>
      <c r="G982" s="1017" t="s">
        <v>3465</v>
      </c>
      <c r="H982" s="1017" t="s">
        <v>1980</v>
      </c>
      <c r="I982" s="1018">
        <v>9.6</v>
      </c>
    </row>
    <row r="983" spans="2:9">
      <c r="B983" s="1017" t="s">
        <v>3470</v>
      </c>
      <c r="C983" s="1017" t="s">
        <v>3409</v>
      </c>
      <c r="D983" s="1017" t="s">
        <v>1483</v>
      </c>
      <c r="E983" s="1017" t="s">
        <v>3471</v>
      </c>
      <c r="F983" s="1017" t="s">
        <v>1766</v>
      </c>
      <c r="G983" s="1017" t="s">
        <v>3465</v>
      </c>
      <c r="H983" s="1017" t="s">
        <v>1980</v>
      </c>
      <c r="I983" s="1018">
        <v>17.8</v>
      </c>
    </row>
    <row r="984" spans="2:9">
      <c r="B984" s="1017" t="s">
        <v>3472</v>
      </c>
      <c r="C984" s="1017" t="s">
        <v>3409</v>
      </c>
      <c r="D984" s="1017" t="s">
        <v>1483</v>
      </c>
      <c r="E984" s="1017" t="s">
        <v>3473</v>
      </c>
      <c r="F984" s="1017" t="s">
        <v>1766</v>
      </c>
      <c r="G984" s="1017" t="s">
        <v>3465</v>
      </c>
      <c r="H984" s="1017" t="s">
        <v>1980</v>
      </c>
      <c r="I984" s="1018">
        <v>9.6</v>
      </c>
    </row>
    <row r="985" spans="2:9">
      <c r="B985" s="1017" t="s">
        <v>3474</v>
      </c>
      <c r="C985" s="1017" t="s">
        <v>3409</v>
      </c>
      <c r="D985" s="1017" t="s">
        <v>1483</v>
      </c>
      <c r="E985" s="1017" t="s">
        <v>3475</v>
      </c>
      <c r="F985" s="1017" t="s">
        <v>1766</v>
      </c>
      <c r="G985" s="1017" t="s">
        <v>3465</v>
      </c>
      <c r="H985" s="1017" t="s">
        <v>1980</v>
      </c>
      <c r="I985" s="1018">
        <v>9.5</v>
      </c>
    </row>
    <row r="986" spans="2:9">
      <c r="B986" s="1017" t="s">
        <v>3476</v>
      </c>
      <c r="C986" s="1017" t="s">
        <v>3409</v>
      </c>
      <c r="D986" s="1017" t="s">
        <v>1483</v>
      </c>
      <c r="E986" s="1017" t="s">
        <v>3477</v>
      </c>
      <c r="F986" s="1017" t="s">
        <v>1766</v>
      </c>
      <c r="G986" s="1017" t="s">
        <v>3465</v>
      </c>
      <c r="H986" s="1017" t="s">
        <v>1980</v>
      </c>
      <c r="I986" s="1018">
        <v>8.1</v>
      </c>
    </row>
    <row r="987" spans="2:9">
      <c r="B987" s="1017" t="s">
        <v>3478</v>
      </c>
      <c r="C987" s="1017" t="s">
        <v>3409</v>
      </c>
      <c r="D987" s="1017" t="s">
        <v>1483</v>
      </c>
      <c r="E987" s="1017" t="s">
        <v>3479</v>
      </c>
      <c r="F987" s="1017" t="s">
        <v>1766</v>
      </c>
      <c r="G987" s="1017" t="s">
        <v>3480</v>
      </c>
      <c r="H987" s="1017" t="s">
        <v>1980</v>
      </c>
      <c r="I987" s="1018">
        <v>420</v>
      </c>
    </row>
    <row r="988" spans="2:9">
      <c r="B988" s="1017" t="s">
        <v>3481</v>
      </c>
      <c r="C988" s="1017" t="s">
        <v>3409</v>
      </c>
      <c r="D988" s="1017" t="s">
        <v>1483</v>
      </c>
      <c r="E988" s="1017" t="s">
        <v>3482</v>
      </c>
      <c r="F988" s="1017" t="s">
        <v>1766</v>
      </c>
      <c r="G988" s="1017" t="s">
        <v>3480</v>
      </c>
      <c r="H988" s="1017" t="s">
        <v>1980</v>
      </c>
      <c r="I988" s="1018">
        <v>240</v>
      </c>
    </row>
    <row r="989" spans="2:9">
      <c r="B989" s="1017" t="s">
        <v>3483</v>
      </c>
      <c r="C989" s="1017" t="s">
        <v>3409</v>
      </c>
      <c r="D989" s="1017" t="s">
        <v>1483</v>
      </c>
      <c r="E989" s="1017" t="s">
        <v>3339</v>
      </c>
      <c r="F989" s="1017" t="s">
        <v>1766</v>
      </c>
      <c r="G989" s="1017" t="s">
        <v>3480</v>
      </c>
      <c r="H989" s="1017" t="s">
        <v>1980</v>
      </c>
      <c r="I989" s="1018">
        <v>12</v>
      </c>
    </row>
    <row r="990" spans="2:9">
      <c r="B990" s="1017" t="s">
        <v>3484</v>
      </c>
      <c r="C990" s="1017" t="s">
        <v>3409</v>
      </c>
      <c r="D990" s="1017" t="s">
        <v>1483</v>
      </c>
      <c r="E990" s="1017" t="s">
        <v>3485</v>
      </c>
      <c r="F990" s="1017" t="s">
        <v>1766</v>
      </c>
      <c r="G990" s="1017" t="s">
        <v>3486</v>
      </c>
      <c r="H990" s="1017" t="s">
        <v>1980</v>
      </c>
      <c r="I990" s="1018">
        <v>77.5</v>
      </c>
    </row>
    <row r="991" spans="2:9">
      <c r="B991" s="1017" t="s">
        <v>3487</v>
      </c>
      <c r="C991" s="1017" t="s">
        <v>3409</v>
      </c>
      <c r="D991" s="1017" t="s">
        <v>1483</v>
      </c>
      <c r="E991" s="1017" t="s">
        <v>3488</v>
      </c>
      <c r="F991" s="1017" t="s">
        <v>1766</v>
      </c>
      <c r="G991" s="1017" t="s">
        <v>3486</v>
      </c>
      <c r="H991" s="1017" t="s">
        <v>1980</v>
      </c>
      <c r="I991" s="1018">
        <v>111</v>
      </c>
    </row>
    <row r="992" spans="2:9">
      <c r="B992" s="1017" t="s">
        <v>3489</v>
      </c>
      <c r="C992" s="1017" t="s">
        <v>3409</v>
      </c>
      <c r="D992" s="1017" t="s">
        <v>1483</v>
      </c>
      <c r="E992" s="1017" t="s">
        <v>3490</v>
      </c>
      <c r="F992" s="1017" t="s">
        <v>1766</v>
      </c>
      <c r="G992" s="1017" t="s">
        <v>3486</v>
      </c>
      <c r="H992" s="1017" t="s">
        <v>1980</v>
      </c>
      <c r="I992" s="1018">
        <v>82</v>
      </c>
    </row>
    <row r="993" spans="2:9">
      <c r="B993" s="1017" t="s">
        <v>3491</v>
      </c>
      <c r="C993" s="1017" t="s">
        <v>3409</v>
      </c>
      <c r="D993" s="1017" t="s">
        <v>1483</v>
      </c>
      <c r="E993" s="1017" t="s">
        <v>3492</v>
      </c>
      <c r="F993" s="1017" t="s">
        <v>1766</v>
      </c>
      <c r="G993" s="1017" t="s">
        <v>3486</v>
      </c>
      <c r="H993" s="1017" t="s">
        <v>1980</v>
      </c>
      <c r="I993" s="1018">
        <v>2.2999999999999998</v>
      </c>
    </row>
    <row r="994" spans="2:9">
      <c r="B994" s="1017" t="s">
        <v>3493</v>
      </c>
      <c r="C994" s="1017" t="s">
        <v>3409</v>
      </c>
      <c r="D994" s="1017" t="s">
        <v>1483</v>
      </c>
      <c r="E994" s="1017" t="s">
        <v>3494</v>
      </c>
      <c r="F994" s="1017" t="s">
        <v>1766</v>
      </c>
      <c r="G994" s="1017" t="s">
        <v>3486</v>
      </c>
      <c r="H994" s="1017" t="s">
        <v>1980</v>
      </c>
      <c r="I994" s="1018">
        <v>2.5</v>
      </c>
    </row>
    <row r="995" spans="2:9">
      <c r="B995" s="1017" t="s">
        <v>3495</v>
      </c>
      <c r="C995" s="1017" t="s">
        <v>3496</v>
      </c>
      <c r="D995" s="1017" t="s">
        <v>1483</v>
      </c>
      <c r="E995" s="1017" t="s">
        <v>3497</v>
      </c>
      <c r="F995" s="1017" t="s">
        <v>1454</v>
      </c>
      <c r="G995" s="1017" t="s">
        <v>1660</v>
      </c>
      <c r="H995" s="1017" t="s">
        <v>3498</v>
      </c>
      <c r="I995" s="1018">
        <v>60.6</v>
      </c>
    </row>
    <row r="996" spans="2:9">
      <c r="B996" s="1017" t="s">
        <v>3499</v>
      </c>
      <c r="C996" s="1017" t="s">
        <v>3496</v>
      </c>
      <c r="D996" s="1017" t="s">
        <v>1483</v>
      </c>
      <c r="E996" s="1017" t="s">
        <v>3500</v>
      </c>
      <c r="F996" s="1017" t="s">
        <v>1454</v>
      </c>
      <c r="G996" s="1017" t="s">
        <v>1732</v>
      </c>
      <c r="H996" s="1017" t="s">
        <v>3498</v>
      </c>
      <c r="I996" s="1018">
        <v>33.299999999999997</v>
      </c>
    </row>
    <row r="997" spans="2:9">
      <c r="B997" s="1017" t="s">
        <v>3501</v>
      </c>
      <c r="C997" s="1017" t="s">
        <v>3496</v>
      </c>
      <c r="D997" s="1017" t="s">
        <v>1483</v>
      </c>
      <c r="E997" s="1017" t="s">
        <v>3502</v>
      </c>
      <c r="F997" s="1017" t="s">
        <v>1454</v>
      </c>
      <c r="G997" s="1017" t="s">
        <v>1732</v>
      </c>
      <c r="H997" s="1017" t="s">
        <v>3498</v>
      </c>
      <c r="I997" s="1018">
        <v>40</v>
      </c>
    </row>
    <row r="998" spans="2:9">
      <c r="B998" s="1017" t="s">
        <v>3503</v>
      </c>
      <c r="C998" s="1017" t="s">
        <v>3496</v>
      </c>
      <c r="D998" s="1017" t="s">
        <v>1483</v>
      </c>
      <c r="E998" s="1017" t="s">
        <v>3504</v>
      </c>
      <c r="F998" s="1017" t="s">
        <v>1454</v>
      </c>
      <c r="G998" s="1017" t="s">
        <v>1732</v>
      </c>
      <c r="H998" s="1017" t="s">
        <v>3498</v>
      </c>
      <c r="I998" s="1018">
        <v>45.4</v>
      </c>
    </row>
    <row r="999" spans="2:9">
      <c r="B999" s="1017" t="s">
        <v>3505</v>
      </c>
      <c r="C999" s="1017" t="s">
        <v>3496</v>
      </c>
      <c r="D999" s="1017" t="s">
        <v>1483</v>
      </c>
      <c r="E999" s="1017" t="s">
        <v>3506</v>
      </c>
      <c r="F999" s="1017" t="s">
        <v>1454</v>
      </c>
      <c r="G999" s="1017" t="s">
        <v>1732</v>
      </c>
      <c r="H999" s="1017" t="s">
        <v>3498</v>
      </c>
      <c r="I999" s="1018">
        <v>60</v>
      </c>
    </row>
    <row r="1000" spans="2:9">
      <c r="B1000" s="1017" t="s">
        <v>3507</v>
      </c>
      <c r="C1000" s="1017" t="s">
        <v>3496</v>
      </c>
      <c r="D1000" s="1017" t="s">
        <v>1483</v>
      </c>
      <c r="E1000" s="1017" t="s">
        <v>3508</v>
      </c>
      <c r="F1000" s="1017" t="s">
        <v>1454</v>
      </c>
      <c r="G1000" s="1017" t="s">
        <v>1732</v>
      </c>
      <c r="H1000" s="1017" t="s">
        <v>3498</v>
      </c>
      <c r="I1000" s="1018">
        <v>75</v>
      </c>
    </row>
    <row r="1001" spans="2:9">
      <c r="B1001" s="1017" t="s">
        <v>3509</v>
      </c>
      <c r="C1001" s="1017" t="s">
        <v>3496</v>
      </c>
      <c r="D1001" s="1017" t="s">
        <v>1483</v>
      </c>
      <c r="E1001" s="1017" t="s">
        <v>3510</v>
      </c>
      <c r="F1001" s="1017" t="s">
        <v>1454</v>
      </c>
      <c r="G1001" s="1017" t="s">
        <v>1732</v>
      </c>
      <c r="H1001" s="1017" t="s">
        <v>3498</v>
      </c>
      <c r="I1001" s="1018">
        <v>19.2</v>
      </c>
    </row>
    <row r="1002" spans="2:9">
      <c r="B1002" s="1017" t="s">
        <v>3511</v>
      </c>
      <c r="C1002" s="1017" t="s">
        <v>3496</v>
      </c>
      <c r="D1002" s="1017" t="s">
        <v>1483</v>
      </c>
      <c r="E1002" s="1017" t="s">
        <v>3512</v>
      </c>
      <c r="F1002" s="1017" t="s">
        <v>1454</v>
      </c>
      <c r="G1002" s="1017" t="s">
        <v>1732</v>
      </c>
      <c r="H1002" s="1017" t="s">
        <v>3498</v>
      </c>
      <c r="I1002" s="1018">
        <v>142</v>
      </c>
    </row>
    <row r="1003" spans="2:9">
      <c r="B1003" s="1017" t="s">
        <v>3513</v>
      </c>
      <c r="C1003" s="1017" t="s">
        <v>3496</v>
      </c>
      <c r="D1003" s="1017" t="s">
        <v>1483</v>
      </c>
      <c r="E1003" s="1017" t="s">
        <v>3514</v>
      </c>
      <c r="F1003" s="1017" t="s">
        <v>1454</v>
      </c>
      <c r="G1003" s="1017" t="s">
        <v>1732</v>
      </c>
      <c r="H1003" s="1017" t="s">
        <v>3498</v>
      </c>
      <c r="I1003" s="1018">
        <v>314</v>
      </c>
    </row>
    <row r="1004" spans="2:9">
      <c r="B1004" s="1017" t="s">
        <v>3515</v>
      </c>
      <c r="C1004" s="1017" t="s">
        <v>3496</v>
      </c>
      <c r="D1004" s="1017" t="s">
        <v>1483</v>
      </c>
      <c r="E1004" s="1017" t="s">
        <v>3516</v>
      </c>
      <c r="F1004" s="1017" t="s">
        <v>1454</v>
      </c>
      <c r="G1004" s="1017" t="s">
        <v>1732</v>
      </c>
      <c r="H1004" s="1017" t="s">
        <v>3498</v>
      </c>
      <c r="I1004" s="1018">
        <v>212</v>
      </c>
    </row>
    <row r="1005" spans="2:9">
      <c r="B1005" s="1017" t="s">
        <v>3517</v>
      </c>
      <c r="C1005" s="1017" t="s">
        <v>3496</v>
      </c>
      <c r="D1005" s="1017" t="s">
        <v>1483</v>
      </c>
      <c r="E1005" s="1017" t="s">
        <v>2100</v>
      </c>
      <c r="F1005" s="1017" t="s">
        <v>1454</v>
      </c>
      <c r="G1005" s="1017" t="s">
        <v>1732</v>
      </c>
      <c r="H1005" s="1017" t="s">
        <v>3498</v>
      </c>
      <c r="I1005" s="1018">
        <v>25</v>
      </c>
    </row>
    <row r="1006" spans="2:9">
      <c r="B1006" s="1017" t="s">
        <v>3518</v>
      </c>
      <c r="C1006" s="1017" t="s">
        <v>3496</v>
      </c>
      <c r="D1006" s="1017" t="s">
        <v>1483</v>
      </c>
      <c r="E1006" s="1017" t="s">
        <v>3519</v>
      </c>
      <c r="F1006" s="1017" t="s">
        <v>1454</v>
      </c>
      <c r="G1006" s="1017" t="s">
        <v>1732</v>
      </c>
      <c r="H1006" s="1017" t="s">
        <v>3498</v>
      </c>
      <c r="I1006" s="1018">
        <v>21.1</v>
      </c>
    </row>
    <row r="1007" spans="2:9">
      <c r="B1007" s="1017" t="s">
        <v>3520</v>
      </c>
      <c r="C1007" s="1017" t="s">
        <v>3496</v>
      </c>
      <c r="D1007" s="1017" t="s">
        <v>1483</v>
      </c>
      <c r="E1007" s="1017" t="s">
        <v>3521</v>
      </c>
      <c r="F1007" s="1017" t="s">
        <v>1454</v>
      </c>
      <c r="G1007" s="1017" t="s">
        <v>1732</v>
      </c>
      <c r="H1007" s="1017" t="s">
        <v>3498</v>
      </c>
      <c r="I1007" s="1018">
        <v>21.1</v>
      </c>
    </row>
    <row r="1008" spans="2:9">
      <c r="B1008" s="1017" t="s">
        <v>3522</v>
      </c>
      <c r="C1008" s="1017" t="s">
        <v>3496</v>
      </c>
      <c r="D1008" s="1017" t="s">
        <v>1483</v>
      </c>
      <c r="E1008" s="1017" t="s">
        <v>3523</v>
      </c>
      <c r="F1008" s="1017" t="s">
        <v>1454</v>
      </c>
      <c r="G1008" s="1017" t="s">
        <v>1732</v>
      </c>
      <c r="H1008" s="1017" t="s">
        <v>3498</v>
      </c>
      <c r="I1008" s="1018">
        <v>11.2</v>
      </c>
    </row>
    <row r="1009" spans="2:9">
      <c r="B1009" s="1017" t="s">
        <v>3524</v>
      </c>
      <c r="C1009" s="1017" t="s">
        <v>3496</v>
      </c>
      <c r="D1009" s="1017" t="s">
        <v>1483</v>
      </c>
      <c r="E1009" s="1017" t="s">
        <v>3525</v>
      </c>
      <c r="F1009" s="1017" t="s">
        <v>1454</v>
      </c>
      <c r="G1009" s="1017" t="s">
        <v>2626</v>
      </c>
      <c r="H1009" s="1017" t="s">
        <v>3498</v>
      </c>
      <c r="I1009" s="1018">
        <v>87</v>
      </c>
    </row>
    <row r="1010" spans="2:9">
      <c r="B1010" s="1017" t="s">
        <v>3526</v>
      </c>
      <c r="C1010" s="1017" t="s">
        <v>3496</v>
      </c>
      <c r="D1010" s="1017" t="s">
        <v>1483</v>
      </c>
      <c r="E1010" s="1017" t="s">
        <v>3527</v>
      </c>
      <c r="F1010" s="1017" t="s">
        <v>1454</v>
      </c>
      <c r="G1010" s="1017" t="s">
        <v>2626</v>
      </c>
      <c r="H1010" s="1017" t="s">
        <v>3498</v>
      </c>
      <c r="I1010" s="1018">
        <v>15.6</v>
      </c>
    </row>
    <row r="1011" spans="2:9">
      <c r="B1011" s="1017" t="s">
        <v>3528</v>
      </c>
      <c r="C1011" s="1017" t="s">
        <v>3496</v>
      </c>
      <c r="D1011" s="1017" t="s">
        <v>1483</v>
      </c>
      <c r="E1011" s="1017" t="s">
        <v>3529</v>
      </c>
      <c r="F1011" s="1017" t="s">
        <v>1454</v>
      </c>
      <c r="G1011" s="1017" t="s">
        <v>2626</v>
      </c>
      <c r="H1011" s="1017" t="s">
        <v>3498</v>
      </c>
      <c r="I1011" s="1018">
        <v>52</v>
      </c>
    </row>
    <row r="1012" spans="2:9">
      <c r="B1012" s="1017" t="s">
        <v>3530</v>
      </c>
      <c r="C1012" s="1017" t="s">
        <v>3496</v>
      </c>
      <c r="D1012" s="1017" t="s">
        <v>1483</v>
      </c>
      <c r="E1012" s="1017" t="s">
        <v>3531</v>
      </c>
      <c r="F1012" s="1017" t="s">
        <v>1454</v>
      </c>
      <c r="G1012" s="1017" t="s">
        <v>2626</v>
      </c>
      <c r="H1012" s="1017" t="s">
        <v>3498</v>
      </c>
      <c r="I1012" s="1018">
        <v>140</v>
      </c>
    </row>
    <row r="1013" spans="2:9">
      <c r="B1013" s="1017" t="s">
        <v>3532</v>
      </c>
      <c r="C1013" s="1017" t="s">
        <v>3496</v>
      </c>
      <c r="D1013" s="1017" t="s">
        <v>1483</v>
      </c>
      <c r="E1013" s="1017" t="s">
        <v>3533</v>
      </c>
      <c r="F1013" s="1017" t="s">
        <v>1454</v>
      </c>
      <c r="G1013" s="1017" t="s">
        <v>2626</v>
      </c>
      <c r="H1013" s="1017" t="s">
        <v>3498</v>
      </c>
      <c r="I1013" s="1018">
        <v>63</v>
      </c>
    </row>
    <row r="1014" spans="2:9">
      <c r="B1014" s="1017" t="s">
        <v>3534</v>
      </c>
      <c r="C1014" s="1017" t="s">
        <v>3496</v>
      </c>
      <c r="D1014" s="1017" t="s">
        <v>1483</v>
      </c>
      <c r="E1014" s="1017" t="s">
        <v>3535</v>
      </c>
      <c r="F1014" s="1017" t="s">
        <v>1454</v>
      </c>
      <c r="G1014" s="1017" t="s">
        <v>2626</v>
      </c>
      <c r="H1014" s="1017" t="s">
        <v>3498</v>
      </c>
      <c r="I1014" s="1018">
        <v>6</v>
      </c>
    </row>
    <row r="1015" spans="2:9">
      <c r="B1015" s="1017" t="s">
        <v>3536</v>
      </c>
      <c r="C1015" s="1017" t="s">
        <v>3496</v>
      </c>
      <c r="D1015" s="1017" t="s">
        <v>1483</v>
      </c>
      <c r="E1015" s="1017" t="s">
        <v>2326</v>
      </c>
      <c r="F1015" s="1017" t="s">
        <v>1454</v>
      </c>
      <c r="G1015" s="1017" t="s">
        <v>2626</v>
      </c>
      <c r="H1015" s="1017" t="s">
        <v>3498</v>
      </c>
      <c r="I1015" s="1018">
        <v>4.8</v>
      </c>
    </row>
    <row r="1016" spans="2:9">
      <c r="B1016" s="1017" t="s">
        <v>3537</v>
      </c>
      <c r="C1016" s="1017" t="s">
        <v>3496</v>
      </c>
      <c r="D1016" s="1017" t="s">
        <v>1483</v>
      </c>
      <c r="E1016" s="1017" t="s">
        <v>1491</v>
      </c>
      <c r="F1016" s="1017" t="s">
        <v>1454</v>
      </c>
      <c r="G1016" s="1017" t="s">
        <v>3538</v>
      </c>
      <c r="H1016" s="1017" t="s">
        <v>3498</v>
      </c>
      <c r="I1016" s="1018">
        <v>50</v>
      </c>
    </row>
    <row r="1017" spans="2:9">
      <c r="B1017" s="1017" t="s">
        <v>3539</v>
      </c>
      <c r="C1017" s="1017" t="s">
        <v>3496</v>
      </c>
      <c r="D1017" s="1017" t="s">
        <v>1483</v>
      </c>
      <c r="E1017" s="1017" t="s">
        <v>3540</v>
      </c>
      <c r="F1017" s="1017" t="s">
        <v>1454</v>
      </c>
      <c r="G1017" s="1017" t="s">
        <v>3541</v>
      </c>
      <c r="H1017" s="1017" t="s">
        <v>3498</v>
      </c>
      <c r="I1017" s="1018">
        <v>21</v>
      </c>
    </row>
    <row r="1018" spans="2:9">
      <c r="B1018" s="1017" t="s">
        <v>3542</v>
      </c>
      <c r="C1018" s="1017" t="s">
        <v>3496</v>
      </c>
      <c r="D1018" s="1017" t="s">
        <v>1483</v>
      </c>
      <c r="E1018" s="1017" t="s">
        <v>3543</v>
      </c>
      <c r="F1018" s="1017" t="s">
        <v>1454</v>
      </c>
      <c r="G1018" s="1017" t="s">
        <v>1761</v>
      </c>
      <c r="H1018" s="1017" t="s">
        <v>3498</v>
      </c>
      <c r="I1018" s="1018">
        <v>11.2</v>
      </c>
    </row>
    <row r="1019" spans="2:9">
      <c r="B1019" s="1017" t="s">
        <v>3544</v>
      </c>
      <c r="C1019" s="1017" t="s">
        <v>3496</v>
      </c>
      <c r="D1019" s="1017" t="s">
        <v>1483</v>
      </c>
      <c r="E1019" s="1017" t="s">
        <v>3545</v>
      </c>
      <c r="F1019" s="1017" t="s">
        <v>1454</v>
      </c>
      <c r="G1019" s="1017" t="s">
        <v>1761</v>
      </c>
      <c r="H1019" s="1017" t="s">
        <v>3498</v>
      </c>
      <c r="I1019" s="1018">
        <v>79.599999999999994</v>
      </c>
    </row>
    <row r="1020" spans="2:9">
      <c r="B1020" s="1017" t="s">
        <v>3546</v>
      </c>
      <c r="C1020" s="1017" t="s">
        <v>3496</v>
      </c>
      <c r="D1020" s="1017" t="s">
        <v>1483</v>
      </c>
      <c r="E1020" s="1017" t="s">
        <v>3547</v>
      </c>
      <c r="F1020" s="1017" t="s">
        <v>1454</v>
      </c>
      <c r="G1020" s="1017" t="s">
        <v>1761</v>
      </c>
      <c r="H1020" s="1017" t="s">
        <v>3498</v>
      </c>
      <c r="I1020" s="1018">
        <v>79.599999999999994</v>
      </c>
    </row>
    <row r="1021" spans="2:9">
      <c r="B1021" s="1017" t="s">
        <v>3548</v>
      </c>
      <c r="C1021" s="1017" t="s">
        <v>3496</v>
      </c>
      <c r="D1021" s="1017" t="s">
        <v>1483</v>
      </c>
      <c r="E1021" s="1017" t="s">
        <v>3549</v>
      </c>
      <c r="F1021" s="1017" t="s">
        <v>1454</v>
      </c>
      <c r="G1021" s="1017" t="s">
        <v>1761</v>
      </c>
      <c r="H1021" s="1017" t="s">
        <v>3498</v>
      </c>
      <c r="I1021" s="1018">
        <v>6.8</v>
      </c>
    </row>
    <row r="1022" spans="2:9">
      <c r="B1022" s="1017" t="s">
        <v>3550</v>
      </c>
      <c r="C1022" s="1017" t="s">
        <v>3496</v>
      </c>
      <c r="D1022" s="1017" t="s">
        <v>1483</v>
      </c>
      <c r="E1022" s="1017" t="s">
        <v>2664</v>
      </c>
      <c r="F1022" s="1017" t="s">
        <v>1454</v>
      </c>
      <c r="G1022" s="1017" t="s">
        <v>1761</v>
      </c>
      <c r="H1022" s="1017" t="s">
        <v>3498</v>
      </c>
      <c r="I1022" s="1018">
        <v>6.5</v>
      </c>
    </row>
    <row r="1023" spans="2:9">
      <c r="B1023" s="1017" t="s">
        <v>3551</v>
      </c>
      <c r="C1023" s="1017" t="s">
        <v>3496</v>
      </c>
      <c r="D1023" s="1017" t="s">
        <v>1483</v>
      </c>
      <c r="E1023" s="1017" t="s">
        <v>3552</v>
      </c>
      <c r="F1023" s="1017" t="s">
        <v>1454</v>
      </c>
      <c r="G1023" s="1017" t="s">
        <v>1761</v>
      </c>
      <c r="H1023" s="1017" t="s">
        <v>3498</v>
      </c>
      <c r="I1023" s="1018">
        <v>9.1999999999999993</v>
      </c>
    </row>
    <row r="1024" spans="2:9">
      <c r="B1024" s="1017" t="s">
        <v>3553</v>
      </c>
      <c r="C1024" s="1017" t="s">
        <v>3496</v>
      </c>
      <c r="D1024" s="1017" t="s">
        <v>1483</v>
      </c>
      <c r="E1024" s="1017" t="s">
        <v>3554</v>
      </c>
      <c r="F1024" s="1017" t="s">
        <v>1454</v>
      </c>
      <c r="G1024" s="1017" t="s">
        <v>1761</v>
      </c>
      <c r="H1024" s="1017" t="s">
        <v>3498</v>
      </c>
      <c r="I1024" s="1018">
        <v>5.6</v>
      </c>
    </row>
    <row r="1025" spans="2:9">
      <c r="B1025" s="1017" t="s">
        <v>3555</v>
      </c>
      <c r="C1025" s="1017" t="s">
        <v>3496</v>
      </c>
      <c r="D1025" s="1017" t="s">
        <v>1483</v>
      </c>
      <c r="E1025" s="1017" t="s">
        <v>1811</v>
      </c>
      <c r="F1025" s="1017" t="s">
        <v>1766</v>
      </c>
      <c r="G1025" s="1017" t="s">
        <v>1805</v>
      </c>
      <c r="H1025" s="1017" t="s">
        <v>3498</v>
      </c>
      <c r="I1025" s="1018">
        <v>39.5</v>
      </c>
    </row>
    <row r="1026" spans="2:9">
      <c r="B1026" s="1017" t="s">
        <v>3556</v>
      </c>
      <c r="C1026" s="1017" t="s">
        <v>3496</v>
      </c>
      <c r="D1026" s="1017" t="s">
        <v>1483</v>
      </c>
      <c r="E1026" s="1017" t="s">
        <v>3557</v>
      </c>
      <c r="F1026" s="1017" t="s">
        <v>1766</v>
      </c>
      <c r="G1026" s="1017" t="s">
        <v>1805</v>
      </c>
      <c r="H1026" s="1017" t="s">
        <v>3498</v>
      </c>
      <c r="I1026" s="1018">
        <v>18</v>
      </c>
    </row>
    <row r="1027" spans="2:9">
      <c r="B1027" s="1017" t="s">
        <v>3558</v>
      </c>
      <c r="C1027" s="1017" t="s">
        <v>3496</v>
      </c>
      <c r="D1027" s="1017" t="s">
        <v>1483</v>
      </c>
      <c r="E1027" s="1017" t="s">
        <v>3559</v>
      </c>
      <c r="F1027" s="1017" t="s">
        <v>1766</v>
      </c>
      <c r="G1027" s="1017" t="s">
        <v>1805</v>
      </c>
      <c r="H1027" s="1017" t="s">
        <v>3498</v>
      </c>
      <c r="I1027" s="1018">
        <v>15.6</v>
      </c>
    </row>
    <row r="1028" spans="2:9">
      <c r="B1028" s="1017" t="s">
        <v>3560</v>
      </c>
      <c r="C1028" s="1017" t="s">
        <v>3496</v>
      </c>
      <c r="D1028" s="1017" t="s">
        <v>1483</v>
      </c>
      <c r="E1028" s="1017" t="s">
        <v>3256</v>
      </c>
      <c r="F1028" s="1017" t="s">
        <v>1766</v>
      </c>
      <c r="G1028" s="1017" t="s">
        <v>1805</v>
      </c>
      <c r="H1028" s="1017" t="s">
        <v>3498</v>
      </c>
      <c r="I1028" s="1018">
        <v>30.7</v>
      </c>
    </row>
    <row r="1029" spans="2:9">
      <c r="B1029" s="1017" t="s">
        <v>3561</v>
      </c>
      <c r="C1029" s="1017" t="s">
        <v>3496</v>
      </c>
      <c r="D1029" s="1017" t="s">
        <v>1483</v>
      </c>
      <c r="E1029" s="1017" t="s">
        <v>3068</v>
      </c>
      <c r="F1029" s="1017" t="s">
        <v>1766</v>
      </c>
      <c r="G1029" s="1017" t="s">
        <v>1805</v>
      </c>
      <c r="H1029" s="1017" t="s">
        <v>3498</v>
      </c>
      <c r="I1029" s="1018">
        <v>22.2</v>
      </c>
    </row>
    <row r="1030" spans="2:9">
      <c r="B1030" s="1017" t="s">
        <v>3562</v>
      </c>
      <c r="C1030" s="1017" t="s">
        <v>3496</v>
      </c>
      <c r="D1030" s="1017" t="s">
        <v>1483</v>
      </c>
      <c r="E1030" s="1017" t="s">
        <v>3563</v>
      </c>
      <c r="F1030" s="1017" t="s">
        <v>1766</v>
      </c>
      <c r="G1030" s="1017" t="s">
        <v>1805</v>
      </c>
      <c r="H1030" s="1017" t="s">
        <v>3498</v>
      </c>
      <c r="I1030" s="1018">
        <v>3.6</v>
      </c>
    </row>
    <row r="1031" spans="2:9">
      <c r="B1031" s="1017" t="s">
        <v>3564</v>
      </c>
      <c r="C1031" s="1017" t="s">
        <v>3496</v>
      </c>
      <c r="D1031" s="1017" t="s">
        <v>1483</v>
      </c>
      <c r="E1031" s="1017" t="s">
        <v>3565</v>
      </c>
      <c r="F1031" s="1017" t="s">
        <v>1766</v>
      </c>
      <c r="G1031" s="1017" t="s">
        <v>1805</v>
      </c>
      <c r="H1031" s="1017" t="s">
        <v>3498</v>
      </c>
      <c r="I1031" s="1018">
        <v>9.9</v>
      </c>
    </row>
    <row r="1032" spans="2:9">
      <c r="B1032" s="1017" t="s">
        <v>3566</v>
      </c>
      <c r="C1032" s="1017" t="s">
        <v>3496</v>
      </c>
      <c r="D1032" s="1017" t="s">
        <v>1483</v>
      </c>
      <c r="E1032" s="1017" t="s">
        <v>3567</v>
      </c>
      <c r="F1032" s="1017" t="s">
        <v>1766</v>
      </c>
      <c r="G1032" s="1017" t="s">
        <v>1805</v>
      </c>
      <c r="H1032" s="1017" t="s">
        <v>3498</v>
      </c>
      <c r="I1032" s="1018">
        <v>3</v>
      </c>
    </row>
    <row r="1033" spans="2:9">
      <c r="B1033" s="1017" t="s">
        <v>3568</v>
      </c>
      <c r="C1033" s="1017" t="s">
        <v>3496</v>
      </c>
      <c r="D1033" s="1017" t="s">
        <v>1483</v>
      </c>
      <c r="E1033" s="1017" t="s">
        <v>3569</v>
      </c>
      <c r="F1033" s="1017" t="s">
        <v>1766</v>
      </c>
      <c r="G1033" s="1017" t="s">
        <v>2854</v>
      </c>
      <c r="H1033" s="1017" t="s">
        <v>3498</v>
      </c>
      <c r="I1033" s="1018">
        <v>13.6</v>
      </c>
    </row>
    <row r="1034" spans="2:9">
      <c r="B1034" s="1017" t="s">
        <v>3570</v>
      </c>
      <c r="C1034" s="1017" t="s">
        <v>3496</v>
      </c>
      <c r="D1034" s="1017" t="s">
        <v>1483</v>
      </c>
      <c r="E1034" s="1017" t="s">
        <v>3571</v>
      </c>
      <c r="F1034" s="1017" t="s">
        <v>1766</v>
      </c>
      <c r="G1034" s="1017" t="s">
        <v>2854</v>
      </c>
      <c r="H1034" s="1017" t="s">
        <v>3498</v>
      </c>
      <c r="I1034" s="1018">
        <v>5.6</v>
      </c>
    </row>
    <row r="1035" spans="2:9">
      <c r="B1035" s="1017" t="s">
        <v>3572</v>
      </c>
      <c r="C1035" s="1017" t="s">
        <v>3496</v>
      </c>
      <c r="D1035" s="1017" t="s">
        <v>1483</v>
      </c>
      <c r="E1035" s="1017" t="s">
        <v>2269</v>
      </c>
      <c r="F1035" s="1017" t="s">
        <v>1766</v>
      </c>
      <c r="G1035" s="1017" t="s">
        <v>2854</v>
      </c>
      <c r="H1035" s="1017" t="s">
        <v>3498</v>
      </c>
      <c r="I1035" s="1018">
        <v>20.9</v>
      </c>
    </row>
    <row r="1036" spans="2:9">
      <c r="B1036" s="1017" t="s">
        <v>3573</v>
      </c>
      <c r="C1036" s="1017" t="s">
        <v>3496</v>
      </c>
      <c r="D1036" s="1017" t="s">
        <v>1483</v>
      </c>
      <c r="E1036" s="1017" t="s">
        <v>3574</v>
      </c>
      <c r="F1036" s="1017" t="s">
        <v>1766</v>
      </c>
      <c r="G1036" s="1017" t="s">
        <v>2854</v>
      </c>
      <c r="H1036" s="1017" t="s">
        <v>3498</v>
      </c>
      <c r="I1036" s="1018">
        <v>3.5</v>
      </c>
    </row>
    <row r="1037" spans="2:9">
      <c r="B1037" s="1017" t="s">
        <v>3575</v>
      </c>
      <c r="C1037" s="1017" t="s">
        <v>3496</v>
      </c>
      <c r="D1037" s="1017" t="s">
        <v>1483</v>
      </c>
      <c r="E1037" s="1017" t="s">
        <v>3576</v>
      </c>
      <c r="F1037" s="1017" t="s">
        <v>1766</v>
      </c>
      <c r="G1037" s="1017" t="s">
        <v>2854</v>
      </c>
      <c r="H1037" s="1017" t="s">
        <v>3498</v>
      </c>
      <c r="I1037" s="1018">
        <v>132.5</v>
      </c>
    </row>
    <row r="1038" spans="2:9">
      <c r="B1038" s="1017" t="s">
        <v>3577</v>
      </c>
      <c r="C1038" s="1017" t="s">
        <v>3496</v>
      </c>
      <c r="D1038" s="1017" t="s">
        <v>1483</v>
      </c>
      <c r="E1038" s="1017" t="s">
        <v>3578</v>
      </c>
      <c r="F1038" s="1017" t="s">
        <v>1766</v>
      </c>
      <c r="G1038" s="1017" t="s">
        <v>2854</v>
      </c>
      <c r="H1038" s="1017" t="s">
        <v>3498</v>
      </c>
      <c r="I1038" s="1018">
        <v>4.7</v>
      </c>
    </row>
    <row r="1039" spans="2:9">
      <c r="B1039" s="1017" t="s">
        <v>3579</v>
      </c>
      <c r="C1039" s="1017" t="s">
        <v>3496</v>
      </c>
      <c r="D1039" s="1017" t="s">
        <v>1483</v>
      </c>
      <c r="E1039" s="1017" t="s">
        <v>2322</v>
      </c>
      <c r="F1039" s="1017" t="s">
        <v>1766</v>
      </c>
      <c r="G1039" s="1017" t="s">
        <v>2854</v>
      </c>
      <c r="H1039" s="1017" t="s">
        <v>3498</v>
      </c>
      <c r="I1039" s="1018">
        <v>4.0999999999999996</v>
      </c>
    </row>
    <row r="1040" spans="2:9">
      <c r="B1040" s="1017" t="s">
        <v>3580</v>
      </c>
      <c r="C1040" s="1017" t="s">
        <v>3496</v>
      </c>
      <c r="D1040" s="1017" t="s">
        <v>1483</v>
      </c>
      <c r="E1040" s="1017" t="s">
        <v>3581</v>
      </c>
      <c r="F1040" s="1017" t="s">
        <v>1766</v>
      </c>
      <c r="G1040" s="1017" t="s">
        <v>2854</v>
      </c>
      <c r="H1040" s="1017" t="s">
        <v>3498</v>
      </c>
      <c r="I1040" s="1018">
        <v>2.2999999999999998</v>
      </c>
    </row>
    <row r="1041" spans="2:9">
      <c r="B1041" s="1017" t="s">
        <v>3582</v>
      </c>
      <c r="C1041" s="1017" t="s">
        <v>3496</v>
      </c>
      <c r="D1041" s="1017" t="s">
        <v>1483</v>
      </c>
      <c r="E1041" s="1017" t="s">
        <v>3583</v>
      </c>
      <c r="F1041" s="1017" t="s">
        <v>1766</v>
      </c>
      <c r="G1041" s="1017" t="s">
        <v>2854</v>
      </c>
      <c r="H1041" s="1017" t="s">
        <v>3498</v>
      </c>
      <c r="I1041" s="1018">
        <v>7.5</v>
      </c>
    </row>
    <row r="1042" spans="2:9">
      <c r="B1042" s="1017" t="s">
        <v>3584</v>
      </c>
      <c r="C1042" s="1017" t="s">
        <v>3496</v>
      </c>
      <c r="D1042" s="1017" t="s">
        <v>1483</v>
      </c>
      <c r="E1042" s="1017" t="s">
        <v>3585</v>
      </c>
      <c r="F1042" s="1017" t="s">
        <v>1766</v>
      </c>
      <c r="G1042" s="1017" t="s">
        <v>2854</v>
      </c>
      <c r="H1042" s="1017" t="s">
        <v>3498</v>
      </c>
      <c r="I1042" s="1018">
        <v>9.6</v>
      </c>
    </row>
    <row r="1043" spans="2:9">
      <c r="B1043" s="1017" t="s">
        <v>3586</v>
      </c>
      <c r="C1043" s="1017" t="s">
        <v>3496</v>
      </c>
      <c r="D1043" s="1017" t="s">
        <v>1483</v>
      </c>
      <c r="E1043" s="1017" t="s">
        <v>3587</v>
      </c>
      <c r="F1043" s="1017" t="s">
        <v>1766</v>
      </c>
      <c r="G1043" s="1017" t="s">
        <v>2854</v>
      </c>
      <c r="H1043" s="1017" t="s">
        <v>3498</v>
      </c>
      <c r="I1043" s="1018">
        <v>7.7</v>
      </c>
    </row>
    <row r="1044" spans="2:9">
      <c r="B1044" s="1017" t="s">
        <v>3588</v>
      </c>
      <c r="C1044" s="1017" t="s">
        <v>3496</v>
      </c>
      <c r="D1044" s="1017" t="s">
        <v>1483</v>
      </c>
      <c r="E1044" s="1017" t="s">
        <v>3589</v>
      </c>
      <c r="F1044" s="1017" t="s">
        <v>1766</v>
      </c>
      <c r="G1044" s="1017" t="s">
        <v>2869</v>
      </c>
      <c r="H1044" s="1017" t="s">
        <v>3498</v>
      </c>
      <c r="I1044" s="1018">
        <v>16</v>
      </c>
    </row>
    <row r="1045" spans="2:9">
      <c r="B1045" s="1017" t="s">
        <v>3590</v>
      </c>
      <c r="C1045" s="1017" t="s">
        <v>3496</v>
      </c>
      <c r="D1045" s="1017" t="s">
        <v>1483</v>
      </c>
      <c r="E1045" s="1017" t="s">
        <v>3591</v>
      </c>
      <c r="F1045" s="1017" t="s">
        <v>1766</v>
      </c>
      <c r="G1045" s="1017" t="s">
        <v>3592</v>
      </c>
      <c r="H1045" s="1017" t="s">
        <v>3498</v>
      </c>
      <c r="I1045" s="1018">
        <v>14.8</v>
      </c>
    </row>
    <row r="1046" spans="2:9">
      <c r="B1046" s="1017" t="s">
        <v>3593</v>
      </c>
      <c r="C1046" s="1017" t="s">
        <v>3496</v>
      </c>
      <c r="D1046" s="1017" t="s">
        <v>1483</v>
      </c>
      <c r="E1046" s="1017" t="s">
        <v>3594</v>
      </c>
      <c r="F1046" s="1017" t="s">
        <v>1766</v>
      </c>
      <c r="G1046" s="1017" t="s">
        <v>3592</v>
      </c>
      <c r="H1046" s="1017" t="s">
        <v>3498</v>
      </c>
      <c r="I1046" s="1018">
        <v>111</v>
      </c>
    </row>
    <row r="1047" spans="2:9">
      <c r="B1047" s="1017" t="s">
        <v>3595</v>
      </c>
      <c r="C1047" s="1017" t="s">
        <v>3496</v>
      </c>
      <c r="D1047" s="1017" t="s">
        <v>1483</v>
      </c>
      <c r="E1047" s="1017" t="s">
        <v>3596</v>
      </c>
      <c r="F1047" s="1017" t="s">
        <v>1766</v>
      </c>
      <c r="G1047" s="1017" t="s">
        <v>3592</v>
      </c>
      <c r="H1047" s="1017" t="s">
        <v>3498</v>
      </c>
      <c r="I1047" s="1018">
        <v>61.2</v>
      </c>
    </row>
    <row r="1048" spans="2:9">
      <c r="B1048" s="1017" t="s">
        <v>3597</v>
      </c>
      <c r="C1048" s="1017" t="s">
        <v>3496</v>
      </c>
      <c r="D1048" s="1017" t="s">
        <v>1483</v>
      </c>
      <c r="E1048" s="1017" t="s">
        <v>3598</v>
      </c>
      <c r="F1048" s="1017" t="s">
        <v>1766</v>
      </c>
      <c r="G1048" s="1017" t="s">
        <v>3592</v>
      </c>
      <c r="H1048" s="1017" t="s">
        <v>3498</v>
      </c>
      <c r="I1048" s="1018">
        <v>5</v>
      </c>
    </row>
    <row r="1049" spans="2:9">
      <c r="B1049" s="1017" t="s">
        <v>3599</v>
      </c>
      <c r="C1049" s="1017" t="s">
        <v>3496</v>
      </c>
      <c r="D1049" s="1017" t="s">
        <v>1483</v>
      </c>
      <c r="E1049" s="1017" t="s">
        <v>2322</v>
      </c>
      <c r="F1049" s="1017" t="s">
        <v>1766</v>
      </c>
      <c r="G1049" s="1017" t="s">
        <v>2894</v>
      </c>
      <c r="H1049" s="1017" t="s">
        <v>3498</v>
      </c>
      <c r="I1049" s="1018">
        <v>6.5</v>
      </c>
    </row>
    <row r="1050" spans="2:9">
      <c r="B1050" s="1017" t="s">
        <v>3600</v>
      </c>
      <c r="C1050" s="1017" t="s">
        <v>3496</v>
      </c>
      <c r="D1050" s="1017" t="s">
        <v>1483</v>
      </c>
      <c r="E1050" s="1017" t="s">
        <v>3601</v>
      </c>
      <c r="F1050" s="1017" t="s">
        <v>1766</v>
      </c>
      <c r="G1050" s="1017" t="s">
        <v>3602</v>
      </c>
      <c r="H1050" s="1017" t="s">
        <v>3498</v>
      </c>
      <c r="I1050" s="1018">
        <v>18.600000000000001</v>
      </c>
    </row>
    <row r="1051" spans="2:9">
      <c r="B1051" s="1017" t="s">
        <v>3603</v>
      </c>
      <c r="C1051" s="1017" t="s">
        <v>3496</v>
      </c>
      <c r="D1051" s="1017" t="s">
        <v>1483</v>
      </c>
      <c r="E1051" s="1017" t="s">
        <v>3604</v>
      </c>
      <c r="F1051" s="1017" t="s">
        <v>1766</v>
      </c>
      <c r="G1051" s="1017" t="s">
        <v>3602</v>
      </c>
      <c r="H1051" s="1017" t="s">
        <v>3498</v>
      </c>
      <c r="I1051" s="1018">
        <v>19</v>
      </c>
    </row>
    <row r="1052" spans="2:9">
      <c r="B1052" s="1017" t="s">
        <v>3605</v>
      </c>
      <c r="C1052" s="1017" t="s">
        <v>3496</v>
      </c>
      <c r="D1052" s="1017" t="s">
        <v>1483</v>
      </c>
      <c r="E1052" s="1017" t="s">
        <v>3606</v>
      </c>
      <c r="F1052" s="1017" t="s">
        <v>1766</v>
      </c>
      <c r="G1052" s="1017" t="s">
        <v>3602</v>
      </c>
      <c r="H1052" s="1017" t="s">
        <v>3498</v>
      </c>
      <c r="I1052" s="1018">
        <v>3.8</v>
      </c>
    </row>
    <row r="1053" spans="2:9">
      <c r="B1053" s="1017" t="s">
        <v>3607</v>
      </c>
      <c r="C1053" s="1017" t="s">
        <v>3496</v>
      </c>
      <c r="D1053" s="1017" t="s">
        <v>1483</v>
      </c>
      <c r="E1053" s="1017" t="s">
        <v>3608</v>
      </c>
      <c r="F1053" s="1017" t="s">
        <v>1766</v>
      </c>
      <c r="G1053" s="1017" t="s">
        <v>3602</v>
      </c>
      <c r="H1053" s="1017" t="s">
        <v>3498</v>
      </c>
      <c r="I1053" s="1018">
        <v>20</v>
      </c>
    </row>
    <row r="1054" spans="2:9">
      <c r="B1054" s="1017" t="s">
        <v>3609</v>
      </c>
      <c r="C1054" s="1017" t="s">
        <v>3496</v>
      </c>
      <c r="D1054" s="1017" t="s">
        <v>1483</v>
      </c>
      <c r="E1054" s="1017" t="s">
        <v>3610</v>
      </c>
      <c r="F1054" s="1017" t="s">
        <v>1766</v>
      </c>
      <c r="G1054" s="1017" t="s">
        <v>3602</v>
      </c>
      <c r="H1054" s="1017" t="s">
        <v>3498</v>
      </c>
      <c r="I1054" s="1018">
        <v>3.6</v>
      </c>
    </row>
    <row r="1055" spans="2:9">
      <c r="B1055" s="1017" t="s">
        <v>3611</v>
      </c>
      <c r="C1055" s="1017" t="s">
        <v>3496</v>
      </c>
      <c r="D1055" s="1017" t="s">
        <v>1483</v>
      </c>
      <c r="E1055" s="1017" t="s">
        <v>3612</v>
      </c>
      <c r="F1055" s="1017" t="s">
        <v>1766</v>
      </c>
      <c r="G1055" s="1017" t="s">
        <v>3613</v>
      </c>
      <c r="H1055" s="1017" t="s">
        <v>3498</v>
      </c>
      <c r="I1055" s="1018">
        <v>145</v>
      </c>
    </row>
    <row r="1056" spans="2:9">
      <c r="B1056" s="1017" t="s">
        <v>3614</v>
      </c>
      <c r="C1056" s="1017" t="s">
        <v>3496</v>
      </c>
      <c r="D1056" s="1017" t="s">
        <v>1483</v>
      </c>
      <c r="E1056" s="1017" t="s">
        <v>1706</v>
      </c>
      <c r="F1056" s="1017" t="s">
        <v>1485</v>
      </c>
      <c r="G1056" s="1017" t="s">
        <v>3615</v>
      </c>
      <c r="H1056" s="1017" t="s">
        <v>3616</v>
      </c>
      <c r="I1056" s="1018">
        <v>13.5</v>
      </c>
    </row>
    <row r="1057" spans="2:9">
      <c r="B1057" s="1017" t="s">
        <v>3617</v>
      </c>
      <c r="C1057" s="1017" t="s">
        <v>3496</v>
      </c>
      <c r="D1057" s="1017" t="s">
        <v>1483</v>
      </c>
      <c r="E1057" s="1017" t="s">
        <v>2667</v>
      </c>
      <c r="F1057" s="1017" t="s">
        <v>1485</v>
      </c>
      <c r="G1057" s="1017" t="s">
        <v>3618</v>
      </c>
      <c r="H1057" s="1017" t="s">
        <v>2572</v>
      </c>
      <c r="I1057" s="1018">
        <v>21</v>
      </c>
    </row>
    <row r="1058" spans="2:9">
      <c r="B1058" s="1017" t="s">
        <v>3619</v>
      </c>
      <c r="C1058" s="1017" t="s">
        <v>3496</v>
      </c>
      <c r="D1058" s="1017" t="s">
        <v>1483</v>
      </c>
      <c r="E1058" s="1017" t="s">
        <v>3620</v>
      </c>
      <c r="F1058" s="1017" t="s">
        <v>1485</v>
      </c>
      <c r="G1058" s="1017" t="s">
        <v>3618</v>
      </c>
      <c r="H1058" s="1017" t="s">
        <v>2572</v>
      </c>
      <c r="I1058" s="1018">
        <v>37.299999999999997</v>
      </c>
    </row>
    <row r="1059" spans="2:9">
      <c r="B1059" s="1017" t="s">
        <v>3621</v>
      </c>
      <c r="C1059" s="1017" t="s">
        <v>3496</v>
      </c>
      <c r="D1059" s="1017" t="s">
        <v>1483</v>
      </c>
      <c r="E1059" s="1017" t="s">
        <v>3622</v>
      </c>
      <c r="F1059" s="1017" t="s">
        <v>1485</v>
      </c>
      <c r="G1059" s="1017" t="s">
        <v>3618</v>
      </c>
      <c r="H1059" s="1017" t="s">
        <v>2572</v>
      </c>
      <c r="I1059" s="1018">
        <v>16.899999999999999</v>
      </c>
    </row>
    <row r="1060" spans="2:9">
      <c r="B1060" s="1017" t="s">
        <v>3623</v>
      </c>
      <c r="C1060" s="1017" t="s">
        <v>3496</v>
      </c>
      <c r="D1060" s="1017" t="s">
        <v>1483</v>
      </c>
      <c r="E1060" s="1017" t="s">
        <v>3624</v>
      </c>
      <c r="F1060" s="1017" t="s">
        <v>1485</v>
      </c>
      <c r="G1060" s="1017" t="s">
        <v>3618</v>
      </c>
      <c r="H1060" s="1017" t="s">
        <v>2572</v>
      </c>
      <c r="I1060" s="1018">
        <v>12.9</v>
      </c>
    </row>
    <row r="1061" spans="2:9">
      <c r="B1061" s="1017" t="s">
        <v>3625</v>
      </c>
      <c r="C1061" s="1017" t="s">
        <v>3496</v>
      </c>
      <c r="D1061" s="1017" t="s">
        <v>1483</v>
      </c>
      <c r="E1061" s="1017" t="s">
        <v>3626</v>
      </c>
      <c r="F1061" s="1017" t="s">
        <v>1485</v>
      </c>
      <c r="G1061" s="1017" t="s">
        <v>3618</v>
      </c>
      <c r="H1061" s="1017" t="s">
        <v>2572</v>
      </c>
      <c r="I1061" s="1018">
        <v>21.1</v>
      </c>
    </row>
    <row r="1062" spans="2:9">
      <c r="B1062" s="1017" t="s">
        <v>3627</v>
      </c>
      <c r="C1062" s="1017" t="s">
        <v>3496</v>
      </c>
      <c r="D1062" s="1017" t="s">
        <v>1483</v>
      </c>
      <c r="E1062" s="1017" t="s">
        <v>2492</v>
      </c>
      <c r="F1062" s="1017" t="s">
        <v>1485</v>
      </c>
      <c r="G1062" s="1017" t="s">
        <v>3618</v>
      </c>
      <c r="H1062" s="1017" t="s">
        <v>2572</v>
      </c>
      <c r="I1062" s="1018">
        <v>13.5</v>
      </c>
    </row>
    <row r="1063" spans="2:9">
      <c r="B1063" s="1017" t="s">
        <v>3628</v>
      </c>
      <c r="C1063" s="1017" t="s">
        <v>3496</v>
      </c>
      <c r="D1063" s="1017" t="s">
        <v>1483</v>
      </c>
      <c r="E1063" s="1017" t="s">
        <v>3629</v>
      </c>
      <c r="F1063" s="1017" t="s">
        <v>1485</v>
      </c>
      <c r="G1063" s="1017" t="s">
        <v>3618</v>
      </c>
      <c r="H1063" s="1017" t="s">
        <v>2572</v>
      </c>
      <c r="I1063" s="1018">
        <v>120</v>
      </c>
    </row>
    <row r="1064" spans="2:9">
      <c r="B1064" s="1017" t="s">
        <v>3630</v>
      </c>
      <c r="C1064" s="1017" t="s">
        <v>3496</v>
      </c>
      <c r="D1064" s="1017" t="s">
        <v>1483</v>
      </c>
      <c r="E1064" s="1017" t="s">
        <v>3631</v>
      </c>
      <c r="F1064" s="1017" t="s">
        <v>1485</v>
      </c>
      <c r="G1064" s="1017" t="s">
        <v>3618</v>
      </c>
      <c r="H1064" s="1017" t="s">
        <v>2572</v>
      </c>
      <c r="I1064" s="1018">
        <v>128</v>
      </c>
    </row>
    <row r="1065" spans="2:9">
      <c r="B1065" s="1017" t="s">
        <v>3632</v>
      </c>
      <c r="C1065" s="1017" t="s">
        <v>3496</v>
      </c>
      <c r="D1065" s="1017" t="s">
        <v>1483</v>
      </c>
      <c r="E1065" s="1017" t="s">
        <v>3633</v>
      </c>
      <c r="F1065" s="1017" t="s">
        <v>1485</v>
      </c>
      <c r="G1065" s="1017" t="s">
        <v>3618</v>
      </c>
      <c r="H1065" s="1017" t="s">
        <v>2572</v>
      </c>
      <c r="I1065" s="1018">
        <v>130</v>
      </c>
    </row>
    <row r="1066" spans="2:9">
      <c r="B1066" s="1017" t="s">
        <v>3634</v>
      </c>
      <c r="C1066" s="1017" t="s">
        <v>3496</v>
      </c>
      <c r="D1066" s="1017" t="s">
        <v>1483</v>
      </c>
      <c r="E1066" s="1017" t="s">
        <v>3635</v>
      </c>
      <c r="F1066" s="1017" t="s">
        <v>1485</v>
      </c>
      <c r="G1066" s="1017" t="s">
        <v>3618</v>
      </c>
      <c r="H1066" s="1017" t="s">
        <v>2572</v>
      </c>
      <c r="I1066" s="1018">
        <v>26</v>
      </c>
    </row>
    <row r="1067" spans="2:9">
      <c r="B1067" s="1017" t="s">
        <v>3636</v>
      </c>
      <c r="C1067" s="1017" t="s">
        <v>3496</v>
      </c>
      <c r="D1067" s="1017" t="s">
        <v>1483</v>
      </c>
      <c r="E1067" s="1017" t="s">
        <v>3637</v>
      </c>
      <c r="F1067" s="1017" t="s">
        <v>1485</v>
      </c>
      <c r="G1067" s="1017" t="s">
        <v>3618</v>
      </c>
      <c r="H1067" s="1017" t="s">
        <v>2572</v>
      </c>
      <c r="I1067" s="1018">
        <v>38</v>
      </c>
    </row>
    <row r="1068" spans="2:9">
      <c r="B1068" s="1017" t="s">
        <v>3638</v>
      </c>
      <c r="C1068" s="1017" t="s">
        <v>3496</v>
      </c>
      <c r="D1068" s="1017" t="s">
        <v>1483</v>
      </c>
      <c r="E1068" s="1017" t="s">
        <v>3639</v>
      </c>
      <c r="F1068" s="1017" t="s">
        <v>1485</v>
      </c>
      <c r="G1068" s="1017" t="s">
        <v>3618</v>
      </c>
      <c r="H1068" s="1017" t="s">
        <v>2572</v>
      </c>
      <c r="I1068" s="1018">
        <v>16</v>
      </c>
    </row>
    <row r="1069" spans="2:9">
      <c r="B1069" s="1017" t="s">
        <v>3640</v>
      </c>
      <c r="C1069" s="1017" t="s">
        <v>3496</v>
      </c>
      <c r="D1069" s="1017" t="s">
        <v>1483</v>
      </c>
      <c r="E1069" s="1017" t="s">
        <v>3641</v>
      </c>
      <c r="F1069" s="1017" t="s">
        <v>1485</v>
      </c>
      <c r="G1069" s="1017" t="s">
        <v>3618</v>
      </c>
      <c r="H1069" s="1017" t="s">
        <v>2572</v>
      </c>
      <c r="I1069" s="1018">
        <v>100</v>
      </c>
    </row>
    <row r="1070" spans="2:9">
      <c r="B1070" s="1017" t="s">
        <v>3642</v>
      </c>
      <c r="C1070" s="1017" t="s">
        <v>3496</v>
      </c>
      <c r="D1070" s="1017" t="s">
        <v>1483</v>
      </c>
      <c r="E1070" s="1017" t="s">
        <v>3643</v>
      </c>
      <c r="F1070" s="1017" t="s">
        <v>1485</v>
      </c>
      <c r="G1070" s="1017" t="s">
        <v>3618</v>
      </c>
      <c r="H1070" s="1017" t="s">
        <v>2572</v>
      </c>
      <c r="I1070" s="1018">
        <v>24</v>
      </c>
    </row>
    <row r="1071" spans="2:9">
      <c r="B1071" s="1017" t="s">
        <v>3644</v>
      </c>
      <c r="C1071" s="1017" t="s">
        <v>3496</v>
      </c>
      <c r="D1071" s="1017" t="s">
        <v>1483</v>
      </c>
      <c r="E1071" s="1017" t="s">
        <v>3645</v>
      </c>
      <c r="F1071" s="1017" t="s">
        <v>1485</v>
      </c>
      <c r="G1071" s="1017" t="s">
        <v>3618</v>
      </c>
      <c r="H1071" s="1017" t="s">
        <v>2572</v>
      </c>
      <c r="I1071" s="1018">
        <v>66</v>
      </c>
    </row>
    <row r="1072" spans="2:9">
      <c r="B1072" s="1017" t="s">
        <v>3646</v>
      </c>
      <c r="C1072" s="1017" t="s">
        <v>3496</v>
      </c>
      <c r="D1072" s="1017" t="s">
        <v>1483</v>
      </c>
      <c r="E1072" s="1017" t="s">
        <v>3647</v>
      </c>
      <c r="F1072" s="1017" t="s">
        <v>1485</v>
      </c>
      <c r="G1072" s="1017" t="s">
        <v>3618</v>
      </c>
      <c r="H1072" s="1017" t="s">
        <v>2572</v>
      </c>
      <c r="I1072" s="1018">
        <v>10.9</v>
      </c>
    </row>
    <row r="1073" spans="2:9">
      <c r="B1073" s="1017" t="s">
        <v>3648</v>
      </c>
      <c r="C1073" s="1017" t="s">
        <v>3496</v>
      </c>
      <c r="D1073" s="1017" t="s">
        <v>1483</v>
      </c>
      <c r="E1073" s="1017" t="s">
        <v>3649</v>
      </c>
      <c r="F1073" s="1017" t="s">
        <v>1485</v>
      </c>
      <c r="G1073" s="1017" t="s">
        <v>3618</v>
      </c>
      <c r="H1073" s="1017" t="s">
        <v>2572</v>
      </c>
      <c r="I1073" s="1018">
        <v>130</v>
      </c>
    </row>
    <row r="1074" spans="2:9">
      <c r="B1074" s="1017" t="s">
        <v>3650</v>
      </c>
      <c r="C1074" s="1017" t="s">
        <v>3496</v>
      </c>
      <c r="D1074" s="1017" t="s">
        <v>1483</v>
      </c>
      <c r="E1074" s="1017" t="s">
        <v>3651</v>
      </c>
      <c r="F1074" s="1017" t="s">
        <v>1485</v>
      </c>
      <c r="G1074" s="1017" t="s">
        <v>3618</v>
      </c>
      <c r="H1074" s="1017" t="s">
        <v>2572</v>
      </c>
      <c r="I1074" s="1018">
        <v>148</v>
      </c>
    </row>
    <row r="1075" spans="2:9">
      <c r="B1075" s="1017" t="s">
        <v>3652</v>
      </c>
      <c r="C1075" s="1017" t="s">
        <v>3496</v>
      </c>
      <c r="D1075" s="1017" t="s">
        <v>1483</v>
      </c>
      <c r="E1075" s="1017" t="s">
        <v>3653</v>
      </c>
      <c r="F1075" s="1017" t="s">
        <v>1485</v>
      </c>
      <c r="G1075" s="1017" t="s">
        <v>3618</v>
      </c>
      <c r="H1075" s="1017" t="s">
        <v>2572</v>
      </c>
      <c r="I1075" s="1018">
        <v>74</v>
      </c>
    </row>
    <row r="1076" spans="2:9">
      <c r="B1076" s="1017" t="s">
        <v>3654</v>
      </c>
      <c r="C1076" s="1017" t="s">
        <v>3496</v>
      </c>
      <c r="D1076" s="1017" t="s">
        <v>1483</v>
      </c>
      <c r="E1076" s="1017" t="s">
        <v>3655</v>
      </c>
      <c r="F1076" s="1017" t="s">
        <v>1485</v>
      </c>
      <c r="G1076" s="1017" t="s">
        <v>3618</v>
      </c>
      <c r="H1076" s="1017" t="s">
        <v>2572</v>
      </c>
      <c r="I1076" s="1018">
        <v>86.5</v>
      </c>
    </row>
    <row r="1077" spans="2:9">
      <c r="B1077" s="1017" t="s">
        <v>3656</v>
      </c>
      <c r="C1077" s="1017" t="s">
        <v>3496</v>
      </c>
      <c r="D1077" s="1017" t="s">
        <v>1483</v>
      </c>
      <c r="E1077" s="1017" t="s">
        <v>3657</v>
      </c>
      <c r="F1077" s="1017" t="s">
        <v>1485</v>
      </c>
      <c r="G1077" s="1017" t="s">
        <v>3618</v>
      </c>
      <c r="H1077" s="1017" t="s">
        <v>2572</v>
      </c>
      <c r="I1077" s="1018">
        <v>15.7</v>
      </c>
    </row>
    <row r="1078" spans="2:9">
      <c r="B1078" s="1017" t="s">
        <v>3658</v>
      </c>
      <c r="C1078" s="1017" t="s">
        <v>3496</v>
      </c>
      <c r="D1078" s="1017" t="s">
        <v>1483</v>
      </c>
      <c r="E1078" s="1017" t="s">
        <v>3659</v>
      </c>
      <c r="F1078" s="1017" t="s">
        <v>1485</v>
      </c>
      <c r="G1078" s="1017" t="s">
        <v>3618</v>
      </c>
      <c r="H1078" s="1017" t="s">
        <v>2572</v>
      </c>
      <c r="I1078" s="1018">
        <v>3.2</v>
      </c>
    </row>
    <row r="1079" spans="2:9">
      <c r="B1079" s="1017" t="s">
        <v>3660</v>
      </c>
      <c r="C1079" s="1017" t="s">
        <v>3496</v>
      </c>
      <c r="D1079" s="1017" t="s">
        <v>1483</v>
      </c>
      <c r="E1079" s="1017" t="s">
        <v>3661</v>
      </c>
      <c r="F1079" s="1017" t="s">
        <v>1485</v>
      </c>
      <c r="G1079" s="1017" t="s">
        <v>3618</v>
      </c>
      <c r="H1079" s="1017" t="s">
        <v>2572</v>
      </c>
      <c r="I1079" s="1018">
        <v>11.8</v>
      </c>
    </row>
    <row r="1080" spans="2:9">
      <c r="B1080" s="1017" t="s">
        <v>3662</v>
      </c>
      <c r="C1080" s="1017" t="s">
        <v>3496</v>
      </c>
      <c r="D1080" s="1017" t="s">
        <v>1483</v>
      </c>
      <c r="E1080" s="1017" t="s">
        <v>2027</v>
      </c>
      <c r="F1080" s="1017" t="s">
        <v>1485</v>
      </c>
      <c r="G1080" s="1017" t="s">
        <v>3618</v>
      </c>
      <c r="H1080" s="1017" t="s">
        <v>2572</v>
      </c>
      <c r="I1080" s="1018">
        <v>4</v>
      </c>
    </row>
    <row r="1081" spans="2:9">
      <c r="B1081" s="1017" t="s">
        <v>3663</v>
      </c>
      <c r="C1081" s="1017" t="s">
        <v>3496</v>
      </c>
      <c r="D1081" s="1017" t="s">
        <v>1483</v>
      </c>
      <c r="E1081" s="1017" t="s">
        <v>3664</v>
      </c>
      <c r="F1081" s="1017" t="s">
        <v>1485</v>
      </c>
      <c r="G1081" s="1017" t="s">
        <v>3618</v>
      </c>
      <c r="H1081" s="1017" t="s">
        <v>2572</v>
      </c>
      <c r="I1081" s="1018">
        <v>15.8</v>
      </c>
    </row>
    <row r="1082" spans="2:9">
      <c r="B1082" s="1017" t="s">
        <v>3665</v>
      </c>
      <c r="C1082" s="1017" t="s">
        <v>3496</v>
      </c>
      <c r="D1082" s="1017" t="s">
        <v>1483</v>
      </c>
      <c r="E1082" s="1017" t="s">
        <v>3666</v>
      </c>
      <c r="F1082" s="1017" t="s">
        <v>1485</v>
      </c>
      <c r="G1082" s="1017" t="s">
        <v>3618</v>
      </c>
      <c r="H1082" s="1017" t="s">
        <v>2572</v>
      </c>
      <c r="I1082" s="1018">
        <v>20</v>
      </c>
    </row>
    <row r="1083" spans="2:9">
      <c r="B1083" s="1017" t="s">
        <v>3667</v>
      </c>
      <c r="C1083" s="1017" t="s">
        <v>3496</v>
      </c>
      <c r="D1083" s="1017" t="s">
        <v>1483</v>
      </c>
      <c r="E1083" s="1017" t="s">
        <v>3668</v>
      </c>
      <c r="F1083" s="1017" t="s">
        <v>1485</v>
      </c>
      <c r="G1083" s="1017" t="s">
        <v>3618</v>
      </c>
      <c r="H1083" s="1017" t="s">
        <v>2572</v>
      </c>
      <c r="I1083" s="1018">
        <v>44.2</v>
      </c>
    </row>
    <row r="1084" spans="2:9">
      <c r="B1084" s="1017" t="s">
        <v>3669</v>
      </c>
      <c r="C1084" s="1017" t="s">
        <v>3496</v>
      </c>
      <c r="D1084" s="1017" t="s">
        <v>1483</v>
      </c>
      <c r="E1084" s="1017" t="s">
        <v>3670</v>
      </c>
      <c r="F1084" s="1017" t="s">
        <v>1485</v>
      </c>
      <c r="G1084" s="1017" t="s">
        <v>3618</v>
      </c>
      <c r="H1084" s="1017" t="s">
        <v>2572</v>
      </c>
      <c r="I1084" s="1018">
        <v>45</v>
      </c>
    </row>
    <row r="1085" spans="2:9">
      <c r="B1085" s="1017" t="s">
        <v>3671</v>
      </c>
      <c r="C1085" s="1017" t="s">
        <v>3496</v>
      </c>
      <c r="D1085" s="1017" t="s">
        <v>1483</v>
      </c>
      <c r="E1085" s="1017" t="s">
        <v>3672</v>
      </c>
      <c r="F1085" s="1017" t="s">
        <v>1485</v>
      </c>
      <c r="G1085" s="1017" t="s">
        <v>3618</v>
      </c>
      <c r="H1085" s="1017" t="s">
        <v>2572</v>
      </c>
      <c r="I1085" s="1018">
        <v>59.1</v>
      </c>
    </row>
    <row r="1086" spans="2:9">
      <c r="B1086" s="1017" t="s">
        <v>3673</v>
      </c>
      <c r="C1086" s="1017" t="s">
        <v>3496</v>
      </c>
      <c r="D1086" s="1017" t="s">
        <v>1483</v>
      </c>
      <c r="E1086" s="1017" t="s">
        <v>3674</v>
      </c>
      <c r="F1086" s="1017" t="s">
        <v>1485</v>
      </c>
      <c r="G1086" s="1017" t="s">
        <v>2571</v>
      </c>
      <c r="H1086" s="1017" t="s">
        <v>2572</v>
      </c>
      <c r="I1086" s="1018">
        <v>33.299999999999997</v>
      </c>
    </row>
    <row r="1087" spans="2:9">
      <c r="B1087" s="1017" t="s">
        <v>3675</v>
      </c>
      <c r="C1087" s="1017" t="s">
        <v>3496</v>
      </c>
      <c r="D1087" s="1017" t="s">
        <v>1483</v>
      </c>
      <c r="E1087" s="1017" t="s">
        <v>3676</v>
      </c>
      <c r="F1087" s="1017" t="s">
        <v>1485</v>
      </c>
      <c r="G1087" s="1017" t="s">
        <v>2571</v>
      </c>
      <c r="H1087" s="1017" t="s">
        <v>2572</v>
      </c>
      <c r="I1087" s="1018">
        <v>15</v>
      </c>
    </row>
    <row r="1088" spans="2:9">
      <c r="B1088" s="1017" t="s">
        <v>3677</v>
      </c>
      <c r="C1088" s="1017" t="s">
        <v>3496</v>
      </c>
      <c r="D1088" s="1017" t="s">
        <v>1483</v>
      </c>
      <c r="E1088" s="1017" t="s">
        <v>3678</v>
      </c>
      <c r="F1088" s="1017" t="s">
        <v>1485</v>
      </c>
      <c r="G1088" s="1017" t="s">
        <v>2571</v>
      </c>
      <c r="H1088" s="1017" t="s">
        <v>2572</v>
      </c>
      <c r="I1088" s="1018">
        <v>40.799999999999997</v>
      </c>
    </row>
    <row r="1089" spans="2:9">
      <c r="B1089" s="1017" t="s">
        <v>3679</v>
      </c>
      <c r="C1089" s="1017" t="s">
        <v>3496</v>
      </c>
      <c r="D1089" s="1017" t="s">
        <v>1483</v>
      </c>
      <c r="E1089" s="1017" t="s">
        <v>3680</v>
      </c>
      <c r="F1089" s="1017" t="s">
        <v>1485</v>
      </c>
      <c r="G1089" s="1017" t="s">
        <v>2571</v>
      </c>
      <c r="H1089" s="1017" t="s">
        <v>2572</v>
      </c>
      <c r="I1089" s="1018">
        <v>6.5</v>
      </c>
    </row>
    <row r="1090" spans="2:9">
      <c r="B1090" s="1017" t="s">
        <v>3681</v>
      </c>
      <c r="C1090" s="1017" t="s">
        <v>3496</v>
      </c>
      <c r="D1090" s="1017" t="s">
        <v>1483</v>
      </c>
      <c r="E1090" s="1017" t="s">
        <v>3682</v>
      </c>
      <c r="F1090" s="1017" t="s">
        <v>1485</v>
      </c>
      <c r="G1090" s="1017" t="s">
        <v>2571</v>
      </c>
      <c r="H1090" s="1017" t="s">
        <v>2572</v>
      </c>
      <c r="I1090" s="1018">
        <v>23</v>
      </c>
    </row>
    <row r="1091" spans="2:9">
      <c r="B1091" s="1017" t="s">
        <v>3683</v>
      </c>
      <c r="C1091" s="1017" t="s">
        <v>3496</v>
      </c>
      <c r="D1091" s="1017" t="s">
        <v>1483</v>
      </c>
      <c r="E1091" s="1017" t="s">
        <v>3684</v>
      </c>
      <c r="F1091" s="1017" t="s">
        <v>1485</v>
      </c>
      <c r="G1091" s="1017" t="s">
        <v>2571</v>
      </c>
      <c r="H1091" s="1017" t="s">
        <v>2572</v>
      </c>
      <c r="I1091" s="1018">
        <v>19.899999999999999</v>
      </c>
    </row>
    <row r="1092" spans="2:9">
      <c r="B1092" s="1017" t="s">
        <v>3685</v>
      </c>
      <c r="C1092" s="1017" t="s">
        <v>3496</v>
      </c>
      <c r="D1092" s="1017" t="s">
        <v>1483</v>
      </c>
      <c r="E1092" s="1017" t="s">
        <v>3686</v>
      </c>
      <c r="F1092" s="1017" t="s">
        <v>1485</v>
      </c>
      <c r="G1092" s="1017" t="s">
        <v>2571</v>
      </c>
      <c r="H1092" s="1017" t="s">
        <v>2572</v>
      </c>
      <c r="I1092" s="1018">
        <v>40</v>
      </c>
    </row>
    <row r="1093" spans="2:9">
      <c r="B1093" s="1017" t="s">
        <v>3687</v>
      </c>
      <c r="C1093" s="1017" t="s">
        <v>3496</v>
      </c>
      <c r="D1093" s="1017" t="s">
        <v>1483</v>
      </c>
      <c r="E1093" s="1017" t="s">
        <v>3688</v>
      </c>
      <c r="F1093" s="1017" t="s">
        <v>1485</v>
      </c>
      <c r="G1093" s="1017" t="s">
        <v>2571</v>
      </c>
      <c r="H1093" s="1017" t="s">
        <v>2572</v>
      </c>
      <c r="I1093" s="1018">
        <v>20.6</v>
      </c>
    </row>
    <row r="1094" spans="2:9">
      <c r="B1094" s="1017" t="s">
        <v>3689</v>
      </c>
      <c r="C1094" s="1017" t="s">
        <v>3496</v>
      </c>
      <c r="D1094" s="1017" t="s">
        <v>1483</v>
      </c>
      <c r="E1094" s="1017" t="s">
        <v>3690</v>
      </c>
      <c r="F1094" s="1017" t="s">
        <v>1485</v>
      </c>
      <c r="G1094" s="1017" t="s">
        <v>2571</v>
      </c>
      <c r="H1094" s="1017" t="s">
        <v>2572</v>
      </c>
      <c r="I1094" s="1018">
        <v>12.6</v>
      </c>
    </row>
    <row r="1095" spans="2:9">
      <c r="B1095" s="1017" t="s">
        <v>3691</v>
      </c>
      <c r="C1095" s="1017" t="s">
        <v>3496</v>
      </c>
      <c r="D1095" s="1017" t="s">
        <v>1483</v>
      </c>
      <c r="E1095" s="1017" t="s">
        <v>3692</v>
      </c>
      <c r="F1095" s="1017" t="s">
        <v>1485</v>
      </c>
      <c r="G1095" s="1017" t="s">
        <v>2571</v>
      </c>
      <c r="H1095" s="1017" t="s">
        <v>2572</v>
      </c>
      <c r="I1095" s="1018">
        <v>109</v>
      </c>
    </row>
    <row r="1096" spans="2:9">
      <c r="B1096" s="1017" t="s">
        <v>3693</v>
      </c>
      <c r="C1096" s="1017" t="s">
        <v>3496</v>
      </c>
      <c r="D1096" s="1017" t="s">
        <v>1483</v>
      </c>
      <c r="E1096" s="1017" t="s">
        <v>3694</v>
      </c>
      <c r="F1096" s="1017" t="s">
        <v>1485</v>
      </c>
      <c r="G1096" s="1017" t="s">
        <v>2571</v>
      </c>
      <c r="H1096" s="1017" t="s">
        <v>2572</v>
      </c>
      <c r="I1096" s="1018">
        <v>104</v>
      </c>
    </row>
    <row r="1097" spans="2:9">
      <c r="B1097" s="1017" t="s">
        <v>3695</v>
      </c>
      <c r="C1097" s="1017" t="s">
        <v>3496</v>
      </c>
      <c r="D1097" s="1017" t="s">
        <v>1483</v>
      </c>
      <c r="E1097" s="1017" t="s">
        <v>3696</v>
      </c>
      <c r="F1097" s="1017" t="s">
        <v>1485</v>
      </c>
      <c r="G1097" s="1017" t="s">
        <v>2571</v>
      </c>
      <c r="H1097" s="1017" t="s">
        <v>2572</v>
      </c>
      <c r="I1097" s="1018">
        <v>20.100000000000001</v>
      </c>
    </row>
    <row r="1098" spans="2:9">
      <c r="B1098" s="1017" t="s">
        <v>3697</v>
      </c>
      <c r="C1098" s="1017" t="s">
        <v>3496</v>
      </c>
      <c r="D1098" s="1017" t="s">
        <v>1483</v>
      </c>
      <c r="E1098" s="1017" t="s">
        <v>3698</v>
      </c>
      <c r="F1098" s="1017" t="s">
        <v>1454</v>
      </c>
      <c r="G1098" s="1017" t="s">
        <v>3699</v>
      </c>
      <c r="H1098" s="1017" t="s">
        <v>2572</v>
      </c>
      <c r="I1098" s="1018">
        <v>13.5</v>
      </c>
    </row>
    <row r="1099" spans="2:9">
      <c r="B1099" s="1017" t="s">
        <v>3700</v>
      </c>
      <c r="C1099" s="1017" t="s">
        <v>3496</v>
      </c>
      <c r="D1099" s="1017" t="s">
        <v>1483</v>
      </c>
      <c r="E1099" s="1017" t="s">
        <v>3701</v>
      </c>
      <c r="F1099" s="1017" t="s">
        <v>1454</v>
      </c>
      <c r="G1099" s="1017" t="s">
        <v>3699</v>
      </c>
      <c r="H1099" s="1017" t="s">
        <v>2572</v>
      </c>
      <c r="I1099" s="1018">
        <v>11</v>
      </c>
    </row>
    <row r="1100" spans="2:9">
      <c r="B1100" s="1017" t="s">
        <v>3702</v>
      </c>
      <c r="C1100" s="1017" t="s">
        <v>3496</v>
      </c>
      <c r="D1100" s="1017" t="s">
        <v>1483</v>
      </c>
      <c r="E1100" s="1017" t="s">
        <v>3703</v>
      </c>
      <c r="F1100" s="1017" t="s">
        <v>1454</v>
      </c>
      <c r="G1100" s="1017" t="s">
        <v>3699</v>
      </c>
      <c r="H1100" s="1017" t="s">
        <v>2572</v>
      </c>
      <c r="I1100" s="1018">
        <v>12.5</v>
      </c>
    </row>
    <row r="1101" spans="2:9">
      <c r="B1101" s="1017" t="s">
        <v>3704</v>
      </c>
      <c r="C1101" s="1017" t="s">
        <v>3496</v>
      </c>
      <c r="D1101" s="1017" t="s">
        <v>1483</v>
      </c>
      <c r="E1101" s="1017" t="s">
        <v>3705</v>
      </c>
      <c r="F1101" s="1017" t="s">
        <v>1454</v>
      </c>
      <c r="G1101" s="1017" t="s">
        <v>3699</v>
      </c>
      <c r="H1101" s="1017" t="s">
        <v>2572</v>
      </c>
      <c r="I1101" s="1018">
        <v>10.9</v>
      </c>
    </row>
    <row r="1102" spans="2:9">
      <c r="B1102" s="1017" t="s">
        <v>3706</v>
      </c>
      <c r="C1102" s="1017" t="s">
        <v>3496</v>
      </c>
      <c r="D1102" s="1017" t="s">
        <v>1483</v>
      </c>
      <c r="E1102" s="1017" t="s">
        <v>3707</v>
      </c>
      <c r="F1102" s="1017" t="s">
        <v>1454</v>
      </c>
      <c r="G1102" s="1017" t="s">
        <v>3699</v>
      </c>
      <c r="H1102" s="1017" t="s">
        <v>2572</v>
      </c>
      <c r="I1102" s="1018">
        <v>11.1</v>
      </c>
    </row>
    <row r="1103" spans="2:9">
      <c r="B1103" s="1017" t="s">
        <v>3708</v>
      </c>
      <c r="C1103" s="1017" t="s">
        <v>3496</v>
      </c>
      <c r="D1103" s="1017" t="s">
        <v>1483</v>
      </c>
      <c r="E1103" s="1017" t="s">
        <v>3709</v>
      </c>
      <c r="F1103" s="1017" t="s">
        <v>1454</v>
      </c>
      <c r="G1103" s="1017" t="s">
        <v>3699</v>
      </c>
      <c r="H1103" s="1017" t="s">
        <v>2572</v>
      </c>
      <c r="I1103" s="1018">
        <v>11.1</v>
      </c>
    </row>
    <row r="1104" spans="2:9">
      <c r="B1104" s="1017" t="s">
        <v>3710</v>
      </c>
      <c r="C1104" s="1017" t="s">
        <v>3496</v>
      </c>
      <c r="D1104" s="1017" t="s">
        <v>1483</v>
      </c>
      <c r="E1104" s="1017" t="s">
        <v>3711</v>
      </c>
      <c r="F1104" s="1017" t="s">
        <v>1454</v>
      </c>
      <c r="G1104" s="1017" t="s">
        <v>3699</v>
      </c>
      <c r="H1104" s="1017" t="s">
        <v>2572</v>
      </c>
      <c r="I1104" s="1018">
        <v>13</v>
      </c>
    </row>
    <row r="1105" spans="2:9">
      <c r="B1105" s="1017" t="s">
        <v>3712</v>
      </c>
      <c r="C1105" s="1017" t="s">
        <v>3496</v>
      </c>
      <c r="D1105" s="1017" t="s">
        <v>1483</v>
      </c>
      <c r="E1105" s="1017" t="s">
        <v>3713</v>
      </c>
      <c r="F1105" s="1017" t="s">
        <v>1454</v>
      </c>
      <c r="G1105" s="1017" t="s">
        <v>3699</v>
      </c>
      <c r="H1105" s="1017" t="s">
        <v>2572</v>
      </c>
      <c r="I1105" s="1018">
        <v>11.2</v>
      </c>
    </row>
    <row r="1106" spans="2:9">
      <c r="B1106" s="1017" t="s">
        <v>3714</v>
      </c>
      <c r="C1106" s="1017" t="s">
        <v>3496</v>
      </c>
      <c r="D1106" s="1017" t="s">
        <v>1483</v>
      </c>
      <c r="E1106" s="1017" t="s">
        <v>3715</v>
      </c>
      <c r="F1106" s="1017" t="s">
        <v>1454</v>
      </c>
      <c r="G1106" s="1017" t="s">
        <v>3699</v>
      </c>
      <c r="H1106" s="1017" t="s">
        <v>2572</v>
      </c>
      <c r="I1106" s="1018">
        <v>7</v>
      </c>
    </row>
    <row r="1107" spans="2:9">
      <c r="B1107" s="1017" t="s">
        <v>3716</v>
      </c>
      <c r="C1107" s="1017" t="s">
        <v>3496</v>
      </c>
      <c r="D1107" s="1017" t="s">
        <v>1483</v>
      </c>
      <c r="E1107" s="1017" t="s">
        <v>3717</v>
      </c>
      <c r="F1107" s="1017" t="s">
        <v>1454</v>
      </c>
      <c r="G1107" s="1017" t="s">
        <v>3699</v>
      </c>
      <c r="H1107" s="1017" t="s">
        <v>2572</v>
      </c>
      <c r="I1107" s="1018">
        <v>11</v>
      </c>
    </row>
    <row r="1108" spans="2:9">
      <c r="B1108" s="1017" t="s">
        <v>3718</v>
      </c>
      <c r="C1108" s="1017" t="s">
        <v>3496</v>
      </c>
      <c r="D1108" s="1017" t="s">
        <v>1483</v>
      </c>
      <c r="E1108" s="1017" t="s">
        <v>3719</v>
      </c>
      <c r="F1108" s="1017" t="s">
        <v>1454</v>
      </c>
      <c r="G1108" s="1017" t="s">
        <v>3699</v>
      </c>
      <c r="H1108" s="1017" t="s">
        <v>2572</v>
      </c>
      <c r="I1108" s="1018">
        <v>9.4</v>
      </c>
    </row>
    <row r="1109" spans="2:9">
      <c r="B1109" s="1017" t="s">
        <v>3720</v>
      </c>
      <c r="C1109" s="1017" t="s">
        <v>3496</v>
      </c>
      <c r="D1109" s="1017" t="s">
        <v>1483</v>
      </c>
      <c r="E1109" s="1017" t="s">
        <v>3721</v>
      </c>
      <c r="F1109" s="1017" t="s">
        <v>1454</v>
      </c>
      <c r="G1109" s="1017" t="s">
        <v>3699</v>
      </c>
      <c r="H1109" s="1017" t="s">
        <v>2572</v>
      </c>
      <c r="I1109" s="1018">
        <v>10.6</v>
      </c>
    </row>
    <row r="1110" spans="2:9">
      <c r="B1110" s="1017" t="s">
        <v>3722</v>
      </c>
      <c r="C1110" s="1017" t="s">
        <v>3496</v>
      </c>
      <c r="D1110" s="1017" t="s">
        <v>1483</v>
      </c>
      <c r="E1110" s="1017" t="s">
        <v>3723</v>
      </c>
      <c r="F1110" s="1017" t="s">
        <v>1454</v>
      </c>
      <c r="G1110" s="1017" t="s">
        <v>3699</v>
      </c>
      <c r="H1110" s="1017" t="s">
        <v>2572</v>
      </c>
      <c r="I1110" s="1018">
        <v>8.4</v>
      </c>
    </row>
    <row r="1111" spans="2:9">
      <c r="B1111" s="1017" t="s">
        <v>3724</v>
      </c>
      <c r="C1111" s="1017" t="s">
        <v>3496</v>
      </c>
      <c r="D1111" s="1017" t="s">
        <v>1483</v>
      </c>
      <c r="E1111" s="1017" t="s">
        <v>3725</v>
      </c>
      <c r="F1111" s="1017" t="s">
        <v>1454</v>
      </c>
      <c r="G1111" s="1017" t="s">
        <v>3699</v>
      </c>
      <c r="H1111" s="1017" t="s">
        <v>2572</v>
      </c>
      <c r="I1111" s="1018">
        <v>3</v>
      </c>
    </row>
    <row r="1112" spans="2:9">
      <c r="B1112" s="1017" t="s">
        <v>3726</v>
      </c>
      <c r="C1112" s="1017" t="s">
        <v>3496</v>
      </c>
      <c r="D1112" s="1017" t="s">
        <v>1483</v>
      </c>
      <c r="E1112" s="1017" t="s">
        <v>2507</v>
      </c>
      <c r="F1112" s="1017" t="s">
        <v>1454</v>
      </c>
      <c r="G1112" s="1017" t="s">
        <v>3699</v>
      </c>
      <c r="H1112" s="1017" t="s">
        <v>2572</v>
      </c>
      <c r="I1112" s="1018">
        <v>10.8</v>
      </c>
    </row>
    <row r="1113" spans="2:9">
      <c r="B1113" s="1017" t="s">
        <v>3727</v>
      </c>
      <c r="C1113" s="1017" t="s">
        <v>3496</v>
      </c>
      <c r="D1113" s="1017" t="s">
        <v>1483</v>
      </c>
      <c r="E1113" s="1017" t="s">
        <v>3728</v>
      </c>
      <c r="F1113" s="1017" t="s">
        <v>1454</v>
      </c>
      <c r="G1113" s="1017" t="s">
        <v>3699</v>
      </c>
      <c r="H1113" s="1017" t="s">
        <v>2572</v>
      </c>
      <c r="I1113" s="1018">
        <v>11.2</v>
      </c>
    </row>
    <row r="1114" spans="2:9">
      <c r="B1114" s="1017" t="s">
        <v>3729</v>
      </c>
      <c r="C1114" s="1017" t="s">
        <v>3496</v>
      </c>
      <c r="D1114" s="1017" t="s">
        <v>1483</v>
      </c>
      <c r="E1114" s="1017" t="s">
        <v>3730</v>
      </c>
      <c r="F1114" s="1017" t="s">
        <v>1454</v>
      </c>
      <c r="G1114" s="1017" t="s">
        <v>3699</v>
      </c>
      <c r="H1114" s="1017" t="s">
        <v>2572</v>
      </c>
      <c r="I1114" s="1018">
        <v>13.2</v>
      </c>
    </row>
    <row r="1115" spans="2:9">
      <c r="B1115" s="1017" t="s">
        <v>3731</v>
      </c>
      <c r="C1115" s="1017" t="s">
        <v>3496</v>
      </c>
      <c r="D1115" s="1017" t="s">
        <v>1483</v>
      </c>
      <c r="E1115" s="1017" t="s">
        <v>3732</v>
      </c>
      <c r="F1115" s="1017" t="s">
        <v>1454</v>
      </c>
      <c r="G1115" s="1017" t="s">
        <v>3699</v>
      </c>
      <c r="H1115" s="1017" t="s">
        <v>2572</v>
      </c>
      <c r="I1115" s="1018">
        <v>8.4</v>
      </c>
    </row>
    <row r="1116" spans="2:9">
      <c r="B1116" s="1017" t="s">
        <v>3733</v>
      </c>
      <c r="C1116" s="1017" t="s">
        <v>3496</v>
      </c>
      <c r="D1116" s="1017" t="s">
        <v>1483</v>
      </c>
      <c r="E1116" s="1017" t="s">
        <v>3734</v>
      </c>
      <c r="F1116" s="1017" t="s">
        <v>1454</v>
      </c>
      <c r="G1116" s="1017" t="s">
        <v>3699</v>
      </c>
      <c r="H1116" s="1017" t="s">
        <v>2572</v>
      </c>
      <c r="I1116" s="1018">
        <v>6.2</v>
      </c>
    </row>
    <row r="1117" spans="2:9">
      <c r="B1117" s="1017" t="s">
        <v>3735</v>
      </c>
      <c r="C1117" s="1017" t="s">
        <v>3496</v>
      </c>
      <c r="D1117" s="1017" t="s">
        <v>1483</v>
      </c>
      <c r="E1117" s="1017" t="s">
        <v>3736</v>
      </c>
      <c r="F1117" s="1017" t="s">
        <v>1454</v>
      </c>
      <c r="G1117" s="1017" t="s">
        <v>3737</v>
      </c>
      <c r="H1117" s="1017" t="s">
        <v>2572</v>
      </c>
      <c r="I1117" s="1018">
        <v>41</v>
      </c>
    </row>
    <row r="1118" spans="2:9">
      <c r="B1118" s="1017" t="s">
        <v>3738</v>
      </c>
      <c r="C1118" s="1017" t="s">
        <v>3496</v>
      </c>
      <c r="D1118" s="1017" t="s">
        <v>1483</v>
      </c>
      <c r="E1118" s="1017" t="s">
        <v>3739</v>
      </c>
      <c r="F1118" s="1017" t="s">
        <v>1454</v>
      </c>
      <c r="G1118" s="1017" t="s">
        <v>3737</v>
      </c>
      <c r="H1118" s="1017" t="s">
        <v>2572</v>
      </c>
      <c r="I1118" s="1018">
        <v>17.399999999999999</v>
      </c>
    </row>
    <row r="1119" spans="2:9">
      <c r="B1119" s="1017" t="s">
        <v>3740</v>
      </c>
      <c r="C1119" s="1017" t="s">
        <v>3496</v>
      </c>
      <c r="D1119" s="1017" t="s">
        <v>1483</v>
      </c>
      <c r="E1119" s="1017" t="s">
        <v>3741</v>
      </c>
      <c r="F1119" s="1017" t="s">
        <v>1454</v>
      </c>
      <c r="G1119" s="1017" t="s">
        <v>3737</v>
      </c>
      <c r="H1119" s="1017" t="s">
        <v>2572</v>
      </c>
      <c r="I1119" s="1018">
        <v>27</v>
      </c>
    </row>
    <row r="1120" spans="2:9">
      <c r="B1120" s="1017" t="s">
        <v>3742</v>
      </c>
      <c r="C1120" s="1017" t="s">
        <v>3496</v>
      </c>
      <c r="D1120" s="1017" t="s">
        <v>1483</v>
      </c>
      <c r="E1120" s="1017" t="s">
        <v>3743</v>
      </c>
      <c r="F1120" s="1017" t="s">
        <v>1454</v>
      </c>
      <c r="G1120" s="1017" t="s">
        <v>3737</v>
      </c>
      <c r="H1120" s="1017" t="s">
        <v>2572</v>
      </c>
      <c r="I1120" s="1018">
        <v>2.4</v>
      </c>
    </row>
    <row r="1121" spans="2:9">
      <c r="B1121" s="1017" t="s">
        <v>3744</v>
      </c>
      <c r="C1121" s="1017" t="s">
        <v>3496</v>
      </c>
      <c r="D1121" s="1017" t="s">
        <v>1483</v>
      </c>
      <c r="E1121" s="1017" t="s">
        <v>3745</v>
      </c>
      <c r="F1121" s="1017" t="s">
        <v>1454</v>
      </c>
      <c r="G1121" s="1017" t="s">
        <v>3737</v>
      </c>
      <c r="H1121" s="1017" t="s">
        <v>2572</v>
      </c>
      <c r="I1121" s="1018">
        <v>3.2</v>
      </c>
    </row>
    <row r="1122" spans="2:9">
      <c r="B1122" s="1017" t="s">
        <v>3746</v>
      </c>
      <c r="C1122" s="1017" t="s">
        <v>3496</v>
      </c>
      <c r="D1122" s="1017" t="s">
        <v>1483</v>
      </c>
      <c r="E1122" s="1017" t="s">
        <v>3747</v>
      </c>
      <c r="F1122" s="1017" t="s">
        <v>1454</v>
      </c>
      <c r="G1122" s="1017" t="s">
        <v>3737</v>
      </c>
      <c r="H1122" s="1017" t="s">
        <v>2572</v>
      </c>
      <c r="I1122" s="1018">
        <v>5.6</v>
      </c>
    </row>
    <row r="1123" spans="2:9">
      <c r="B1123" s="1017" t="s">
        <v>3748</v>
      </c>
      <c r="C1123" s="1017" t="s">
        <v>3496</v>
      </c>
      <c r="D1123" s="1017" t="s">
        <v>1483</v>
      </c>
      <c r="E1123" s="1017" t="s">
        <v>3749</v>
      </c>
      <c r="F1123" s="1017" t="s">
        <v>1454</v>
      </c>
      <c r="G1123" s="1017" t="s">
        <v>3737</v>
      </c>
      <c r="H1123" s="1017" t="s">
        <v>2572</v>
      </c>
      <c r="I1123" s="1018">
        <v>195</v>
      </c>
    </row>
    <row r="1124" spans="2:9">
      <c r="B1124" s="1017" t="s">
        <v>3750</v>
      </c>
      <c r="C1124" s="1017" t="s">
        <v>3496</v>
      </c>
      <c r="D1124" s="1017" t="s">
        <v>1483</v>
      </c>
      <c r="E1124" s="1017" t="s">
        <v>3751</v>
      </c>
      <c r="F1124" s="1017" t="s">
        <v>1454</v>
      </c>
      <c r="G1124" s="1017" t="s">
        <v>3737</v>
      </c>
      <c r="H1124" s="1017" t="s">
        <v>2572</v>
      </c>
      <c r="I1124" s="1018">
        <v>112</v>
      </c>
    </row>
    <row r="1125" spans="2:9">
      <c r="B1125" s="1017" t="s">
        <v>3752</v>
      </c>
      <c r="C1125" s="1017" t="s">
        <v>3496</v>
      </c>
      <c r="D1125" s="1017" t="s">
        <v>1483</v>
      </c>
      <c r="E1125" s="1017" t="s">
        <v>3753</v>
      </c>
      <c r="F1125" s="1017" t="s">
        <v>1454</v>
      </c>
      <c r="G1125" s="1017" t="s">
        <v>3737</v>
      </c>
      <c r="H1125" s="1017" t="s">
        <v>2572</v>
      </c>
      <c r="I1125" s="1018">
        <v>108.1</v>
      </c>
    </row>
    <row r="1126" spans="2:9">
      <c r="B1126" s="1017" t="s">
        <v>3754</v>
      </c>
      <c r="C1126" s="1017" t="s">
        <v>3496</v>
      </c>
      <c r="D1126" s="1017" t="s">
        <v>1483</v>
      </c>
      <c r="E1126" s="1017" t="s">
        <v>3755</v>
      </c>
      <c r="F1126" s="1017" t="s">
        <v>1454</v>
      </c>
      <c r="G1126" s="1017" t="s">
        <v>3737</v>
      </c>
      <c r="H1126" s="1017" t="s">
        <v>2572</v>
      </c>
      <c r="I1126" s="1018">
        <v>87</v>
      </c>
    </row>
    <row r="1127" spans="2:9">
      <c r="B1127" s="1017" t="s">
        <v>3756</v>
      </c>
      <c r="C1127" s="1017" t="s">
        <v>3496</v>
      </c>
      <c r="D1127" s="1017" t="s">
        <v>1483</v>
      </c>
      <c r="E1127" s="1017" t="s">
        <v>3757</v>
      </c>
      <c r="F1127" s="1017" t="s">
        <v>1454</v>
      </c>
      <c r="G1127" s="1017" t="s">
        <v>3737</v>
      </c>
      <c r="H1127" s="1017" t="s">
        <v>2572</v>
      </c>
      <c r="I1127" s="1018">
        <v>57</v>
      </c>
    </row>
    <row r="1128" spans="2:9">
      <c r="B1128" s="1017" t="s">
        <v>3758</v>
      </c>
      <c r="C1128" s="1017" t="s">
        <v>3496</v>
      </c>
      <c r="D1128" s="1017" t="s">
        <v>1483</v>
      </c>
      <c r="E1128" s="1017" t="s">
        <v>3759</v>
      </c>
      <c r="F1128" s="1017" t="s">
        <v>1454</v>
      </c>
      <c r="G1128" s="1017" t="s">
        <v>3737</v>
      </c>
      <c r="H1128" s="1017" t="s">
        <v>2572</v>
      </c>
      <c r="I1128" s="1018">
        <v>58</v>
      </c>
    </row>
    <row r="1129" spans="2:9">
      <c r="B1129" s="1017" t="s">
        <v>3760</v>
      </c>
      <c r="C1129" s="1017" t="s">
        <v>3496</v>
      </c>
      <c r="D1129" s="1017" t="s">
        <v>1483</v>
      </c>
      <c r="E1129" s="1017" t="s">
        <v>3761</v>
      </c>
      <c r="F1129" s="1017" t="s">
        <v>1454</v>
      </c>
      <c r="G1129" s="1017" t="s">
        <v>3737</v>
      </c>
      <c r="H1129" s="1017" t="s">
        <v>2572</v>
      </c>
      <c r="I1129" s="1018">
        <v>33</v>
      </c>
    </row>
    <row r="1130" spans="2:9">
      <c r="B1130" s="1017" t="s">
        <v>3762</v>
      </c>
      <c r="C1130" s="1017" t="s">
        <v>3496</v>
      </c>
      <c r="D1130" s="1017" t="s">
        <v>1483</v>
      </c>
      <c r="E1130" s="1017" t="s">
        <v>3763</v>
      </c>
      <c r="F1130" s="1017" t="s">
        <v>1454</v>
      </c>
      <c r="G1130" s="1017" t="s">
        <v>3737</v>
      </c>
      <c r="H1130" s="1017" t="s">
        <v>2572</v>
      </c>
      <c r="I1130" s="1018">
        <v>14</v>
      </c>
    </row>
    <row r="1131" spans="2:9">
      <c r="B1131" s="1017" t="s">
        <v>3764</v>
      </c>
      <c r="C1131" s="1017" t="s">
        <v>3496</v>
      </c>
      <c r="D1131" s="1017" t="s">
        <v>1483</v>
      </c>
      <c r="E1131" s="1017" t="s">
        <v>3765</v>
      </c>
      <c r="F1131" s="1017" t="s">
        <v>1454</v>
      </c>
      <c r="G1131" s="1017" t="s">
        <v>3737</v>
      </c>
      <c r="H1131" s="1017" t="s">
        <v>2572</v>
      </c>
      <c r="I1131" s="1018">
        <v>3.5</v>
      </c>
    </row>
    <row r="1132" spans="2:9">
      <c r="B1132" s="1017" t="s">
        <v>3766</v>
      </c>
      <c r="C1132" s="1017" t="s">
        <v>3496</v>
      </c>
      <c r="D1132" s="1017" t="s">
        <v>1483</v>
      </c>
      <c r="E1132" s="1017" t="s">
        <v>3767</v>
      </c>
      <c r="F1132" s="1017" t="s">
        <v>1454</v>
      </c>
      <c r="G1132" s="1017" t="s">
        <v>3737</v>
      </c>
      <c r="H1132" s="1017" t="s">
        <v>2572</v>
      </c>
      <c r="I1132" s="1018">
        <v>4.0999999999999996</v>
      </c>
    </row>
    <row r="1133" spans="2:9">
      <c r="B1133" s="1017" t="s">
        <v>3768</v>
      </c>
      <c r="C1133" s="1017" t="s">
        <v>3496</v>
      </c>
      <c r="D1133" s="1017" t="s">
        <v>1483</v>
      </c>
      <c r="E1133" s="1017" t="s">
        <v>3769</v>
      </c>
      <c r="F1133" s="1017" t="s">
        <v>1454</v>
      </c>
      <c r="G1133" s="1017" t="s">
        <v>1732</v>
      </c>
      <c r="H1133" s="1017" t="s">
        <v>2572</v>
      </c>
      <c r="I1133" s="1018">
        <v>24.1</v>
      </c>
    </row>
    <row r="1134" spans="2:9">
      <c r="B1134" s="1017" t="s">
        <v>3770</v>
      </c>
      <c r="C1134" s="1017" t="s">
        <v>3496</v>
      </c>
      <c r="D1134" s="1017" t="s">
        <v>1483</v>
      </c>
      <c r="E1134" s="1017" t="s">
        <v>3771</v>
      </c>
      <c r="F1134" s="1017" t="s">
        <v>1454</v>
      </c>
      <c r="G1134" s="1017" t="s">
        <v>1732</v>
      </c>
      <c r="H1134" s="1017" t="s">
        <v>2572</v>
      </c>
      <c r="I1134" s="1018">
        <v>14.2</v>
      </c>
    </row>
    <row r="1135" spans="2:9">
      <c r="B1135" s="1017" t="s">
        <v>3772</v>
      </c>
      <c r="C1135" s="1017" t="s">
        <v>3496</v>
      </c>
      <c r="D1135" s="1017" t="s">
        <v>1483</v>
      </c>
      <c r="E1135" s="1017" t="s">
        <v>3773</v>
      </c>
      <c r="F1135" s="1017" t="s">
        <v>1454</v>
      </c>
      <c r="G1135" s="1017" t="s">
        <v>1732</v>
      </c>
      <c r="H1135" s="1017" t="s">
        <v>2572</v>
      </c>
      <c r="I1135" s="1018">
        <v>18</v>
      </c>
    </row>
    <row r="1136" spans="2:9">
      <c r="B1136" s="1017" t="s">
        <v>3774</v>
      </c>
      <c r="C1136" s="1017" t="s">
        <v>3496</v>
      </c>
      <c r="D1136" s="1017" t="s">
        <v>1483</v>
      </c>
      <c r="E1136" s="1017" t="s">
        <v>3775</v>
      </c>
      <c r="F1136" s="1017" t="s">
        <v>1454</v>
      </c>
      <c r="G1136" s="1017" t="s">
        <v>1732</v>
      </c>
      <c r="H1136" s="1017" t="s">
        <v>2572</v>
      </c>
      <c r="I1136" s="1018">
        <v>13</v>
      </c>
    </row>
    <row r="1137" spans="2:9">
      <c r="B1137" s="1017" t="s">
        <v>3776</v>
      </c>
      <c r="C1137" s="1017" t="s">
        <v>3496</v>
      </c>
      <c r="D1137" s="1017" t="s">
        <v>1483</v>
      </c>
      <c r="E1137" s="1017" t="s">
        <v>3777</v>
      </c>
      <c r="F1137" s="1017" t="s">
        <v>1454</v>
      </c>
      <c r="G1137" s="1017" t="s">
        <v>2988</v>
      </c>
      <c r="H1137" s="1017" t="s">
        <v>2572</v>
      </c>
      <c r="I1137" s="1018">
        <v>20.399999999999999</v>
      </c>
    </row>
    <row r="1138" spans="2:9">
      <c r="B1138" s="1017" t="s">
        <v>3778</v>
      </c>
      <c r="C1138" s="1017" t="s">
        <v>3496</v>
      </c>
      <c r="D1138" s="1017" t="s">
        <v>1483</v>
      </c>
      <c r="E1138" s="1017" t="s">
        <v>3779</v>
      </c>
      <c r="F1138" s="1017" t="s">
        <v>1454</v>
      </c>
      <c r="G1138" s="1017" t="s">
        <v>2988</v>
      </c>
      <c r="H1138" s="1017" t="s">
        <v>2572</v>
      </c>
      <c r="I1138" s="1018">
        <v>20.399999999999999</v>
      </c>
    </row>
    <row r="1139" spans="2:9">
      <c r="B1139" s="1017" t="s">
        <v>3780</v>
      </c>
      <c r="C1139" s="1017" t="s">
        <v>3496</v>
      </c>
      <c r="D1139" s="1017" t="s">
        <v>1483</v>
      </c>
      <c r="E1139" s="1017" t="s">
        <v>3781</v>
      </c>
      <c r="F1139" s="1017" t="s">
        <v>1454</v>
      </c>
      <c r="G1139" s="1017" t="s">
        <v>2988</v>
      </c>
      <c r="H1139" s="1017" t="s">
        <v>2572</v>
      </c>
      <c r="I1139" s="1018">
        <v>23.9</v>
      </c>
    </row>
    <row r="1140" spans="2:9">
      <c r="B1140" s="1017" t="s">
        <v>3782</v>
      </c>
      <c r="C1140" s="1017" t="s">
        <v>3496</v>
      </c>
      <c r="D1140" s="1017" t="s">
        <v>1483</v>
      </c>
      <c r="E1140" s="1017" t="s">
        <v>3783</v>
      </c>
      <c r="F1140" s="1017" t="s">
        <v>1454</v>
      </c>
      <c r="G1140" s="1017" t="s">
        <v>2988</v>
      </c>
      <c r="H1140" s="1017" t="s">
        <v>2572</v>
      </c>
      <c r="I1140" s="1018">
        <v>37.9</v>
      </c>
    </row>
    <row r="1141" spans="2:9">
      <c r="B1141" s="1017" t="s">
        <v>3784</v>
      </c>
      <c r="C1141" s="1017" t="s">
        <v>3496</v>
      </c>
      <c r="D1141" s="1017" t="s">
        <v>1483</v>
      </c>
      <c r="E1141" s="1017" t="s">
        <v>3785</v>
      </c>
      <c r="F1141" s="1017" t="s">
        <v>1454</v>
      </c>
      <c r="G1141" s="1017" t="s">
        <v>2988</v>
      </c>
      <c r="H1141" s="1017" t="s">
        <v>2572</v>
      </c>
      <c r="I1141" s="1018">
        <v>37.9</v>
      </c>
    </row>
    <row r="1142" spans="2:9">
      <c r="B1142" s="1017" t="s">
        <v>3786</v>
      </c>
      <c r="C1142" s="1017" t="s">
        <v>3496</v>
      </c>
      <c r="D1142" s="1017" t="s">
        <v>1483</v>
      </c>
      <c r="E1142" s="1017" t="s">
        <v>3787</v>
      </c>
      <c r="F1142" s="1017" t="s">
        <v>1454</v>
      </c>
      <c r="G1142" s="1017" t="s">
        <v>2988</v>
      </c>
      <c r="H1142" s="1017" t="s">
        <v>2572</v>
      </c>
      <c r="I1142" s="1018">
        <v>17</v>
      </c>
    </row>
    <row r="1143" spans="2:9">
      <c r="B1143" s="1017" t="s">
        <v>3788</v>
      </c>
      <c r="C1143" s="1017" t="s">
        <v>3496</v>
      </c>
      <c r="D1143" s="1017" t="s">
        <v>1483</v>
      </c>
      <c r="E1143" s="1017" t="s">
        <v>3789</v>
      </c>
      <c r="F1143" s="1017" t="s">
        <v>1454</v>
      </c>
      <c r="G1143" s="1017" t="s">
        <v>2988</v>
      </c>
      <c r="H1143" s="1017" t="s">
        <v>2572</v>
      </c>
      <c r="I1143" s="1018">
        <v>3.2</v>
      </c>
    </row>
    <row r="1144" spans="2:9">
      <c r="B1144" s="1017" t="s">
        <v>3790</v>
      </c>
      <c r="C1144" s="1017" t="s">
        <v>3496</v>
      </c>
      <c r="D1144" s="1017" t="s">
        <v>1483</v>
      </c>
      <c r="E1144" s="1017" t="s">
        <v>3791</v>
      </c>
      <c r="F1144" s="1017" t="s">
        <v>1454</v>
      </c>
      <c r="G1144" s="1017" t="s">
        <v>3792</v>
      </c>
      <c r="H1144" s="1017" t="s">
        <v>2572</v>
      </c>
      <c r="I1144" s="1018">
        <v>3.4</v>
      </c>
    </row>
    <row r="1145" spans="2:9">
      <c r="B1145" s="1017" t="s">
        <v>3793</v>
      </c>
      <c r="C1145" s="1017" t="s">
        <v>3496</v>
      </c>
      <c r="D1145" s="1017" t="s">
        <v>1483</v>
      </c>
      <c r="E1145" s="1017" t="s">
        <v>3794</v>
      </c>
      <c r="F1145" s="1017" t="s">
        <v>1454</v>
      </c>
      <c r="G1145" s="1017" t="s">
        <v>3792</v>
      </c>
      <c r="H1145" s="1017" t="s">
        <v>2572</v>
      </c>
      <c r="I1145" s="1018">
        <v>3.1</v>
      </c>
    </row>
    <row r="1146" spans="2:9">
      <c r="B1146" s="1017" t="s">
        <v>3795</v>
      </c>
      <c r="C1146" s="1017" t="s">
        <v>3496</v>
      </c>
      <c r="D1146" s="1017" t="s">
        <v>1483</v>
      </c>
      <c r="E1146" s="1017" t="s">
        <v>2146</v>
      </c>
      <c r="F1146" s="1017" t="s">
        <v>1454</v>
      </c>
      <c r="G1146" s="1017" t="s">
        <v>3538</v>
      </c>
      <c r="H1146" s="1017" t="s">
        <v>2572</v>
      </c>
      <c r="I1146" s="1018">
        <v>22</v>
      </c>
    </row>
    <row r="1147" spans="2:9">
      <c r="B1147" s="1017" t="s">
        <v>3796</v>
      </c>
      <c r="C1147" s="1017" t="s">
        <v>3496</v>
      </c>
      <c r="D1147" s="1017" t="s">
        <v>1483</v>
      </c>
      <c r="E1147" s="1017" t="s">
        <v>3797</v>
      </c>
      <c r="F1147" s="1017" t="s">
        <v>1454</v>
      </c>
      <c r="G1147" s="1017" t="s">
        <v>3538</v>
      </c>
      <c r="H1147" s="1017" t="s">
        <v>2572</v>
      </c>
      <c r="I1147" s="1018">
        <v>18</v>
      </c>
    </row>
    <row r="1148" spans="2:9">
      <c r="B1148" s="1017" t="s">
        <v>3798</v>
      </c>
      <c r="C1148" s="1017" t="s">
        <v>3496</v>
      </c>
      <c r="D1148" s="1017" t="s">
        <v>1483</v>
      </c>
      <c r="E1148" s="1017" t="s">
        <v>3799</v>
      </c>
      <c r="F1148" s="1017" t="s">
        <v>1454</v>
      </c>
      <c r="G1148" s="1017" t="s">
        <v>3538</v>
      </c>
      <c r="H1148" s="1017" t="s">
        <v>2572</v>
      </c>
      <c r="I1148" s="1018">
        <v>15.6</v>
      </c>
    </row>
    <row r="1149" spans="2:9">
      <c r="B1149" s="1017" t="s">
        <v>3800</v>
      </c>
      <c r="C1149" s="1017" t="s">
        <v>3496</v>
      </c>
      <c r="D1149" s="1017" t="s">
        <v>1483</v>
      </c>
      <c r="E1149" s="1017" t="s">
        <v>3549</v>
      </c>
      <c r="F1149" s="1017" t="s">
        <v>1454</v>
      </c>
      <c r="G1149" s="1017" t="s">
        <v>3538</v>
      </c>
      <c r="H1149" s="1017" t="s">
        <v>2572</v>
      </c>
      <c r="I1149" s="1018">
        <v>38.1</v>
      </c>
    </row>
    <row r="1150" spans="2:9">
      <c r="B1150" s="1017" t="s">
        <v>3801</v>
      </c>
      <c r="C1150" s="1017" t="s">
        <v>3496</v>
      </c>
      <c r="D1150" s="1017" t="s">
        <v>1483</v>
      </c>
      <c r="E1150" s="1017" t="s">
        <v>3802</v>
      </c>
      <c r="F1150" s="1017" t="s">
        <v>1454</v>
      </c>
      <c r="G1150" s="1017" t="s">
        <v>3538</v>
      </c>
      <c r="H1150" s="1017" t="s">
        <v>2572</v>
      </c>
      <c r="I1150" s="1018">
        <v>38</v>
      </c>
    </row>
    <row r="1151" spans="2:9">
      <c r="B1151" s="1017" t="s">
        <v>3803</v>
      </c>
      <c r="C1151" s="1017" t="s">
        <v>3496</v>
      </c>
      <c r="D1151" s="1017" t="s">
        <v>1483</v>
      </c>
      <c r="E1151" s="1017" t="s">
        <v>3804</v>
      </c>
      <c r="F1151" s="1017" t="s">
        <v>1454</v>
      </c>
      <c r="G1151" s="1017" t="s">
        <v>3538</v>
      </c>
      <c r="H1151" s="1017" t="s">
        <v>2572</v>
      </c>
      <c r="I1151" s="1018">
        <v>13.2</v>
      </c>
    </row>
    <row r="1152" spans="2:9">
      <c r="B1152" s="1017" t="s">
        <v>3805</v>
      </c>
      <c r="C1152" s="1017" t="s">
        <v>3496</v>
      </c>
      <c r="D1152" s="1017" t="s">
        <v>1483</v>
      </c>
      <c r="E1152" s="1017" t="s">
        <v>3583</v>
      </c>
      <c r="F1152" s="1017" t="s">
        <v>1454</v>
      </c>
      <c r="G1152" s="1017" t="s">
        <v>3538</v>
      </c>
      <c r="H1152" s="1017" t="s">
        <v>2572</v>
      </c>
      <c r="I1152" s="1018">
        <v>4.4000000000000004</v>
      </c>
    </row>
    <row r="1153" spans="2:9">
      <c r="B1153" s="1017" t="s">
        <v>3806</v>
      </c>
      <c r="C1153" s="1017" t="s">
        <v>3496</v>
      </c>
      <c r="D1153" s="1017" t="s">
        <v>1483</v>
      </c>
      <c r="E1153" s="1017" t="s">
        <v>3807</v>
      </c>
      <c r="F1153" s="1017" t="s">
        <v>1454</v>
      </c>
      <c r="G1153" s="1017" t="s">
        <v>3541</v>
      </c>
      <c r="H1153" s="1017" t="s">
        <v>2572</v>
      </c>
      <c r="I1153" s="1018">
        <v>36</v>
      </c>
    </row>
    <row r="1154" spans="2:9">
      <c r="B1154" s="1017" t="s">
        <v>3808</v>
      </c>
      <c r="C1154" s="1017" t="s">
        <v>3496</v>
      </c>
      <c r="D1154" s="1017" t="s">
        <v>1483</v>
      </c>
      <c r="E1154" s="1017" t="s">
        <v>3809</v>
      </c>
      <c r="F1154" s="1017" t="s">
        <v>1454</v>
      </c>
      <c r="G1154" s="1017" t="s">
        <v>3541</v>
      </c>
      <c r="H1154" s="1017" t="s">
        <v>2572</v>
      </c>
      <c r="I1154" s="1018">
        <v>40</v>
      </c>
    </row>
    <row r="1155" spans="2:9">
      <c r="B1155" s="1017" t="s">
        <v>3810</v>
      </c>
      <c r="C1155" s="1017" t="s">
        <v>3496</v>
      </c>
      <c r="D1155" s="1017" t="s">
        <v>1483</v>
      </c>
      <c r="E1155" s="1017" t="s">
        <v>3811</v>
      </c>
      <c r="F1155" s="1017" t="s">
        <v>1454</v>
      </c>
      <c r="G1155" s="1017" t="s">
        <v>3812</v>
      </c>
      <c r="H1155" s="1017" t="s">
        <v>2572</v>
      </c>
      <c r="I1155" s="1018">
        <v>8.9</v>
      </c>
    </row>
    <row r="1156" spans="2:9">
      <c r="B1156" s="1017" t="s">
        <v>3813</v>
      </c>
      <c r="C1156" s="1017" t="s">
        <v>3496</v>
      </c>
      <c r="D1156" s="1017" t="s">
        <v>1483</v>
      </c>
      <c r="E1156" s="1017" t="s">
        <v>3814</v>
      </c>
      <c r="F1156" s="1017" t="s">
        <v>1454</v>
      </c>
      <c r="G1156" s="1017" t="s">
        <v>3812</v>
      </c>
      <c r="H1156" s="1017" t="s">
        <v>2572</v>
      </c>
      <c r="I1156" s="1018">
        <v>6.9</v>
      </c>
    </row>
    <row r="1157" spans="2:9">
      <c r="B1157" s="1017" t="s">
        <v>3815</v>
      </c>
      <c r="C1157" s="1017" t="s">
        <v>3496</v>
      </c>
      <c r="D1157" s="1017" t="s">
        <v>1483</v>
      </c>
      <c r="E1157" s="1017" t="s">
        <v>3816</v>
      </c>
      <c r="F1157" s="1017" t="s">
        <v>1454</v>
      </c>
      <c r="G1157" s="1017" t="s">
        <v>3812</v>
      </c>
      <c r="H1157" s="1017" t="s">
        <v>2572</v>
      </c>
      <c r="I1157" s="1018">
        <v>6.9</v>
      </c>
    </row>
    <row r="1158" spans="2:9">
      <c r="B1158" s="1017" t="s">
        <v>3817</v>
      </c>
      <c r="C1158" s="1017" t="s">
        <v>3496</v>
      </c>
      <c r="D1158" s="1017" t="s">
        <v>1483</v>
      </c>
      <c r="E1158" s="1017" t="s">
        <v>3818</v>
      </c>
      <c r="F1158" s="1017" t="s">
        <v>1454</v>
      </c>
      <c r="G1158" s="1017" t="s">
        <v>3812</v>
      </c>
      <c r="H1158" s="1017" t="s">
        <v>2572</v>
      </c>
      <c r="I1158" s="1018">
        <v>124</v>
      </c>
    </row>
    <row r="1159" spans="2:9">
      <c r="B1159" s="1017" t="s">
        <v>3819</v>
      </c>
      <c r="C1159" s="1017" t="s">
        <v>3496</v>
      </c>
      <c r="D1159" s="1017" t="s">
        <v>1483</v>
      </c>
      <c r="E1159" s="1017" t="s">
        <v>3431</v>
      </c>
      <c r="F1159" s="1017" t="s">
        <v>1454</v>
      </c>
      <c r="G1159" s="1017" t="s">
        <v>3812</v>
      </c>
      <c r="H1159" s="1017" t="s">
        <v>2572</v>
      </c>
      <c r="I1159" s="1018">
        <v>57</v>
      </c>
    </row>
    <row r="1160" spans="2:9">
      <c r="B1160" s="1017" t="s">
        <v>3820</v>
      </c>
      <c r="C1160" s="1017" t="s">
        <v>3496</v>
      </c>
      <c r="D1160" s="1017" t="s">
        <v>1483</v>
      </c>
      <c r="E1160" s="1017" t="s">
        <v>3821</v>
      </c>
      <c r="F1160" s="1017" t="s">
        <v>1454</v>
      </c>
      <c r="G1160" s="1017" t="s">
        <v>3812</v>
      </c>
      <c r="H1160" s="1017" t="s">
        <v>2572</v>
      </c>
      <c r="I1160" s="1018">
        <v>39</v>
      </c>
    </row>
    <row r="1161" spans="2:9">
      <c r="B1161" s="1017" t="s">
        <v>3822</v>
      </c>
      <c r="C1161" s="1017" t="s">
        <v>3496</v>
      </c>
      <c r="D1161" s="1017" t="s">
        <v>1483</v>
      </c>
      <c r="E1161" s="1017" t="s">
        <v>3823</v>
      </c>
      <c r="F1161" s="1017" t="s">
        <v>1454</v>
      </c>
      <c r="G1161" s="1017" t="s">
        <v>3812</v>
      </c>
      <c r="H1161" s="1017" t="s">
        <v>2572</v>
      </c>
      <c r="I1161" s="1018">
        <v>47</v>
      </c>
    </row>
    <row r="1162" spans="2:9">
      <c r="B1162" s="1017" t="s">
        <v>3824</v>
      </c>
      <c r="C1162" s="1017" t="s">
        <v>3496</v>
      </c>
      <c r="D1162" s="1017" t="s">
        <v>1483</v>
      </c>
      <c r="E1162" s="1017" t="s">
        <v>3825</v>
      </c>
      <c r="F1162" s="1017" t="s">
        <v>1454</v>
      </c>
      <c r="G1162" s="1017" t="s">
        <v>3812</v>
      </c>
      <c r="H1162" s="1017" t="s">
        <v>2572</v>
      </c>
      <c r="I1162" s="1018">
        <v>14.7</v>
      </c>
    </row>
    <row r="1163" spans="2:9">
      <c r="B1163" s="1017" t="s">
        <v>3826</v>
      </c>
      <c r="C1163" s="1017" t="s">
        <v>3496</v>
      </c>
      <c r="D1163" s="1017" t="s">
        <v>1483</v>
      </c>
      <c r="E1163" s="1017" t="s">
        <v>3827</v>
      </c>
      <c r="F1163" s="1017" t="s">
        <v>1454</v>
      </c>
      <c r="G1163" s="1017" t="s">
        <v>3812</v>
      </c>
      <c r="H1163" s="1017" t="s">
        <v>2572</v>
      </c>
      <c r="I1163" s="1018">
        <v>3.8</v>
      </c>
    </row>
    <row r="1164" spans="2:9">
      <c r="B1164" s="1017" t="s">
        <v>3828</v>
      </c>
      <c r="C1164" s="1017" t="s">
        <v>3496</v>
      </c>
      <c r="D1164" s="1017" t="s">
        <v>1483</v>
      </c>
      <c r="E1164" s="1017" t="s">
        <v>3829</v>
      </c>
      <c r="F1164" s="1017" t="s">
        <v>1454</v>
      </c>
      <c r="G1164" s="1017" t="s">
        <v>3812</v>
      </c>
      <c r="H1164" s="1017" t="s">
        <v>2572</v>
      </c>
      <c r="I1164" s="1018">
        <v>5.8</v>
      </c>
    </row>
    <row r="1165" spans="2:9">
      <c r="B1165" s="1017" t="s">
        <v>3830</v>
      </c>
      <c r="C1165" s="1017" t="s">
        <v>3496</v>
      </c>
      <c r="D1165" s="1017" t="s">
        <v>1483</v>
      </c>
      <c r="E1165" s="1017" t="s">
        <v>3831</v>
      </c>
      <c r="F1165" s="1017" t="s">
        <v>1766</v>
      </c>
      <c r="G1165" s="1017" t="s">
        <v>3832</v>
      </c>
      <c r="H1165" s="1017" t="s">
        <v>2572</v>
      </c>
      <c r="I1165" s="1018">
        <v>13.3</v>
      </c>
    </row>
    <row r="1166" spans="2:9">
      <c r="B1166" s="1017" t="s">
        <v>3833</v>
      </c>
      <c r="C1166" s="1017" t="s">
        <v>3496</v>
      </c>
      <c r="D1166" s="1017" t="s">
        <v>1483</v>
      </c>
      <c r="E1166" s="1017" t="s">
        <v>3834</v>
      </c>
      <c r="F1166" s="1017" t="s">
        <v>1766</v>
      </c>
      <c r="G1166" s="1017" t="s">
        <v>3832</v>
      </c>
      <c r="H1166" s="1017" t="s">
        <v>2572</v>
      </c>
      <c r="I1166" s="1018">
        <v>6.9</v>
      </c>
    </row>
    <row r="1167" spans="2:9">
      <c r="B1167" s="1017" t="s">
        <v>3835</v>
      </c>
      <c r="C1167" s="1017" t="s">
        <v>3496</v>
      </c>
      <c r="D1167" s="1017" t="s">
        <v>1483</v>
      </c>
      <c r="E1167" s="1017" t="s">
        <v>3836</v>
      </c>
      <c r="F1167" s="1017" t="s">
        <v>1766</v>
      </c>
      <c r="G1167" s="1017" t="s">
        <v>3832</v>
      </c>
      <c r="H1167" s="1017" t="s">
        <v>2572</v>
      </c>
      <c r="I1167" s="1018">
        <v>13.6</v>
      </c>
    </row>
    <row r="1168" spans="2:9">
      <c r="B1168" s="1017" t="s">
        <v>3837</v>
      </c>
      <c r="C1168" s="1017" t="s">
        <v>3496</v>
      </c>
      <c r="D1168" s="1017" t="s">
        <v>1483</v>
      </c>
      <c r="E1168" s="1017" t="s">
        <v>3838</v>
      </c>
      <c r="F1168" s="1017" t="s">
        <v>1766</v>
      </c>
      <c r="G1168" s="1017" t="s">
        <v>3832</v>
      </c>
      <c r="H1168" s="1017" t="s">
        <v>2572</v>
      </c>
      <c r="I1168" s="1018">
        <v>6.2</v>
      </c>
    </row>
    <row r="1169" spans="2:9">
      <c r="B1169" s="1017" t="s">
        <v>3839</v>
      </c>
      <c r="C1169" s="1017" t="s">
        <v>3496</v>
      </c>
      <c r="D1169" s="1017" t="s">
        <v>1483</v>
      </c>
      <c r="E1169" s="1017" t="s">
        <v>3840</v>
      </c>
      <c r="F1169" s="1017" t="s">
        <v>1766</v>
      </c>
      <c r="G1169" s="1017" t="s">
        <v>3832</v>
      </c>
      <c r="H1169" s="1017" t="s">
        <v>2572</v>
      </c>
      <c r="I1169" s="1018">
        <v>8</v>
      </c>
    </row>
    <row r="1170" spans="2:9">
      <c r="B1170" s="1017" t="s">
        <v>3841</v>
      </c>
      <c r="C1170" s="1017" t="s">
        <v>3496</v>
      </c>
      <c r="D1170" s="1017" t="s">
        <v>1483</v>
      </c>
      <c r="E1170" s="1017" t="s">
        <v>3842</v>
      </c>
      <c r="F1170" s="1017" t="s">
        <v>1766</v>
      </c>
      <c r="G1170" s="1017" t="s">
        <v>3832</v>
      </c>
      <c r="H1170" s="1017" t="s">
        <v>2572</v>
      </c>
      <c r="I1170" s="1018">
        <v>9</v>
      </c>
    </row>
    <row r="1171" spans="2:9">
      <c r="B1171" s="1017" t="s">
        <v>3843</v>
      </c>
      <c r="C1171" s="1017" t="s">
        <v>3496</v>
      </c>
      <c r="D1171" s="1017" t="s">
        <v>1483</v>
      </c>
      <c r="E1171" s="1017" t="s">
        <v>3844</v>
      </c>
      <c r="F1171" s="1017" t="s">
        <v>1766</v>
      </c>
      <c r="G1171" s="1017" t="s">
        <v>3832</v>
      </c>
      <c r="H1171" s="1017" t="s">
        <v>2572</v>
      </c>
      <c r="I1171" s="1018">
        <v>2.4</v>
      </c>
    </row>
    <row r="1172" spans="2:9">
      <c r="B1172" s="1017" t="s">
        <v>3845</v>
      </c>
      <c r="C1172" s="1017" t="s">
        <v>3496</v>
      </c>
      <c r="D1172" s="1017" t="s">
        <v>1483</v>
      </c>
      <c r="E1172" s="1017" t="s">
        <v>3846</v>
      </c>
      <c r="F1172" s="1017" t="s">
        <v>1766</v>
      </c>
      <c r="G1172" s="1017" t="s">
        <v>3832</v>
      </c>
      <c r="H1172" s="1017" t="s">
        <v>2572</v>
      </c>
      <c r="I1172" s="1018">
        <v>9.1</v>
      </c>
    </row>
    <row r="1173" spans="2:9">
      <c r="B1173" s="1017" t="s">
        <v>3847</v>
      </c>
      <c r="C1173" s="1017" t="s">
        <v>3496</v>
      </c>
      <c r="D1173" s="1017" t="s">
        <v>1483</v>
      </c>
      <c r="E1173" s="1017" t="s">
        <v>3848</v>
      </c>
      <c r="F1173" s="1017" t="s">
        <v>1766</v>
      </c>
      <c r="G1173" s="1017" t="s">
        <v>2854</v>
      </c>
      <c r="H1173" s="1017" t="s">
        <v>2572</v>
      </c>
      <c r="I1173" s="1018">
        <v>3.1</v>
      </c>
    </row>
    <row r="1174" spans="2:9">
      <c r="B1174" s="1017" t="s">
        <v>3849</v>
      </c>
      <c r="C1174" s="1017" t="s">
        <v>3496</v>
      </c>
      <c r="D1174" s="1017" t="s">
        <v>1483</v>
      </c>
      <c r="E1174" s="1017" t="s">
        <v>3850</v>
      </c>
      <c r="F1174" s="1017" t="s">
        <v>1766</v>
      </c>
      <c r="G1174" s="1017" t="s">
        <v>2854</v>
      </c>
      <c r="H1174" s="1017" t="s">
        <v>2572</v>
      </c>
      <c r="I1174" s="1018">
        <v>2.1</v>
      </c>
    </row>
    <row r="1175" spans="2:9">
      <c r="B1175" s="1017" t="s">
        <v>3851</v>
      </c>
      <c r="C1175" s="1017" t="s">
        <v>3496</v>
      </c>
      <c r="D1175" s="1017" t="s">
        <v>1483</v>
      </c>
      <c r="E1175" s="1017" t="s">
        <v>3852</v>
      </c>
      <c r="F1175" s="1017" t="s">
        <v>1766</v>
      </c>
      <c r="G1175" s="1017" t="s">
        <v>3853</v>
      </c>
      <c r="H1175" s="1017" t="s">
        <v>2572</v>
      </c>
      <c r="I1175" s="1018">
        <v>16.5</v>
      </c>
    </row>
    <row r="1176" spans="2:9">
      <c r="B1176" s="1017" t="s">
        <v>3854</v>
      </c>
      <c r="C1176" s="1017" t="s">
        <v>3496</v>
      </c>
      <c r="D1176" s="1017" t="s">
        <v>1483</v>
      </c>
      <c r="E1176" s="1017" t="s">
        <v>3855</v>
      </c>
      <c r="F1176" s="1017" t="s">
        <v>1766</v>
      </c>
      <c r="G1176" s="1017" t="s">
        <v>3853</v>
      </c>
      <c r="H1176" s="1017" t="s">
        <v>2572</v>
      </c>
      <c r="I1176" s="1018">
        <v>4</v>
      </c>
    </row>
    <row r="1177" spans="2:9">
      <c r="B1177" s="1017" t="s">
        <v>3856</v>
      </c>
      <c r="C1177" s="1017" t="s">
        <v>3496</v>
      </c>
      <c r="D1177" s="1017" t="s">
        <v>1483</v>
      </c>
      <c r="E1177" s="1017" t="s">
        <v>3857</v>
      </c>
      <c r="F1177" s="1017" t="s">
        <v>1766</v>
      </c>
      <c r="G1177" s="1017" t="s">
        <v>3853</v>
      </c>
      <c r="H1177" s="1017" t="s">
        <v>2572</v>
      </c>
      <c r="I1177" s="1018">
        <v>17.600000000000001</v>
      </c>
    </row>
    <row r="1178" spans="2:9">
      <c r="B1178" s="1017" t="s">
        <v>3858</v>
      </c>
      <c r="C1178" s="1017" t="s">
        <v>3496</v>
      </c>
      <c r="D1178" s="1017" t="s">
        <v>1483</v>
      </c>
      <c r="E1178" s="1017" t="s">
        <v>3859</v>
      </c>
      <c r="F1178" s="1017" t="s">
        <v>1766</v>
      </c>
      <c r="G1178" s="1017" t="s">
        <v>3853</v>
      </c>
      <c r="H1178" s="1017" t="s">
        <v>2572</v>
      </c>
      <c r="I1178" s="1018">
        <v>4</v>
      </c>
    </row>
    <row r="1179" spans="2:9">
      <c r="B1179" s="1017" t="s">
        <v>3860</v>
      </c>
      <c r="C1179" s="1017" t="s">
        <v>3496</v>
      </c>
      <c r="D1179" s="1017" t="s">
        <v>1483</v>
      </c>
      <c r="E1179" s="1017" t="s">
        <v>2130</v>
      </c>
      <c r="F1179" s="1017" t="s">
        <v>1766</v>
      </c>
      <c r="G1179" s="1017" t="s">
        <v>3853</v>
      </c>
      <c r="H1179" s="1017" t="s">
        <v>2572</v>
      </c>
      <c r="I1179" s="1018">
        <v>12.7</v>
      </c>
    </row>
    <row r="1180" spans="2:9">
      <c r="B1180" s="1017" t="s">
        <v>3861</v>
      </c>
      <c r="C1180" s="1017" t="s">
        <v>3496</v>
      </c>
      <c r="D1180" s="1017" t="s">
        <v>1483</v>
      </c>
      <c r="E1180" s="1017" t="s">
        <v>3862</v>
      </c>
      <c r="F1180" s="1017" t="s">
        <v>1766</v>
      </c>
      <c r="G1180" s="1017" t="s">
        <v>3853</v>
      </c>
      <c r="H1180" s="1017" t="s">
        <v>2572</v>
      </c>
      <c r="I1180" s="1018">
        <v>20.3</v>
      </c>
    </row>
    <row r="1181" spans="2:9">
      <c r="B1181" s="1017" t="s">
        <v>3863</v>
      </c>
      <c r="C1181" s="1017" t="s">
        <v>3496</v>
      </c>
      <c r="D1181" s="1017" t="s">
        <v>1483</v>
      </c>
      <c r="E1181" s="1017" t="s">
        <v>3864</v>
      </c>
      <c r="F1181" s="1017" t="s">
        <v>1766</v>
      </c>
      <c r="G1181" s="1017" t="s">
        <v>3853</v>
      </c>
      <c r="H1181" s="1017" t="s">
        <v>2572</v>
      </c>
      <c r="I1181" s="1018">
        <v>43</v>
      </c>
    </row>
    <row r="1182" spans="2:9">
      <c r="B1182" s="1017" t="s">
        <v>3865</v>
      </c>
      <c r="C1182" s="1017" t="s">
        <v>3496</v>
      </c>
      <c r="D1182" s="1017" t="s">
        <v>1483</v>
      </c>
      <c r="E1182" s="1017" t="s">
        <v>3866</v>
      </c>
      <c r="F1182" s="1017" t="s">
        <v>1766</v>
      </c>
      <c r="G1182" s="1017" t="s">
        <v>3853</v>
      </c>
      <c r="H1182" s="1017" t="s">
        <v>2572</v>
      </c>
      <c r="I1182" s="1018">
        <v>51</v>
      </c>
    </row>
    <row r="1183" spans="2:9">
      <c r="B1183" s="1017" t="s">
        <v>3867</v>
      </c>
      <c r="C1183" s="1017" t="s">
        <v>3496</v>
      </c>
      <c r="D1183" s="1017" t="s">
        <v>1483</v>
      </c>
      <c r="E1183" s="1017" t="s">
        <v>3868</v>
      </c>
      <c r="F1183" s="1017" t="s">
        <v>1766</v>
      </c>
      <c r="G1183" s="1017" t="s">
        <v>3592</v>
      </c>
      <c r="H1183" s="1017" t="s">
        <v>2572</v>
      </c>
      <c r="I1183" s="1018">
        <v>5.5</v>
      </c>
    </row>
    <row r="1184" spans="2:9">
      <c r="B1184" s="1017" t="s">
        <v>3869</v>
      </c>
      <c r="C1184" s="1017" t="s">
        <v>3496</v>
      </c>
      <c r="D1184" s="1017" t="s">
        <v>1483</v>
      </c>
      <c r="E1184" s="1017" t="s">
        <v>3870</v>
      </c>
      <c r="F1184" s="1017" t="s">
        <v>1766</v>
      </c>
      <c r="G1184" s="1017" t="s">
        <v>3592</v>
      </c>
      <c r="H1184" s="1017" t="s">
        <v>2572</v>
      </c>
      <c r="I1184" s="1018">
        <v>3.6</v>
      </c>
    </row>
    <row r="1185" spans="2:9">
      <c r="B1185" s="1017" t="s">
        <v>3871</v>
      </c>
      <c r="C1185" s="1017" t="s">
        <v>3496</v>
      </c>
      <c r="D1185" s="1017" t="s">
        <v>1483</v>
      </c>
      <c r="E1185" s="1017" t="s">
        <v>2638</v>
      </c>
      <c r="F1185" s="1017" t="s">
        <v>1766</v>
      </c>
      <c r="G1185" s="1017" t="s">
        <v>3592</v>
      </c>
      <c r="H1185" s="1017" t="s">
        <v>2572</v>
      </c>
      <c r="I1185" s="1018">
        <v>5.6</v>
      </c>
    </row>
    <row r="1186" spans="2:9">
      <c r="B1186" s="1017" t="s">
        <v>3872</v>
      </c>
      <c r="C1186" s="1017" t="s">
        <v>3496</v>
      </c>
      <c r="D1186" s="1017" t="s">
        <v>1483</v>
      </c>
      <c r="E1186" s="1017" t="s">
        <v>3873</v>
      </c>
      <c r="F1186" s="1017" t="s">
        <v>1766</v>
      </c>
      <c r="G1186" s="1017" t="s">
        <v>3874</v>
      </c>
      <c r="H1186" s="1017" t="s">
        <v>2572</v>
      </c>
      <c r="I1186" s="1018">
        <v>5.5</v>
      </c>
    </row>
    <row r="1187" spans="2:9">
      <c r="B1187" s="1017" t="s">
        <v>3875</v>
      </c>
      <c r="C1187" s="1017" t="s">
        <v>3496</v>
      </c>
      <c r="D1187" s="1017" t="s">
        <v>1483</v>
      </c>
      <c r="E1187" s="1017" t="s">
        <v>3876</v>
      </c>
      <c r="F1187" s="1017" t="s">
        <v>1766</v>
      </c>
      <c r="G1187" s="1017" t="s">
        <v>3874</v>
      </c>
      <c r="H1187" s="1017" t="s">
        <v>2572</v>
      </c>
      <c r="I1187" s="1018">
        <v>16</v>
      </c>
    </row>
    <row r="1188" spans="2:9">
      <c r="B1188" s="1017" t="s">
        <v>3877</v>
      </c>
      <c r="C1188" s="1017" t="s">
        <v>3496</v>
      </c>
      <c r="D1188" s="1017" t="s">
        <v>1483</v>
      </c>
      <c r="E1188" s="1017" t="s">
        <v>2146</v>
      </c>
      <c r="F1188" s="1017" t="s">
        <v>1766</v>
      </c>
      <c r="G1188" s="1017" t="s">
        <v>3874</v>
      </c>
      <c r="H1188" s="1017" t="s">
        <v>2572</v>
      </c>
      <c r="I1188" s="1018">
        <v>27.5</v>
      </c>
    </row>
    <row r="1189" spans="2:9">
      <c r="B1189" s="1017" t="s">
        <v>3878</v>
      </c>
      <c r="C1189" s="1017" t="s">
        <v>3496</v>
      </c>
      <c r="D1189" s="1017" t="s">
        <v>1483</v>
      </c>
      <c r="E1189" s="1017" t="s">
        <v>2330</v>
      </c>
      <c r="F1189" s="1017" t="s">
        <v>1766</v>
      </c>
      <c r="G1189" s="1017" t="s">
        <v>3874</v>
      </c>
      <c r="H1189" s="1017" t="s">
        <v>2572</v>
      </c>
      <c r="I1189" s="1018">
        <v>16.8</v>
      </c>
    </row>
    <row r="1190" spans="2:9">
      <c r="B1190" s="1017" t="s">
        <v>3879</v>
      </c>
      <c r="C1190" s="1017" t="s">
        <v>3496</v>
      </c>
      <c r="D1190" s="1017" t="s">
        <v>1483</v>
      </c>
      <c r="E1190" s="1017" t="s">
        <v>3880</v>
      </c>
      <c r="F1190" s="1017" t="s">
        <v>1766</v>
      </c>
      <c r="G1190" s="1017" t="s">
        <v>3881</v>
      </c>
      <c r="H1190" s="1017" t="s">
        <v>2572</v>
      </c>
      <c r="I1190" s="1018">
        <v>28</v>
      </c>
    </row>
    <row r="1191" spans="2:9">
      <c r="B1191" s="1017" t="s">
        <v>3882</v>
      </c>
      <c r="C1191" s="1017" t="s">
        <v>3496</v>
      </c>
      <c r="D1191" s="1017" t="s">
        <v>1483</v>
      </c>
      <c r="E1191" s="1017" t="s">
        <v>3883</v>
      </c>
      <c r="F1191" s="1017" t="s">
        <v>1766</v>
      </c>
      <c r="G1191" s="1017" t="s">
        <v>3881</v>
      </c>
      <c r="H1191" s="1017" t="s">
        <v>2572</v>
      </c>
      <c r="I1191" s="1018">
        <v>18.100000000000001</v>
      </c>
    </row>
    <row r="1192" spans="2:9">
      <c r="B1192" s="1017" t="s">
        <v>3884</v>
      </c>
      <c r="C1192" s="1017" t="s">
        <v>3496</v>
      </c>
      <c r="D1192" s="1017" t="s">
        <v>1483</v>
      </c>
      <c r="E1192" s="1017" t="s">
        <v>3885</v>
      </c>
      <c r="F1192" s="1017" t="s">
        <v>1766</v>
      </c>
      <c r="G1192" s="1017" t="s">
        <v>3881</v>
      </c>
      <c r="H1192" s="1017" t="s">
        <v>2572</v>
      </c>
      <c r="I1192" s="1018">
        <v>4.3</v>
      </c>
    </row>
    <row r="1193" spans="2:9">
      <c r="B1193" s="1017" t="s">
        <v>3886</v>
      </c>
      <c r="C1193" s="1017" t="s">
        <v>3496</v>
      </c>
      <c r="D1193" s="1017" t="s">
        <v>1483</v>
      </c>
      <c r="E1193" s="1017" t="s">
        <v>3887</v>
      </c>
      <c r="F1193" s="1017" t="s">
        <v>1766</v>
      </c>
      <c r="G1193" s="1017" t="s">
        <v>3881</v>
      </c>
      <c r="H1193" s="1017" t="s">
        <v>2572</v>
      </c>
      <c r="I1193" s="1018">
        <v>13</v>
      </c>
    </row>
    <row r="1194" spans="2:9">
      <c r="B1194" s="1017" t="s">
        <v>3888</v>
      </c>
      <c r="C1194" s="1017" t="s">
        <v>3496</v>
      </c>
      <c r="D1194" s="1017" t="s">
        <v>1483</v>
      </c>
      <c r="E1194" s="1017" t="s">
        <v>3889</v>
      </c>
      <c r="F1194" s="1017" t="s">
        <v>1766</v>
      </c>
      <c r="G1194" s="1017" t="s">
        <v>3881</v>
      </c>
      <c r="H1194" s="1017" t="s">
        <v>2572</v>
      </c>
      <c r="I1194" s="1018">
        <v>12.9</v>
      </c>
    </row>
    <row r="1195" spans="2:9">
      <c r="B1195" s="1017" t="s">
        <v>3890</v>
      </c>
      <c r="C1195" s="1017" t="s">
        <v>3496</v>
      </c>
      <c r="D1195" s="1017" t="s">
        <v>1483</v>
      </c>
      <c r="E1195" s="1017" t="s">
        <v>3891</v>
      </c>
      <c r="F1195" s="1017" t="s">
        <v>1766</v>
      </c>
      <c r="G1195" s="1017" t="s">
        <v>3881</v>
      </c>
      <c r="H1195" s="1017" t="s">
        <v>2572</v>
      </c>
      <c r="I1195" s="1018">
        <v>3.5</v>
      </c>
    </row>
    <row r="1196" spans="2:9">
      <c r="B1196" s="1017" t="s">
        <v>3892</v>
      </c>
      <c r="C1196" s="1017" t="s">
        <v>3496</v>
      </c>
      <c r="D1196" s="1017" t="s">
        <v>1483</v>
      </c>
      <c r="E1196" s="1017" t="s">
        <v>3893</v>
      </c>
      <c r="F1196" s="1017" t="s">
        <v>1766</v>
      </c>
      <c r="G1196" s="1017" t="s">
        <v>3894</v>
      </c>
      <c r="H1196" s="1017" t="s">
        <v>2572</v>
      </c>
      <c r="I1196" s="1018">
        <v>80</v>
      </c>
    </row>
    <row r="1197" spans="2:9">
      <c r="B1197" s="1017" t="s">
        <v>3895</v>
      </c>
      <c r="C1197" s="1017" t="s">
        <v>3496</v>
      </c>
      <c r="D1197" s="1017" t="s">
        <v>1483</v>
      </c>
      <c r="E1197" s="1017" t="s">
        <v>3896</v>
      </c>
      <c r="F1197" s="1017" t="s">
        <v>1766</v>
      </c>
      <c r="G1197" s="1017" t="s">
        <v>3894</v>
      </c>
      <c r="H1197" s="1017" t="s">
        <v>2572</v>
      </c>
      <c r="I1197" s="1018">
        <v>160</v>
      </c>
    </row>
    <row r="1198" spans="2:9">
      <c r="B1198" s="1017" t="s">
        <v>3897</v>
      </c>
      <c r="C1198" s="1017" t="s">
        <v>3496</v>
      </c>
      <c r="D1198" s="1017" t="s">
        <v>1483</v>
      </c>
      <c r="E1198" s="1017" t="s">
        <v>3898</v>
      </c>
      <c r="F1198" s="1017" t="s">
        <v>1766</v>
      </c>
      <c r="G1198" s="1017" t="s">
        <v>3894</v>
      </c>
      <c r="H1198" s="1017" t="s">
        <v>2572</v>
      </c>
      <c r="I1198" s="1018">
        <v>6.4</v>
      </c>
    </row>
    <row r="1199" spans="2:9">
      <c r="B1199" s="1017" t="s">
        <v>3899</v>
      </c>
      <c r="C1199" s="1017" t="s">
        <v>3496</v>
      </c>
      <c r="D1199" s="1017" t="s">
        <v>1483</v>
      </c>
      <c r="E1199" s="1017" t="s">
        <v>3900</v>
      </c>
      <c r="F1199" s="1017" t="s">
        <v>1766</v>
      </c>
      <c r="G1199" s="1017" t="s">
        <v>3894</v>
      </c>
      <c r="H1199" s="1017" t="s">
        <v>2572</v>
      </c>
      <c r="I1199" s="1018">
        <v>6.7</v>
      </c>
    </row>
    <row r="1200" spans="2:9">
      <c r="B1200" s="1017" t="s">
        <v>3901</v>
      </c>
      <c r="C1200" s="1017" t="s">
        <v>3496</v>
      </c>
      <c r="D1200" s="1017" t="s">
        <v>1483</v>
      </c>
      <c r="E1200" s="1017" t="s">
        <v>1807</v>
      </c>
      <c r="F1200" s="1017" t="s">
        <v>1766</v>
      </c>
      <c r="G1200" s="1017" t="s">
        <v>3894</v>
      </c>
      <c r="H1200" s="1017" t="s">
        <v>2572</v>
      </c>
      <c r="I1200" s="1018">
        <v>3.7</v>
      </c>
    </row>
    <row r="1201" spans="2:9">
      <c r="B1201" s="1017" t="s">
        <v>3902</v>
      </c>
      <c r="C1201" s="1017" t="s">
        <v>3496</v>
      </c>
      <c r="D1201" s="1017" t="s">
        <v>1483</v>
      </c>
      <c r="E1201" s="1017" t="s">
        <v>3827</v>
      </c>
      <c r="F1201" s="1017" t="s">
        <v>1766</v>
      </c>
      <c r="G1201" s="1017" t="s">
        <v>3894</v>
      </c>
      <c r="H1201" s="1017" t="s">
        <v>2572</v>
      </c>
      <c r="I1201" s="1018">
        <v>4.5</v>
      </c>
    </row>
    <row r="1202" spans="2:9">
      <c r="B1202" s="1017" t="s">
        <v>3903</v>
      </c>
      <c r="C1202" s="1017" t="s">
        <v>3496</v>
      </c>
      <c r="D1202" s="1017" t="s">
        <v>1483</v>
      </c>
      <c r="E1202" s="1017" t="s">
        <v>3904</v>
      </c>
      <c r="F1202" s="1017" t="s">
        <v>1766</v>
      </c>
      <c r="G1202" s="1017" t="s">
        <v>3894</v>
      </c>
      <c r="H1202" s="1017" t="s">
        <v>2572</v>
      </c>
      <c r="I1202" s="1018">
        <v>7</v>
      </c>
    </row>
    <row r="1203" spans="2:9">
      <c r="B1203" s="1017" t="s">
        <v>3905</v>
      </c>
      <c r="C1203" s="1017" t="s">
        <v>3496</v>
      </c>
      <c r="D1203" s="1017" t="s">
        <v>1483</v>
      </c>
      <c r="E1203" s="1017" t="s">
        <v>3906</v>
      </c>
      <c r="F1203" s="1017" t="s">
        <v>1766</v>
      </c>
      <c r="G1203" s="1017" t="s">
        <v>3894</v>
      </c>
      <c r="H1203" s="1017" t="s">
        <v>2572</v>
      </c>
      <c r="I1203" s="1018">
        <v>4.8</v>
      </c>
    </row>
    <row r="1204" spans="2:9">
      <c r="B1204" s="1017" t="s">
        <v>3907</v>
      </c>
      <c r="C1204" s="1017" t="s">
        <v>3496</v>
      </c>
      <c r="D1204" s="1017" t="s">
        <v>1483</v>
      </c>
      <c r="E1204" s="1017" t="s">
        <v>3908</v>
      </c>
      <c r="F1204" s="1017" t="s">
        <v>1766</v>
      </c>
      <c r="G1204" s="1017" t="s">
        <v>3894</v>
      </c>
      <c r="H1204" s="1017" t="s">
        <v>2572</v>
      </c>
      <c r="I1204" s="1018">
        <v>4</v>
      </c>
    </row>
    <row r="1205" spans="2:9">
      <c r="B1205" s="1017" t="s">
        <v>3909</v>
      </c>
      <c r="C1205" s="1017" t="s">
        <v>3496</v>
      </c>
      <c r="D1205" s="1017" t="s">
        <v>1483</v>
      </c>
      <c r="E1205" s="1017" t="s">
        <v>3910</v>
      </c>
      <c r="F1205" s="1017" t="s">
        <v>1766</v>
      </c>
      <c r="G1205" s="1017" t="s">
        <v>3894</v>
      </c>
      <c r="H1205" s="1017" t="s">
        <v>2572</v>
      </c>
      <c r="I1205" s="1018">
        <v>4.2</v>
      </c>
    </row>
    <row r="1206" spans="2:9">
      <c r="B1206" s="1017" t="s">
        <v>3911</v>
      </c>
      <c r="C1206" s="1017" t="s">
        <v>3496</v>
      </c>
      <c r="D1206" s="1017" t="s">
        <v>1483</v>
      </c>
      <c r="E1206" s="1017" t="s">
        <v>3912</v>
      </c>
      <c r="F1206" s="1017" t="s">
        <v>1766</v>
      </c>
      <c r="G1206" s="1017" t="s">
        <v>3894</v>
      </c>
      <c r="H1206" s="1017" t="s">
        <v>2572</v>
      </c>
      <c r="I1206" s="1018">
        <v>5.5</v>
      </c>
    </row>
    <row r="1207" spans="2:9">
      <c r="B1207" s="1017" t="s">
        <v>3913</v>
      </c>
      <c r="C1207" s="1017" t="s">
        <v>3496</v>
      </c>
      <c r="D1207" s="1017" t="s">
        <v>1483</v>
      </c>
      <c r="E1207" s="1017" t="s">
        <v>2136</v>
      </c>
      <c r="F1207" s="1017" t="s">
        <v>1766</v>
      </c>
      <c r="G1207" s="1017" t="s">
        <v>3894</v>
      </c>
      <c r="H1207" s="1017" t="s">
        <v>2572</v>
      </c>
      <c r="I1207" s="1018">
        <v>2.5</v>
      </c>
    </row>
    <row r="1208" spans="2:9">
      <c r="B1208" s="1017" t="s">
        <v>3914</v>
      </c>
      <c r="C1208" s="1017" t="s">
        <v>3496</v>
      </c>
      <c r="D1208" s="1017" t="s">
        <v>1483</v>
      </c>
      <c r="E1208" s="1017" t="s">
        <v>3915</v>
      </c>
      <c r="F1208" s="1017" t="s">
        <v>1766</v>
      </c>
      <c r="G1208" s="1017" t="s">
        <v>3894</v>
      </c>
      <c r="H1208" s="1017" t="s">
        <v>2572</v>
      </c>
      <c r="I1208" s="1018">
        <v>4.5999999999999996</v>
      </c>
    </row>
    <row r="1209" spans="2:9">
      <c r="B1209" s="1017" t="s">
        <v>3916</v>
      </c>
      <c r="C1209" s="1017" t="s">
        <v>3496</v>
      </c>
      <c r="D1209" s="1017" t="s">
        <v>1483</v>
      </c>
      <c r="E1209" s="1017" t="s">
        <v>3917</v>
      </c>
      <c r="F1209" s="1017" t="s">
        <v>1766</v>
      </c>
      <c r="G1209" s="1017" t="s">
        <v>3894</v>
      </c>
      <c r="H1209" s="1017" t="s">
        <v>2572</v>
      </c>
      <c r="I1209" s="1018">
        <v>13</v>
      </c>
    </row>
    <row r="1210" spans="2:9">
      <c r="B1210" s="1017" t="s">
        <v>3918</v>
      </c>
      <c r="C1210" s="1017" t="s">
        <v>3496</v>
      </c>
      <c r="D1210" s="1017" t="s">
        <v>1483</v>
      </c>
      <c r="E1210" s="1017" t="s">
        <v>3919</v>
      </c>
      <c r="F1210" s="1017" t="s">
        <v>1766</v>
      </c>
      <c r="G1210" s="1017" t="s">
        <v>3920</v>
      </c>
      <c r="H1210" s="1017" t="s">
        <v>2572</v>
      </c>
      <c r="I1210" s="1018">
        <v>70.900000000000006</v>
      </c>
    </row>
    <row r="1211" spans="2:9">
      <c r="B1211" s="1017" t="s">
        <v>3921</v>
      </c>
      <c r="C1211" s="1017" t="s">
        <v>3496</v>
      </c>
      <c r="D1211" s="1017" t="s">
        <v>1483</v>
      </c>
      <c r="E1211" s="1017" t="s">
        <v>3922</v>
      </c>
      <c r="F1211" s="1017" t="s">
        <v>1766</v>
      </c>
      <c r="G1211" s="1017" t="s">
        <v>3920</v>
      </c>
      <c r="H1211" s="1017" t="s">
        <v>2572</v>
      </c>
      <c r="I1211" s="1018">
        <v>44.7</v>
      </c>
    </row>
    <row r="1212" spans="2:9">
      <c r="B1212" s="1017" t="s">
        <v>3923</v>
      </c>
      <c r="C1212" s="1017" t="s">
        <v>3496</v>
      </c>
      <c r="D1212" s="1017" t="s">
        <v>1483</v>
      </c>
      <c r="E1212" s="1017" t="s">
        <v>3924</v>
      </c>
      <c r="F1212" s="1017" t="s">
        <v>1766</v>
      </c>
      <c r="G1212" s="1017" t="s">
        <v>3920</v>
      </c>
      <c r="H1212" s="1017" t="s">
        <v>2572</v>
      </c>
      <c r="I1212" s="1018">
        <v>24.5</v>
      </c>
    </row>
    <row r="1213" spans="2:9">
      <c r="B1213" s="1017" t="s">
        <v>3925</v>
      </c>
      <c r="C1213" s="1017" t="s">
        <v>3496</v>
      </c>
      <c r="D1213" s="1017" t="s">
        <v>1483</v>
      </c>
      <c r="E1213" s="1017" t="s">
        <v>3926</v>
      </c>
      <c r="F1213" s="1017" t="s">
        <v>1766</v>
      </c>
      <c r="G1213" s="1017" t="s">
        <v>3920</v>
      </c>
      <c r="H1213" s="1017" t="s">
        <v>2572</v>
      </c>
      <c r="I1213" s="1018">
        <v>134.4</v>
      </c>
    </row>
    <row r="1214" spans="2:9">
      <c r="B1214" s="1017" t="s">
        <v>3927</v>
      </c>
      <c r="C1214" s="1017" t="s">
        <v>3496</v>
      </c>
      <c r="D1214" s="1017" t="s">
        <v>1483</v>
      </c>
      <c r="E1214" s="1017" t="s">
        <v>3928</v>
      </c>
      <c r="F1214" s="1017" t="s">
        <v>1766</v>
      </c>
      <c r="G1214" s="1017" t="s">
        <v>3920</v>
      </c>
      <c r="H1214" s="1017" t="s">
        <v>2572</v>
      </c>
      <c r="I1214" s="1018">
        <v>51</v>
      </c>
    </row>
    <row r="1215" spans="2:9">
      <c r="B1215" s="1017" t="s">
        <v>3929</v>
      </c>
      <c r="C1215" s="1017" t="s">
        <v>3496</v>
      </c>
      <c r="D1215" s="1017" t="s">
        <v>1483</v>
      </c>
      <c r="E1215" s="1017" t="s">
        <v>3930</v>
      </c>
      <c r="F1215" s="1017" t="s">
        <v>1766</v>
      </c>
      <c r="G1215" s="1017" t="s">
        <v>3920</v>
      </c>
      <c r="H1215" s="1017" t="s">
        <v>2572</v>
      </c>
      <c r="I1215" s="1018">
        <v>45.4</v>
      </c>
    </row>
    <row r="1216" spans="2:9">
      <c r="B1216" s="1017" t="s">
        <v>3931</v>
      </c>
      <c r="C1216" s="1017" t="s">
        <v>3496</v>
      </c>
      <c r="D1216" s="1017" t="s">
        <v>1483</v>
      </c>
      <c r="E1216" s="1017" t="s">
        <v>3932</v>
      </c>
      <c r="F1216" s="1017" t="s">
        <v>1766</v>
      </c>
      <c r="G1216" s="1017" t="s">
        <v>3920</v>
      </c>
      <c r="H1216" s="1017" t="s">
        <v>2572</v>
      </c>
      <c r="I1216" s="1018">
        <v>3.1</v>
      </c>
    </row>
    <row r="1217" spans="2:9">
      <c r="B1217" s="1017" t="s">
        <v>3933</v>
      </c>
      <c r="C1217" s="1017" t="s">
        <v>3496</v>
      </c>
      <c r="D1217" s="1017" t="s">
        <v>1483</v>
      </c>
      <c r="E1217" s="1017" t="s">
        <v>3827</v>
      </c>
      <c r="F1217" s="1017" t="s">
        <v>1766</v>
      </c>
      <c r="G1217" s="1017" t="s">
        <v>3920</v>
      </c>
      <c r="H1217" s="1017" t="s">
        <v>2572</v>
      </c>
      <c r="I1217" s="1018">
        <v>2.5</v>
      </c>
    </row>
    <row r="1218" spans="2:9">
      <c r="B1218" s="1017" t="s">
        <v>3934</v>
      </c>
      <c r="C1218" s="1017" t="s">
        <v>3496</v>
      </c>
      <c r="D1218" s="1017" t="s">
        <v>1483</v>
      </c>
      <c r="E1218" s="1017" t="s">
        <v>3935</v>
      </c>
      <c r="F1218" s="1017" t="s">
        <v>1766</v>
      </c>
      <c r="G1218" s="1017" t="s">
        <v>3920</v>
      </c>
      <c r="H1218" s="1017" t="s">
        <v>2572</v>
      </c>
      <c r="I1218" s="1018">
        <v>3.2</v>
      </c>
    </row>
    <row r="1219" spans="2:9">
      <c r="B1219" s="1017" t="s">
        <v>3936</v>
      </c>
      <c r="C1219" s="1017" t="s">
        <v>3496</v>
      </c>
      <c r="D1219" s="1017" t="s">
        <v>1483</v>
      </c>
      <c r="E1219" s="1017" t="s">
        <v>3937</v>
      </c>
      <c r="F1219" s="1017" t="s">
        <v>1766</v>
      </c>
      <c r="G1219" s="1017" t="s">
        <v>3920</v>
      </c>
      <c r="H1219" s="1017" t="s">
        <v>2572</v>
      </c>
      <c r="I1219" s="1018">
        <v>2.2999999999999998</v>
      </c>
    </row>
    <row r="1220" spans="2:9">
      <c r="B1220" s="1017" t="s">
        <v>3938</v>
      </c>
      <c r="C1220" s="1017" t="s">
        <v>3496</v>
      </c>
      <c r="D1220" s="1017" t="s">
        <v>1483</v>
      </c>
      <c r="E1220" s="1017" t="s">
        <v>3939</v>
      </c>
      <c r="F1220" s="1017" t="s">
        <v>1766</v>
      </c>
      <c r="G1220" s="1017" t="s">
        <v>3920</v>
      </c>
      <c r="H1220" s="1017" t="s">
        <v>2572</v>
      </c>
      <c r="I1220" s="1018">
        <v>4.9000000000000004</v>
      </c>
    </row>
    <row r="1221" spans="2:9">
      <c r="B1221" s="1017" t="s">
        <v>3940</v>
      </c>
      <c r="C1221" s="1017" t="s">
        <v>3496</v>
      </c>
      <c r="D1221" s="1017" t="s">
        <v>1483</v>
      </c>
      <c r="E1221" s="1017" t="s">
        <v>3941</v>
      </c>
      <c r="F1221" s="1017" t="s">
        <v>1766</v>
      </c>
      <c r="G1221" s="1017" t="s">
        <v>3942</v>
      </c>
      <c r="H1221" s="1017" t="s">
        <v>2572</v>
      </c>
      <c r="I1221" s="1018">
        <v>63</v>
      </c>
    </row>
    <row r="1222" spans="2:9">
      <c r="B1222" s="1017" t="s">
        <v>3943</v>
      </c>
      <c r="C1222" s="1017" t="s">
        <v>3496</v>
      </c>
      <c r="D1222" s="1017" t="s">
        <v>1483</v>
      </c>
      <c r="E1222" s="1017" t="s">
        <v>3944</v>
      </c>
      <c r="F1222" s="1017" t="s">
        <v>1766</v>
      </c>
      <c r="G1222" s="1017" t="s">
        <v>3942</v>
      </c>
      <c r="H1222" s="1017" t="s">
        <v>2572</v>
      </c>
      <c r="I1222" s="1018">
        <v>6.3</v>
      </c>
    </row>
    <row r="1223" spans="2:9">
      <c r="B1223" s="1017" t="s">
        <v>3945</v>
      </c>
      <c r="C1223" s="1017" t="s">
        <v>3496</v>
      </c>
      <c r="D1223" s="1017" t="s">
        <v>1483</v>
      </c>
      <c r="E1223" s="1017" t="s">
        <v>3946</v>
      </c>
      <c r="F1223" s="1017" t="s">
        <v>1766</v>
      </c>
      <c r="G1223" s="1017" t="s">
        <v>3947</v>
      </c>
      <c r="H1223" s="1017" t="s">
        <v>2572</v>
      </c>
      <c r="I1223" s="1018">
        <v>3.5</v>
      </c>
    </row>
    <row r="1224" spans="2:9">
      <c r="B1224" s="1017" t="s">
        <v>3948</v>
      </c>
      <c r="C1224" s="1017" t="s">
        <v>3496</v>
      </c>
      <c r="D1224" s="1017" t="s">
        <v>1483</v>
      </c>
      <c r="E1224" s="1017" t="s">
        <v>3949</v>
      </c>
      <c r="F1224" s="1017" t="s">
        <v>1766</v>
      </c>
      <c r="G1224" s="1017" t="s">
        <v>3947</v>
      </c>
      <c r="H1224" s="1017" t="s">
        <v>2572</v>
      </c>
      <c r="I1224" s="1018">
        <v>36</v>
      </c>
    </row>
    <row r="1225" spans="2:9">
      <c r="B1225" s="1017" t="s">
        <v>3950</v>
      </c>
      <c r="C1225" s="1017" t="s">
        <v>3496</v>
      </c>
      <c r="D1225" s="1017" t="s">
        <v>1483</v>
      </c>
      <c r="E1225" s="1017" t="s">
        <v>3951</v>
      </c>
      <c r="F1225" s="1017" t="s">
        <v>1766</v>
      </c>
      <c r="G1225" s="1017" t="s">
        <v>3947</v>
      </c>
      <c r="H1225" s="1017" t="s">
        <v>2572</v>
      </c>
      <c r="I1225" s="1018">
        <v>221</v>
      </c>
    </row>
    <row r="1226" spans="2:9">
      <c r="B1226" s="1017" t="s">
        <v>3952</v>
      </c>
      <c r="C1226" s="1017" t="s">
        <v>3496</v>
      </c>
      <c r="D1226" s="1017" t="s">
        <v>1483</v>
      </c>
      <c r="E1226" s="1017" t="s">
        <v>3953</v>
      </c>
      <c r="F1226" s="1017" t="s">
        <v>1766</v>
      </c>
      <c r="G1226" s="1017" t="s">
        <v>3947</v>
      </c>
      <c r="H1226" s="1017" t="s">
        <v>2572</v>
      </c>
      <c r="I1226" s="1018">
        <v>4.0999999999999996</v>
      </c>
    </row>
    <row r="1227" spans="2:9">
      <c r="B1227" s="1017" t="s">
        <v>3954</v>
      </c>
      <c r="C1227" s="1017" t="s">
        <v>3496</v>
      </c>
      <c r="D1227" s="1017" t="s">
        <v>1483</v>
      </c>
      <c r="E1227" s="1017" t="s">
        <v>3955</v>
      </c>
      <c r="F1227" s="1017" t="s">
        <v>1766</v>
      </c>
      <c r="G1227" s="1017" t="s">
        <v>3947</v>
      </c>
      <c r="H1227" s="1017" t="s">
        <v>2572</v>
      </c>
      <c r="I1227" s="1018">
        <v>13.5</v>
      </c>
    </row>
    <row r="1228" spans="2:9">
      <c r="B1228" s="1017" t="s">
        <v>3956</v>
      </c>
      <c r="C1228" s="1017" t="s">
        <v>3496</v>
      </c>
      <c r="D1228" s="1017" t="s">
        <v>1483</v>
      </c>
      <c r="E1228" s="1017" t="s">
        <v>3957</v>
      </c>
      <c r="F1228" s="1017" t="s">
        <v>1766</v>
      </c>
      <c r="G1228" s="1017" t="s">
        <v>3947</v>
      </c>
      <c r="H1228" s="1017" t="s">
        <v>2572</v>
      </c>
      <c r="I1228" s="1018">
        <v>4.8</v>
      </c>
    </row>
    <row r="1229" spans="2:9">
      <c r="B1229" s="1017" t="s">
        <v>3958</v>
      </c>
      <c r="C1229" s="1017" t="s">
        <v>3496</v>
      </c>
      <c r="D1229" s="1017" t="s">
        <v>1483</v>
      </c>
      <c r="E1229" s="1017" t="s">
        <v>3959</v>
      </c>
      <c r="F1229" s="1017" t="s">
        <v>1766</v>
      </c>
      <c r="G1229" s="1017" t="s">
        <v>3947</v>
      </c>
      <c r="H1229" s="1017" t="s">
        <v>2572</v>
      </c>
      <c r="I1229" s="1018">
        <v>5.5</v>
      </c>
    </row>
    <row r="1230" spans="2:9">
      <c r="B1230" s="1017" t="s">
        <v>3960</v>
      </c>
      <c r="C1230" s="1017" t="s">
        <v>3496</v>
      </c>
      <c r="D1230" s="1017" t="s">
        <v>1483</v>
      </c>
      <c r="E1230" s="1017" t="s">
        <v>2297</v>
      </c>
      <c r="F1230" s="1017" t="s">
        <v>1766</v>
      </c>
      <c r="G1230" s="1017" t="s">
        <v>3961</v>
      </c>
      <c r="H1230" s="1017" t="s">
        <v>2572</v>
      </c>
      <c r="I1230" s="1018">
        <v>7</v>
      </c>
    </row>
    <row r="1231" spans="2:9">
      <c r="B1231" s="1017" t="s">
        <v>3962</v>
      </c>
      <c r="C1231" s="1017" t="s">
        <v>3496</v>
      </c>
      <c r="D1231" s="1017" t="s">
        <v>1483</v>
      </c>
      <c r="E1231" s="1017" t="s">
        <v>3963</v>
      </c>
      <c r="F1231" s="1017" t="s">
        <v>1766</v>
      </c>
      <c r="G1231" s="1017" t="s">
        <v>3961</v>
      </c>
      <c r="H1231" s="1017" t="s">
        <v>2572</v>
      </c>
      <c r="I1231" s="1018">
        <v>9.6999999999999993</v>
      </c>
    </row>
    <row r="1232" spans="2:9">
      <c r="B1232" s="1017" t="s">
        <v>3964</v>
      </c>
      <c r="C1232" s="1017" t="s">
        <v>3496</v>
      </c>
      <c r="D1232" s="1017" t="s">
        <v>1483</v>
      </c>
      <c r="E1232" s="1017" t="s">
        <v>3965</v>
      </c>
      <c r="F1232" s="1017" t="s">
        <v>1766</v>
      </c>
      <c r="G1232" s="1017" t="s">
        <v>3961</v>
      </c>
      <c r="H1232" s="1017" t="s">
        <v>2572</v>
      </c>
      <c r="I1232" s="1018">
        <v>3</v>
      </c>
    </row>
    <row r="1233" spans="2:9">
      <c r="B1233" s="1017" t="s">
        <v>3966</v>
      </c>
      <c r="C1233" s="1017" t="s">
        <v>3496</v>
      </c>
      <c r="D1233" s="1017" t="s">
        <v>1483</v>
      </c>
      <c r="E1233" s="1017" t="s">
        <v>1784</v>
      </c>
      <c r="F1233" s="1017" t="s">
        <v>1766</v>
      </c>
      <c r="G1233" s="1017" t="s">
        <v>3967</v>
      </c>
      <c r="H1233" s="1017" t="s">
        <v>2572</v>
      </c>
      <c r="I1233" s="1018">
        <v>18.100000000000001</v>
      </c>
    </row>
    <row r="1234" spans="2:9">
      <c r="B1234" s="1017" t="s">
        <v>3968</v>
      </c>
      <c r="C1234" s="1017" t="s">
        <v>3496</v>
      </c>
      <c r="D1234" s="1017" t="s">
        <v>1483</v>
      </c>
      <c r="E1234" s="1017" t="s">
        <v>3969</v>
      </c>
      <c r="F1234" s="1017" t="s">
        <v>1766</v>
      </c>
      <c r="G1234" s="1017" t="s">
        <v>3967</v>
      </c>
      <c r="H1234" s="1017" t="s">
        <v>2572</v>
      </c>
      <c r="I1234" s="1018">
        <v>4.7</v>
      </c>
    </row>
    <row r="1235" spans="2:9">
      <c r="B1235" s="1017" t="s">
        <v>3970</v>
      </c>
      <c r="C1235" s="1017" t="s">
        <v>3496</v>
      </c>
      <c r="D1235" s="1017" t="s">
        <v>1483</v>
      </c>
      <c r="E1235" s="1017" t="s">
        <v>3971</v>
      </c>
      <c r="F1235" s="1017" t="s">
        <v>1766</v>
      </c>
      <c r="G1235" s="1017" t="s">
        <v>3972</v>
      </c>
      <c r="H1235" s="1017" t="s">
        <v>2572</v>
      </c>
      <c r="I1235" s="1018">
        <v>18.3</v>
      </c>
    </row>
    <row r="1236" spans="2:9">
      <c r="B1236" s="1017" t="s">
        <v>3973</v>
      </c>
      <c r="C1236" s="1017" t="s">
        <v>3496</v>
      </c>
      <c r="D1236" s="1017" t="s">
        <v>1483</v>
      </c>
      <c r="E1236" s="1017" t="s">
        <v>2882</v>
      </c>
      <c r="F1236" s="1017" t="s">
        <v>1766</v>
      </c>
      <c r="G1236" s="1017" t="s">
        <v>3974</v>
      </c>
      <c r="H1236" s="1017" t="s">
        <v>2572</v>
      </c>
      <c r="I1236" s="1018">
        <v>17</v>
      </c>
    </row>
    <row r="1237" spans="2:9">
      <c r="B1237" s="1017" t="s">
        <v>3975</v>
      </c>
      <c r="C1237" s="1017" t="s">
        <v>3496</v>
      </c>
      <c r="D1237" s="1017" t="s">
        <v>1483</v>
      </c>
      <c r="E1237" s="1017" t="s">
        <v>3976</v>
      </c>
      <c r="F1237" s="1017" t="s">
        <v>1766</v>
      </c>
      <c r="G1237" s="1017" t="s">
        <v>3977</v>
      </c>
      <c r="H1237" s="1017" t="s">
        <v>2572</v>
      </c>
      <c r="I1237" s="1018">
        <v>12.6</v>
      </c>
    </row>
    <row r="1238" spans="2:9">
      <c r="B1238" s="1017" t="s">
        <v>3978</v>
      </c>
      <c r="C1238" s="1017" t="s">
        <v>3496</v>
      </c>
      <c r="D1238" s="1017" t="s">
        <v>1483</v>
      </c>
      <c r="E1238" s="1017" t="s">
        <v>2461</v>
      </c>
      <c r="F1238" s="1017" t="s">
        <v>1766</v>
      </c>
      <c r="G1238" s="1017" t="s">
        <v>3977</v>
      </c>
      <c r="H1238" s="1017" t="s">
        <v>2572</v>
      </c>
      <c r="I1238" s="1018">
        <v>12.5</v>
      </c>
    </row>
    <row r="1239" spans="2:9">
      <c r="B1239" s="1017" t="s">
        <v>3979</v>
      </c>
      <c r="C1239" s="1017" t="s">
        <v>3496</v>
      </c>
      <c r="D1239" s="1017" t="s">
        <v>1483</v>
      </c>
      <c r="E1239" s="1017" t="s">
        <v>3041</v>
      </c>
      <c r="F1239" s="1017" t="s">
        <v>1766</v>
      </c>
      <c r="G1239" s="1017" t="s">
        <v>3977</v>
      </c>
      <c r="H1239" s="1017" t="s">
        <v>2572</v>
      </c>
      <c r="I1239" s="1018">
        <v>12.6</v>
      </c>
    </row>
    <row r="1240" spans="2:9">
      <c r="B1240" s="1017" t="s">
        <v>3980</v>
      </c>
      <c r="C1240" s="1017" t="s">
        <v>3496</v>
      </c>
      <c r="D1240" s="1017" t="s">
        <v>1483</v>
      </c>
      <c r="E1240" s="1017" t="s">
        <v>3981</v>
      </c>
      <c r="F1240" s="1017" t="s">
        <v>1766</v>
      </c>
      <c r="G1240" s="1017" t="s">
        <v>3977</v>
      </c>
      <c r="H1240" s="1017" t="s">
        <v>2572</v>
      </c>
      <c r="I1240" s="1018">
        <v>7.7</v>
      </c>
    </row>
    <row r="1241" spans="2:9">
      <c r="B1241" s="1017" t="s">
        <v>3982</v>
      </c>
      <c r="C1241" s="1017" t="s">
        <v>3496</v>
      </c>
      <c r="D1241" s="1017" t="s">
        <v>1483</v>
      </c>
      <c r="E1241" s="1017" t="s">
        <v>3983</v>
      </c>
      <c r="F1241" s="1017" t="s">
        <v>1766</v>
      </c>
      <c r="G1241" s="1017" t="s">
        <v>3977</v>
      </c>
      <c r="H1241" s="1017" t="s">
        <v>2572</v>
      </c>
      <c r="I1241" s="1018">
        <v>59.2</v>
      </c>
    </row>
    <row r="1242" spans="2:9">
      <c r="B1242" s="1017" t="s">
        <v>3984</v>
      </c>
      <c r="C1242" s="1017" t="s">
        <v>3496</v>
      </c>
      <c r="D1242" s="1017" t="s">
        <v>1483</v>
      </c>
      <c r="E1242" s="1017" t="s">
        <v>3985</v>
      </c>
      <c r="F1242" s="1017" t="s">
        <v>1766</v>
      </c>
      <c r="G1242" s="1017" t="s">
        <v>3977</v>
      </c>
      <c r="H1242" s="1017" t="s">
        <v>2572</v>
      </c>
      <c r="I1242" s="1018">
        <v>50</v>
      </c>
    </row>
    <row r="1243" spans="2:9">
      <c r="B1243" s="1017" t="s">
        <v>3986</v>
      </c>
      <c r="C1243" s="1017" t="s">
        <v>3496</v>
      </c>
      <c r="D1243" s="1017" t="s">
        <v>1483</v>
      </c>
      <c r="E1243" s="1017" t="s">
        <v>3987</v>
      </c>
      <c r="F1243" s="1017" t="s">
        <v>1766</v>
      </c>
      <c r="G1243" s="1017" t="s">
        <v>3977</v>
      </c>
      <c r="H1243" s="1017" t="s">
        <v>2572</v>
      </c>
      <c r="I1243" s="1018">
        <v>50</v>
      </c>
    </row>
    <row r="1244" spans="2:9">
      <c r="B1244" s="1017" t="s">
        <v>3988</v>
      </c>
      <c r="C1244" s="1017" t="s">
        <v>3496</v>
      </c>
      <c r="D1244" s="1017" t="s">
        <v>1483</v>
      </c>
      <c r="E1244" s="1017" t="s">
        <v>3989</v>
      </c>
      <c r="F1244" s="1017" t="s">
        <v>1766</v>
      </c>
      <c r="G1244" s="1017" t="s">
        <v>3977</v>
      </c>
      <c r="H1244" s="1017" t="s">
        <v>2572</v>
      </c>
      <c r="I1244" s="1018">
        <v>40</v>
      </c>
    </row>
    <row r="1245" spans="2:9">
      <c r="B1245" s="1017" t="s">
        <v>3990</v>
      </c>
      <c r="C1245" s="1017" t="s">
        <v>3496</v>
      </c>
      <c r="D1245" s="1017" t="s">
        <v>1483</v>
      </c>
      <c r="E1245" s="1017" t="s">
        <v>3684</v>
      </c>
      <c r="F1245" s="1017" t="s">
        <v>1766</v>
      </c>
      <c r="G1245" s="1017" t="s">
        <v>3977</v>
      </c>
      <c r="H1245" s="1017" t="s">
        <v>2572</v>
      </c>
      <c r="I1245" s="1018">
        <v>13.5</v>
      </c>
    </row>
    <row r="1246" spans="2:9">
      <c r="B1246" s="1017" t="s">
        <v>3991</v>
      </c>
      <c r="C1246" s="1017" t="s">
        <v>3496</v>
      </c>
      <c r="D1246" s="1017" t="s">
        <v>1483</v>
      </c>
      <c r="E1246" s="1017" t="s">
        <v>3992</v>
      </c>
      <c r="F1246" s="1017" t="s">
        <v>1766</v>
      </c>
      <c r="G1246" s="1017" t="s">
        <v>3977</v>
      </c>
      <c r="H1246" s="1017" t="s">
        <v>2572</v>
      </c>
      <c r="I1246" s="1018">
        <v>2.7</v>
      </c>
    </row>
    <row r="1247" spans="2:9">
      <c r="B1247" s="1017" t="s">
        <v>3993</v>
      </c>
      <c r="C1247" s="1017" t="s">
        <v>3496</v>
      </c>
      <c r="D1247" s="1017" t="s">
        <v>1483</v>
      </c>
      <c r="E1247" s="1017" t="s">
        <v>1957</v>
      </c>
      <c r="F1247" s="1017" t="s">
        <v>1766</v>
      </c>
      <c r="G1247" s="1017" t="s">
        <v>2894</v>
      </c>
      <c r="H1247" s="1017" t="s">
        <v>1980</v>
      </c>
      <c r="I1247" s="1018">
        <v>6</v>
      </c>
    </row>
    <row r="1248" spans="2:9">
      <c r="B1248" s="1017" t="s">
        <v>3994</v>
      </c>
      <c r="C1248" s="1017" t="s">
        <v>3496</v>
      </c>
      <c r="D1248" s="1017" t="s">
        <v>1483</v>
      </c>
      <c r="E1248" s="1017" t="s">
        <v>3995</v>
      </c>
      <c r="F1248" s="1017" t="s">
        <v>1485</v>
      </c>
      <c r="G1248" s="1017" t="s">
        <v>2571</v>
      </c>
      <c r="H1248" s="1017" t="s">
        <v>2901</v>
      </c>
      <c r="I1248" s="1018">
        <v>32.5</v>
      </c>
    </row>
    <row r="1249" spans="2:9">
      <c r="B1249" s="1017" t="s">
        <v>3996</v>
      </c>
      <c r="C1249" s="1017" t="s">
        <v>3496</v>
      </c>
      <c r="D1249" s="1017" t="s">
        <v>1483</v>
      </c>
      <c r="E1249" s="1017" t="s">
        <v>3997</v>
      </c>
      <c r="F1249" s="1017" t="s">
        <v>1485</v>
      </c>
      <c r="G1249" s="1017" t="s">
        <v>3615</v>
      </c>
      <c r="H1249" s="1017" t="s">
        <v>3998</v>
      </c>
      <c r="I1249" s="1018">
        <v>46</v>
      </c>
    </row>
    <row r="1250" spans="2:9">
      <c r="B1250" s="1017" t="s">
        <v>3999</v>
      </c>
      <c r="C1250" s="1017" t="s">
        <v>3496</v>
      </c>
      <c r="D1250" s="1017" t="s">
        <v>1483</v>
      </c>
      <c r="E1250" s="1017" t="s">
        <v>2896</v>
      </c>
      <c r="F1250" s="1017" t="s">
        <v>1485</v>
      </c>
      <c r="G1250" s="1017" t="s">
        <v>3615</v>
      </c>
      <c r="H1250" s="1017" t="s">
        <v>3998</v>
      </c>
      <c r="I1250" s="1018">
        <v>19.600000000000001</v>
      </c>
    </row>
    <row r="1251" spans="2:9">
      <c r="B1251" s="1017" t="s">
        <v>4000</v>
      </c>
      <c r="C1251" s="1017" t="s">
        <v>3496</v>
      </c>
      <c r="D1251" s="1017" t="s">
        <v>1483</v>
      </c>
      <c r="E1251" s="1017" t="s">
        <v>4001</v>
      </c>
      <c r="F1251" s="1017" t="s">
        <v>1485</v>
      </c>
      <c r="G1251" s="1017" t="s">
        <v>3615</v>
      </c>
      <c r="H1251" s="1017" t="s">
        <v>3998</v>
      </c>
      <c r="I1251" s="1018">
        <v>6.8</v>
      </c>
    </row>
    <row r="1252" spans="2:9">
      <c r="B1252" s="1017" t="s">
        <v>4002</v>
      </c>
      <c r="C1252" s="1017" t="s">
        <v>3496</v>
      </c>
      <c r="D1252" s="1017" t="s">
        <v>1483</v>
      </c>
      <c r="E1252" s="1017" t="s">
        <v>2080</v>
      </c>
      <c r="F1252" s="1017" t="s">
        <v>1485</v>
      </c>
      <c r="G1252" s="1017" t="s">
        <v>3615</v>
      </c>
      <c r="H1252" s="1017" t="s">
        <v>3998</v>
      </c>
      <c r="I1252" s="1018">
        <v>10.7</v>
      </c>
    </row>
    <row r="1253" spans="2:9">
      <c r="B1253" s="1017" t="s">
        <v>4003</v>
      </c>
      <c r="C1253" s="1017" t="s">
        <v>3496</v>
      </c>
      <c r="D1253" s="1017" t="s">
        <v>1483</v>
      </c>
      <c r="E1253" s="1017" t="s">
        <v>4004</v>
      </c>
      <c r="F1253" s="1017" t="s">
        <v>1485</v>
      </c>
      <c r="G1253" s="1017" t="s">
        <v>3615</v>
      </c>
      <c r="H1253" s="1017" t="s">
        <v>3998</v>
      </c>
      <c r="I1253" s="1018">
        <v>13.6</v>
      </c>
    </row>
    <row r="1254" spans="2:9">
      <c r="B1254" s="1017" t="s">
        <v>4005</v>
      </c>
      <c r="C1254" s="1017" t="s">
        <v>3496</v>
      </c>
      <c r="D1254" s="1017" t="s">
        <v>1483</v>
      </c>
      <c r="E1254" s="1017" t="s">
        <v>4006</v>
      </c>
      <c r="F1254" s="1017" t="s">
        <v>1485</v>
      </c>
      <c r="G1254" s="1017" t="s">
        <v>3615</v>
      </c>
      <c r="H1254" s="1017" t="s">
        <v>3998</v>
      </c>
      <c r="I1254" s="1018">
        <v>18.600000000000001</v>
      </c>
    </row>
    <row r="1255" spans="2:9">
      <c r="B1255" s="1017" t="s">
        <v>4007</v>
      </c>
      <c r="C1255" s="1017" t="s">
        <v>3496</v>
      </c>
      <c r="D1255" s="1017" t="s">
        <v>1483</v>
      </c>
      <c r="E1255" s="1017" t="s">
        <v>4008</v>
      </c>
      <c r="F1255" s="1017" t="s">
        <v>1485</v>
      </c>
      <c r="G1255" s="1017" t="s">
        <v>3615</v>
      </c>
      <c r="H1255" s="1017" t="s">
        <v>3998</v>
      </c>
      <c r="I1255" s="1018">
        <v>118</v>
      </c>
    </row>
    <row r="1256" spans="2:9">
      <c r="B1256" s="1017" t="s">
        <v>4009</v>
      </c>
      <c r="C1256" s="1017" t="s">
        <v>3496</v>
      </c>
      <c r="D1256" s="1017" t="s">
        <v>1483</v>
      </c>
      <c r="E1256" s="1017" t="s">
        <v>4010</v>
      </c>
      <c r="F1256" s="1017" t="s">
        <v>1485</v>
      </c>
      <c r="G1256" s="1017" t="s">
        <v>3615</v>
      </c>
      <c r="H1256" s="1017" t="s">
        <v>3998</v>
      </c>
      <c r="I1256" s="1018">
        <v>30</v>
      </c>
    </row>
    <row r="1257" spans="2:9">
      <c r="B1257" s="1017" t="s">
        <v>4011</v>
      </c>
      <c r="C1257" s="1017" t="s">
        <v>3496</v>
      </c>
      <c r="D1257" s="1017" t="s">
        <v>1483</v>
      </c>
      <c r="E1257" s="1017" t="s">
        <v>4012</v>
      </c>
      <c r="F1257" s="1017" t="s">
        <v>1485</v>
      </c>
      <c r="G1257" s="1017" t="s">
        <v>3615</v>
      </c>
      <c r="H1257" s="1017" t="s">
        <v>3998</v>
      </c>
      <c r="I1257" s="1018">
        <v>52</v>
      </c>
    </row>
    <row r="1258" spans="2:9">
      <c r="B1258" s="1017" t="s">
        <v>4013</v>
      </c>
      <c r="C1258" s="1017" t="s">
        <v>3496</v>
      </c>
      <c r="D1258" s="1017" t="s">
        <v>1483</v>
      </c>
      <c r="E1258" s="1017" t="s">
        <v>4014</v>
      </c>
      <c r="F1258" s="1017" t="s">
        <v>1485</v>
      </c>
      <c r="G1258" s="1017" t="s">
        <v>3615</v>
      </c>
      <c r="H1258" s="1017" t="s">
        <v>3998</v>
      </c>
      <c r="I1258" s="1018">
        <v>6.1</v>
      </c>
    </row>
    <row r="1259" spans="2:9">
      <c r="B1259" s="1017" t="s">
        <v>4015</v>
      </c>
      <c r="C1259" s="1017" t="s">
        <v>3496</v>
      </c>
      <c r="D1259" s="1017" t="s">
        <v>1483</v>
      </c>
      <c r="E1259" s="1017" t="s">
        <v>4016</v>
      </c>
      <c r="F1259" s="1017" t="s">
        <v>1485</v>
      </c>
      <c r="G1259" s="1017" t="s">
        <v>3615</v>
      </c>
      <c r="H1259" s="1017" t="s">
        <v>3998</v>
      </c>
      <c r="I1259" s="1018">
        <v>5.7</v>
      </c>
    </row>
    <row r="1260" spans="2:9">
      <c r="B1260" s="1017" t="s">
        <v>4017</v>
      </c>
      <c r="C1260" s="1017" t="s">
        <v>3496</v>
      </c>
      <c r="D1260" s="1017" t="s">
        <v>1483</v>
      </c>
      <c r="E1260" s="1017" t="s">
        <v>1706</v>
      </c>
      <c r="F1260" s="1017" t="s">
        <v>1454</v>
      </c>
      <c r="G1260" s="1017" t="s">
        <v>3792</v>
      </c>
      <c r="H1260" s="1017" t="s">
        <v>3998</v>
      </c>
      <c r="I1260" s="1018">
        <v>12.5</v>
      </c>
    </row>
    <row r="1261" spans="2:9">
      <c r="B1261" s="1017" t="s">
        <v>4018</v>
      </c>
      <c r="C1261" s="1017" t="s">
        <v>3496</v>
      </c>
      <c r="D1261" s="1017" t="s">
        <v>1483</v>
      </c>
      <c r="E1261" s="1017" t="s">
        <v>4019</v>
      </c>
      <c r="F1261" s="1017" t="s">
        <v>1454</v>
      </c>
      <c r="G1261" s="1017" t="s">
        <v>3792</v>
      </c>
      <c r="H1261" s="1017" t="s">
        <v>3998</v>
      </c>
      <c r="I1261" s="1018">
        <v>13.5</v>
      </c>
    </row>
    <row r="1262" spans="2:9">
      <c r="B1262" s="1017" t="s">
        <v>4020</v>
      </c>
      <c r="C1262" s="1017" t="s">
        <v>3496</v>
      </c>
      <c r="D1262" s="1017" t="s">
        <v>1483</v>
      </c>
      <c r="E1262" s="1017" t="s">
        <v>4021</v>
      </c>
      <c r="F1262" s="1017" t="s">
        <v>1454</v>
      </c>
      <c r="G1262" s="1017" t="s">
        <v>3538</v>
      </c>
      <c r="H1262" s="1017" t="s">
        <v>3998</v>
      </c>
      <c r="I1262" s="1018">
        <v>56.5</v>
      </c>
    </row>
    <row r="1263" spans="2:9">
      <c r="B1263" s="1017" t="s">
        <v>4022</v>
      </c>
      <c r="C1263" s="1017" t="s">
        <v>3496</v>
      </c>
      <c r="D1263" s="1017" t="s">
        <v>1483</v>
      </c>
      <c r="E1263" s="1017" t="s">
        <v>4023</v>
      </c>
      <c r="F1263" s="1017" t="s">
        <v>1454</v>
      </c>
      <c r="G1263" s="1017" t="s">
        <v>3538</v>
      </c>
      <c r="H1263" s="1017" t="s">
        <v>3998</v>
      </c>
      <c r="I1263" s="1018">
        <v>8.8000000000000007</v>
      </c>
    </row>
    <row r="1264" spans="2:9">
      <c r="B1264" s="1017" t="s">
        <v>4024</v>
      </c>
      <c r="C1264" s="1017" t="s">
        <v>3496</v>
      </c>
      <c r="D1264" s="1017" t="s">
        <v>1483</v>
      </c>
      <c r="E1264" s="1017" t="s">
        <v>4025</v>
      </c>
      <c r="F1264" s="1017" t="s">
        <v>1454</v>
      </c>
      <c r="G1264" s="1017" t="s">
        <v>3538</v>
      </c>
      <c r="H1264" s="1017" t="s">
        <v>3998</v>
      </c>
      <c r="I1264" s="1018">
        <v>4.5999999999999996</v>
      </c>
    </row>
    <row r="1265" spans="2:9">
      <c r="B1265" s="1017" t="s">
        <v>4026</v>
      </c>
      <c r="C1265" s="1017" t="s">
        <v>3496</v>
      </c>
      <c r="D1265" s="1017" t="s">
        <v>1483</v>
      </c>
      <c r="E1265" s="1017" t="s">
        <v>4027</v>
      </c>
      <c r="F1265" s="1017" t="s">
        <v>1454</v>
      </c>
      <c r="G1265" s="1017" t="s">
        <v>3538</v>
      </c>
      <c r="H1265" s="1017" t="s">
        <v>3998</v>
      </c>
      <c r="I1265" s="1018">
        <v>4.7</v>
      </c>
    </row>
    <row r="1266" spans="2:9">
      <c r="B1266" s="1017" t="s">
        <v>4028</v>
      </c>
      <c r="C1266" s="1017" t="s">
        <v>3496</v>
      </c>
      <c r="D1266" s="1017" t="s">
        <v>1483</v>
      </c>
      <c r="E1266" s="1017" t="s">
        <v>4029</v>
      </c>
      <c r="F1266" s="1017" t="s">
        <v>1454</v>
      </c>
      <c r="G1266" s="1017" t="s">
        <v>3538</v>
      </c>
      <c r="H1266" s="1017" t="s">
        <v>3998</v>
      </c>
      <c r="I1266" s="1018">
        <v>14.6</v>
      </c>
    </row>
    <row r="1267" spans="2:9">
      <c r="B1267" s="1017" t="s">
        <v>4030</v>
      </c>
      <c r="C1267" s="1017" t="s">
        <v>3496</v>
      </c>
      <c r="D1267" s="1017" t="s">
        <v>1483</v>
      </c>
      <c r="E1267" s="1017" t="s">
        <v>4031</v>
      </c>
      <c r="F1267" s="1017" t="s">
        <v>1766</v>
      </c>
      <c r="G1267" s="1017" t="s">
        <v>4032</v>
      </c>
      <c r="H1267" s="1017" t="s">
        <v>3998</v>
      </c>
      <c r="I1267" s="1018">
        <v>12.9</v>
      </c>
    </row>
    <row r="1268" spans="2:9">
      <c r="B1268" s="1017" t="s">
        <v>4033</v>
      </c>
      <c r="C1268" s="1017" t="s">
        <v>3496</v>
      </c>
      <c r="D1268" s="1017" t="s">
        <v>1483</v>
      </c>
      <c r="E1268" s="1017" t="s">
        <v>4034</v>
      </c>
      <c r="F1268" s="1017" t="s">
        <v>1766</v>
      </c>
      <c r="G1268" s="1017" t="s">
        <v>4032</v>
      </c>
      <c r="H1268" s="1017" t="s">
        <v>3998</v>
      </c>
      <c r="I1268" s="1018">
        <v>132.6</v>
      </c>
    </row>
    <row r="1269" spans="2:9">
      <c r="B1269" s="1017" t="s">
        <v>4035</v>
      </c>
      <c r="C1269" s="1017" t="s">
        <v>3496</v>
      </c>
      <c r="D1269" s="1017" t="s">
        <v>1483</v>
      </c>
      <c r="E1269" s="1017" t="s">
        <v>4036</v>
      </c>
      <c r="F1269" s="1017" t="s">
        <v>1766</v>
      </c>
      <c r="G1269" s="1017" t="s">
        <v>4032</v>
      </c>
      <c r="H1269" s="1017" t="s">
        <v>3998</v>
      </c>
      <c r="I1269" s="1018">
        <v>2</v>
      </c>
    </row>
    <row r="1270" spans="2:9">
      <c r="B1270" s="1017" t="s">
        <v>4037</v>
      </c>
      <c r="C1270" s="1017" t="s">
        <v>3496</v>
      </c>
      <c r="D1270" s="1017" t="s">
        <v>1483</v>
      </c>
      <c r="E1270" s="1017" t="s">
        <v>1922</v>
      </c>
      <c r="F1270" s="1017" t="s">
        <v>1766</v>
      </c>
      <c r="G1270" s="1017" t="s">
        <v>4032</v>
      </c>
      <c r="H1270" s="1017" t="s">
        <v>3998</v>
      </c>
      <c r="I1270" s="1018">
        <v>4.3</v>
      </c>
    </row>
    <row r="1271" spans="2:9">
      <c r="B1271" s="1017" t="s">
        <v>4038</v>
      </c>
      <c r="C1271" s="1017" t="s">
        <v>3496</v>
      </c>
      <c r="D1271" s="1017" t="s">
        <v>1483</v>
      </c>
      <c r="E1271" s="1017" t="s">
        <v>4039</v>
      </c>
      <c r="F1271" s="1017" t="s">
        <v>1766</v>
      </c>
      <c r="G1271" s="1017" t="s">
        <v>4032</v>
      </c>
      <c r="H1271" s="1017" t="s">
        <v>3998</v>
      </c>
      <c r="I1271" s="1018">
        <v>12.8</v>
      </c>
    </row>
    <row r="1272" spans="2:9">
      <c r="B1272" s="1017" t="s">
        <v>4040</v>
      </c>
      <c r="C1272" s="1017" t="s">
        <v>3496</v>
      </c>
      <c r="D1272" s="1017" t="s">
        <v>1483</v>
      </c>
      <c r="E1272" s="1017" t="s">
        <v>4041</v>
      </c>
      <c r="F1272" s="1017" t="s">
        <v>1766</v>
      </c>
      <c r="G1272" s="1017" t="s">
        <v>4032</v>
      </c>
      <c r="H1272" s="1017" t="s">
        <v>3998</v>
      </c>
      <c r="I1272" s="1018">
        <v>10.7</v>
      </c>
    </row>
    <row r="1273" spans="2:9">
      <c r="B1273" s="1017" t="s">
        <v>4042</v>
      </c>
      <c r="C1273" s="1017" t="s">
        <v>3496</v>
      </c>
      <c r="D1273" s="1017" t="s">
        <v>1483</v>
      </c>
      <c r="E1273" s="1017" t="s">
        <v>4043</v>
      </c>
      <c r="F1273" s="1017" t="s">
        <v>1766</v>
      </c>
      <c r="G1273" s="1017" t="s">
        <v>4044</v>
      </c>
      <c r="H1273" s="1017" t="s">
        <v>3998</v>
      </c>
      <c r="I1273" s="1018">
        <v>2.7</v>
      </c>
    </row>
    <row r="1274" spans="2:9">
      <c r="B1274" s="1017" t="s">
        <v>4045</v>
      </c>
      <c r="C1274" s="1017" t="s">
        <v>3496</v>
      </c>
      <c r="D1274" s="1017" t="s">
        <v>1483</v>
      </c>
      <c r="E1274" s="1017" t="s">
        <v>4046</v>
      </c>
      <c r="F1274" s="1017" t="s">
        <v>1766</v>
      </c>
      <c r="G1274" s="1017" t="s">
        <v>4044</v>
      </c>
      <c r="H1274" s="1017" t="s">
        <v>3998</v>
      </c>
      <c r="I1274" s="1018">
        <v>12.4</v>
      </c>
    </row>
    <row r="1275" spans="2:9">
      <c r="B1275" s="1017" t="s">
        <v>4047</v>
      </c>
      <c r="C1275" s="1017" t="s">
        <v>3496</v>
      </c>
      <c r="D1275" s="1017" t="s">
        <v>1483</v>
      </c>
      <c r="E1275" s="1017" t="s">
        <v>4048</v>
      </c>
      <c r="F1275" s="1017" t="s">
        <v>1766</v>
      </c>
      <c r="G1275" s="1017" t="s">
        <v>4044</v>
      </c>
      <c r="H1275" s="1017" t="s">
        <v>3998</v>
      </c>
      <c r="I1275" s="1018">
        <v>13.4</v>
      </c>
    </row>
    <row r="1276" spans="2:9">
      <c r="B1276" s="1017" t="s">
        <v>4049</v>
      </c>
      <c r="C1276" s="1017" t="s">
        <v>3496</v>
      </c>
      <c r="D1276" s="1017" t="s">
        <v>1483</v>
      </c>
      <c r="E1276" s="1017" t="s">
        <v>4050</v>
      </c>
      <c r="F1276" s="1017" t="s">
        <v>1766</v>
      </c>
      <c r="G1276" s="1017" t="s">
        <v>4044</v>
      </c>
      <c r="H1276" s="1017" t="s">
        <v>3998</v>
      </c>
      <c r="I1276" s="1018">
        <v>15</v>
      </c>
    </row>
    <row r="1277" spans="2:9">
      <c r="B1277" s="1017" t="s">
        <v>4051</v>
      </c>
      <c r="C1277" s="1017" t="s">
        <v>3496</v>
      </c>
      <c r="D1277" s="1017" t="s">
        <v>1483</v>
      </c>
      <c r="E1277" s="1017" t="s">
        <v>4052</v>
      </c>
      <c r="F1277" s="1017" t="s">
        <v>1766</v>
      </c>
      <c r="G1277" s="1017" t="s">
        <v>4044</v>
      </c>
      <c r="H1277" s="1017" t="s">
        <v>3998</v>
      </c>
      <c r="I1277" s="1018">
        <v>15</v>
      </c>
    </row>
    <row r="1278" spans="2:9">
      <c r="B1278" s="1017" t="s">
        <v>4053</v>
      </c>
      <c r="C1278" s="1017" t="s">
        <v>3496</v>
      </c>
      <c r="D1278" s="1017" t="s">
        <v>1483</v>
      </c>
      <c r="E1278" s="1017" t="s">
        <v>4054</v>
      </c>
      <c r="F1278" s="1017" t="s">
        <v>1766</v>
      </c>
      <c r="G1278" s="1017" t="s">
        <v>4044</v>
      </c>
      <c r="H1278" s="1017" t="s">
        <v>3998</v>
      </c>
      <c r="I1278" s="1018">
        <v>19.100000000000001</v>
      </c>
    </row>
    <row r="1279" spans="2:9">
      <c r="B1279" s="1017" t="s">
        <v>4055</v>
      </c>
      <c r="C1279" s="1017" t="s">
        <v>3496</v>
      </c>
      <c r="D1279" s="1017" t="s">
        <v>1483</v>
      </c>
      <c r="E1279" s="1017" t="s">
        <v>4056</v>
      </c>
      <c r="F1279" s="1017" t="s">
        <v>1766</v>
      </c>
      <c r="G1279" s="1017" t="s">
        <v>4044</v>
      </c>
      <c r="H1279" s="1017" t="s">
        <v>3998</v>
      </c>
      <c r="I1279" s="1018">
        <v>19.100000000000001</v>
      </c>
    </row>
    <row r="1280" spans="2:9">
      <c r="B1280" s="1017" t="s">
        <v>4057</v>
      </c>
      <c r="C1280" s="1017" t="s">
        <v>3496</v>
      </c>
      <c r="D1280" s="1017" t="s">
        <v>1483</v>
      </c>
      <c r="E1280" s="1017" t="s">
        <v>4058</v>
      </c>
      <c r="F1280" s="1017" t="s">
        <v>1766</v>
      </c>
      <c r="G1280" s="1017" t="s">
        <v>4044</v>
      </c>
      <c r="H1280" s="1017" t="s">
        <v>3998</v>
      </c>
      <c r="I1280" s="1018">
        <v>26</v>
      </c>
    </row>
    <row r="1281" spans="2:9">
      <c r="B1281" s="1017" t="s">
        <v>4059</v>
      </c>
      <c r="C1281" s="1017" t="s">
        <v>3496</v>
      </c>
      <c r="D1281" s="1017" t="s">
        <v>1483</v>
      </c>
      <c r="E1281" s="1017" t="s">
        <v>4050</v>
      </c>
      <c r="F1281" s="1017" t="s">
        <v>1766</v>
      </c>
      <c r="G1281" s="1017" t="s">
        <v>4044</v>
      </c>
      <c r="H1281" s="1017" t="s">
        <v>3998</v>
      </c>
      <c r="I1281" s="1018">
        <v>24.5</v>
      </c>
    </row>
    <row r="1282" spans="2:9">
      <c r="B1282" s="1017" t="s">
        <v>4060</v>
      </c>
      <c r="C1282" s="1017" t="s">
        <v>3496</v>
      </c>
      <c r="D1282" s="1017" t="s">
        <v>1483</v>
      </c>
      <c r="E1282" s="1017" t="s">
        <v>4061</v>
      </c>
      <c r="F1282" s="1017" t="s">
        <v>1766</v>
      </c>
      <c r="G1282" s="1017" t="s">
        <v>4044</v>
      </c>
      <c r="H1282" s="1017" t="s">
        <v>3998</v>
      </c>
      <c r="I1282" s="1018">
        <v>15.4</v>
      </c>
    </row>
    <row r="1283" spans="2:9">
      <c r="B1283" s="1017" t="s">
        <v>4062</v>
      </c>
      <c r="C1283" s="1017" t="s">
        <v>3496</v>
      </c>
      <c r="D1283" s="1017" t="s">
        <v>1483</v>
      </c>
      <c r="E1283" s="1017" t="s">
        <v>4063</v>
      </c>
      <c r="F1283" s="1017" t="s">
        <v>1766</v>
      </c>
      <c r="G1283" s="1017" t="s">
        <v>4044</v>
      </c>
      <c r="H1283" s="1017" t="s">
        <v>3998</v>
      </c>
      <c r="I1283" s="1018">
        <v>2.7</v>
      </c>
    </row>
    <row r="1284" spans="2:9">
      <c r="B1284" s="1017" t="s">
        <v>4064</v>
      </c>
      <c r="C1284" s="1017" t="s">
        <v>3496</v>
      </c>
      <c r="D1284" s="1017" t="s">
        <v>1483</v>
      </c>
      <c r="E1284" s="1017" t="s">
        <v>4065</v>
      </c>
      <c r="F1284" s="1017" t="s">
        <v>1766</v>
      </c>
      <c r="G1284" s="1017" t="s">
        <v>4044</v>
      </c>
      <c r="H1284" s="1017" t="s">
        <v>3998</v>
      </c>
      <c r="I1284" s="1018">
        <v>3.4</v>
      </c>
    </row>
    <row r="1285" spans="2:9">
      <c r="B1285" s="1017" t="s">
        <v>4066</v>
      </c>
      <c r="C1285" s="1017" t="s">
        <v>3496</v>
      </c>
      <c r="D1285" s="1017" t="s">
        <v>1483</v>
      </c>
      <c r="E1285" s="1017" t="s">
        <v>4067</v>
      </c>
      <c r="F1285" s="1017" t="s">
        <v>1766</v>
      </c>
      <c r="G1285" s="1017" t="s">
        <v>4044</v>
      </c>
      <c r="H1285" s="1017" t="s">
        <v>3998</v>
      </c>
      <c r="I1285" s="1018">
        <v>7.5</v>
      </c>
    </row>
    <row r="1286" spans="2:9">
      <c r="B1286" s="1017" t="s">
        <v>4068</v>
      </c>
      <c r="C1286" s="1017" t="s">
        <v>3496</v>
      </c>
      <c r="D1286" s="1017" t="s">
        <v>1483</v>
      </c>
      <c r="E1286" s="1017" t="s">
        <v>4069</v>
      </c>
      <c r="F1286" s="1017" t="s">
        <v>1766</v>
      </c>
      <c r="G1286" s="1017" t="s">
        <v>4044</v>
      </c>
      <c r="H1286" s="1017" t="s">
        <v>3998</v>
      </c>
      <c r="I1286" s="1018">
        <v>6.5</v>
      </c>
    </row>
    <row r="1287" spans="2:9">
      <c r="B1287" s="1017" t="s">
        <v>4070</v>
      </c>
      <c r="C1287" s="1017" t="s">
        <v>3496</v>
      </c>
      <c r="D1287" s="1017" t="s">
        <v>1483</v>
      </c>
      <c r="E1287" s="1017" t="s">
        <v>4071</v>
      </c>
      <c r="F1287" s="1017" t="s">
        <v>1766</v>
      </c>
      <c r="G1287" s="1017" t="s">
        <v>4044</v>
      </c>
      <c r="H1287" s="1017" t="s">
        <v>3998</v>
      </c>
      <c r="I1287" s="1018">
        <v>2.2999999999999998</v>
      </c>
    </row>
    <row r="1288" spans="2:9">
      <c r="B1288" s="1017" t="s">
        <v>4072</v>
      </c>
      <c r="C1288" s="1017" t="s">
        <v>3496</v>
      </c>
      <c r="D1288" s="1017" t="s">
        <v>1483</v>
      </c>
      <c r="E1288" s="1017" t="s">
        <v>4073</v>
      </c>
      <c r="F1288" s="1017" t="s">
        <v>1766</v>
      </c>
      <c r="G1288" s="1017" t="s">
        <v>4074</v>
      </c>
      <c r="H1288" s="1017" t="s">
        <v>3998</v>
      </c>
      <c r="I1288" s="1018">
        <v>151.30000000000001</v>
      </c>
    </row>
    <row r="1289" spans="2:9">
      <c r="B1289" s="1017" t="s">
        <v>4075</v>
      </c>
      <c r="C1289" s="1017" t="s">
        <v>3496</v>
      </c>
      <c r="D1289" s="1017" t="s">
        <v>1483</v>
      </c>
      <c r="E1289" s="1017" t="s">
        <v>4076</v>
      </c>
      <c r="F1289" s="1017" t="s">
        <v>1766</v>
      </c>
      <c r="G1289" s="1017" t="s">
        <v>4074</v>
      </c>
      <c r="H1289" s="1017" t="s">
        <v>3998</v>
      </c>
      <c r="I1289" s="1018">
        <v>153.6</v>
      </c>
    </row>
    <row r="1290" spans="2:9">
      <c r="B1290" s="1017" t="s">
        <v>4077</v>
      </c>
      <c r="C1290" s="1017" t="s">
        <v>3496</v>
      </c>
      <c r="D1290" s="1017" t="s">
        <v>1483</v>
      </c>
      <c r="E1290" s="1017" t="s">
        <v>2183</v>
      </c>
      <c r="F1290" s="1017" t="s">
        <v>1766</v>
      </c>
      <c r="G1290" s="1017" t="s">
        <v>4078</v>
      </c>
      <c r="H1290" s="1017" t="s">
        <v>3998</v>
      </c>
      <c r="I1290" s="1018">
        <v>2.8</v>
      </c>
    </row>
    <row r="1291" spans="2:9">
      <c r="B1291" s="1017" t="s">
        <v>4079</v>
      </c>
      <c r="C1291" s="1017" t="s">
        <v>3496</v>
      </c>
      <c r="D1291" s="1017" t="s">
        <v>1483</v>
      </c>
      <c r="E1291" s="1017" t="s">
        <v>4080</v>
      </c>
      <c r="F1291" s="1017" t="s">
        <v>1766</v>
      </c>
      <c r="G1291" s="1017" t="s">
        <v>4078</v>
      </c>
      <c r="H1291" s="1017" t="s">
        <v>3998</v>
      </c>
      <c r="I1291" s="1018">
        <v>14.5</v>
      </c>
    </row>
    <row r="1292" spans="2:9">
      <c r="B1292" s="1017" t="s">
        <v>4081</v>
      </c>
      <c r="C1292" s="1017" t="s">
        <v>4082</v>
      </c>
      <c r="D1292" s="1017" t="s">
        <v>1483</v>
      </c>
      <c r="E1292" s="1017" t="s">
        <v>4083</v>
      </c>
      <c r="F1292" s="1017" t="s">
        <v>1485</v>
      </c>
      <c r="G1292" s="1017" t="s">
        <v>2575</v>
      </c>
      <c r="H1292" s="1017" t="s">
        <v>3616</v>
      </c>
      <c r="I1292" s="1018">
        <v>3.5</v>
      </c>
    </row>
    <row r="1293" spans="2:9">
      <c r="B1293" s="1017" t="s">
        <v>4084</v>
      </c>
      <c r="C1293" s="1017" t="s">
        <v>4082</v>
      </c>
      <c r="D1293" s="1017" t="s">
        <v>1483</v>
      </c>
      <c r="E1293" s="1017" t="s">
        <v>4085</v>
      </c>
      <c r="F1293" s="1017" t="s">
        <v>1485</v>
      </c>
      <c r="G1293" s="1017" t="s">
        <v>2575</v>
      </c>
      <c r="H1293" s="1017" t="s">
        <v>3616</v>
      </c>
      <c r="I1293" s="1018">
        <v>4.5</v>
      </c>
    </row>
    <row r="1294" spans="2:9">
      <c r="B1294" s="1017" t="s">
        <v>4086</v>
      </c>
      <c r="C1294" s="1017" t="s">
        <v>4082</v>
      </c>
      <c r="D1294" s="1017" t="s">
        <v>1483</v>
      </c>
      <c r="E1294" s="1017" t="s">
        <v>4087</v>
      </c>
      <c r="F1294" s="1017" t="s">
        <v>1485</v>
      </c>
      <c r="G1294" s="1017" t="s">
        <v>2575</v>
      </c>
      <c r="H1294" s="1017" t="s">
        <v>3616</v>
      </c>
      <c r="I1294" s="1018">
        <v>72</v>
      </c>
    </row>
    <row r="1295" spans="2:9">
      <c r="B1295" s="1017" t="s">
        <v>4088</v>
      </c>
      <c r="C1295" s="1017" t="s">
        <v>4082</v>
      </c>
      <c r="D1295" s="1017" t="s">
        <v>1483</v>
      </c>
      <c r="E1295" s="1017" t="s">
        <v>1659</v>
      </c>
      <c r="F1295" s="1017" t="s">
        <v>1485</v>
      </c>
      <c r="G1295" s="1017" t="s">
        <v>2575</v>
      </c>
      <c r="H1295" s="1017" t="s">
        <v>3616</v>
      </c>
      <c r="I1295" s="1018">
        <v>4</v>
      </c>
    </row>
    <row r="1296" spans="2:9">
      <c r="B1296" s="1017" t="s">
        <v>4089</v>
      </c>
      <c r="C1296" s="1017" t="s">
        <v>4082</v>
      </c>
      <c r="D1296" s="1017" t="s">
        <v>1483</v>
      </c>
      <c r="E1296" s="1017" t="s">
        <v>4090</v>
      </c>
      <c r="F1296" s="1017" t="s">
        <v>1485</v>
      </c>
      <c r="G1296" s="1017" t="s">
        <v>2575</v>
      </c>
      <c r="H1296" s="1017" t="s">
        <v>3616</v>
      </c>
      <c r="I1296" s="1018">
        <v>3.9</v>
      </c>
    </row>
    <row r="1297" spans="2:9">
      <c r="B1297" s="1017" t="s">
        <v>4091</v>
      </c>
      <c r="C1297" s="1017" t="s">
        <v>4082</v>
      </c>
      <c r="D1297" s="1017" t="s">
        <v>1483</v>
      </c>
      <c r="E1297" s="1017" t="s">
        <v>4092</v>
      </c>
      <c r="F1297" s="1017" t="s">
        <v>1485</v>
      </c>
      <c r="G1297" s="1017" t="s">
        <v>2575</v>
      </c>
      <c r="H1297" s="1017" t="s">
        <v>3616</v>
      </c>
      <c r="I1297" s="1018">
        <v>4.0999999999999996</v>
      </c>
    </row>
    <row r="1298" spans="2:9">
      <c r="B1298" s="1017" t="s">
        <v>4093</v>
      </c>
      <c r="C1298" s="1017" t="s">
        <v>4082</v>
      </c>
      <c r="D1298" s="1017" t="s">
        <v>1483</v>
      </c>
      <c r="E1298" s="1017" t="s">
        <v>4094</v>
      </c>
      <c r="F1298" s="1017" t="s">
        <v>1485</v>
      </c>
      <c r="G1298" s="1017" t="s">
        <v>2575</v>
      </c>
      <c r="H1298" s="1017" t="s">
        <v>3616</v>
      </c>
      <c r="I1298" s="1018">
        <v>119.1</v>
      </c>
    </row>
    <row r="1299" spans="2:9">
      <c r="B1299" s="1017" t="s">
        <v>4095</v>
      </c>
      <c r="C1299" s="1017" t="s">
        <v>4082</v>
      </c>
      <c r="D1299" s="1017" t="s">
        <v>1483</v>
      </c>
      <c r="E1299" s="1017" t="s">
        <v>4096</v>
      </c>
      <c r="F1299" s="1017" t="s">
        <v>1485</v>
      </c>
      <c r="G1299" s="1017" t="s">
        <v>2575</v>
      </c>
      <c r="H1299" s="1017" t="s">
        <v>3616</v>
      </c>
      <c r="I1299" s="1018">
        <v>280</v>
      </c>
    </row>
    <row r="1300" spans="2:9">
      <c r="B1300" s="1017" t="s">
        <v>4097</v>
      </c>
      <c r="C1300" s="1017" t="s">
        <v>4082</v>
      </c>
      <c r="D1300" s="1017" t="s">
        <v>1483</v>
      </c>
      <c r="E1300" s="1017" t="s">
        <v>4098</v>
      </c>
      <c r="F1300" s="1017" t="s">
        <v>1485</v>
      </c>
      <c r="G1300" s="1017" t="s">
        <v>2575</v>
      </c>
      <c r="H1300" s="1017" t="s">
        <v>3616</v>
      </c>
      <c r="I1300" s="1018">
        <v>52</v>
      </c>
    </row>
    <row r="1301" spans="2:9">
      <c r="B1301" s="1017" t="s">
        <v>4099</v>
      </c>
      <c r="C1301" s="1017" t="s">
        <v>4082</v>
      </c>
      <c r="D1301" s="1017" t="s">
        <v>1483</v>
      </c>
      <c r="E1301" s="1017" t="s">
        <v>4100</v>
      </c>
      <c r="F1301" s="1017" t="s">
        <v>1485</v>
      </c>
      <c r="G1301" s="1017" t="s">
        <v>2575</v>
      </c>
      <c r="H1301" s="1017" t="s">
        <v>3616</v>
      </c>
      <c r="I1301" s="1018">
        <v>30.8</v>
      </c>
    </row>
    <row r="1302" spans="2:9">
      <c r="B1302" s="1017" t="s">
        <v>4101</v>
      </c>
      <c r="C1302" s="1017" t="s">
        <v>4082</v>
      </c>
      <c r="D1302" s="1017" t="s">
        <v>1483</v>
      </c>
      <c r="E1302" s="1017" t="s">
        <v>4102</v>
      </c>
      <c r="F1302" s="1017" t="s">
        <v>1485</v>
      </c>
      <c r="G1302" s="1017" t="s">
        <v>2575</v>
      </c>
      <c r="H1302" s="1017" t="s">
        <v>3616</v>
      </c>
      <c r="I1302" s="1018">
        <v>2</v>
      </c>
    </row>
    <row r="1303" spans="2:9">
      <c r="B1303" s="1017" t="s">
        <v>4103</v>
      </c>
      <c r="C1303" s="1017" t="s">
        <v>4082</v>
      </c>
      <c r="D1303" s="1017" t="s">
        <v>1483</v>
      </c>
      <c r="E1303" s="1017" t="s">
        <v>4104</v>
      </c>
      <c r="F1303" s="1017" t="s">
        <v>1485</v>
      </c>
      <c r="G1303" s="1017" t="s">
        <v>2575</v>
      </c>
      <c r="H1303" s="1017" t="s">
        <v>3616</v>
      </c>
      <c r="I1303" s="1018">
        <v>2.8</v>
      </c>
    </row>
    <row r="1304" spans="2:9">
      <c r="B1304" s="1017" t="s">
        <v>4105</v>
      </c>
      <c r="C1304" s="1017" t="s">
        <v>4082</v>
      </c>
      <c r="D1304" s="1017" t="s">
        <v>1483</v>
      </c>
      <c r="E1304" s="1017" t="s">
        <v>4106</v>
      </c>
      <c r="F1304" s="1017" t="s">
        <v>1485</v>
      </c>
      <c r="G1304" s="1017" t="s">
        <v>2575</v>
      </c>
      <c r="H1304" s="1017" t="s">
        <v>3616</v>
      </c>
      <c r="I1304" s="1018">
        <v>3.3</v>
      </c>
    </row>
    <row r="1305" spans="2:9">
      <c r="B1305" s="1017" t="s">
        <v>4107</v>
      </c>
      <c r="C1305" s="1017" t="s">
        <v>4082</v>
      </c>
      <c r="D1305" s="1017" t="s">
        <v>1483</v>
      </c>
      <c r="E1305" s="1017" t="s">
        <v>4108</v>
      </c>
      <c r="F1305" s="1017" t="s">
        <v>1485</v>
      </c>
      <c r="G1305" s="1017" t="s">
        <v>2575</v>
      </c>
      <c r="H1305" s="1017" t="s">
        <v>3616</v>
      </c>
      <c r="I1305" s="1018">
        <v>11.7</v>
      </c>
    </row>
    <row r="1306" spans="2:9">
      <c r="B1306" s="1017" t="s">
        <v>4109</v>
      </c>
      <c r="C1306" s="1017" t="s">
        <v>4082</v>
      </c>
      <c r="D1306" s="1017" t="s">
        <v>1483</v>
      </c>
      <c r="E1306" s="1017" t="s">
        <v>4110</v>
      </c>
      <c r="F1306" s="1017" t="s">
        <v>1485</v>
      </c>
      <c r="G1306" s="1017" t="s">
        <v>3615</v>
      </c>
      <c r="H1306" s="1017" t="s">
        <v>3616</v>
      </c>
      <c r="I1306" s="1018">
        <v>16.5</v>
      </c>
    </row>
    <row r="1307" spans="2:9">
      <c r="B1307" s="1017" t="s">
        <v>4111</v>
      </c>
      <c r="C1307" s="1017" t="s">
        <v>4082</v>
      </c>
      <c r="D1307" s="1017" t="s">
        <v>1483</v>
      </c>
      <c r="E1307" s="1017" t="s">
        <v>4112</v>
      </c>
      <c r="F1307" s="1017" t="s">
        <v>1485</v>
      </c>
      <c r="G1307" s="1017" t="s">
        <v>3615</v>
      </c>
      <c r="H1307" s="1017" t="s">
        <v>3616</v>
      </c>
      <c r="I1307" s="1018">
        <v>4.3</v>
      </c>
    </row>
    <row r="1308" spans="2:9">
      <c r="B1308" s="1017" t="s">
        <v>4113</v>
      </c>
      <c r="C1308" s="1017" t="s">
        <v>4082</v>
      </c>
      <c r="D1308" s="1017" t="s">
        <v>1483</v>
      </c>
      <c r="E1308" s="1017" t="s">
        <v>4114</v>
      </c>
      <c r="F1308" s="1017" t="s">
        <v>1485</v>
      </c>
      <c r="G1308" s="1017" t="s">
        <v>3615</v>
      </c>
      <c r="H1308" s="1017" t="s">
        <v>3616</v>
      </c>
      <c r="I1308" s="1018">
        <v>12.5</v>
      </c>
    </row>
    <row r="1309" spans="2:9">
      <c r="B1309" s="1017" t="s">
        <v>4115</v>
      </c>
      <c r="C1309" s="1017" t="s">
        <v>4082</v>
      </c>
      <c r="D1309" s="1017" t="s">
        <v>1483</v>
      </c>
      <c r="E1309" s="1017" t="s">
        <v>4116</v>
      </c>
      <c r="F1309" s="1017" t="s">
        <v>1485</v>
      </c>
      <c r="G1309" s="1017" t="s">
        <v>3615</v>
      </c>
      <c r="H1309" s="1017" t="s">
        <v>3616</v>
      </c>
      <c r="I1309" s="1018">
        <v>2.4</v>
      </c>
    </row>
    <row r="1310" spans="2:9">
      <c r="B1310" s="1017" t="s">
        <v>4117</v>
      </c>
      <c r="C1310" s="1017" t="s">
        <v>4082</v>
      </c>
      <c r="D1310" s="1017" t="s">
        <v>1483</v>
      </c>
      <c r="E1310" s="1017" t="s">
        <v>4118</v>
      </c>
      <c r="F1310" s="1017" t="s">
        <v>1485</v>
      </c>
      <c r="G1310" s="1017" t="s">
        <v>3615</v>
      </c>
      <c r="H1310" s="1017" t="s">
        <v>3616</v>
      </c>
      <c r="I1310" s="1018">
        <v>13.5</v>
      </c>
    </row>
    <row r="1311" spans="2:9">
      <c r="B1311" s="1017" t="s">
        <v>4119</v>
      </c>
      <c r="C1311" s="1017" t="s">
        <v>4082</v>
      </c>
      <c r="D1311" s="1017" t="s">
        <v>1483</v>
      </c>
      <c r="E1311" s="1017" t="s">
        <v>4120</v>
      </c>
      <c r="F1311" s="1017" t="s">
        <v>1485</v>
      </c>
      <c r="G1311" s="1017" t="s">
        <v>3615</v>
      </c>
      <c r="H1311" s="1017" t="s">
        <v>3616</v>
      </c>
      <c r="I1311" s="1018">
        <v>8.4</v>
      </c>
    </row>
    <row r="1312" spans="2:9">
      <c r="B1312" s="1017" t="s">
        <v>4121</v>
      </c>
      <c r="C1312" s="1017" t="s">
        <v>4082</v>
      </c>
      <c r="D1312" s="1017" t="s">
        <v>1483</v>
      </c>
      <c r="E1312" s="1017" t="s">
        <v>4122</v>
      </c>
      <c r="F1312" s="1017" t="s">
        <v>1485</v>
      </c>
      <c r="G1312" s="1017" t="s">
        <v>3615</v>
      </c>
      <c r="H1312" s="1017" t="s">
        <v>3616</v>
      </c>
      <c r="I1312" s="1018">
        <v>8.4</v>
      </c>
    </row>
    <row r="1313" spans="2:9">
      <c r="B1313" s="1017" t="s">
        <v>4123</v>
      </c>
      <c r="C1313" s="1017" t="s">
        <v>4082</v>
      </c>
      <c r="D1313" s="1017" t="s">
        <v>1483</v>
      </c>
      <c r="E1313" s="1017" t="s">
        <v>4124</v>
      </c>
      <c r="F1313" s="1017" t="s">
        <v>1485</v>
      </c>
      <c r="G1313" s="1017" t="s">
        <v>3615</v>
      </c>
      <c r="H1313" s="1017" t="s">
        <v>3616</v>
      </c>
      <c r="I1313" s="1018">
        <v>47.5</v>
      </c>
    </row>
    <row r="1314" spans="2:9">
      <c r="B1314" s="1017" t="s">
        <v>4125</v>
      </c>
      <c r="C1314" s="1017" t="s">
        <v>4082</v>
      </c>
      <c r="D1314" s="1017" t="s">
        <v>1483</v>
      </c>
      <c r="E1314" s="1017" t="s">
        <v>4126</v>
      </c>
      <c r="F1314" s="1017" t="s">
        <v>1485</v>
      </c>
      <c r="G1314" s="1017" t="s">
        <v>3615</v>
      </c>
      <c r="H1314" s="1017" t="s">
        <v>3616</v>
      </c>
      <c r="I1314" s="1018">
        <v>23.8</v>
      </c>
    </row>
    <row r="1315" spans="2:9">
      <c r="B1315" s="1017" t="s">
        <v>4127</v>
      </c>
      <c r="C1315" s="1017" t="s">
        <v>4082</v>
      </c>
      <c r="D1315" s="1017" t="s">
        <v>1483</v>
      </c>
      <c r="E1315" s="1017" t="s">
        <v>4128</v>
      </c>
      <c r="F1315" s="1017" t="s">
        <v>1485</v>
      </c>
      <c r="G1315" s="1017" t="s">
        <v>3615</v>
      </c>
      <c r="H1315" s="1017" t="s">
        <v>3616</v>
      </c>
      <c r="I1315" s="1018">
        <v>66.8</v>
      </c>
    </row>
    <row r="1316" spans="2:9">
      <c r="B1316" s="1017" t="s">
        <v>4129</v>
      </c>
      <c r="C1316" s="1017" t="s">
        <v>4082</v>
      </c>
      <c r="D1316" s="1017" t="s">
        <v>1483</v>
      </c>
      <c r="E1316" s="1017" t="s">
        <v>4130</v>
      </c>
      <c r="F1316" s="1017" t="s">
        <v>1485</v>
      </c>
      <c r="G1316" s="1017" t="s">
        <v>3615</v>
      </c>
      <c r="H1316" s="1017" t="s">
        <v>3616</v>
      </c>
      <c r="I1316" s="1018">
        <v>70.2</v>
      </c>
    </row>
    <row r="1317" spans="2:9">
      <c r="B1317" s="1017" t="s">
        <v>4131</v>
      </c>
      <c r="C1317" s="1017" t="s">
        <v>4082</v>
      </c>
      <c r="D1317" s="1017" t="s">
        <v>1483</v>
      </c>
      <c r="E1317" s="1017" t="s">
        <v>4132</v>
      </c>
      <c r="F1317" s="1017" t="s">
        <v>1485</v>
      </c>
      <c r="G1317" s="1017" t="s">
        <v>3615</v>
      </c>
      <c r="H1317" s="1017" t="s">
        <v>3616</v>
      </c>
      <c r="I1317" s="1018">
        <v>6.4</v>
      </c>
    </row>
    <row r="1318" spans="2:9">
      <c r="B1318" s="1017" t="s">
        <v>4133</v>
      </c>
      <c r="C1318" s="1017" t="s">
        <v>4082</v>
      </c>
      <c r="D1318" s="1017" t="s">
        <v>1483</v>
      </c>
      <c r="E1318" s="1017" t="s">
        <v>4134</v>
      </c>
      <c r="F1318" s="1017" t="s">
        <v>1485</v>
      </c>
      <c r="G1318" s="1017" t="s">
        <v>3615</v>
      </c>
      <c r="H1318" s="1017" t="s">
        <v>3616</v>
      </c>
      <c r="I1318" s="1018">
        <v>2.9</v>
      </c>
    </row>
    <row r="1319" spans="2:9">
      <c r="B1319" s="1017" t="s">
        <v>4135</v>
      </c>
      <c r="C1319" s="1017" t="s">
        <v>4082</v>
      </c>
      <c r="D1319" s="1017" t="s">
        <v>1483</v>
      </c>
      <c r="E1319" s="1017" t="s">
        <v>4136</v>
      </c>
      <c r="F1319" s="1017" t="s">
        <v>1485</v>
      </c>
      <c r="G1319" s="1017" t="s">
        <v>3615</v>
      </c>
      <c r="H1319" s="1017" t="s">
        <v>3616</v>
      </c>
      <c r="I1319" s="1018">
        <v>2.2000000000000002</v>
      </c>
    </row>
    <row r="1320" spans="2:9">
      <c r="B1320" s="1017" t="s">
        <v>4137</v>
      </c>
      <c r="C1320" s="1017" t="s">
        <v>4082</v>
      </c>
      <c r="D1320" s="1017" t="s">
        <v>1483</v>
      </c>
      <c r="E1320" s="1017" t="s">
        <v>4138</v>
      </c>
      <c r="F1320" s="1017" t="s">
        <v>1485</v>
      </c>
      <c r="G1320" s="1017" t="s">
        <v>3615</v>
      </c>
      <c r="H1320" s="1017" t="s">
        <v>3616</v>
      </c>
      <c r="I1320" s="1018">
        <v>3.3</v>
      </c>
    </row>
    <row r="1321" spans="2:9">
      <c r="B1321" s="1017" t="s">
        <v>4139</v>
      </c>
      <c r="C1321" s="1017" t="s">
        <v>4082</v>
      </c>
      <c r="D1321" s="1017" t="s">
        <v>1483</v>
      </c>
      <c r="E1321" s="1017" t="s">
        <v>4122</v>
      </c>
      <c r="F1321" s="1017" t="s">
        <v>1485</v>
      </c>
      <c r="G1321" s="1017" t="s">
        <v>3615</v>
      </c>
      <c r="H1321" s="1017" t="s">
        <v>3616</v>
      </c>
      <c r="I1321" s="1018">
        <v>7.3</v>
      </c>
    </row>
    <row r="1322" spans="2:9">
      <c r="B1322" s="1017" t="s">
        <v>4140</v>
      </c>
      <c r="C1322" s="1017" t="s">
        <v>4082</v>
      </c>
      <c r="D1322" s="1017" t="s">
        <v>1483</v>
      </c>
      <c r="E1322" s="1017" t="s">
        <v>4141</v>
      </c>
      <c r="F1322" s="1017" t="s">
        <v>1485</v>
      </c>
      <c r="G1322" s="1017" t="s">
        <v>3615</v>
      </c>
      <c r="H1322" s="1017" t="s">
        <v>3616</v>
      </c>
      <c r="I1322" s="1018">
        <v>89</v>
      </c>
    </row>
    <row r="1323" spans="2:9">
      <c r="B1323" s="1017" t="s">
        <v>4142</v>
      </c>
      <c r="C1323" s="1017" t="s">
        <v>4082</v>
      </c>
      <c r="D1323" s="1017" t="s">
        <v>1483</v>
      </c>
      <c r="E1323" s="1017" t="s">
        <v>4143</v>
      </c>
      <c r="F1323" s="1017" t="s">
        <v>1485</v>
      </c>
      <c r="G1323" s="1017" t="s">
        <v>3615</v>
      </c>
      <c r="H1323" s="1017" t="s">
        <v>3616</v>
      </c>
      <c r="I1323" s="1018">
        <v>90.3</v>
      </c>
    </row>
    <row r="1324" spans="2:9">
      <c r="B1324" s="1017" t="s">
        <v>4144</v>
      </c>
      <c r="C1324" s="1017" t="s">
        <v>4082</v>
      </c>
      <c r="D1324" s="1017" t="s">
        <v>1483</v>
      </c>
      <c r="E1324" s="1017" t="s">
        <v>4145</v>
      </c>
      <c r="F1324" s="1017" t="s">
        <v>1485</v>
      </c>
      <c r="G1324" s="1017" t="s">
        <v>3615</v>
      </c>
      <c r="H1324" s="1017" t="s">
        <v>3616</v>
      </c>
      <c r="I1324" s="1018">
        <v>55.8</v>
      </c>
    </row>
    <row r="1325" spans="2:9">
      <c r="B1325" s="1017" t="s">
        <v>4146</v>
      </c>
      <c r="C1325" s="1017" t="s">
        <v>4082</v>
      </c>
      <c r="D1325" s="1017" t="s">
        <v>1483</v>
      </c>
      <c r="E1325" s="1017" t="s">
        <v>4147</v>
      </c>
      <c r="F1325" s="1017" t="s">
        <v>1485</v>
      </c>
      <c r="G1325" s="1017" t="s">
        <v>3615</v>
      </c>
      <c r="H1325" s="1017" t="s">
        <v>3616</v>
      </c>
      <c r="I1325" s="1018">
        <v>23.4</v>
      </c>
    </row>
    <row r="1326" spans="2:9">
      <c r="B1326" s="1017" t="s">
        <v>4148</v>
      </c>
      <c r="C1326" s="1017" t="s">
        <v>4082</v>
      </c>
      <c r="D1326" s="1017" t="s">
        <v>1483</v>
      </c>
      <c r="E1326" s="1017" t="s">
        <v>4149</v>
      </c>
      <c r="F1326" s="1017" t="s">
        <v>1485</v>
      </c>
      <c r="G1326" s="1017" t="s">
        <v>3615</v>
      </c>
      <c r="H1326" s="1017" t="s">
        <v>3616</v>
      </c>
      <c r="I1326" s="1018">
        <v>36.5</v>
      </c>
    </row>
    <row r="1327" spans="2:9">
      <c r="B1327" s="1017" t="s">
        <v>4150</v>
      </c>
      <c r="C1327" s="1017" t="s">
        <v>4082</v>
      </c>
      <c r="D1327" s="1017" t="s">
        <v>1483</v>
      </c>
      <c r="E1327" s="1017" t="s">
        <v>4151</v>
      </c>
      <c r="F1327" s="1017" t="s">
        <v>1485</v>
      </c>
      <c r="G1327" s="1017" t="s">
        <v>3615</v>
      </c>
      <c r="H1327" s="1017" t="s">
        <v>3616</v>
      </c>
      <c r="I1327" s="1018">
        <v>30.1</v>
      </c>
    </row>
    <row r="1328" spans="2:9">
      <c r="B1328" s="1017" t="s">
        <v>4152</v>
      </c>
      <c r="C1328" s="1017" t="s">
        <v>4082</v>
      </c>
      <c r="D1328" s="1017" t="s">
        <v>1483</v>
      </c>
      <c r="E1328" s="1017" t="s">
        <v>2856</v>
      </c>
      <c r="F1328" s="1017" t="s">
        <v>1485</v>
      </c>
      <c r="G1328" s="1017" t="s">
        <v>3615</v>
      </c>
      <c r="H1328" s="1017" t="s">
        <v>3616</v>
      </c>
      <c r="I1328" s="1018">
        <v>20</v>
      </c>
    </row>
    <row r="1329" spans="2:9">
      <c r="B1329" s="1017" t="s">
        <v>4153</v>
      </c>
      <c r="C1329" s="1017" t="s">
        <v>4082</v>
      </c>
      <c r="D1329" s="1017" t="s">
        <v>1483</v>
      </c>
      <c r="E1329" s="1017" t="s">
        <v>4154</v>
      </c>
      <c r="F1329" s="1017" t="s">
        <v>1485</v>
      </c>
      <c r="G1329" s="1017" t="s">
        <v>3615</v>
      </c>
      <c r="H1329" s="1017" t="s">
        <v>3616</v>
      </c>
      <c r="I1329" s="1018">
        <v>5</v>
      </c>
    </row>
    <row r="1330" spans="2:9">
      <c r="B1330" s="1017" t="s">
        <v>4155</v>
      </c>
      <c r="C1330" s="1017" t="s">
        <v>4082</v>
      </c>
      <c r="D1330" s="1017" t="s">
        <v>1483</v>
      </c>
      <c r="E1330" s="1017" t="s">
        <v>4156</v>
      </c>
      <c r="F1330" s="1017" t="s">
        <v>1485</v>
      </c>
      <c r="G1330" s="1017" t="s">
        <v>3615</v>
      </c>
      <c r="H1330" s="1017" t="s">
        <v>3616</v>
      </c>
      <c r="I1330" s="1018">
        <v>4.8</v>
      </c>
    </row>
    <row r="1331" spans="2:9">
      <c r="B1331" s="1017" t="s">
        <v>4157</v>
      </c>
      <c r="C1331" s="1017" t="s">
        <v>4082</v>
      </c>
      <c r="D1331" s="1017" t="s">
        <v>1483</v>
      </c>
      <c r="E1331" s="1017" t="s">
        <v>2889</v>
      </c>
      <c r="F1331" s="1017" t="s">
        <v>1485</v>
      </c>
      <c r="G1331" s="1017" t="s">
        <v>3615</v>
      </c>
      <c r="H1331" s="1017" t="s">
        <v>3616</v>
      </c>
      <c r="I1331" s="1018">
        <v>2</v>
      </c>
    </row>
    <row r="1332" spans="2:9">
      <c r="B1332" s="1017" t="s">
        <v>4158</v>
      </c>
      <c r="C1332" s="1017" t="s">
        <v>4082</v>
      </c>
      <c r="D1332" s="1017" t="s">
        <v>1483</v>
      </c>
      <c r="E1332" s="1017" t="s">
        <v>4159</v>
      </c>
      <c r="F1332" s="1017" t="s">
        <v>1485</v>
      </c>
      <c r="G1332" s="1017" t="s">
        <v>3615</v>
      </c>
      <c r="H1332" s="1017" t="s">
        <v>3616</v>
      </c>
      <c r="I1332" s="1018">
        <v>9.5</v>
      </c>
    </row>
    <row r="1333" spans="2:9">
      <c r="B1333" s="1017" t="s">
        <v>4160</v>
      </c>
      <c r="C1333" s="1017" t="s">
        <v>4082</v>
      </c>
      <c r="D1333" s="1017" t="s">
        <v>1483</v>
      </c>
      <c r="E1333" s="1017" t="s">
        <v>4161</v>
      </c>
      <c r="F1333" s="1017" t="s">
        <v>1485</v>
      </c>
      <c r="G1333" s="1017" t="s">
        <v>3205</v>
      </c>
      <c r="H1333" s="1017" t="s">
        <v>3616</v>
      </c>
      <c r="I1333" s="1018">
        <v>44.5</v>
      </c>
    </row>
    <row r="1334" spans="2:9">
      <c r="B1334" s="1017" t="s">
        <v>4162</v>
      </c>
      <c r="C1334" s="1017" t="s">
        <v>4082</v>
      </c>
      <c r="D1334" s="1017" t="s">
        <v>1483</v>
      </c>
      <c r="E1334" s="1017" t="s">
        <v>4163</v>
      </c>
      <c r="F1334" s="1017" t="s">
        <v>1485</v>
      </c>
      <c r="G1334" s="1017" t="s">
        <v>3205</v>
      </c>
      <c r="H1334" s="1017" t="s">
        <v>3616</v>
      </c>
      <c r="I1334" s="1018">
        <v>8.5</v>
      </c>
    </row>
    <row r="1335" spans="2:9">
      <c r="B1335" s="1017" t="s">
        <v>4164</v>
      </c>
      <c r="C1335" s="1017" t="s">
        <v>4082</v>
      </c>
      <c r="D1335" s="1017" t="s">
        <v>1483</v>
      </c>
      <c r="E1335" s="1017" t="s">
        <v>4165</v>
      </c>
      <c r="F1335" s="1017" t="s">
        <v>1485</v>
      </c>
      <c r="G1335" s="1017" t="s">
        <v>3205</v>
      </c>
      <c r="H1335" s="1017" t="s">
        <v>3616</v>
      </c>
      <c r="I1335" s="1018">
        <v>14</v>
      </c>
    </row>
    <row r="1336" spans="2:9">
      <c r="B1336" s="1017" t="s">
        <v>4166</v>
      </c>
      <c r="C1336" s="1017" t="s">
        <v>4082</v>
      </c>
      <c r="D1336" s="1017" t="s">
        <v>1483</v>
      </c>
      <c r="E1336" s="1017" t="s">
        <v>4167</v>
      </c>
      <c r="F1336" s="1017" t="s">
        <v>1485</v>
      </c>
      <c r="G1336" s="1017" t="s">
        <v>3205</v>
      </c>
      <c r="H1336" s="1017" t="s">
        <v>3616</v>
      </c>
      <c r="I1336" s="1018">
        <v>40</v>
      </c>
    </row>
    <row r="1337" spans="2:9">
      <c r="B1337" s="1017" t="s">
        <v>4168</v>
      </c>
      <c r="C1337" s="1017" t="s">
        <v>4082</v>
      </c>
      <c r="D1337" s="1017" t="s">
        <v>1483</v>
      </c>
      <c r="E1337" s="1017" t="s">
        <v>4169</v>
      </c>
      <c r="F1337" s="1017" t="s">
        <v>1485</v>
      </c>
      <c r="G1337" s="1017" t="s">
        <v>3205</v>
      </c>
      <c r="H1337" s="1017" t="s">
        <v>3616</v>
      </c>
      <c r="I1337" s="1018">
        <v>144</v>
      </c>
    </row>
    <row r="1338" spans="2:9">
      <c r="B1338" s="1017" t="s">
        <v>4170</v>
      </c>
      <c r="C1338" s="1017" t="s">
        <v>4082</v>
      </c>
      <c r="D1338" s="1017" t="s">
        <v>1483</v>
      </c>
      <c r="E1338" s="1017" t="s">
        <v>4171</v>
      </c>
      <c r="F1338" s="1017" t="s">
        <v>1485</v>
      </c>
      <c r="G1338" s="1017" t="s">
        <v>3205</v>
      </c>
      <c r="H1338" s="1017" t="s">
        <v>3616</v>
      </c>
      <c r="I1338" s="1018">
        <v>140</v>
      </c>
    </row>
    <row r="1339" spans="2:9">
      <c r="B1339" s="1017" t="s">
        <v>4172</v>
      </c>
      <c r="C1339" s="1017" t="s">
        <v>4082</v>
      </c>
      <c r="D1339" s="1017" t="s">
        <v>1483</v>
      </c>
      <c r="E1339" s="1017" t="s">
        <v>4173</v>
      </c>
      <c r="F1339" s="1017" t="s">
        <v>1485</v>
      </c>
      <c r="G1339" s="1017" t="s">
        <v>3205</v>
      </c>
      <c r="H1339" s="1017" t="s">
        <v>3616</v>
      </c>
      <c r="I1339" s="1018">
        <v>158</v>
      </c>
    </row>
    <row r="1340" spans="2:9">
      <c r="B1340" s="1017" t="s">
        <v>4174</v>
      </c>
      <c r="C1340" s="1017" t="s">
        <v>4082</v>
      </c>
      <c r="D1340" s="1017" t="s">
        <v>1483</v>
      </c>
      <c r="E1340" s="1017" t="s">
        <v>4175</v>
      </c>
      <c r="F1340" s="1017" t="s">
        <v>1485</v>
      </c>
      <c r="G1340" s="1017" t="s">
        <v>3205</v>
      </c>
      <c r="H1340" s="1017" t="s">
        <v>3616</v>
      </c>
      <c r="I1340" s="1018">
        <v>72</v>
      </c>
    </row>
    <row r="1341" spans="2:9">
      <c r="B1341" s="1017" t="s">
        <v>4176</v>
      </c>
      <c r="C1341" s="1017" t="s">
        <v>4082</v>
      </c>
      <c r="D1341" s="1017" t="s">
        <v>1483</v>
      </c>
      <c r="E1341" s="1017" t="s">
        <v>4177</v>
      </c>
      <c r="F1341" s="1017" t="s">
        <v>1485</v>
      </c>
      <c r="G1341" s="1017" t="s">
        <v>3205</v>
      </c>
      <c r="H1341" s="1017" t="s">
        <v>3616</v>
      </c>
      <c r="I1341" s="1018">
        <v>92</v>
      </c>
    </row>
    <row r="1342" spans="2:9">
      <c r="B1342" s="1017" t="s">
        <v>4178</v>
      </c>
      <c r="C1342" s="1017" t="s">
        <v>4082</v>
      </c>
      <c r="D1342" s="1017" t="s">
        <v>1483</v>
      </c>
      <c r="E1342" s="1017" t="s">
        <v>4179</v>
      </c>
      <c r="F1342" s="1017" t="s">
        <v>1485</v>
      </c>
      <c r="G1342" s="1017" t="s">
        <v>3205</v>
      </c>
      <c r="H1342" s="1017" t="s">
        <v>3616</v>
      </c>
      <c r="I1342" s="1018">
        <v>3.6</v>
      </c>
    </row>
    <row r="1343" spans="2:9">
      <c r="B1343" s="1017" t="s">
        <v>4180</v>
      </c>
      <c r="C1343" s="1017" t="s">
        <v>4082</v>
      </c>
      <c r="D1343" s="1017" t="s">
        <v>1483</v>
      </c>
      <c r="E1343" s="1017" t="s">
        <v>4181</v>
      </c>
      <c r="F1343" s="1017" t="s">
        <v>1485</v>
      </c>
      <c r="G1343" s="1017" t="s">
        <v>3205</v>
      </c>
      <c r="H1343" s="1017" t="s">
        <v>3616</v>
      </c>
      <c r="I1343" s="1018">
        <v>2</v>
      </c>
    </row>
    <row r="1344" spans="2:9">
      <c r="B1344" s="1017" t="s">
        <v>4182</v>
      </c>
      <c r="C1344" s="1017" t="s">
        <v>4082</v>
      </c>
      <c r="D1344" s="1017" t="s">
        <v>1483</v>
      </c>
      <c r="E1344" s="1017" t="s">
        <v>4183</v>
      </c>
      <c r="F1344" s="1017" t="s">
        <v>1454</v>
      </c>
      <c r="G1344" s="1017" t="s">
        <v>4184</v>
      </c>
      <c r="H1344" s="1017" t="s">
        <v>3616</v>
      </c>
      <c r="I1344" s="1018">
        <v>15</v>
      </c>
    </row>
    <row r="1345" spans="2:9">
      <c r="B1345" s="1017" t="s">
        <v>4185</v>
      </c>
      <c r="C1345" s="1017" t="s">
        <v>4082</v>
      </c>
      <c r="D1345" s="1017" t="s">
        <v>1483</v>
      </c>
      <c r="E1345" s="1017" t="s">
        <v>4186</v>
      </c>
      <c r="F1345" s="1017" t="s">
        <v>1454</v>
      </c>
      <c r="G1345" s="1017" t="s">
        <v>4184</v>
      </c>
      <c r="H1345" s="1017" t="s">
        <v>3616</v>
      </c>
      <c r="I1345" s="1018">
        <v>10</v>
      </c>
    </row>
    <row r="1346" spans="2:9">
      <c r="B1346" s="1017" t="s">
        <v>4187</v>
      </c>
      <c r="C1346" s="1017" t="s">
        <v>4082</v>
      </c>
      <c r="D1346" s="1017" t="s">
        <v>1483</v>
      </c>
      <c r="E1346" s="1017" t="s">
        <v>4188</v>
      </c>
      <c r="F1346" s="1017" t="s">
        <v>1454</v>
      </c>
      <c r="G1346" s="1017" t="s">
        <v>4184</v>
      </c>
      <c r="H1346" s="1017" t="s">
        <v>3616</v>
      </c>
      <c r="I1346" s="1018">
        <v>12.4</v>
      </c>
    </row>
    <row r="1347" spans="2:9">
      <c r="B1347" s="1017" t="s">
        <v>4189</v>
      </c>
      <c r="C1347" s="1017" t="s">
        <v>4082</v>
      </c>
      <c r="D1347" s="1017" t="s">
        <v>1483</v>
      </c>
      <c r="E1347" s="1017" t="s">
        <v>4190</v>
      </c>
      <c r="F1347" s="1017" t="s">
        <v>1454</v>
      </c>
      <c r="G1347" s="1017" t="s">
        <v>4184</v>
      </c>
      <c r="H1347" s="1017" t="s">
        <v>3616</v>
      </c>
      <c r="I1347" s="1018">
        <v>10.4</v>
      </c>
    </row>
    <row r="1348" spans="2:9">
      <c r="B1348" s="1017" t="s">
        <v>4191</v>
      </c>
      <c r="C1348" s="1017" t="s">
        <v>4082</v>
      </c>
      <c r="D1348" s="1017" t="s">
        <v>1483</v>
      </c>
      <c r="E1348" s="1017" t="s">
        <v>4192</v>
      </c>
      <c r="F1348" s="1017" t="s">
        <v>1454</v>
      </c>
      <c r="G1348" s="1017" t="s">
        <v>3260</v>
      </c>
      <c r="H1348" s="1017" t="s">
        <v>3616</v>
      </c>
      <c r="I1348" s="1018">
        <v>15.8</v>
      </c>
    </row>
    <row r="1349" spans="2:9">
      <c r="B1349" s="1017" t="s">
        <v>4193</v>
      </c>
      <c r="C1349" s="1017" t="s">
        <v>4082</v>
      </c>
      <c r="D1349" s="1017" t="s">
        <v>1483</v>
      </c>
      <c r="E1349" s="1017" t="s">
        <v>4194</v>
      </c>
      <c r="F1349" s="1017" t="s">
        <v>1454</v>
      </c>
      <c r="G1349" s="1017" t="s">
        <v>3260</v>
      </c>
      <c r="H1349" s="1017" t="s">
        <v>3616</v>
      </c>
      <c r="I1349" s="1018">
        <v>6.6</v>
      </c>
    </row>
    <row r="1350" spans="2:9">
      <c r="B1350" s="1017" t="s">
        <v>4195</v>
      </c>
      <c r="C1350" s="1017" t="s">
        <v>4082</v>
      </c>
      <c r="D1350" s="1017" t="s">
        <v>1483</v>
      </c>
      <c r="E1350" s="1017" t="s">
        <v>4196</v>
      </c>
      <c r="F1350" s="1017" t="s">
        <v>1454</v>
      </c>
      <c r="G1350" s="1017" t="s">
        <v>3260</v>
      </c>
      <c r="H1350" s="1017" t="s">
        <v>3616</v>
      </c>
      <c r="I1350" s="1018">
        <v>12</v>
      </c>
    </row>
    <row r="1351" spans="2:9">
      <c r="B1351" s="1017" t="s">
        <v>4197</v>
      </c>
      <c r="C1351" s="1017" t="s">
        <v>4082</v>
      </c>
      <c r="D1351" s="1017" t="s">
        <v>1483</v>
      </c>
      <c r="E1351" s="1017" t="s">
        <v>2923</v>
      </c>
      <c r="F1351" s="1017" t="s">
        <v>1454</v>
      </c>
      <c r="G1351" s="1017" t="s">
        <v>3260</v>
      </c>
      <c r="H1351" s="1017" t="s">
        <v>3616</v>
      </c>
      <c r="I1351" s="1018">
        <v>2.9</v>
      </c>
    </row>
    <row r="1352" spans="2:9">
      <c r="B1352" s="1017" t="s">
        <v>4198</v>
      </c>
      <c r="C1352" s="1017" t="s">
        <v>4082</v>
      </c>
      <c r="D1352" s="1017" t="s">
        <v>1483</v>
      </c>
      <c r="E1352" s="1017" t="s">
        <v>4199</v>
      </c>
      <c r="F1352" s="1017" t="s">
        <v>1454</v>
      </c>
      <c r="G1352" s="1017" t="s">
        <v>3260</v>
      </c>
      <c r="H1352" s="1017" t="s">
        <v>3616</v>
      </c>
      <c r="I1352" s="1018">
        <v>7.6</v>
      </c>
    </row>
    <row r="1353" spans="2:9">
      <c r="B1353" s="1017" t="s">
        <v>4200</v>
      </c>
      <c r="C1353" s="1017" t="s">
        <v>4082</v>
      </c>
      <c r="D1353" s="1017" t="s">
        <v>1483</v>
      </c>
      <c r="E1353" s="1017" t="s">
        <v>4201</v>
      </c>
      <c r="F1353" s="1017" t="s">
        <v>1454</v>
      </c>
      <c r="G1353" s="1017" t="s">
        <v>3260</v>
      </c>
      <c r="H1353" s="1017" t="s">
        <v>3616</v>
      </c>
      <c r="I1353" s="1018">
        <v>168</v>
      </c>
    </row>
    <row r="1354" spans="2:9">
      <c r="B1354" s="1017" t="s">
        <v>4202</v>
      </c>
      <c r="C1354" s="1017" t="s">
        <v>4082</v>
      </c>
      <c r="D1354" s="1017" t="s">
        <v>1483</v>
      </c>
      <c r="E1354" s="1017" t="s">
        <v>4203</v>
      </c>
      <c r="F1354" s="1017" t="s">
        <v>1454</v>
      </c>
      <c r="G1354" s="1017" t="s">
        <v>3260</v>
      </c>
      <c r="H1354" s="1017" t="s">
        <v>3616</v>
      </c>
      <c r="I1354" s="1018">
        <v>18.899999999999999</v>
      </c>
    </row>
    <row r="1355" spans="2:9">
      <c r="B1355" s="1017" t="s">
        <v>4204</v>
      </c>
      <c r="C1355" s="1017" t="s">
        <v>4082</v>
      </c>
      <c r="D1355" s="1017" t="s">
        <v>1483</v>
      </c>
      <c r="E1355" s="1017" t="s">
        <v>4205</v>
      </c>
      <c r="F1355" s="1017" t="s">
        <v>1454</v>
      </c>
      <c r="G1355" s="1017" t="s">
        <v>3260</v>
      </c>
      <c r="H1355" s="1017" t="s">
        <v>3616</v>
      </c>
      <c r="I1355" s="1018">
        <v>16.3</v>
      </c>
    </row>
    <row r="1356" spans="2:9">
      <c r="B1356" s="1017" t="s">
        <v>4206</v>
      </c>
      <c r="C1356" s="1017" t="s">
        <v>4082</v>
      </c>
      <c r="D1356" s="1017" t="s">
        <v>1483</v>
      </c>
      <c r="E1356" s="1017" t="s">
        <v>4207</v>
      </c>
      <c r="F1356" s="1017" t="s">
        <v>1454</v>
      </c>
      <c r="G1356" s="1017" t="s">
        <v>3260</v>
      </c>
      <c r="H1356" s="1017" t="s">
        <v>3616</v>
      </c>
      <c r="I1356" s="1018">
        <v>17.100000000000001</v>
      </c>
    </row>
    <row r="1357" spans="2:9">
      <c r="B1357" s="1017" t="s">
        <v>4208</v>
      </c>
      <c r="C1357" s="1017" t="s">
        <v>4082</v>
      </c>
      <c r="D1357" s="1017" t="s">
        <v>1483</v>
      </c>
      <c r="E1357" s="1017" t="s">
        <v>4209</v>
      </c>
      <c r="F1357" s="1017" t="s">
        <v>1454</v>
      </c>
      <c r="G1357" s="1017" t="s">
        <v>3260</v>
      </c>
      <c r="H1357" s="1017" t="s">
        <v>3616</v>
      </c>
      <c r="I1357" s="1018">
        <v>58.2</v>
      </c>
    </row>
    <row r="1358" spans="2:9">
      <c r="B1358" s="1017" t="s">
        <v>4210</v>
      </c>
      <c r="C1358" s="1017" t="s">
        <v>4082</v>
      </c>
      <c r="D1358" s="1017" t="s">
        <v>1483</v>
      </c>
      <c r="E1358" s="1017" t="s">
        <v>4211</v>
      </c>
      <c r="F1358" s="1017" t="s">
        <v>1454</v>
      </c>
      <c r="G1358" s="1017" t="s">
        <v>3260</v>
      </c>
      <c r="H1358" s="1017" t="s">
        <v>3616</v>
      </c>
      <c r="I1358" s="1018">
        <v>2.6</v>
      </c>
    </row>
    <row r="1359" spans="2:9">
      <c r="B1359" s="1017" t="s">
        <v>4212</v>
      </c>
      <c r="C1359" s="1017" t="s">
        <v>4082</v>
      </c>
      <c r="D1359" s="1017" t="s">
        <v>1483</v>
      </c>
      <c r="E1359" s="1017" t="s">
        <v>4213</v>
      </c>
      <c r="F1359" s="1017" t="s">
        <v>1454</v>
      </c>
      <c r="G1359" s="1017" t="s">
        <v>3792</v>
      </c>
      <c r="H1359" s="1017" t="s">
        <v>3616</v>
      </c>
      <c r="I1359" s="1018">
        <v>6.4</v>
      </c>
    </row>
    <row r="1360" spans="2:9">
      <c r="B1360" s="1017" t="s">
        <v>4214</v>
      </c>
      <c r="C1360" s="1017" t="s">
        <v>4082</v>
      </c>
      <c r="D1360" s="1017" t="s">
        <v>1483</v>
      </c>
      <c r="E1360" s="1017" t="s">
        <v>4215</v>
      </c>
      <c r="F1360" s="1017" t="s">
        <v>1454</v>
      </c>
      <c r="G1360" s="1017" t="s">
        <v>3792</v>
      </c>
      <c r="H1360" s="1017" t="s">
        <v>3616</v>
      </c>
      <c r="I1360" s="1018">
        <v>2</v>
      </c>
    </row>
    <row r="1361" spans="2:9">
      <c r="B1361" s="1017" t="s">
        <v>4216</v>
      </c>
      <c r="C1361" s="1017" t="s">
        <v>4082</v>
      </c>
      <c r="D1361" s="1017" t="s">
        <v>1483</v>
      </c>
      <c r="E1361" s="1017" t="s">
        <v>4217</v>
      </c>
      <c r="F1361" s="1017" t="s">
        <v>1454</v>
      </c>
      <c r="G1361" s="1017" t="s">
        <v>3792</v>
      </c>
      <c r="H1361" s="1017" t="s">
        <v>3616</v>
      </c>
      <c r="I1361" s="1018">
        <v>10.5</v>
      </c>
    </row>
    <row r="1362" spans="2:9">
      <c r="B1362" s="1017" t="s">
        <v>4218</v>
      </c>
      <c r="C1362" s="1017" t="s">
        <v>4082</v>
      </c>
      <c r="D1362" s="1017" t="s">
        <v>1483</v>
      </c>
      <c r="E1362" s="1017" t="s">
        <v>4219</v>
      </c>
      <c r="F1362" s="1017" t="s">
        <v>1454</v>
      </c>
      <c r="G1362" s="1017" t="s">
        <v>3792</v>
      </c>
      <c r="H1362" s="1017" t="s">
        <v>3616</v>
      </c>
      <c r="I1362" s="1018">
        <v>7.6</v>
      </c>
    </row>
    <row r="1363" spans="2:9">
      <c r="B1363" s="1017" t="s">
        <v>4220</v>
      </c>
      <c r="C1363" s="1017" t="s">
        <v>4082</v>
      </c>
      <c r="D1363" s="1017" t="s">
        <v>1483</v>
      </c>
      <c r="E1363" s="1017" t="s">
        <v>2322</v>
      </c>
      <c r="F1363" s="1017" t="s">
        <v>1454</v>
      </c>
      <c r="G1363" s="1017" t="s">
        <v>3792</v>
      </c>
      <c r="H1363" s="1017" t="s">
        <v>3616</v>
      </c>
      <c r="I1363" s="1018">
        <v>10.3</v>
      </c>
    </row>
    <row r="1364" spans="2:9">
      <c r="B1364" s="1017" t="s">
        <v>4221</v>
      </c>
      <c r="C1364" s="1017" t="s">
        <v>4082</v>
      </c>
      <c r="D1364" s="1017" t="s">
        <v>1483</v>
      </c>
      <c r="E1364" s="1017" t="s">
        <v>4222</v>
      </c>
      <c r="F1364" s="1017" t="s">
        <v>1454</v>
      </c>
      <c r="G1364" s="1017" t="s">
        <v>3792</v>
      </c>
      <c r="H1364" s="1017" t="s">
        <v>3616</v>
      </c>
      <c r="I1364" s="1018">
        <v>143.1</v>
      </c>
    </row>
    <row r="1365" spans="2:9">
      <c r="B1365" s="1017" t="s">
        <v>4223</v>
      </c>
      <c r="C1365" s="1017" t="s">
        <v>4082</v>
      </c>
      <c r="D1365" s="1017" t="s">
        <v>1483</v>
      </c>
      <c r="E1365" s="1017" t="s">
        <v>4224</v>
      </c>
      <c r="F1365" s="1017" t="s">
        <v>1454</v>
      </c>
      <c r="G1365" s="1017" t="s">
        <v>3792</v>
      </c>
      <c r="H1365" s="1017" t="s">
        <v>3616</v>
      </c>
      <c r="I1365" s="1018">
        <v>2</v>
      </c>
    </row>
    <row r="1366" spans="2:9">
      <c r="B1366" s="1017" t="s">
        <v>4225</v>
      </c>
      <c r="C1366" s="1017" t="s">
        <v>4082</v>
      </c>
      <c r="D1366" s="1017" t="s">
        <v>1483</v>
      </c>
      <c r="E1366" s="1017" t="s">
        <v>2878</v>
      </c>
      <c r="F1366" s="1017" t="s">
        <v>1766</v>
      </c>
      <c r="G1366" s="1017" t="s">
        <v>3283</v>
      </c>
      <c r="H1366" s="1017" t="s">
        <v>3616</v>
      </c>
      <c r="I1366" s="1018">
        <v>118.6</v>
      </c>
    </row>
    <row r="1367" spans="2:9">
      <c r="B1367" s="1017" t="s">
        <v>4226</v>
      </c>
      <c r="C1367" s="1017" t="s">
        <v>4082</v>
      </c>
      <c r="D1367" s="1017" t="s">
        <v>1483</v>
      </c>
      <c r="E1367" s="1017" t="s">
        <v>4227</v>
      </c>
      <c r="F1367" s="1017" t="s">
        <v>1766</v>
      </c>
      <c r="G1367" s="1017" t="s">
        <v>3283</v>
      </c>
      <c r="H1367" s="1017" t="s">
        <v>3616</v>
      </c>
      <c r="I1367" s="1018">
        <v>11</v>
      </c>
    </row>
    <row r="1368" spans="2:9">
      <c r="B1368" s="1017" t="s">
        <v>4228</v>
      </c>
      <c r="C1368" s="1017" t="s">
        <v>4082</v>
      </c>
      <c r="D1368" s="1017" t="s">
        <v>1483</v>
      </c>
      <c r="E1368" s="1017" t="s">
        <v>4229</v>
      </c>
      <c r="F1368" s="1017" t="s">
        <v>1766</v>
      </c>
      <c r="G1368" s="1017" t="s">
        <v>3283</v>
      </c>
      <c r="H1368" s="1017" t="s">
        <v>3616</v>
      </c>
      <c r="I1368" s="1018">
        <v>3.3</v>
      </c>
    </row>
    <row r="1369" spans="2:9">
      <c r="B1369" s="1017" t="s">
        <v>4230</v>
      </c>
      <c r="C1369" s="1017" t="s">
        <v>4082</v>
      </c>
      <c r="D1369" s="1017" t="s">
        <v>1483</v>
      </c>
      <c r="E1369" s="1017" t="s">
        <v>4231</v>
      </c>
      <c r="F1369" s="1017" t="s">
        <v>1766</v>
      </c>
      <c r="G1369" s="1017" t="s">
        <v>3283</v>
      </c>
      <c r="H1369" s="1017" t="s">
        <v>3616</v>
      </c>
      <c r="I1369" s="1018">
        <v>2.9</v>
      </c>
    </row>
    <row r="1370" spans="2:9">
      <c r="B1370" s="1017" t="s">
        <v>4232</v>
      </c>
      <c r="C1370" s="1017" t="s">
        <v>4082</v>
      </c>
      <c r="D1370" s="1017" t="s">
        <v>1483</v>
      </c>
      <c r="E1370" s="1017" t="s">
        <v>3174</v>
      </c>
      <c r="F1370" s="1017" t="s">
        <v>1766</v>
      </c>
      <c r="G1370" s="1017" t="s">
        <v>3283</v>
      </c>
      <c r="H1370" s="1017" t="s">
        <v>3616</v>
      </c>
      <c r="I1370" s="1018">
        <v>3.4</v>
      </c>
    </row>
    <row r="1371" spans="2:9">
      <c r="B1371" s="1017" t="s">
        <v>4233</v>
      </c>
      <c r="C1371" s="1017" t="s">
        <v>4082</v>
      </c>
      <c r="D1371" s="1017" t="s">
        <v>1483</v>
      </c>
      <c r="E1371" s="1017" t="s">
        <v>3143</v>
      </c>
      <c r="F1371" s="1017" t="s">
        <v>1766</v>
      </c>
      <c r="G1371" s="1017" t="s">
        <v>3283</v>
      </c>
      <c r="H1371" s="1017" t="s">
        <v>3616</v>
      </c>
      <c r="I1371" s="1018">
        <v>4</v>
      </c>
    </row>
    <row r="1372" spans="2:9">
      <c r="B1372" s="1017" t="s">
        <v>4234</v>
      </c>
      <c r="C1372" s="1017" t="s">
        <v>4082</v>
      </c>
      <c r="D1372" s="1017" t="s">
        <v>1483</v>
      </c>
      <c r="E1372" s="1017" t="s">
        <v>4235</v>
      </c>
      <c r="F1372" s="1017" t="s">
        <v>1766</v>
      </c>
      <c r="G1372" s="1017" t="s">
        <v>3064</v>
      </c>
      <c r="H1372" s="1017" t="s">
        <v>3616</v>
      </c>
      <c r="I1372" s="1018">
        <v>81.900000000000006</v>
      </c>
    </row>
    <row r="1373" spans="2:9">
      <c r="B1373" s="1017" t="s">
        <v>4236</v>
      </c>
      <c r="C1373" s="1017" t="s">
        <v>4082</v>
      </c>
      <c r="D1373" s="1017" t="s">
        <v>1483</v>
      </c>
      <c r="E1373" s="1017" t="s">
        <v>4237</v>
      </c>
      <c r="F1373" s="1017" t="s">
        <v>1766</v>
      </c>
      <c r="G1373" s="1017" t="s">
        <v>3064</v>
      </c>
      <c r="H1373" s="1017" t="s">
        <v>3616</v>
      </c>
      <c r="I1373" s="1018">
        <v>5.6</v>
      </c>
    </row>
    <row r="1374" spans="2:9">
      <c r="B1374" s="1017" t="s">
        <v>4238</v>
      </c>
      <c r="C1374" s="1017" t="s">
        <v>4082</v>
      </c>
      <c r="D1374" s="1017" t="s">
        <v>1483</v>
      </c>
      <c r="E1374" s="1017" t="s">
        <v>3245</v>
      </c>
      <c r="F1374" s="1017" t="s">
        <v>1766</v>
      </c>
      <c r="G1374" s="1017" t="s">
        <v>3064</v>
      </c>
      <c r="H1374" s="1017" t="s">
        <v>3616</v>
      </c>
      <c r="I1374" s="1018">
        <v>76.400000000000006</v>
      </c>
    </row>
    <row r="1375" spans="2:9">
      <c r="B1375" s="1017" t="s">
        <v>4239</v>
      </c>
      <c r="C1375" s="1017" t="s">
        <v>4082</v>
      </c>
      <c r="D1375" s="1017" t="s">
        <v>1483</v>
      </c>
      <c r="E1375" s="1017" t="s">
        <v>4240</v>
      </c>
      <c r="F1375" s="1017" t="s">
        <v>1766</v>
      </c>
      <c r="G1375" s="1017" t="s">
        <v>3064</v>
      </c>
      <c r="H1375" s="1017" t="s">
        <v>3616</v>
      </c>
      <c r="I1375" s="1018">
        <v>70</v>
      </c>
    </row>
    <row r="1376" spans="2:9">
      <c r="B1376" s="1017" t="s">
        <v>4241</v>
      </c>
      <c r="C1376" s="1017" t="s">
        <v>4082</v>
      </c>
      <c r="D1376" s="1017" t="s">
        <v>1483</v>
      </c>
      <c r="E1376" s="1017" t="s">
        <v>4242</v>
      </c>
      <c r="F1376" s="1017" t="s">
        <v>1766</v>
      </c>
      <c r="G1376" s="1017" t="s">
        <v>3064</v>
      </c>
      <c r="H1376" s="1017" t="s">
        <v>3616</v>
      </c>
      <c r="I1376" s="1018">
        <v>38.6</v>
      </c>
    </row>
    <row r="1377" spans="2:9">
      <c r="B1377" s="1017" t="s">
        <v>4243</v>
      </c>
      <c r="C1377" s="1017" t="s">
        <v>4082</v>
      </c>
      <c r="D1377" s="1017" t="s">
        <v>1483</v>
      </c>
      <c r="E1377" s="1017" t="s">
        <v>4244</v>
      </c>
      <c r="F1377" s="1017" t="s">
        <v>1766</v>
      </c>
      <c r="G1377" s="1017" t="s">
        <v>3064</v>
      </c>
      <c r="H1377" s="1017" t="s">
        <v>3616</v>
      </c>
      <c r="I1377" s="1018">
        <v>15.8</v>
      </c>
    </row>
    <row r="1378" spans="2:9">
      <c r="B1378" s="1017" t="s">
        <v>4245</v>
      </c>
      <c r="C1378" s="1017" t="s">
        <v>4082</v>
      </c>
      <c r="D1378" s="1017" t="s">
        <v>1483</v>
      </c>
      <c r="E1378" s="1017" t="s">
        <v>4246</v>
      </c>
      <c r="F1378" s="1017" t="s">
        <v>1766</v>
      </c>
      <c r="G1378" s="1017" t="s">
        <v>3064</v>
      </c>
      <c r="H1378" s="1017" t="s">
        <v>3616</v>
      </c>
      <c r="I1378" s="1018">
        <v>8.1</v>
      </c>
    </row>
    <row r="1379" spans="2:9">
      <c r="B1379" s="1017" t="s">
        <v>4247</v>
      </c>
      <c r="C1379" s="1017" t="s">
        <v>4082</v>
      </c>
      <c r="D1379" s="1017" t="s">
        <v>1483</v>
      </c>
      <c r="E1379" s="1017" t="s">
        <v>4248</v>
      </c>
      <c r="F1379" s="1017" t="s">
        <v>1766</v>
      </c>
      <c r="G1379" s="1017" t="s">
        <v>3064</v>
      </c>
      <c r="H1379" s="1017" t="s">
        <v>3616</v>
      </c>
      <c r="I1379" s="1018">
        <v>2.8</v>
      </c>
    </row>
    <row r="1380" spans="2:9">
      <c r="B1380" s="1017" t="s">
        <v>4249</v>
      </c>
      <c r="C1380" s="1017" t="s">
        <v>4082</v>
      </c>
      <c r="D1380" s="1017" t="s">
        <v>1483</v>
      </c>
      <c r="E1380" s="1017" t="s">
        <v>4250</v>
      </c>
      <c r="F1380" s="1017" t="s">
        <v>1766</v>
      </c>
      <c r="G1380" s="1017" t="s">
        <v>3064</v>
      </c>
      <c r="H1380" s="1017" t="s">
        <v>3616</v>
      </c>
      <c r="I1380" s="1018">
        <v>45</v>
      </c>
    </row>
    <row r="1381" spans="2:9">
      <c r="B1381" s="1017" t="s">
        <v>4251</v>
      </c>
      <c r="C1381" s="1017" t="s">
        <v>4082</v>
      </c>
      <c r="D1381" s="1017" t="s">
        <v>1483</v>
      </c>
      <c r="E1381" s="1017" t="s">
        <v>4252</v>
      </c>
      <c r="F1381" s="1017" t="s">
        <v>1766</v>
      </c>
      <c r="G1381" s="1017" t="s">
        <v>3064</v>
      </c>
      <c r="H1381" s="1017" t="s">
        <v>3616</v>
      </c>
      <c r="I1381" s="1018">
        <v>204</v>
      </c>
    </row>
    <row r="1382" spans="2:9">
      <c r="B1382" s="1017" t="s">
        <v>4253</v>
      </c>
      <c r="C1382" s="1017" t="s">
        <v>4082</v>
      </c>
      <c r="D1382" s="1017" t="s">
        <v>1483</v>
      </c>
      <c r="E1382" s="1017" t="s">
        <v>4244</v>
      </c>
      <c r="F1382" s="1017" t="s">
        <v>1766</v>
      </c>
      <c r="G1382" s="1017" t="s">
        <v>3064</v>
      </c>
      <c r="H1382" s="1017" t="s">
        <v>3616</v>
      </c>
      <c r="I1382" s="1018">
        <v>23.3</v>
      </c>
    </row>
    <row r="1383" spans="2:9">
      <c r="B1383" s="1017" t="s">
        <v>4254</v>
      </c>
      <c r="C1383" s="1017" t="s">
        <v>4082</v>
      </c>
      <c r="D1383" s="1017" t="s">
        <v>1483</v>
      </c>
      <c r="E1383" s="1017" t="s">
        <v>4255</v>
      </c>
      <c r="F1383" s="1017" t="s">
        <v>1766</v>
      </c>
      <c r="G1383" s="1017" t="s">
        <v>3064</v>
      </c>
      <c r="H1383" s="1017" t="s">
        <v>3616</v>
      </c>
      <c r="I1383" s="1018">
        <v>12.3</v>
      </c>
    </row>
    <row r="1384" spans="2:9">
      <c r="B1384" s="1017" t="s">
        <v>4256</v>
      </c>
      <c r="C1384" s="1017" t="s">
        <v>4082</v>
      </c>
      <c r="D1384" s="1017" t="s">
        <v>1483</v>
      </c>
      <c r="E1384" s="1017" t="s">
        <v>4257</v>
      </c>
      <c r="F1384" s="1017" t="s">
        <v>1766</v>
      </c>
      <c r="G1384" s="1017" t="s">
        <v>4258</v>
      </c>
      <c r="H1384" s="1017" t="s">
        <v>3616</v>
      </c>
      <c r="I1384" s="1018">
        <v>5.8</v>
      </c>
    </row>
    <row r="1385" spans="2:9">
      <c r="B1385" s="1017" t="s">
        <v>4259</v>
      </c>
      <c r="C1385" s="1017" t="s">
        <v>4082</v>
      </c>
      <c r="D1385" s="1017" t="s">
        <v>1483</v>
      </c>
      <c r="E1385" s="1017" t="s">
        <v>4260</v>
      </c>
      <c r="F1385" s="1017" t="s">
        <v>1766</v>
      </c>
      <c r="G1385" s="1017" t="s">
        <v>4258</v>
      </c>
      <c r="H1385" s="1017" t="s">
        <v>3616</v>
      </c>
      <c r="I1385" s="1018">
        <v>3</v>
      </c>
    </row>
    <row r="1386" spans="2:9">
      <c r="B1386" s="1017" t="s">
        <v>4261</v>
      </c>
      <c r="C1386" s="1017" t="s">
        <v>4082</v>
      </c>
      <c r="D1386" s="1017" t="s">
        <v>1483</v>
      </c>
      <c r="E1386" s="1017" t="s">
        <v>4262</v>
      </c>
      <c r="F1386" s="1017" t="s">
        <v>1766</v>
      </c>
      <c r="G1386" s="1017" t="s">
        <v>4263</v>
      </c>
      <c r="H1386" s="1017" t="s">
        <v>3616</v>
      </c>
      <c r="I1386" s="1018">
        <v>16</v>
      </c>
    </row>
    <row r="1387" spans="2:9">
      <c r="B1387" s="1017" t="s">
        <v>4264</v>
      </c>
      <c r="C1387" s="1017" t="s">
        <v>4082</v>
      </c>
      <c r="D1387" s="1017" t="s">
        <v>1483</v>
      </c>
      <c r="E1387" s="1017" t="s">
        <v>4265</v>
      </c>
      <c r="F1387" s="1017" t="s">
        <v>1766</v>
      </c>
      <c r="G1387" s="1017" t="s">
        <v>4263</v>
      </c>
      <c r="H1387" s="1017" t="s">
        <v>3616</v>
      </c>
      <c r="I1387" s="1018">
        <v>20.6</v>
      </c>
    </row>
    <row r="1388" spans="2:9">
      <c r="B1388" s="1017" t="s">
        <v>4266</v>
      </c>
      <c r="C1388" s="1017" t="s">
        <v>4082</v>
      </c>
      <c r="D1388" s="1017" t="s">
        <v>1483</v>
      </c>
      <c r="E1388" s="1017" t="s">
        <v>4267</v>
      </c>
      <c r="F1388" s="1017" t="s">
        <v>1766</v>
      </c>
      <c r="G1388" s="1017" t="s">
        <v>4263</v>
      </c>
      <c r="H1388" s="1017" t="s">
        <v>3616</v>
      </c>
      <c r="I1388" s="1018">
        <v>23.6</v>
      </c>
    </row>
    <row r="1389" spans="2:9">
      <c r="B1389" s="1017" t="s">
        <v>4268</v>
      </c>
      <c r="C1389" s="1017" t="s">
        <v>4082</v>
      </c>
      <c r="D1389" s="1017" t="s">
        <v>1483</v>
      </c>
      <c r="E1389" s="1017" t="s">
        <v>4269</v>
      </c>
      <c r="F1389" s="1017" t="s">
        <v>1766</v>
      </c>
      <c r="G1389" s="1017" t="s">
        <v>4263</v>
      </c>
      <c r="H1389" s="1017" t="s">
        <v>3616</v>
      </c>
      <c r="I1389" s="1018">
        <v>24.2</v>
      </c>
    </row>
    <row r="1390" spans="2:9">
      <c r="B1390" s="1017" t="s">
        <v>4270</v>
      </c>
      <c r="C1390" s="1017" t="s">
        <v>4082</v>
      </c>
      <c r="D1390" s="1017" t="s">
        <v>1483</v>
      </c>
      <c r="E1390" s="1017" t="s">
        <v>4271</v>
      </c>
      <c r="F1390" s="1017" t="s">
        <v>1766</v>
      </c>
      <c r="G1390" s="1017" t="s">
        <v>4263</v>
      </c>
      <c r="H1390" s="1017" t="s">
        <v>3616</v>
      </c>
      <c r="I1390" s="1018">
        <v>5.3</v>
      </c>
    </row>
    <row r="1391" spans="2:9">
      <c r="B1391" s="1017" t="s">
        <v>4272</v>
      </c>
      <c r="C1391" s="1017" t="s">
        <v>4082</v>
      </c>
      <c r="D1391" s="1017" t="s">
        <v>1483</v>
      </c>
      <c r="E1391" s="1017" t="s">
        <v>4273</v>
      </c>
      <c r="F1391" s="1017" t="s">
        <v>1766</v>
      </c>
      <c r="G1391" s="1017" t="s">
        <v>4263</v>
      </c>
      <c r="H1391" s="1017" t="s">
        <v>3616</v>
      </c>
      <c r="I1391" s="1018">
        <v>3.7</v>
      </c>
    </row>
    <row r="1392" spans="2:9">
      <c r="B1392" s="1017" t="s">
        <v>4274</v>
      </c>
      <c r="C1392" s="1017" t="s">
        <v>4082</v>
      </c>
      <c r="D1392" s="1017" t="s">
        <v>1483</v>
      </c>
      <c r="E1392" s="1017" t="s">
        <v>1645</v>
      </c>
      <c r="F1392" s="1017" t="s">
        <v>1766</v>
      </c>
      <c r="G1392" s="1017" t="s">
        <v>4263</v>
      </c>
      <c r="H1392" s="1017" t="s">
        <v>3616</v>
      </c>
      <c r="I1392" s="1018">
        <v>15.9</v>
      </c>
    </row>
    <row r="1393" spans="2:9">
      <c r="B1393" s="1017" t="s">
        <v>4275</v>
      </c>
      <c r="C1393" s="1017" t="s">
        <v>4082</v>
      </c>
      <c r="D1393" s="1017" t="s">
        <v>1483</v>
      </c>
      <c r="E1393" s="1017" t="s">
        <v>1922</v>
      </c>
      <c r="F1393" s="1017" t="s">
        <v>1766</v>
      </c>
      <c r="G1393" s="1017" t="s">
        <v>4263</v>
      </c>
      <c r="H1393" s="1017" t="s">
        <v>3616</v>
      </c>
      <c r="I1393" s="1018">
        <v>51.3</v>
      </c>
    </row>
    <row r="1394" spans="2:9">
      <c r="B1394" s="1017" t="s">
        <v>4276</v>
      </c>
      <c r="C1394" s="1017" t="s">
        <v>4082</v>
      </c>
      <c r="D1394" s="1017" t="s">
        <v>1483</v>
      </c>
      <c r="E1394" s="1017" t="s">
        <v>2146</v>
      </c>
      <c r="F1394" s="1017" t="s">
        <v>1766</v>
      </c>
      <c r="G1394" s="1017" t="s">
        <v>4263</v>
      </c>
      <c r="H1394" s="1017" t="s">
        <v>3616</v>
      </c>
      <c r="I1394" s="1018">
        <v>11.7</v>
      </c>
    </row>
    <row r="1395" spans="2:9">
      <c r="B1395" s="1017" t="s">
        <v>4277</v>
      </c>
      <c r="C1395" s="1017" t="s">
        <v>4082</v>
      </c>
      <c r="D1395" s="1017" t="s">
        <v>1483</v>
      </c>
      <c r="E1395" s="1017" t="s">
        <v>4278</v>
      </c>
      <c r="F1395" s="1017" t="s">
        <v>1766</v>
      </c>
      <c r="G1395" s="1017" t="s">
        <v>4263</v>
      </c>
      <c r="H1395" s="1017" t="s">
        <v>3616</v>
      </c>
      <c r="I1395" s="1018">
        <v>10</v>
      </c>
    </row>
    <row r="1396" spans="2:9">
      <c r="B1396" s="1017" t="s">
        <v>4279</v>
      </c>
      <c r="C1396" s="1017" t="s">
        <v>4082</v>
      </c>
      <c r="D1396" s="1017" t="s">
        <v>1483</v>
      </c>
      <c r="E1396" s="1017" t="s">
        <v>4280</v>
      </c>
      <c r="F1396" s="1017" t="s">
        <v>1766</v>
      </c>
      <c r="G1396" s="1017" t="s">
        <v>4263</v>
      </c>
      <c r="H1396" s="1017" t="s">
        <v>3616</v>
      </c>
      <c r="I1396" s="1018">
        <v>5</v>
      </c>
    </row>
    <row r="1397" spans="2:9">
      <c r="B1397" s="1017" t="s">
        <v>4281</v>
      </c>
      <c r="C1397" s="1017" t="s">
        <v>4082</v>
      </c>
      <c r="D1397" s="1017" t="s">
        <v>1483</v>
      </c>
      <c r="E1397" s="1017" t="s">
        <v>4282</v>
      </c>
      <c r="F1397" s="1017" t="s">
        <v>1766</v>
      </c>
      <c r="G1397" s="1017" t="s">
        <v>4263</v>
      </c>
      <c r="H1397" s="1017" t="s">
        <v>3616</v>
      </c>
      <c r="I1397" s="1018">
        <v>3.3</v>
      </c>
    </row>
    <row r="1398" spans="2:9">
      <c r="B1398" s="1017" t="s">
        <v>4283</v>
      </c>
      <c r="C1398" s="1017" t="s">
        <v>4082</v>
      </c>
      <c r="D1398" s="1017" t="s">
        <v>1483</v>
      </c>
      <c r="E1398" s="1017" t="s">
        <v>1760</v>
      </c>
      <c r="F1398" s="1017" t="s">
        <v>1766</v>
      </c>
      <c r="G1398" s="1017" t="s">
        <v>4263</v>
      </c>
      <c r="H1398" s="1017" t="s">
        <v>3616</v>
      </c>
      <c r="I1398" s="1018">
        <v>4.3</v>
      </c>
    </row>
    <row r="1399" spans="2:9">
      <c r="B1399" s="1017" t="s">
        <v>4284</v>
      </c>
      <c r="C1399" s="1017" t="s">
        <v>4082</v>
      </c>
      <c r="D1399" s="1017" t="s">
        <v>1483</v>
      </c>
      <c r="E1399" s="1017" t="s">
        <v>4285</v>
      </c>
      <c r="F1399" s="1017" t="s">
        <v>1766</v>
      </c>
      <c r="G1399" s="1017" t="s">
        <v>4263</v>
      </c>
      <c r="H1399" s="1017" t="s">
        <v>3616</v>
      </c>
      <c r="I1399" s="1018">
        <v>14</v>
      </c>
    </row>
    <row r="1400" spans="2:9">
      <c r="B1400" s="1017" t="s">
        <v>4286</v>
      </c>
      <c r="C1400" s="1017" t="s">
        <v>4082</v>
      </c>
      <c r="D1400" s="1017" t="s">
        <v>1483</v>
      </c>
      <c r="E1400" s="1017" t="s">
        <v>4287</v>
      </c>
      <c r="F1400" s="1017" t="s">
        <v>1766</v>
      </c>
      <c r="G1400" s="1017" t="s">
        <v>4288</v>
      </c>
      <c r="H1400" s="1017" t="s">
        <v>3616</v>
      </c>
      <c r="I1400" s="1018">
        <v>26</v>
      </c>
    </row>
    <row r="1401" spans="2:9">
      <c r="B1401" s="1017" t="s">
        <v>4289</v>
      </c>
      <c r="C1401" s="1017" t="s">
        <v>4082</v>
      </c>
      <c r="D1401" s="1017" t="s">
        <v>1483</v>
      </c>
      <c r="E1401" s="1017" t="s">
        <v>4290</v>
      </c>
      <c r="F1401" s="1017" t="s">
        <v>1766</v>
      </c>
      <c r="G1401" s="1017" t="s">
        <v>4288</v>
      </c>
      <c r="H1401" s="1017" t="s">
        <v>3616</v>
      </c>
      <c r="I1401" s="1018">
        <v>6.6</v>
      </c>
    </row>
    <row r="1402" spans="2:9">
      <c r="B1402" s="1017" t="s">
        <v>4291</v>
      </c>
      <c r="C1402" s="1017" t="s">
        <v>4082</v>
      </c>
      <c r="D1402" s="1017" t="s">
        <v>1483</v>
      </c>
      <c r="E1402" s="1017" t="s">
        <v>3598</v>
      </c>
      <c r="F1402" s="1017" t="s">
        <v>1766</v>
      </c>
      <c r="G1402" s="1017" t="s">
        <v>4288</v>
      </c>
      <c r="H1402" s="1017" t="s">
        <v>3616</v>
      </c>
      <c r="I1402" s="1018">
        <v>140.1</v>
      </c>
    </row>
    <row r="1403" spans="2:9">
      <c r="B1403" s="1017" t="s">
        <v>4292</v>
      </c>
      <c r="C1403" s="1017" t="s">
        <v>4082</v>
      </c>
      <c r="D1403" s="1017" t="s">
        <v>1483</v>
      </c>
      <c r="E1403" s="1017" t="s">
        <v>4293</v>
      </c>
      <c r="F1403" s="1017" t="s">
        <v>1766</v>
      </c>
      <c r="G1403" s="1017" t="s">
        <v>4288</v>
      </c>
      <c r="H1403" s="1017" t="s">
        <v>3616</v>
      </c>
      <c r="I1403" s="1018">
        <v>6.5</v>
      </c>
    </row>
    <row r="1404" spans="2:9">
      <c r="B1404" s="1017" t="s">
        <v>4294</v>
      </c>
      <c r="C1404" s="1017" t="s">
        <v>4082</v>
      </c>
      <c r="D1404" s="1017" t="s">
        <v>1483</v>
      </c>
      <c r="E1404" s="1017" t="s">
        <v>4295</v>
      </c>
      <c r="F1404" s="1017" t="s">
        <v>1766</v>
      </c>
      <c r="G1404" s="1017" t="s">
        <v>4288</v>
      </c>
      <c r="H1404" s="1017" t="s">
        <v>3616</v>
      </c>
      <c r="I1404" s="1018">
        <v>6.4</v>
      </c>
    </row>
    <row r="1405" spans="2:9">
      <c r="B1405" s="1017" t="s">
        <v>4296</v>
      </c>
      <c r="C1405" s="1017" t="s">
        <v>4082</v>
      </c>
      <c r="D1405" s="1017" t="s">
        <v>1483</v>
      </c>
      <c r="E1405" s="1017" t="s">
        <v>4297</v>
      </c>
      <c r="F1405" s="1017" t="s">
        <v>1766</v>
      </c>
      <c r="G1405" s="1017" t="s">
        <v>4288</v>
      </c>
      <c r="H1405" s="1017" t="s">
        <v>3616</v>
      </c>
      <c r="I1405" s="1018">
        <v>3.8</v>
      </c>
    </row>
    <row r="1406" spans="2:9">
      <c r="B1406" s="1017" t="s">
        <v>4298</v>
      </c>
      <c r="C1406" s="1017" t="s">
        <v>4082</v>
      </c>
      <c r="D1406" s="1017" t="s">
        <v>1483</v>
      </c>
      <c r="E1406" s="1017" t="s">
        <v>3178</v>
      </c>
      <c r="F1406" s="1017" t="s">
        <v>1766</v>
      </c>
      <c r="G1406" s="1017" t="s">
        <v>4288</v>
      </c>
      <c r="H1406" s="1017" t="s">
        <v>3616</v>
      </c>
      <c r="I1406" s="1018">
        <v>2.4</v>
      </c>
    </row>
    <row r="1407" spans="2:9">
      <c r="B1407" s="1017" t="s">
        <v>4299</v>
      </c>
      <c r="C1407" s="1017" t="s">
        <v>4082</v>
      </c>
      <c r="D1407" s="1017" t="s">
        <v>1483</v>
      </c>
      <c r="E1407" s="1017" t="s">
        <v>4300</v>
      </c>
      <c r="F1407" s="1017" t="s">
        <v>1766</v>
      </c>
      <c r="G1407" s="1017" t="s">
        <v>4288</v>
      </c>
      <c r="H1407" s="1017" t="s">
        <v>3616</v>
      </c>
      <c r="I1407" s="1018">
        <v>4.5</v>
      </c>
    </row>
    <row r="1408" spans="2:9">
      <c r="B1408" s="1017" t="s">
        <v>4301</v>
      </c>
      <c r="C1408" s="1017" t="s">
        <v>4082</v>
      </c>
      <c r="D1408" s="1017" t="s">
        <v>1483</v>
      </c>
      <c r="E1408" s="1017" t="s">
        <v>3591</v>
      </c>
      <c r="F1408" s="1017" t="s">
        <v>1766</v>
      </c>
      <c r="G1408" s="1017" t="s">
        <v>4288</v>
      </c>
      <c r="H1408" s="1017" t="s">
        <v>3616</v>
      </c>
      <c r="I1408" s="1018">
        <v>6.2</v>
      </c>
    </row>
    <row r="1409" spans="2:9">
      <c r="B1409" s="1017" t="s">
        <v>4302</v>
      </c>
      <c r="C1409" s="1017" t="s">
        <v>4082</v>
      </c>
      <c r="D1409" s="1017" t="s">
        <v>1483</v>
      </c>
      <c r="E1409" s="1017" t="s">
        <v>1769</v>
      </c>
      <c r="F1409" s="1017" t="s">
        <v>1766</v>
      </c>
      <c r="G1409" s="1017" t="s">
        <v>4303</v>
      </c>
      <c r="H1409" s="1017" t="s">
        <v>3616</v>
      </c>
      <c r="I1409" s="1018">
        <v>50.1</v>
      </c>
    </row>
    <row r="1410" spans="2:9">
      <c r="B1410" s="1017" t="s">
        <v>4304</v>
      </c>
      <c r="C1410" s="1017" t="s">
        <v>4082</v>
      </c>
      <c r="D1410" s="1017" t="s">
        <v>1483</v>
      </c>
      <c r="E1410" s="1017" t="s">
        <v>4231</v>
      </c>
      <c r="F1410" s="1017" t="s">
        <v>1766</v>
      </c>
      <c r="G1410" s="1017" t="s">
        <v>4303</v>
      </c>
      <c r="H1410" s="1017" t="s">
        <v>3616</v>
      </c>
      <c r="I1410" s="1018">
        <v>52.2</v>
      </c>
    </row>
    <row r="1411" spans="2:9">
      <c r="B1411" s="1017" t="s">
        <v>4305</v>
      </c>
      <c r="C1411" s="1017" t="s">
        <v>4082</v>
      </c>
      <c r="D1411" s="1017" t="s">
        <v>1483</v>
      </c>
      <c r="E1411" s="1017" t="s">
        <v>4306</v>
      </c>
      <c r="F1411" s="1017" t="s">
        <v>1766</v>
      </c>
      <c r="G1411" s="1017" t="s">
        <v>4303</v>
      </c>
      <c r="H1411" s="1017" t="s">
        <v>3616</v>
      </c>
      <c r="I1411" s="1018">
        <v>5</v>
      </c>
    </row>
    <row r="1412" spans="2:9">
      <c r="B1412" s="1017" t="s">
        <v>4307</v>
      </c>
      <c r="C1412" s="1017" t="s">
        <v>4082</v>
      </c>
      <c r="D1412" s="1017" t="s">
        <v>1483</v>
      </c>
      <c r="E1412" s="1017" t="s">
        <v>1760</v>
      </c>
      <c r="F1412" s="1017" t="s">
        <v>1766</v>
      </c>
      <c r="G1412" s="1017" t="s">
        <v>4303</v>
      </c>
      <c r="H1412" s="1017" t="s">
        <v>3616</v>
      </c>
      <c r="I1412" s="1018">
        <v>4.8</v>
      </c>
    </row>
    <row r="1413" spans="2:9">
      <c r="B1413" s="1017" t="s">
        <v>4308</v>
      </c>
      <c r="C1413" s="1017" t="s">
        <v>4082</v>
      </c>
      <c r="D1413" s="1017" t="s">
        <v>1483</v>
      </c>
      <c r="E1413" s="1017" t="s">
        <v>2851</v>
      </c>
      <c r="F1413" s="1017" t="s">
        <v>1766</v>
      </c>
      <c r="G1413" s="1017" t="s">
        <v>4303</v>
      </c>
      <c r="H1413" s="1017" t="s">
        <v>3616</v>
      </c>
      <c r="I1413" s="1018">
        <v>4.3</v>
      </c>
    </row>
    <row r="1414" spans="2:9">
      <c r="B1414" s="1017" t="s">
        <v>4309</v>
      </c>
      <c r="C1414" s="1017" t="s">
        <v>4082</v>
      </c>
      <c r="D1414" s="1017" t="s">
        <v>1483</v>
      </c>
      <c r="E1414" s="1017" t="s">
        <v>2322</v>
      </c>
      <c r="F1414" s="1017" t="s">
        <v>1766</v>
      </c>
      <c r="G1414" s="1017" t="s">
        <v>4310</v>
      </c>
      <c r="H1414" s="1017" t="s">
        <v>3616</v>
      </c>
      <c r="I1414" s="1018">
        <v>13.5</v>
      </c>
    </row>
    <row r="1415" spans="2:9">
      <c r="B1415" s="1017" t="s">
        <v>4311</v>
      </c>
      <c r="C1415" s="1017" t="s">
        <v>4082</v>
      </c>
      <c r="D1415" s="1017" t="s">
        <v>1483</v>
      </c>
      <c r="E1415" s="1017" t="s">
        <v>2781</v>
      </c>
      <c r="F1415" s="1017" t="s">
        <v>1766</v>
      </c>
      <c r="G1415" s="1017" t="s">
        <v>4310</v>
      </c>
      <c r="H1415" s="1017" t="s">
        <v>3616</v>
      </c>
      <c r="I1415" s="1018">
        <v>5.5</v>
      </c>
    </row>
    <row r="1416" spans="2:9">
      <c r="B1416" s="1017" t="s">
        <v>4312</v>
      </c>
      <c r="C1416" s="1017" t="s">
        <v>4082</v>
      </c>
      <c r="D1416" s="1017" t="s">
        <v>1483</v>
      </c>
      <c r="E1416" s="1017" t="s">
        <v>4313</v>
      </c>
      <c r="F1416" s="1017" t="s">
        <v>1766</v>
      </c>
      <c r="G1416" s="1017" t="s">
        <v>4310</v>
      </c>
      <c r="H1416" s="1017" t="s">
        <v>3616</v>
      </c>
      <c r="I1416" s="1018">
        <v>18.7</v>
      </c>
    </row>
    <row r="1417" spans="2:9">
      <c r="B1417" s="1017" t="s">
        <v>4314</v>
      </c>
      <c r="C1417" s="1017" t="s">
        <v>4082</v>
      </c>
      <c r="D1417" s="1017" t="s">
        <v>1483</v>
      </c>
      <c r="E1417" s="1017" t="s">
        <v>4315</v>
      </c>
      <c r="F1417" s="1017" t="s">
        <v>1766</v>
      </c>
      <c r="G1417" s="1017" t="s">
        <v>4310</v>
      </c>
      <c r="H1417" s="1017" t="s">
        <v>3616</v>
      </c>
      <c r="I1417" s="1018">
        <v>15.4</v>
      </c>
    </row>
    <row r="1418" spans="2:9">
      <c r="B1418" s="1017" t="s">
        <v>4316</v>
      </c>
      <c r="C1418" s="1017" t="s">
        <v>4082</v>
      </c>
      <c r="D1418" s="1017" t="s">
        <v>1483</v>
      </c>
      <c r="E1418" s="1017" t="s">
        <v>4317</v>
      </c>
      <c r="F1418" s="1017" t="s">
        <v>1766</v>
      </c>
      <c r="G1418" s="1017" t="s">
        <v>4310</v>
      </c>
      <c r="H1418" s="1017" t="s">
        <v>3616</v>
      </c>
      <c r="I1418" s="1018">
        <v>34.200000000000003</v>
      </c>
    </row>
    <row r="1419" spans="2:9">
      <c r="B1419" s="1017" t="s">
        <v>4318</v>
      </c>
      <c r="C1419" s="1017" t="s">
        <v>4082</v>
      </c>
      <c r="D1419" s="1017" t="s">
        <v>1483</v>
      </c>
      <c r="E1419" s="1017" t="s">
        <v>4319</v>
      </c>
      <c r="F1419" s="1017" t="s">
        <v>1766</v>
      </c>
      <c r="G1419" s="1017" t="s">
        <v>4310</v>
      </c>
      <c r="H1419" s="1017" t="s">
        <v>3616</v>
      </c>
      <c r="I1419" s="1018">
        <v>2.4</v>
      </c>
    </row>
    <row r="1420" spans="2:9">
      <c r="B1420" s="1017" t="s">
        <v>4320</v>
      </c>
      <c r="C1420" s="1017" t="s">
        <v>4321</v>
      </c>
      <c r="D1420" s="1017" t="s">
        <v>1483</v>
      </c>
      <c r="E1420" s="1017" t="s">
        <v>2012</v>
      </c>
      <c r="F1420" s="1017" t="s">
        <v>1485</v>
      </c>
      <c r="G1420" s="1017" t="s">
        <v>2497</v>
      </c>
      <c r="H1420" s="1017" t="s">
        <v>4322</v>
      </c>
      <c r="I1420" s="1018">
        <v>11.7</v>
      </c>
    </row>
    <row r="1421" spans="2:9">
      <c r="B1421" s="1017" t="s">
        <v>4323</v>
      </c>
      <c r="C1421" s="1017" t="s">
        <v>4321</v>
      </c>
      <c r="D1421" s="1017" t="s">
        <v>1483</v>
      </c>
      <c r="E1421" s="1017" t="s">
        <v>4324</v>
      </c>
      <c r="F1421" s="1017" t="s">
        <v>1485</v>
      </c>
      <c r="G1421" s="1017" t="s">
        <v>2497</v>
      </c>
      <c r="H1421" s="1017" t="s">
        <v>4322</v>
      </c>
      <c r="I1421" s="1018">
        <v>13</v>
      </c>
    </row>
    <row r="1422" spans="2:9">
      <c r="B1422" s="1017" t="s">
        <v>4325</v>
      </c>
      <c r="C1422" s="1017" t="s">
        <v>4321</v>
      </c>
      <c r="D1422" s="1017" t="s">
        <v>1483</v>
      </c>
      <c r="E1422" s="1017" t="s">
        <v>3149</v>
      </c>
      <c r="F1422" s="1017" t="s">
        <v>1485</v>
      </c>
      <c r="G1422" s="1017" t="s">
        <v>2497</v>
      </c>
      <c r="H1422" s="1017" t="s">
        <v>4322</v>
      </c>
      <c r="I1422" s="1018">
        <v>137</v>
      </c>
    </row>
    <row r="1423" spans="2:9">
      <c r="B1423" s="1017" t="s">
        <v>4326</v>
      </c>
      <c r="C1423" s="1017" t="s">
        <v>4321</v>
      </c>
      <c r="D1423" s="1017" t="s">
        <v>1483</v>
      </c>
      <c r="E1423" s="1017" t="s">
        <v>4327</v>
      </c>
      <c r="F1423" s="1017" t="s">
        <v>1485</v>
      </c>
      <c r="G1423" s="1017" t="s">
        <v>2497</v>
      </c>
      <c r="H1423" s="1017" t="s">
        <v>4322</v>
      </c>
      <c r="I1423" s="1018">
        <v>28.2</v>
      </c>
    </row>
    <row r="1424" spans="2:9">
      <c r="B1424" s="1017" t="s">
        <v>4328</v>
      </c>
      <c r="C1424" s="1017" t="s">
        <v>4321</v>
      </c>
      <c r="D1424" s="1017" t="s">
        <v>1483</v>
      </c>
      <c r="E1424" s="1017" t="s">
        <v>4329</v>
      </c>
      <c r="F1424" s="1017" t="s">
        <v>1485</v>
      </c>
      <c r="G1424" s="1017" t="s">
        <v>2497</v>
      </c>
      <c r="H1424" s="1017" t="s">
        <v>4322</v>
      </c>
      <c r="I1424" s="1018">
        <v>50</v>
      </c>
    </row>
    <row r="1425" spans="2:9">
      <c r="B1425" s="1017" t="s">
        <v>4330</v>
      </c>
      <c r="C1425" s="1017" t="s">
        <v>4321</v>
      </c>
      <c r="D1425" s="1017" t="s">
        <v>1483</v>
      </c>
      <c r="E1425" s="1017" t="s">
        <v>4331</v>
      </c>
      <c r="F1425" s="1017" t="s">
        <v>1485</v>
      </c>
      <c r="G1425" s="1017" t="s">
        <v>2497</v>
      </c>
      <c r="H1425" s="1017" t="s">
        <v>4322</v>
      </c>
      <c r="I1425" s="1018">
        <v>153</v>
      </c>
    </row>
    <row r="1426" spans="2:9">
      <c r="B1426" s="1017" t="s">
        <v>4332</v>
      </c>
      <c r="C1426" s="1017" t="s">
        <v>4321</v>
      </c>
      <c r="D1426" s="1017" t="s">
        <v>1483</v>
      </c>
      <c r="E1426" s="1017" t="s">
        <v>4333</v>
      </c>
      <c r="F1426" s="1017" t="s">
        <v>1485</v>
      </c>
      <c r="G1426" s="1017" t="s">
        <v>2497</v>
      </c>
      <c r="H1426" s="1017" t="s">
        <v>4322</v>
      </c>
      <c r="I1426" s="1018">
        <v>49.3</v>
      </c>
    </row>
    <row r="1427" spans="2:9">
      <c r="B1427" s="1017" t="s">
        <v>4334</v>
      </c>
      <c r="C1427" s="1017" t="s">
        <v>4321</v>
      </c>
      <c r="D1427" s="1017" t="s">
        <v>1483</v>
      </c>
      <c r="E1427" s="1017" t="s">
        <v>4335</v>
      </c>
      <c r="F1427" s="1017" t="s">
        <v>1485</v>
      </c>
      <c r="G1427" s="1017" t="s">
        <v>2497</v>
      </c>
      <c r="H1427" s="1017" t="s">
        <v>4336</v>
      </c>
      <c r="I1427" s="1018">
        <v>2.8</v>
      </c>
    </row>
    <row r="1428" spans="2:9">
      <c r="B1428" s="1017" t="s">
        <v>4337</v>
      </c>
      <c r="C1428" s="1017" t="s">
        <v>4321</v>
      </c>
      <c r="D1428" s="1017" t="s">
        <v>1483</v>
      </c>
      <c r="E1428" s="1017" t="s">
        <v>4338</v>
      </c>
      <c r="F1428" s="1017" t="s">
        <v>1485</v>
      </c>
      <c r="G1428" s="1017" t="s">
        <v>2497</v>
      </c>
      <c r="H1428" s="1017" t="s">
        <v>4336</v>
      </c>
      <c r="I1428" s="1018">
        <v>4.5</v>
      </c>
    </row>
    <row r="1429" spans="2:9">
      <c r="B1429" s="1017" t="s">
        <v>4339</v>
      </c>
      <c r="C1429" s="1017" t="s">
        <v>4321</v>
      </c>
      <c r="D1429" s="1017" t="s">
        <v>1483</v>
      </c>
      <c r="E1429" s="1017" t="s">
        <v>2119</v>
      </c>
      <c r="F1429" s="1017" t="s">
        <v>1485</v>
      </c>
      <c r="G1429" s="1017" t="s">
        <v>2497</v>
      </c>
      <c r="H1429" s="1017" t="s">
        <v>4336</v>
      </c>
      <c r="I1429" s="1018">
        <v>35.200000000000003</v>
      </c>
    </row>
    <row r="1430" spans="2:9">
      <c r="B1430" s="1017" t="s">
        <v>4340</v>
      </c>
      <c r="C1430" s="1017" t="s">
        <v>4321</v>
      </c>
      <c r="D1430" s="1017" t="s">
        <v>1483</v>
      </c>
      <c r="E1430" s="1017" t="s">
        <v>4341</v>
      </c>
      <c r="F1430" s="1017" t="s">
        <v>1485</v>
      </c>
      <c r="G1430" s="1017" t="s">
        <v>2497</v>
      </c>
      <c r="H1430" s="1017" t="s">
        <v>4336</v>
      </c>
      <c r="I1430" s="1018">
        <v>11.9</v>
      </c>
    </row>
    <row r="1431" spans="2:9">
      <c r="B1431" s="1017" t="s">
        <v>4342</v>
      </c>
      <c r="C1431" s="1017" t="s">
        <v>4321</v>
      </c>
      <c r="D1431" s="1017" t="s">
        <v>1483</v>
      </c>
      <c r="E1431" s="1017" t="s">
        <v>4343</v>
      </c>
      <c r="F1431" s="1017" t="s">
        <v>1485</v>
      </c>
      <c r="G1431" s="1017" t="s">
        <v>2497</v>
      </c>
      <c r="H1431" s="1017" t="s">
        <v>4336</v>
      </c>
      <c r="I1431" s="1018">
        <v>5</v>
      </c>
    </row>
    <row r="1432" spans="2:9">
      <c r="B1432" s="1017" t="s">
        <v>4344</v>
      </c>
      <c r="C1432" s="1017" t="s">
        <v>4321</v>
      </c>
      <c r="D1432" s="1017" t="s">
        <v>1483</v>
      </c>
      <c r="E1432" s="1017" t="s">
        <v>4345</v>
      </c>
      <c r="F1432" s="1017" t="s">
        <v>1485</v>
      </c>
      <c r="G1432" s="1017" t="s">
        <v>2497</v>
      </c>
      <c r="H1432" s="1017" t="s">
        <v>4336</v>
      </c>
      <c r="I1432" s="1018">
        <v>7.5</v>
      </c>
    </row>
    <row r="1433" spans="2:9">
      <c r="B1433" s="1017" t="s">
        <v>4346</v>
      </c>
      <c r="C1433" s="1017" t="s">
        <v>4321</v>
      </c>
      <c r="D1433" s="1017" t="s">
        <v>1483</v>
      </c>
      <c r="E1433" s="1017" t="s">
        <v>4347</v>
      </c>
      <c r="F1433" s="1017" t="s">
        <v>1485</v>
      </c>
      <c r="G1433" s="1017" t="s">
        <v>2497</v>
      </c>
      <c r="H1433" s="1017" t="s">
        <v>4336</v>
      </c>
      <c r="I1433" s="1018">
        <v>14.7</v>
      </c>
    </row>
    <row r="1434" spans="2:9">
      <c r="B1434" s="1017" t="s">
        <v>4348</v>
      </c>
      <c r="C1434" s="1017" t="s">
        <v>4321</v>
      </c>
      <c r="D1434" s="1017" t="s">
        <v>1483</v>
      </c>
      <c r="E1434" s="1017" t="s">
        <v>4349</v>
      </c>
      <c r="F1434" s="1017" t="s">
        <v>1485</v>
      </c>
      <c r="G1434" s="1017" t="s">
        <v>2497</v>
      </c>
      <c r="H1434" s="1017" t="s">
        <v>4336</v>
      </c>
      <c r="I1434" s="1018">
        <v>14.5</v>
      </c>
    </row>
    <row r="1435" spans="2:9">
      <c r="B1435" s="1017" t="s">
        <v>4350</v>
      </c>
      <c r="C1435" s="1017" t="s">
        <v>4321</v>
      </c>
      <c r="D1435" s="1017" t="s">
        <v>1483</v>
      </c>
      <c r="E1435" s="1017" t="s">
        <v>4351</v>
      </c>
      <c r="F1435" s="1017" t="s">
        <v>1485</v>
      </c>
      <c r="G1435" s="1017" t="s">
        <v>2497</v>
      </c>
      <c r="H1435" s="1017" t="s">
        <v>4336</v>
      </c>
      <c r="I1435" s="1018">
        <v>5.5</v>
      </c>
    </row>
    <row r="1436" spans="2:9">
      <c r="B1436" s="1017" t="s">
        <v>4352</v>
      </c>
      <c r="C1436" s="1017" t="s">
        <v>4321</v>
      </c>
      <c r="D1436" s="1017" t="s">
        <v>1483</v>
      </c>
      <c r="E1436" s="1017" t="s">
        <v>4353</v>
      </c>
      <c r="F1436" s="1017" t="s">
        <v>1485</v>
      </c>
      <c r="G1436" s="1017" t="s">
        <v>2497</v>
      </c>
      <c r="H1436" s="1017" t="s">
        <v>4336</v>
      </c>
      <c r="I1436" s="1018">
        <v>4</v>
      </c>
    </row>
    <row r="1437" spans="2:9">
      <c r="B1437" s="1017" t="s">
        <v>4354</v>
      </c>
      <c r="C1437" s="1017" t="s">
        <v>4321</v>
      </c>
      <c r="D1437" s="1017" t="s">
        <v>1483</v>
      </c>
      <c r="E1437" s="1017" t="s">
        <v>4355</v>
      </c>
      <c r="F1437" s="1017" t="s">
        <v>1485</v>
      </c>
      <c r="G1437" s="1017" t="s">
        <v>2497</v>
      </c>
      <c r="H1437" s="1017" t="s">
        <v>4336</v>
      </c>
      <c r="I1437" s="1018">
        <v>4</v>
      </c>
    </row>
    <row r="1438" spans="2:9">
      <c r="B1438" s="1017" t="s">
        <v>4356</v>
      </c>
      <c r="C1438" s="1017" t="s">
        <v>4321</v>
      </c>
      <c r="D1438" s="1017" t="s">
        <v>1483</v>
      </c>
      <c r="E1438" s="1017" t="s">
        <v>4357</v>
      </c>
      <c r="F1438" s="1017" t="s">
        <v>1485</v>
      </c>
      <c r="G1438" s="1017" t="s">
        <v>2497</v>
      </c>
      <c r="H1438" s="1017" t="s">
        <v>4336</v>
      </c>
      <c r="I1438" s="1018">
        <v>2.6</v>
      </c>
    </row>
    <row r="1439" spans="2:9">
      <c r="B1439" s="1017" t="s">
        <v>4358</v>
      </c>
      <c r="C1439" s="1017" t="s">
        <v>4321</v>
      </c>
      <c r="D1439" s="1017" t="s">
        <v>1483</v>
      </c>
      <c r="E1439" s="1017" t="s">
        <v>4359</v>
      </c>
      <c r="F1439" s="1017" t="s">
        <v>1485</v>
      </c>
      <c r="G1439" s="1017" t="s">
        <v>2497</v>
      </c>
      <c r="H1439" s="1017" t="s">
        <v>4336</v>
      </c>
      <c r="I1439" s="1018">
        <v>5.5</v>
      </c>
    </row>
    <row r="1440" spans="2:9">
      <c r="B1440" s="1017" t="s">
        <v>4360</v>
      </c>
      <c r="C1440" s="1017" t="s">
        <v>4321</v>
      </c>
      <c r="D1440" s="1017" t="s">
        <v>1483</v>
      </c>
      <c r="E1440" s="1017" t="s">
        <v>4361</v>
      </c>
      <c r="F1440" s="1017" t="s">
        <v>1485</v>
      </c>
      <c r="G1440" s="1017" t="s">
        <v>2497</v>
      </c>
      <c r="H1440" s="1017" t="s">
        <v>4336</v>
      </c>
      <c r="I1440" s="1018">
        <v>111.5</v>
      </c>
    </row>
    <row r="1441" spans="2:9">
      <c r="B1441" s="1017" t="s">
        <v>4362</v>
      </c>
      <c r="C1441" s="1017" t="s">
        <v>4321</v>
      </c>
      <c r="D1441" s="1017" t="s">
        <v>1483</v>
      </c>
      <c r="E1441" s="1017" t="s">
        <v>4363</v>
      </c>
      <c r="F1441" s="1017" t="s">
        <v>1485</v>
      </c>
      <c r="G1441" s="1017" t="s">
        <v>2497</v>
      </c>
      <c r="H1441" s="1017" t="s">
        <v>4336</v>
      </c>
      <c r="I1441" s="1018">
        <v>38</v>
      </c>
    </row>
    <row r="1442" spans="2:9">
      <c r="B1442" s="1017" t="s">
        <v>4364</v>
      </c>
      <c r="C1442" s="1017" t="s">
        <v>4321</v>
      </c>
      <c r="D1442" s="1017" t="s">
        <v>1483</v>
      </c>
      <c r="E1442" s="1017" t="s">
        <v>4365</v>
      </c>
      <c r="F1442" s="1017" t="s">
        <v>1485</v>
      </c>
      <c r="G1442" s="1017" t="s">
        <v>2497</v>
      </c>
      <c r="H1442" s="1017" t="s">
        <v>4366</v>
      </c>
      <c r="I1442" s="1018">
        <v>130</v>
      </c>
    </row>
    <row r="1443" spans="2:9">
      <c r="B1443" s="1017" t="s">
        <v>4367</v>
      </c>
      <c r="C1443" s="1017" t="s">
        <v>4321</v>
      </c>
      <c r="D1443" s="1017" t="s">
        <v>1483</v>
      </c>
      <c r="E1443" s="1017" t="s">
        <v>4368</v>
      </c>
      <c r="F1443" s="1017" t="s">
        <v>1485</v>
      </c>
      <c r="G1443" s="1017" t="s">
        <v>2497</v>
      </c>
      <c r="H1443" s="1017" t="s">
        <v>4366</v>
      </c>
      <c r="I1443" s="1018">
        <v>90</v>
      </c>
    </row>
    <row r="1444" spans="2:9">
      <c r="B1444" s="1017" t="s">
        <v>4369</v>
      </c>
      <c r="C1444" s="1017" t="s">
        <v>4321</v>
      </c>
      <c r="D1444" s="1017" t="s">
        <v>1483</v>
      </c>
      <c r="E1444" s="1017" t="s">
        <v>1922</v>
      </c>
      <c r="F1444" s="1017" t="s">
        <v>1485</v>
      </c>
      <c r="G1444" s="1017" t="s">
        <v>2571</v>
      </c>
      <c r="H1444" s="1017" t="s">
        <v>4322</v>
      </c>
      <c r="I1444" s="1018">
        <v>25.9</v>
      </c>
    </row>
    <row r="1445" spans="2:9">
      <c r="B1445" s="1017" t="s">
        <v>4370</v>
      </c>
      <c r="C1445" s="1017" t="s">
        <v>4321</v>
      </c>
      <c r="D1445" s="1017" t="s">
        <v>1483</v>
      </c>
      <c r="E1445" s="1017" t="s">
        <v>1789</v>
      </c>
      <c r="F1445" s="1017" t="s">
        <v>1485</v>
      </c>
      <c r="G1445" s="1017" t="s">
        <v>2571</v>
      </c>
      <c r="H1445" s="1017" t="s">
        <v>4322</v>
      </c>
      <c r="I1445" s="1018">
        <v>28</v>
      </c>
    </row>
    <row r="1446" spans="2:9">
      <c r="B1446" s="1017" t="s">
        <v>4371</v>
      </c>
      <c r="C1446" s="1017" t="s">
        <v>4321</v>
      </c>
      <c r="D1446" s="1017" t="s">
        <v>1483</v>
      </c>
      <c r="E1446" s="1017" t="s">
        <v>4372</v>
      </c>
      <c r="F1446" s="1017" t="s">
        <v>1485</v>
      </c>
      <c r="G1446" s="1017" t="s">
        <v>2571</v>
      </c>
      <c r="H1446" s="1017" t="s">
        <v>4322</v>
      </c>
      <c r="I1446" s="1018">
        <v>28.2</v>
      </c>
    </row>
    <row r="1447" spans="2:9">
      <c r="B1447" s="1017" t="s">
        <v>4373</v>
      </c>
      <c r="C1447" s="1017" t="s">
        <v>4321</v>
      </c>
      <c r="D1447" s="1017" t="s">
        <v>1483</v>
      </c>
      <c r="E1447" s="1017" t="s">
        <v>4374</v>
      </c>
      <c r="F1447" s="1017" t="s">
        <v>1485</v>
      </c>
      <c r="G1447" s="1017" t="s">
        <v>2571</v>
      </c>
      <c r="H1447" s="1017" t="s">
        <v>4322</v>
      </c>
      <c r="I1447" s="1018">
        <v>17.7</v>
      </c>
    </row>
    <row r="1448" spans="2:9">
      <c r="B1448" s="1017" t="s">
        <v>4375</v>
      </c>
      <c r="C1448" s="1017" t="s">
        <v>4321</v>
      </c>
      <c r="D1448" s="1017" t="s">
        <v>1483</v>
      </c>
      <c r="E1448" s="1017" t="s">
        <v>4376</v>
      </c>
      <c r="F1448" s="1017" t="s">
        <v>1485</v>
      </c>
      <c r="G1448" s="1017" t="s">
        <v>2571</v>
      </c>
      <c r="H1448" s="1017" t="s">
        <v>4322</v>
      </c>
      <c r="I1448" s="1018">
        <v>175</v>
      </c>
    </row>
    <row r="1449" spans="2:9">
      <c r="B1449" s="1017" t="s">
        <v>4377</v>
      </c>
      <c r="C1449" s="1017" t="s">
        <v>4321</v>
      </c>
      <c r="D1449" s="1017" t="s">
        <v>1483</v>
      </c>
      <c r="E1449" s="1017" t="s">
        <v>4378</v>
      </c>
      <c r="F1449" s="1017" t="s">
        <v>1485</v>
      </c>
      <c r="G1449" s="1017" t="s">
        <v>2571</v>
      </c>
      <c r="H1449" s="1017" t="s">
        <v>4322</v>
      </c>
      <c r="I1449" s="1018">
        <v>97</v>
      </c>
    </row>
    <row r="1450" spans="2:9">
      <c r="B1450" s="1017" t="s">
        <v>4379</v>
      </c>
      <c r="C1450" s="1017" t="s">
        <v>4321</v>
      </c>
      <c r="D1450" s="1017" t="s">
        <v>1483</v>
      </c>
      <c r="E1450" s="1017" t="s">
        <v>4380</v>
      </c>
      <c r="F1450" s="1017" t="s">
        <v>1485</v>
      </c>
      <c r="G1450" s="1017" t="s">
        <v>2571</v>
      </c>
      <c r="H1450" s="1017" t="s">
        <v>4322</v>
      </c>
      <c r="I1450" s="1018">
        <v>4.0999999999999996</v>
      </c>
    </row>
    <row r="1451" spans="2:9">
      <c r="B1451" s="1017" t="s">
        <v>4381</v>
      </c>
      <c r="C1451" s="1017" t="s">
        <v>4321</v>
      </c>
      <c r="D1451" s="1017" t="s">
        <v>1483</v>
      </c>
      <c r="E1451" s="1017" t="s">
        <v>4382</v>
      </c>
      <c r="F1451" s="1017" t="s">
        <v>1485</v>
      </c>
      <c r="G1451" s="1017" t="s">
        <v>2571</v>
      </c>
      <c r="H1451" s="1017" t="s">
        <v>4322</v>
      </c>
      <c r="I1451" s="1018">
        <v>7</v>
      </c>
    </row>
    <row r="1452" spans="2:9">
      <c r="B1452" s="1017" t="s">
        <v>4383</v>
      </c>
      <c r="C1452" s="1017" t="s">
        <v>4321</v>
      </c>
      <c r="D1452" s="1017" t="s">
        <v>1483</v>
      </c>
      <c r="E1452" s="1017" t="s">
        <v>4384</v>
      </c>
      <c r="F1452" s="1017" t="s">
        <v>1485</v>
      </c>
      <c r="G1452" s="1017" t="s">
        <v>2571</v>
      </c>
      <c r="H1452" s="1017" t="s">
        <v>4322</v>
      </c>
      <c r="I1452" s="1018">
        <v>10</v>
      </c>
    </row>
    <row r="1453" spans="2:9">
      <c r="B1453" s="1017" t="s">
        <v>4385</v>
      </c>
      <c r="C1453" s="1017" t="s">
        <v>4321</v>
      </c>
      <c r="D1453" s="1017" t="s">
        <v>1483</v>
      </c>
      <c r="E1453" s="1017" t="s">
        <v>4386</v>
      </c>
      <c r="F1453" s="1017" t="s">
        <v>1485</v>
      </c>
      <c r="G1453" s="1017" t="s">
        <v>2571</v>
      </c>
      <c r="H1453" s="1017" t="s">
        <v>4322</v>
      </c>
      <c r="I1453" s="1018">
        <v>17.5</v>
      </c>
    </row>
    <row r="1454" spans="2:9">
      <c r="B1454" s="1017" t="s">
        <v>4387</v>
      </c>
      <c r="C1454" s="1017" t="s">
        <v>4321</v>
      </c>
      <c r="D1454" s="1017" t="s">
        <v>1483</v>
      </c>
      <c r="E1454" s="1017" t="s">
        <v>4388</v>
      </c>
      <c r="F1454" s="1017" t="s">
        <v>1485</v>
      </c>
      <c r="G1454" s="1017" t="s">
        <v>2571</v>
      </c>
      <c r="H1454" s="1017" t="s">
        <v>4322</v>
      </c>
      <c r="I1454" s="1018">
        <v>16.8</v>
      </c>
    </row>
    <row r="1455" spans="2:9">
      <c r="B1455" s="1017" t="s">
        <v>4389</v>
      </c>
      <c r="C1455" s="1017" t="s">
        <v>4321</v>
      </c>
      <c r="D1455" s="1017" t="s">
        <v>1483</v>
      </c>
      <c r="E1455" s="1017" t="s">
        <v>4390</v>
      </c>
      <c r="F1455" s="1017" t="s">
        <v>1485</v>
      </c>
      <c r="G1455" s="1017" t="s">
        <v>2571</v>
      </c>
      <c r="H1455" s="1017" t="s">
        <v>4322</v>
      </c>
      <c r="I1455" s="1018">
        <v>135</v>
      </c>
    </row>
    <row r="1456" spans="2:9">
      <c r="B1456" s="1017" t="s">
        <v>4391</v>
      </c>
      <c r="C1456" s="1017" t="s">
        <v>4321</v>
      </c>
      <c r="D1456" s="1017" t="s">
        <v>1483</v>
      </c>
      <c r="E1456" s="1017" t="s">
        <v>4392</v>
      </c>
      <c r="F1456" s="1017" t="s">
        <v>1485</v>
      </c>
      <c r="G1456" s="1017" t="s">
        <v>2571</v>
      </c>
      <c r="H1456" s="1017" t="s">
        <v>4322</v>
      </c>
      <c r="I1456" s="1018">
        <v>194</v>
      </c>
    </row>
    <row r="1457" spans="2:9">
      <c r="B1457" s="1017" t="s">
        <v>4393</v>
      </c>
      <c r="C1457" s="1017" t="s">
        <v>4321</v>
      </c>
      <c r="D1457" s="1017" t="s">
        <v>1483</v>
      </c>
      <c r="E1457" s="1017" t="s">
        <v>4394</v>
      </c>
      <c r="F1457" s="1017" t="s">
        <v>1485</v>
      </c>
      <c r="G1457" s="1017" t="s">
        <v>2571</v>
      </c>
      <c r="H1457" s="1017" t="s">
        <v>4322</v>
      </c>
      <c r="I1457" s="1018">
        <v>41.6</v>
      </c>
    </row>
    <row r="1458" spans="2:9">
      <c r="B1458" s="1017" t="s">
        <v>4395</v>
      </c>
      <c r="C1458" s="1017" t="s">
        <v>4321</v>
      </c>
      <c r="D1458" s="1017" t="s">
        <v>1483</v>
      </c>
      <c r="E1458" s="1017" t="s">
        <v>4396</v>
      </c>
      <c r="F1458" s="1017" t="s">
        <v>1485</v>
      </c>
      <c r="G1458" s="1017" t="s">
        <v>2571</v>
      </c>
      <c r="H1458" s="1017" t="s">
        <v>4322</v>
      </c>
      <c r="I1458" s="1018">
        <v>12</v>
      </c>
    </row>
    <row r="1459" spans="2:9">
      <c r="B1459" s="1017" t="s">
        <v>4397</v>
      </c>
      <c r="C1459" s="1017" t="s">
        <v>4321</v>
      </c>
      <c r="D1459" s="1017" t="s">
        <v>1483</v>
      </c>
      <c r="E1459" s="1017" t="s">
        <v>4398</v>
      </c>
      <c r="F1459" s="1017" t="s">
        <v>1485</v>
      </c>
      <c r="G1459" s="1017" t="s">
        <v>2571</v>
      </c>
      <c r="H1459" s="1017" t="s">
        <v>4322</v>
      </c>
      <c r="I1459" s="1018">
        <v>14.5</v>
      </c>
    </row>
    <row r="1460" spans="2:9">
      <c r="B1460" s="1017" t="s">
        <v>4399</v>
      </c>
      <c r="C1460" s="1017" t="s">
        <v>4321</v>
      </c>
      <c r="D1460" s="1017" t="s">
        <v>1483</v>
      </c>
      <c r="E1460" s="1017" t="s">
        <v>4400</v>
      </c>
      <c r="F1460" s="1017" t="s">
        <v>1485</v>
      </c>
      <c r="G1460" s="1017" t="s">
        <v>2571</v>
      </c>
      <c r="H1460" s="1017" t="s">
        <v>4322</v>
      </c>
      <c r="I1460" s="1018">
        <v>211</v>
      </c>
    </row>
    <row r="1461" spans="2:9">
      <c r="B1461" s="1017" t="s">
        <v>4401</v>
      </c>
      <c r="C1461" s="1017" t="s">
        <v>4321</v>
      </c>
      <c r="D1461" s="1017" t="s">
        <v>1483</v>
      </c>
      <c r="E1461" s="1017" t="s">
        <v>4402</v>
      </c>
      <c r="F1461" s="1017" t="s">
        <v>1485</v>
      </c>
      <c r="G1461" s="1017" t="s">
        <v>2571</v>
      </c>
      <c r="H1461" s="1017" t="s">
        <v>4322</v>
      </c>
      <c r="I1461" s="1018">
        <v>213</v>
      </c>
    </row>
    <row r="1462" spans="2:9">
      <c r="B1462" s="1017" t="s">
        <v>4403</v>
      </c>
      <c r="C1462" s="1017" t="s">
        <v>4321</v>
      </c>
      <c r="D1462" s="1017" t="s">
        <v>1483</v>
      </c>
      <c r="E1462" s="1017" t="s">
        <v>4404</v>
      </c>
      <c r="F1462" s="1017" t="s">
        <v>1454</v>
      </c>
      <c r="G1462" s="1017" t="s">
        <v>4405</v>
      </c>
      <c r="H1462" s="1017" t="s">
        <v>4322</v>
      </c>
      <c r="I1462" s="1018">
        <v>28.3</v>
      </c>
    </row>
    <row r="1463" spans="2:9">
      <c r="B1463" s="1017" t="s">
        <v>4406</v>
      </c>
      <c r="C1463" s="1017" t="s">
        <v>4321</v>
      </c>
      <c r="D1463" s="1017" t="s">
        <v>1483</v>
      </c>
      <c r="E1463" s="1017" t="s">
        <v>4407</v>
      </c>
      <c r="F1463" s="1017" t="s">
        <v>1454</v>
      </c>
      <c r="G1463" s="1017" t="s">
        <v>4405</v>
      </c>
      <c r="H1463" s="1017" t="s">
        <v>4322</v>
      </c>
      <c r="I1463" s="1018">
        <v>30.5</v>
      </c>
    </row>
    <row r="1464" spans="2:9">
      <c r="B1464" s="1017" t="s">
        <v>4408</v>
      </c>
      <c r="C1464" s="1017" t="s">
        <v>4321</v>
      </c>
      <c r="D1464" s="1017" t="s">
        <v>1483</v>
      </c>
      <c r="E1464" s="1017" t="s">
        <v>4409</v>
      </c>
      <c r="F1464" s="1017" t="s">
        <v>1454</v>
      </c>
      <c r="G1464" s="1017" t="s">
        <v>4410</v>
      </c>
      <c r="H1464" s="1017" t="s">
        <v>4322</v>
      </c>
      <c r="I1464" s="1018">
        <v>13.5</v>
      </c>
    </row>
    <row r="1465" spans="2:9">
      <c r="B1465" s="1017" t="s">
        <v>4411</v>
      </c>
      <c r="C1465" s="1017" t="s">
        <v>4321</v>
      </c>
      <c r="D1465" s="1017" t="s">
        <v>1483</v>
      </c>
      <c r="E1465" s="1017" t="s">
        <v>4412</v>
      </c>
      <c r="F1465" s="1017" t="s">
        <v>1454</v>
      </c>
      <c r="G1465" s="1017" t="s">
        <v>4410</v>
      </c>
      <c r="H1465" s="1017" t="s">
        <v>4322</v>
      </c>
      <c r="I1465" s="1018">
        <v>7</v>
      </c>
    </row>
    <row r="1466" spans="2:9">
      <c r="B1466" s="1017" t="s">
        <v>4413</v>
      </c>
      <c r="C1466" s="1017" t="s">
        <v>4321</v>
      </c>
      <c r="D1466" s="1017" t="s">
        <v>1483</v>
      </c>
      <c r="E1466" s="1017" t="s">
        <v>4414</v>
      </c>
      <c r="F1466" s="1017" t="s">
        <v>1454</v>
      </c>
      <c r="G1466" s="1017" t="s">
        <v>4410</v>
      </c>
      <c r="H1466" s="1017" t="s">
        <v>4322</v>
      </c>
      <c r="I1466" s="1018">
        <v>12.6</v>
      </c>
    </row>
    <row r="1467" spans="2:9">
      <c r="B1467" s="1017" t="s">
        <v>4415</v>
      </c>
      <c r="C1467" s="1017" t="s">
        <v>4321</v>
      </c>
      <c r="D1467" s="1017" t="s">
        <v>1483</v>
      </c>
      <c r="E1467" s="1017" t="s">
        <v>4416</v>
      </c>
      <c r="F1467" s="1017" t="s">
        <v>1454</v>
      </c>
      <c r="G1467" s="1017" t="s">
        <v>4410</v>
      </c>
      <c r="H1467" s="1017" t="s">
        <v>4322</v>
      </c>
      <c r="I1467" s="1018">
        <v>45.6</v>
      </c>
    </row>
    <row r="1468" spans="2:9">
      <c r="B1468" s="1017" t="s">
        <v>4417</v>
      </c>
      <c r="C1468" s="1017" t="s">
        <v>4321</v>
      </c>
      <c r="D1468" s="1017" t="s">
        <v>1483</v>
      </c>
      <c r="E1468" s="1017" t="s">
        <v>4418</v>
      </c>
      <c r="F1468" s="1017" t="s">
        <v>1454</v>
      </c>
      <c r="G1468" s="1017" t="s">
        <v>4410</v>
      </c>
      <c r="H1468" s="1017" t="s">
        <v>4322</v>
      </c>
      <c r="I1468" s="1018">
        <v>23</v>
      </c>
    </row>
    <row r="1469" spans="2:9">
      <c r="B1469" s="1017" t="s">
        <v>4419</v>
      </c>
      <c r="C1469" s="1017" t="s">
        <v>4321</v>
      </c>
      <c r="D1469" s="1017" t="s">
        <v>1483</v>
      </c>
      <c r="E1469" s="1017" t="s">
        <v>4420</v>
      </c>
      <c r="F1469" s="1017" t="s">
        <v>1454</v>
      </c>
      <c r="G1469" s="1017" t="s">
        <v>4410</v>
      </c>
      <c r="H1469" s="1017" t="s">
        <v>4322</v>
      </c>
      <c r="I1469" s="1018">
        <v>33.299999999999997</v>
      </c>
    </row>
    <row r="1470" spans="2:9">
      <c r="B1470" s="1017" t="s">
        <v>4421</v>
      </c>
      <c r="C1470" s="1017" t="s">
        <v>4321</v>
      </c>
      <c r="D1470" s="1017" t="s">
        <v>1483</v>
      </c>
      <c r="E1470" s="1017" t="s">
        <v>4422</v>
      </c>
      <c r="F1470" s="1017" t="s">
        <v>1454</v>
      </c>
      <c r="G1470" s="1017" t="s">
        <v>4410</v>
      </c>
      <c r="H1470" s="1017" t="s">
        <v>4322</v>
      </c>
      <c r="I1470" s="1018">
        <v>6.4</v>
      </c>
    </row>
    <row r="1471" spans="2:9">
      <c r="B1471" s="1017" t="s">
        <v>4423</v>
      </c>
      <c r="C1471" s="1017" t="s">
        <v>4321</v>
      </c>
      <c r="D1471" s="1017" t="s">
        <v>1483</v>
      </c>
      <c r="E1471" s="1017" t="s">
        <v>1758</v>
      </c>
      <c r="F1471" s="1017" t="s">
        <v>1454</v>
      </c>
      <c r="G1471" s="1017" t="s">
        <v>4410</v>
      </c>
      <c r="H1471" s="1017" t="s">
        <v>4322</v>
      </c>
      <c r="I1471" s="1018">
        <v>21.6</v>
      </c>
    </row>
    <row r="1472" spans="2:9">
      <c r="B1472" s="1017" t="s">
        <v>4424</v>
      </c>
      <c r="C1472" s="1017" t="s">
        <v>4321</v>
      </c>
      <c r="D1472" s="1017" t="s">
        <v>1483</v>
      </c>
      <c r="E1472" s="1017" t="s">
        <v>4425</v>
      </c>
      <c r="F1472" s="1017" t="s">
        <v>1454</v>
      </c>
      <c r="G1472" s="1017" t="s">
        <v>4410</v>
      </c>
      <c r="H1472" s="1017" t="s">
        <v>4322</v>
      </c>
      <c r="I1472" s="1018">
        <v>31.5</v>
      </c>
    </row>
    <row r="1473" spans="2:9">
      <c r="B1473" s="1017" t="s">
        <v>4426</v>
      </c>
      <c r="C1473" s="1017" t="s">
        <v>4321</v>
      </c>
      <c r="D1473" s="1017" t="s">
        <v>1483</v>
      </c>
      <c r="E1473" s="1017" t="s">
        <v>4427</v>
      </c>
      <c r="F1473" s="1017" t="s">
        <v>1454</v>
      </c>
      <c r="G1473" s="1017" t="s">
        <v>4410</v>
      </c>
      <c r="H1473" s="1017" t="s">
        <v>4322</v>
      </c>
      <c r="I1473" s="1018">
        <v>78.099999999999994</v>
      </c>
    </row>
    <row r="1474" spans="2:9">
      <c r="B1474" s="1017" t="s">
        <v>4428</v>
      </c>
      <c r="C1474" s="1017" t="s">
        <v>4321</v>
      </c>
      <c r="D1474" s="1017" t="s">
        <v>1483</v>
      </c>
      <c r="E1474" s="1017" t="s">
        <v>4429</v>
      </c>
      <c r="F1474" s="1017" t="s">
        <v>1454</v>
      </c>
      <c r="G1474" s="1017" t="s">
        <v>4410</v>
      </c>
      <c r="H1474" s="1017" t="s">
        <v>4322</v>
      </c>
      <c r="I1474" s="1018">
        <v>83</v>
      </c>
    </row>
    <row r="1475" spans="2:9">
      <c r="B1475" s="1017" t="s">
        <v>4430</v>
      </c>
      <c r="C1475" s="1017" t="s">
        <v>4321</v>
      </c>
      <c r="D1475" s="1017" t="s">
        <v>1483</v>
      </c>
      <c r="E1475" s="1017" t="s">
        <v>4431</v>
      </c>
      <c r="F1475" s="1017" t="s">
        <v>1454</v>
      </c>
      <c r="G1475" s="1017" t="s">
        <v>4410</v>
      </c>
      <c r="H1475" s="1017" t="s">
        <v>4322</v>
      </c>
      <c r="I1475" s="1018">
        <v>9</v>
      </c>
    </row>
    <row r="1476" spans="2:9">
      <c r="B1476" s="1017" t="s">
        <v>4432</v>
      </c>
      <c r="C1476" s="1017" t="s">
        <v>4321</v>
      </c>
      <c r="D1476" s="1017" t="s">
        <v>1483</v>
      </c>
      <c r="E1476" s="1017" t="s">
        <v>2146</v>
      </c>
      <c r="F1476" s="1017" t="s">
        <v>1454</v>
      </c>
      <c r="G1476" s="1017" t="s">
        <v>4433</v>
      </c>
      <c r="H1476" s="1017" t="s">
        <v>4322</v>
      </c>
      <c r="I1476" s="1018">
        <v>16.600000000000001</v>
      </c>
    </row>
    <row r="1477" spans="2:9">
      <c r="B1477" s="1017" t="s">
        <v>4434</v>
      </c>
      <c r="C1477" s="1017" t="s">
        <v>4321</v>
      </c>
      <c r="D1477" s="1017" t="s">
        <v>1483</v>
      </c>
      <c r="E1477" s="1017" t="s">
        <v>4435</v>
      </c>
      <c r="F1477" s="1017" t="s">
        <v>1454</v>
      </c>
      <c r="G1477" s="1017" t="s">
        <v>4433</v>
      </c>
      <c r="H1477" s="1017" t="s">
        <v>4322</v>
      </c>
      <c r="I1477" s="1018">
        <v>21.7</v>
      </c>
    </row>
    <row r="1478" spans="2:9">
      <c r="B1478" s="1017" t="s">
        <v>4436</v>
      </c>
      <c r="C1478" s="1017" t="s">
        <v>4321</v>
      </c>
      <c r="D1478" s="1017" t="s">
        <v>1483</v>
      </c>
      <c r="E1478" s="1017" t="s">
        <v>2856</v>
      </c>
      <c r="F1478" s="1017" t="s">
        <v>1454</v>
      </c>
      <c r="G1478" s="1017" t="s">
        <v>4433</v>
      </c>
      <c r="H1478" s="1017" t="s">
        <v>4322</v>
      </c>
      <c r="I1478" s="1018">
        <v>14</v>
      </c>
    </row>
    <row r="1479" spans="2:9">
      <c r="B1479" s="1017" t="s">
        <v>4437</v>
      </c>
      <c r="C1479" s="1017" t="s">
        <v>4321</v>
      </c>
      <c r="D1479" s="1017" t="s">
        <v>1483</v>
      </c>
      <c r="E1479" s="1017" t="s">
        <v>4438</v>
      </c>
      <c r="F1479" s="1017" t="s">
        <v>1454</v>
      </c>
      <c r="G1479" s="1017" t="s">
        <v>4433</v>
      </c>
      <c r="H1479" s="1017" t="s">
        <v>4322</v>
      </c>
      <c r="I1479" s="1018">
        <v>39</v>
      </c>
    </row>
    <row r="1480" spans="2:9">
      <c r="B1480" s="1017" t="s">
        <v>4439</v>
      </c>
      <c r="C1480" s="1017" t="s">
        <v>4321</v>
      </c>
      <c r="D1480" s="1017" t="s">
        <v>1483</v>
      </c>
      <c r="E1480" s="1017" t="s">
        <v>4440</v>
      </c>
      <c r="F1480" s="1017" t="s">
        <v>1454</v>
      </c>
      <c r="G1480" s="1017" t="s">
        <v>4433</v>
      </c>
      <c r="H1480" s="1017" t="s">
        <v>4322</v>
      </c>
      <c r="I1480" s="1018">
        <v>11</v>
      </c>
    </row>
    <row r="1481" spans="2:9">
      <c r="B1481" s="1017" t="s">
        <v>4441</v>
      </c>
      <c r="C1481" s="1017" t="s">
        <v>4321</v>
      </c>
      <c r="D1481" s="1017" t="s">
        <v>1483</v>
      </c>
      <c r="E1481" s="1017" t="s">
        <v>4442</v>
      </c>
      <c r="F1481" s="1017" t="s">
        <v>1454</v>
      </c>
      <c r="G1481" s="1017" t="s">
        <v>4433</v>
      </c>
      <c r="H1481" s="1017" t="s">
        <v>4322</v>
      </c>
      <c r="I1481" s="1018">
        <v>83</v>
      </c>
    </row>
    <row r="1482" spans="2:9">
      <c r="B1482" s="1017" t="s">
        <v>4443</v>
      </c>
      <c r="C1482" s="1017" t="s">
        <v>4321</v>
      </c>
      <c r="D1482" s="1017" t="s">
        <v>1483</v>
      </c>
      <c r="E1482" s="1017" t="s">
        <v>4444</v>
      </c>
      <c r="F1482" s="1017" t="s">
        <v>1454</v>
      </c>
      <c r="G1482" s="1017" t="s">
        <v>4433</v>
      </c>
      <c r="H1482" s="1017" t="s">
        <v>4322</v>
      </c>
      <c r="I1482" s="1018">
        <v>96</v>
      </c>
    </row>
    <row r="1483" spans="2:9">
      <c r="B1483" s="1017" t="s">
        <v>4445</v>
      </c>
      <c r="C1483" s="1017" t="s">
        <v>4321</v>
      </c>
      <c r="D1483" s="1017" t="s">
        <v>1483</v>
      </c>
      <c r="E1483" s="1017" t="s">
        <v>4446</v>
      </c>
      <c r="F1483" s="1017" t="s">
        <v>1454</v>
      </c>
      <c r="G1483" s="1017" t="s">
        <v>4433</v>
      </c>
      <c r="H1483" s="1017" t="s">
        <v>4322</v>
      </c>
      <c r="I1483" s="1018">
        <v>5.9</v>
      </c>
    </row>
    <row r="1484" spans="2:9">
      <c r="B1484" s="1017" t="s">
        <v>4447</v>
      </c>
      <c r="C1484" s="1017" t="s">
        <v>4321</v>
      </c>
      <c r="D1484" s="1017" t="s">
        <v>1483</v>
      </c>
      <c r="E1484" s="1017" t="s">
        <v>4448</v>
      </c>
      <c r="F1484" s="1017" t="s">
        <v>1454</v>
      </c>
      <c r="G1484" s="1017" t="s">
        <v>4433</v>
      </c>
      <c r="H1484" s="1017" t="s">
        <v>4322</v>
      </c>
      <c r="I1484" s="1018">
        <v>14</v>
      </c>
    </row>
    <row r="1485" spans="2:9">
      <c r="B1485" s="1017" t="s">
        <v>4449</v>
      </c>
      <c r="C1485" s="1017" t="s">
        <v>4321</v>
      </c>
      <c r="D1485" s="1017" t="s">
        <v>1483</v>
      </c>
      <c r="E1485" s="1017" t="s">
        <v>4450</v>
      </c>
      <c r="F1485" s="1017" t="s">
        <v>1454</v>
      </c>
      <c r="G1485" s="1017" t="s">
        <v>4433</v>
      </c>
      <c r="H1485" s="1017" t="s">
        <v>4451</v>
      </c>
      <c r="I1485" s="1018">
        <v>74</v>
      </c>
    </row>
    <row r="1486" spans="2:9">
      <c r="B1486" s="1017" t="s">
        <v>4452</v>
      </c>
      <c r="C1486" s="1017" t="s">
        <v>4321</v>
      </c>
      <c r="D1486" s="1017" t="s">
        <v>1483</v>
      </c>
      <c r="E1486" s="1017" t="s">
        <v>4453</v>
      </c>
      <c r="F1486" s="1017" t="s">
        <v>1454</v>
      </c>
      <c r="G1486" s="1017" t="s">
        <v>4433</v>
      </c>
      <c r="H1486" s="1017" t="s">
        <v>4451</v>
      </c>
      <c r="I1486" s="1018">
        <v>51</v>
      </c>
    </row>
    <row r="1487" spans="2:9">
      <c r="B1487" s="1017" t="s">
        <v>4454</v>
      </c>
      <c r="C1487" s="1017" t="s">
        <v>4321</v>
      </c>
      <c r="D1487" s="1017" t="s">
        <v>1483</v>
      </c>
      <c r="E1487" s="1017" t="s">
        <v>2199</v>
      </c>
      <c r="F1487" s="1017" t="s">
        <v>1454</v>
      </c>
      <c r="G1487" s="1017" t="s">
        <v>4433</v>
      </c>
      <c r="H1487" s="1017" t="s">
        <v>4451</v>
      </c>
      <c r="I1487" s="1018">
        <v>30</v>
      </c>
    </row>
    <row r="1488" spans="2:9">
      <c r="B1488" s="1017" t="s">
        <v>4455</v>
      </c>
      <c r="C1488" s="1017" t="s">
        <v>4321</v>
      </c>
      <c r="D1488" s="1017" t="s">
        <v>1483</v>
      </c>
      <c r="E1488" s="1017" t="s">
        <v>4456</v>
      </c>
      <c r="F1488" s="1017" t="s">
        <v>1454</v>
      </c>
      <c r="G1488" s="1017" t="s">
        <v>4433</v>
      </c>
      <c r="H1488" s="1017" t="s">
        <v>4451</v>
      </c>
      <c r="I1488" s="1018">
        <v>27</v>
      </c>
    </row>
    <row r="1489" spans="2:9">
      <c r="B1489" s="1017" t="s">
        <v>4457</v>
      </c>
      <c r="C1489" s="1017" t="s">
        <v>4321</v>
      </c>
      <c r="D1489" s="1017" t="s">
        <v>1483</v>
      </c>
      <c r="E1489" s="1017" t="s">
        <v>4458</v>
      </c>
      <c r="F1489" s="1017" t="s">
        <v>1454</v>
      </c>
      <c r="G1489" s="1017" t="s">
        <v>4433</v>
      </c>
      <c r="H1489" s="1017" t="s">
        <v>4451</v>
      </c>
      <c r="I1489" s="1018">
        <v>150</v>
      </c>
    </row>
    <row r="1490" spans="2:9">
      <c r="B1490" s="1017" t="s">
        <v>4459</v>
      </c>
      <c r="C1490" s="1017" t="s">
        <v>4321</v>
      </c>
      <c r="D1490" s="1017" t="s">
        <v>1483</v>
      </c>
      <c r="E1490" s="1017" t="s">
        <v>4460</v>
      </c>
      <c r="F1490" s="1017" t="s">
        <v>1454</v>
      </c>
      <c r="G1490" s="1017" t="s">
        <v>4433</v>
      </c>
      <c r="H1490" s="1017" t="s">
        <v>4451</v>
      </c>
      <c r="I1490" s="1018">
        <v>58</v>
      </c>
    </row>
    <row r="1491" spans="2:9">
      <c r="B1491" s="1017" t="s">
        <v>4461</v>
      </c>
      <c r="C1491" s="1017" t="s">
        <v>4321</v>
      </c>
      <c r="D1491" s="1017" t="s">
        <v>1483</v>
      </c>
      <c r="E1491" s="1017" t="s">
        <v>4462</v>
      </c>
      <c r="F1491" s="1017" t="s">
        <v>1454</v>
      </c>
      <c r="G1491" s="1017" t="s">
        <v>4433</v>
      </c>
      <c r="H1491" s="1017" t="s">
        <v>4451</v>
      </c>
      <c r="I1491" s="1018">
        <v>43</v>
      </c>
    </row>
    <row r="1492" spans="2:9">
      <c r="B1492" s="1017" t="s">
        <v>4463</v>
      </c>
      <c r="C1492" s="1017" t="s">
        <v>4321</v>
      </c>
      <c r="D1492" s="1017" t="s">
        <v>1483</v>
      </c>
      <c r="E1492" s="1017" t="s">
        <v>4464</v>
      </c>
      <c r="F1492" s="1017" t="s">
        <v>1454</v>
      </c>
      <c r="G1492" s="1017" t="s">
        <v>4433</v>
      </c>
      <c r="H1492" s="1017" t="s">
        <v>4451</v>
      </c>
      <c r="I1492" s="1018">
        <v>35</v>
      </c>
    </row>
    <row r="1493" spans="2:9">
      <c r="B1493" s="1017" t="s">
        <v>4465</v>
      </c>
      <c r="C1493" s="1017" t="s">
        <v>4321</v>
      </c>
      <c r="D1493" s="1017" t="s">
        <v>1483</v>
      </c>
      <c r="E1493" s="1017" t="s">
        <v>4466</v>
      </c>
      <c r="F1493" s="1017" t="s">
        <v>1454</v>
      </c>
      <c r="G1493" s="1017" t="s">
        <v>4433</v>
      </c>
      <c r="H1493" s="1017" t="s">
        <v>4451</v>
      </c>
      <c r="I1493" s="1018">
        <v>60</v>
      </c>
    </row>
    <row r="1494" spans="2:9">
      <c r="B1494" s="1017" t="s">
        <v>4467</v>
      </c>
      <c r="C1494" s="1017" t="s">
        <v>4321</v>
      </c>
      <c r="D1494" s="1017" t="s">
        <v>1483</v>
      </c>
      <c r="E1494" s="1017" t="s">
        <v>4468</v>
      </c>
      <c r="F1494" s="1017" t="s">
        <v>1454</v>
      </c>
      <c r="G1494" s="1017" t="s">
        <v>4433</v>
      </c>
      <c r="H1494" s="1017" t="s">
        <v>4451</v>
      </c>
      <c r="I1494" s="1018">
        <v>45.5</v>
      </c>
    </row>
    <row r="1495" spans="2:9">
      <c r="B1495" s="1017" t="s">
        <v>4469</v>
      </c>
      <c r="C1495" s="1017" t="s">
        <v>4321</v>
      </c>
      <c r="D1495" s="1017" t="s">
        <v>1483</v>
      </c>
      <c r="E1495" s="1017" t="s">
        <v>4470</v>
      </c>
      <c r="F1495" s="1017" t="s">
        <v>1454</v>
      </c>
      <c r="G1495" s="1017" t="s">
        <v>4433</v>
      </c>
      <c r="H1495" s="1017" t="s">
        <v>4451</v>
      </c>
      <c r="I1495" s="1018">
        <v>82</v>
      </c>
    </row>
    <row r="1496" spans="2:9">
      <c r="B1496" s="1017" t="s">
        <v>4471</v>
      </c>
      <c r="C1496" s="1017" t="s">
        <v>4321</v>
      </c>
      <c r="D1496" s="1017" t="s">
        <v>1483</v>
      </c>
      <c r="E1496" s="1017" t="s">
        <v>4472</v>
      </c>
      <c r="F1496" s="1017" t="s">
        <v>1454</v>
      </c>
      <c r="G1496" s="1017" t="s">
        <v>4433</v>
      </c>
      <c r="H1496" s="1017" t="s">
        <v>4451</v>
      </c>
      <c r="I1496" s="1018">
        <v>56</v>
      </c>
    </row>
    <row r="1497" spans="2:9">
      <c r="B1497" s="1017" t="s">
        <v>4473</v>
      </c>
      <c r="C1497" s="1017" t="s">
        <v>4321</v>
      </c>
      <c r="D1497" s="1017" t="s">
        <v>1483</v>
      </c>
      <c r="E1497" s="1017" t="s">
        <v>4474</v>
      </c>
      <c r="F1497" s="1017" t="s">
        <v>1454</v>
      </c>
      <c r="G1497" s="1017" t="s">
        <v>4433</v>
      </c>
      <c r="H1497" s="1017" t="s">
        <v>4451</v>
      </c>
      <c r="I1497" s="1018">
        <v>46</v>
      </c>
    </row>
    <row r="1498" spans="2:9">
      <c r="B1498" s="1017" t="s">
        <v>4475</v>
      </c>
      <c r="C1498" s="1017" t="s">
        <v>4321</v>
      </c>
      <c r="D1498" s="1017" t="s">
        <v>1483</v>
      </c>
      <c r="E1498" s="1017" t="s">
        <v>4476</v>
      </c>
      <c r="F1498" s="1017" t="s">
        <v>1454</v>
      </c>
      <c r="G1498" s="1017" t="s">
        <v>4433</v>
      </c>
      <c r="H1498" s="1017" t="s">
        <v>4451</v>
      </c>
      <c r="I1498" s="1018">
        <v>81</v>
      </c>
    </row>
    <row r="1499" spans="2:9">
      <c r="B1499" s="1017" t="s">
        <v>4477</v>
      </c>
      <c r="C1499" s="1017" t="s">
        <v>4321</v>
      </c>
      <c r="D1499" s="1017" t="s">
        <v>1483</v>
      </c>
      <c r="E1499" s="1017" t="s">
        <v>4478</v>
      </c>
      <c r="F1499" s="1017" t="s">
        <v>1454</v>
      </c>
      <c r="G1499" s="1017" t="s">
        <v>4433</v>
      </c>
      <c r="H1499" s="1017" t="s">
        <v>4451</v>
      </c>
      <c r="I1499" s="1018">
        <v>95</v>
      </c>
    </row>
    <row r="1500" spans="2:9">
      <c r="B1500" s="1017" t="s">
        <v>4479</v>
      </c>
      <c r="C1500" s="1017" t="s">
        <v>4321</v>
      </c>
      <c r="D1500" s="1017" t="s">
        <v>1483</v>
      </c>
      <c r="E1500" s="1017" t="s">
        <v>4480</v>
      </c>
      <c r="F1500" s="1017" t="s">
        <v>1454</v>
      </c>
      <c r="G1500" s="1017" t="s">
        <v>4433</v>
      </c>
      <c r="H1500" s="1017" t="s">
        <v>4451</v>
      </c>
      <c r="I1500" s="1018">
        <v>11.7</v>
      </c>
    </row>
    <row r="1501" spans="2:9">
      <c r="B1501" s="1017" t="s">
        <v>4481</v>
      </c>
      <c r="C1501" s="1017" t="s">
        <v>4321</v>
      </c>
      <c r="D1501" s="1017" t="s">
        <v>1483</v>
      </c>
      <c r="E1501" s="1017" t="s">
        <v>4482</v>
      </c>
      <c r="F1501" s="1017" t="s">
        <v>1454</v>
      </c>
      <c r="G1501" s="1017" t="s">
        <v>4483</v>
      </c>
      <c r="H1501" s="1017" t="s">
        <v>4322</v>
      </c>
      <c r="I1501" s="1018">
        <v>25.1</v>
      </c>
    </row>
    <row r="1502" spans="2:9">
      <c r="B1502" s="1017" t="s">
        <v>4484</v>
      </c>
      <c r="C1502" s="1017" t="s">
        <v>4321</v>
      </c>
      <c r="D1502" s="1017" t="s">
        <v>1483</v>
      </c>
      <c r="E1502" s="1017" t="s">
        <v>4485</v>
      </c>
      <c r="F1502" s="1017" t="s">
        <v>1454</v>
      </c>
      <c r="G1502" s="1017" t="s">
        <v>4483</v>
      </c>
      <c r="H1502" s="1017" t="s">
        <v>4322</v>
      </c>
      <c r="I1502" s="1018">
        <v>38.1</v>
      </c>
    </row>
    <row r="1503" spans="2:9">
      <c r="B1503" s="1017" t="s">
        <v>4486</v>
      </c>
      <c r="C1503" s="1017" t="s">
        <v>4321</v>
      </c>
      <c r="D1503" s="1017" t="s">
        <v>1483</v>
      </c>
      <c r="E1503" s="1017" t="s">
        <v>2225</v>
      </c>
      <c r="F1503" s="1017" t="s">
        <v>1454</v>
      </c>
      <c r="G1503" s="1017" t="s">
        <v>4483</v>
      </c>
      <c r="H1503" s="1017" t="s">
        <v>4322</v>
      </c>
      <c r="I1503" s="1018">
        <v>43</v>
      </c>
    </row>
    <row r="1504" spans="2:9">
      <c r="B1504" s="1017" t="s">
        <v>4487</v>
      </c>
      <c r="C1504" s="1017" t="s">
        <v>4321</v>
      </c>
      <c r="D1504" s="1017" t="s">
        <v>1483</v>
      </c>
      <c r="E1504" s="1017" t="s">
        <v>4488</v>
      </c>
      <c r="F1504" s="1017" t="s">
        <v>1454</v>
      </c>
      <c r="G1504" s="1017" t="s">
        <v>4483</v>
      </c>
      <c r="H1504" s="1017" t="s">
        <v>4322</v>
      </c>
      <c r="I1504" s="1018">
        <v>9.5</v>
      </c>
    </row>
    <row r="1505" spans="2:9">
      <c r="B1505" s="1017" t="s">
        <v>4489</v>
      </c>
      <c r="C1505" s="1017" t="s">
        <v>4321</v>
      </c>
      <c r="D1505" s="1017" t="s">
        <v>1483</v>
      </c>
      <c r="E1505" s="1017" t="s">
        <v>4490</v>
      </c>
      <c r="F1505" s="1017" t="s">
        <v>1454</v>
      </c>
      <c r="G1505" s="1017" t="s">
        <v>4483</v>
      </c>
      <c r="H1505" s="1017" t="s">
        <v>4451</v>
      </c>
      <c r="I1505" s="1018">
        <v>8.1</v>
      </c>
    </row>
    <row r="1506" spans="2:9">
      <c r="B1506" s="1017" t="s">
        <v>4491</v>
      </c>
      <c r="C1506" s="1017" t="s">
        <v>4321</v>
      </c>
      <c r="D1506" s="1017" t="s">
        <v>1483</v>
      </c>
      <c r="E1506" s="1017" t="s">
        <v>4492</v>
      </c>
      <c r="F1506" s="1017" t="s">
        <v>1454</v>
      </c>
      <c r="G1506" s="1017" t="s">
        <v>4483</v>
      </c>
      <c r="H1506" s="1017" t="s">
        <v>4451</v>
      </c>
      <c r="I1506" s="1018">
        <v>40</v>
      </c>
    </row>
    <row r="1507" spans="2:9">
      <c r="B1507" s="1017" t="s">
        <v>4493</v>
      </c>
      <c r="C1507" s="1017" t="s">
        <v>4321</v>
      </c>
      <c r="D1507" s="1017" t="s">
        <v>1483</v>
      </c>
      <c r="E1507" s="1017" t="s">
        <v>3321</v>
      </c>
      <c r="F1507" s="1017" t="s">
        <v>1454</v>
      </c>
      <c r="G1507" s="1017" t="s">
        <v>4494</v>
      </c>
      <c r="H1507" s="1017" t="s">
        <v>4322</v>
      </c>
      <c r="I1507" s="1018">
        <v>74</v>
      </c>
    </row>
    <row r="1508" spans="2:9">
      <c r="B1508" s="1017" t="s">
        <v>4495</v>
      </c>
      <c r="C1508" s="1017" t="s">
        <v>4321</v>
      </c>
      <c r="D1508" s="1017" t="s">
        <v>1483</v>
      </c>
      <c r="E1508" s="1017" t="s">
        <v>4496</v>
      </c>
      <c r="F1508" s="1017" t="s">
        <v>1454</v>
      </c>
      <c r="G1508" s="1017" t="s">
        <v>4494</v>
      </c>
      <c r="H1508" s="1017" t="s">
        <v>4322</v>
      </c>
      <c r="I1508" s="1018">
        <v>20</v>
      </c>
    </row>
    <row r="1509" spans="2:9">
      <c r="B1509" s="1017" t="s">
        <v>4497</v>
      </c>
      <c r="C1509" s="1017" t="s">
        <v>4321</v>
      </c>
      <c r="D1509" s="1017" t="s">
        <v>1483</v>
      </c>
      <c r="E1509" s="1017" t="s">
        <v>4498</v>
      </c>
      <c r="F1509" s="1017" t="s">
        <v>1454</v>
      </c>
      <c r="G1509" s="1017" t="s">
        <v>4494</v>
      </c>
      <c r="H1509" s="1017" t="s">
        <v>4322</v>
      </c>
      <c r="I1509" s="1018">
        <v>28</v>
      </c>
    </row>
    <row r="1510" spans="2:9">
      <c r="B1510" s="1017" t="s">
        <v>4499</v>
      </c>
      <c r="C1510" s="1017" t="s">
        <v>4321</v>
      </c>
      <c r="D1510" s="1017" t="s">
        <v>1483</v>
      </c>
      <c r="E1510" s="1017" t="s">
        <v>4500</v>
      </c>
      <c r="F1510" s="1017" t="s">
        <v>1454</v>
      </c>
      <c r="G1510" s="1017" t="s">
        <v>4494</v>
      </c>
      <c r="H1510" s="1017" t="s">
        <v>4322</v>
      </c>
      <c r="I1510" s="1018">
        <v>17.2</v>
      </c>
    </row>
    <row r="1511" spans="2:9">
      <c r="B1511" s="1017" t="s">
        <v>4501</v>
      </c>
      <c r="C1511" s="1017" t="s">
        <v>4321</v>
      </c>
      <c r="D1511" s="1017" t="s">
        <v>1483</v>
      </c>
      <c r="E1511" s="1017" t="s">
        <v>4502</v>
      </c>
      <c r="F1511" s="1017" t="s">
        <v>1454</v>
      </c>
      <c r="G1511" s="1017" t="s">
        <v>4494</v>
      </c>
      <c r="H1511" s="1017" t="s">
        <v>4322</v>
      </c>
      <c r="I1511" s="1018">
        <v>46</v>
      </c>
    </row>
    <row r="1512" spans="2:9">
      <c r="B1512" s="1017" t="s">
        <v>4503</v>
      </c>
      <c r="C1512" s="1017" t="s">
        <v>4321</v>
      </c>
      <c r="D1512" s="1017" t="s">
        <v>1483</v>
      </c>
      <c r="E1512" s="1017" t="s">
        <v>3041</v>
      </c>
      <c r="F1512" s="1017" t="s">
        <v>1454</v>
      </c>
      <c r="G1512" s="1017" t="s">
        <v>4494</v>
      </c>
      <c r="H1512" s="1017" t="s">
        <v>4322</v>
      </c>
      <c r="I1512" s="1018">
        <v>25.7</v>
      </c>
    </row>
    <row r="1513" spans="2:9">
      <c r="B1513" s="1017" t="s">
        <v>4504</v>
      </c>
      <c r="C1513" s="1017" t="s">
        <v>4321</v>
      </c>
      <c r="D1513" s="1017" t="s">
        <v>1483</v>
      </c>
      <c r="E1513" s="1017" t="s">
        <v>4505</v>
      </c>
      <c r="F1513" s="1017" t="s">
        <v>1454</v>
      </c>
      <c r="G1513" s="1017" t="s">
        <v>4494</v>
      </c>
      <c r="H1513" s="1017" t="s">
        <v>4506</v>
      </c>
      <c r="I1513" s="1018">
        <v>38</v>
      </c>
    </row>
    <row r="1514" spans="2:9">
      <c r="B1514" s="1017" t="s">
        <v>4507</v>
      </c>
      <c r="C1514" s="1017" t="s">
        <v>4321</v>
      </c>
      <c r="D1514" s="1017" t="s">
        <v>1483</v>
      </c>
      <c r="E1514" s="1017" t="s">
        <v>4508</v>
      </c>
      <c r="F1514" s="1017" t="s">
        <v>1454</v>
      </c>
      <c r="G1514" s="1017" t="s">
        <v>4494</v>
      </c>
      <c r="H1514" s="1017" t="s">
        <v>4506</v>
      </c>
      <c r="I1514" s="1018">
        <v>134</v>
      </c>
    </row>
    <row r="1515" spans="2:9">
      <c r="B1515" s="1017" t="s">
        <v>4509</v>
      </c>
      <c r="C1515" s="1017" t="s">
        <v>4321</v>
      </c>
      <c r="D1515" s="1017" t="s">
        <v>1483</v>
      </c>
      <c r="E1515" s="1017" t="s">
        <v>4510</v>
      </c>
      <c r="F1515" s="1017" t="s">
        <v>1454</v>
      </c>
      <c r="G1515" s="1017" t="s">
        <v>4494</v>
      </c>
      <c r="H1515" s="1017" t="s">
        <v>4506</v>
      </c>
      <c r="I1515" s="1018">
        <v>99.4</v>
      </c>
    </row>
    <row r="1516" spans="2:9">
      <c r="B1516" s="1017" t="s">
        <v>4511</v>
      </c>
      <c r="C1516" s="1017" t="s">
        <v>4321</v>
      </c>
      <c r="D1516" s="1017" t="s">
        <v>1483</v>
      </c>
      <c r="E1516" s="1017" t="s">
        <v>4512</v>
      </c>
      <c r="F1516" s="1017" t="s">
        <v>1454</v>
      </c>
      <c r="G1516" s="1017" t="s">
        <v>4494</v>
      </c>
      <c r="H1516" s="1017" t="s">
        <v>4506</v>
      </c>
      <c r="I1516" s="1018">
        <v>18.2</v>
      </c>
    </row>
    <row r="1517" spans="2:9">
      <c r="B1517" s="1017" t="s">
        <v>4513</v>
      </c>
      <c r="C1517" s="1017" t="s">
        <v>4321</v>
      </c>
      <c r="D1517" s="1017" t="s">
        <v>1483</v>
      </c>
      <c r="E1517" s="1017" t="s">
        <v>4514</v>
      </c>
      <c r="F1517" s="1017" t="s">
        <v>1454</v>
      </c>
      <c r="G1517" s="1017" t="s">
        <v>4494</v>
      </c>
      <c r="H1517" s="1017" t="s">
        <v>4506</v>
      </c>
      <c r="I1517" s="1018">
        <v>84.8</v>
      </c>
    </row>
    <row r="1518" spans="2:9">
      <c r="B1518" s="1017" t="s">
        <v>4515</v>
      </c>
      <c r="C1518" s="1017" t="s">
        <v>4321</v>
      </c>
      <c r="D1518" s="1017" t="s">
        <v>1483</v>
      </c>
      <c r="E1518" s="1017" t="s">
        <v>4516</v>
      </c>
      <c r="F1518" s="1017">
        <v>0</v>
      </c>
      <c r="G1518" s="1017" t="s">
        <v>4517</v>
      </c>
      <c r="H1518" s="1017" t="s">
        <v>4322</v>
      </c>
      <c r="I1518" s="1018">
        <v>6.5</v>
      </c>
    </row>
    <row r="1519" spans="2:9">
      <c r="B1519" s="1017" t="s">
        <v>4518</v>
      </c>
      <c r="C1519" s="1017" t="s">
        <v>4321</v>
      </c>
      <c r="D1519" s="1017" t="s">
        <v>1483</v>
      </c>
      <c r="E1519" s="1017" t="s">
        <v>4519</v>
      </c>
      <c r="F1519" s="1017">
        <v>0</v>
      </c>
      <c r="G1519" s="1017" t="s">
        <v>4517</v>
      </c>
      <c r="H1519" s="1017" t="s">
        <v>4322</v>
      </c>
      <c r="I1519" s="1018">
        <v>13.6</v>
      </c>
    </row>
    <row r="1520" spans="2:9">
      <c r="B1520" s="1017" t="s">
        <v>4520</v>
      </c>
      <c r="C1520" s="1017" t="s">
        <v>4321</v>
      </c>
      <c r="D1520" s="1017" t="s">
        <v>1483</v>
      </c>
      <c r="E1520" s="1017" t="s">
        <v>4521</v>
      </c>
      <c r="F1520" s="1017">
        <v>0</v>
      </c>
      <c r="G1520" s="1017" t="s">
        <v>4517</v>
      </c>
      <c r="H1520" s="1017" t="s">
        <v>4322</v>
      </c>
      <c r="I1520" s="1018">
        <v>11.4</v>
      </c>
    </row>
    <row r="1521" spans="2:9">
      <c r="B1521" s="1017" t="s">
        <v>4522</v>
      </c>
      <c r="C1521" s="1017" t="s">
        <v>4321</v>
      </c>
      <c r="D1521" s="1017" t="s">
        <v>1483</v>
      </c>
      <c r="E1521" s="1017" t="s">
        <v>4523</v>
      </c>
      <c r="F1521" s="1017">
        <v>0</v>
      </c>
      <c r="G1521" s="1017" t="s">
        <v>4517</v>
      </c>
      <c r="H1521" s="1017" t="s">
        <v>4506</v>
      </c>
      <c r="I1521" s="1018">
        <v>104.3</v>
      </c>
    </row>
    <row r="1522" spans="2:9">
      <c r="B1522" s="1017" t="s">
        <v>4524</v>
      </c>
      <c r="C1522" s="1017" t="s">
        <v>4321</v>
      </c>
      <c r="D1522" s="1017" t="s">
        <v>1483</v>
      </c>
      <c r="E1522" s="1017" t="s">
        <v>4213</v>
      </c>
      <c r="F1522" s="1017">
        <v>0</v>
      </c>
      <c r="G1522" s="1017" t="s">
        <v>4517</v>
      </c>
      <c r="H1522" s="1017" t="s">
        <v>4506</v>
      </c>
      <c r="I1522" s="1018">
        <v>32.4</v>
      </c>
    </row>
    <row r="1523" spans="2:9">
      <c r="B1523" s="1017" t="s">
        <v>4525</v>
      </c>
      <c r="C1523" s="1017" t="s">
        <v>4321</v>
      </c>
      <c r="D1523" s="1017" t="s">
        <v>1483</v>
      </c>
      <c r="E1523" s="1017" t="s">
        <v>4526</v>
      </c>
      <c r="F1523" s="1017">
        <v>0</v>
      </c>
      <c r="G1523" s="1017" t="s">
        <v>4517</v>
      </c>
      <c r="H1523" s="1017" t="s">
        <v>4506</v>
      </c>
      <c r="I1523" s="1018">
        <v>6.8</v>
      </c>
    </row>
    <row r="1524" spans="2:9">
      <c r="B1524" s="1017" t="s">
        <v>4527</v>
      </c>
      <c r="C1524" s="1017" t="s">
        <v>4321</v>
      </c>
      <c r="D1524" s="1017" t="s">
        <v>1483</v>
      </c>
      <c r="E1524" s="1017" t="s">
        <v>4528</v>
      </c>
      <c r="F1524" s="1017">
        <v>0</v>
      </c>
      <c r="G1524" s="1017" t="s">
        <v>4517</v>
      </c>
      <c r="H1524" s="1017" t="s">
        <v>4506</v>
      </c>
      <c r="I1524" s="1018">
        <v>6.7</v>
      </c>
    </row>
    <row r="1525" spans="2:9">
      <c r="B1525" s="1017" t="s">
        <v>4529</v>
      </c>
      <c r="C1525" s="1017" t="s">
        <v>4321</v>
      </c>
      <c r="D1525" s="1017" t="s">
        <v>1483</v>
      </c>
      <c r="E1525" s="1017" t="s">
        <v>4530</v>
      </c>
      <c r="F1525" s="1017">
        <v>0</v>
      </c>
      <c r="G1525" s="1017" t="s">
        <v>4517</v>
      </c>
      <c r="H1525" s="1017" t="s">
        <v>4506</v>
      </c>
      <c r="I1525" s="1018">
        <v>7.5</v>
      </c>
    </row>
    <row r="1526" spans="2:9">
      <c r="B1526" s="1017" t="s">
        <v>4531</v>
      </c>
      <c r="C1526" s="1017" t="s">
        <v>4321</v>
      </c>
      <c r="D1526" s="1017" t="s">
        <v>1483</v>
      </c>
      <c r="E1526" s="1017" t="s">
        <v>4532</v>
      </c>
      <c r="F1526" s="1017">
        <v>0</v>
      </c>
      <c r="G1526" s="1017" t="s">
        <v>4517</v>
      </c>
      <c r="H1526" s="1017" t="s">
        <v>4506</v>
      </c>
      <c r="I1526" s="1018">
        <v>9.9</v>
      </c>
    </row>
    <row r="1527" spans="2:9">
      <c r="B1527" s="1017" t="s">
        <v>4533</v>
      </c>
      <c r="C1527" s="1017" t="s">
        <v>4321</v>
      </c>
      <c r="D1527" s="1017" t="s">
        <v>1483</v>
      </c>
      <c r="E1527" s="1017" t="s">
        <v>4534</v>
      </c>
      <c r="F1527" s="1017">
        <v>0</v>
      </c>
      <c r="G1527" s="1017" t="s">
        <v>4517</v>
      </c>
      <c r="H1527" s="1017" t="s">
        <v>4535</v>
      </c>
      <c r="I1527" s="1018">
        <v>6.7</v>
      </c>
    </row>
    <row r="1528" spans="2:9">
      <c r="B1528" s="1017" t="s">
        <v>4536</v>
      </c>
      <c r="C1528" s="1017" t="s">
        <v>4321</v>
      </c>
      <c r="D1528" s="1017" t="s">
        <v>1483</v>
      </c>
      <c r="E1528" s="1017" t="s">
        <v>4537</v>
      </c>
      <c r="F1528" s="1017">
        <v>0</v>
      </c>
      <c r="G1528" s="1017" t="s">
        <v>4517</v>
      </c>
      <c r="H1528" s="1017" t="s">
        <v>4535</v>
      </c>
      <c r="I1528" s="1018">
        <v>3.5</v>
      </c>
    </row>
    <row r="1529" spans="2:9">
      <c r="B1529" s="1017" t="s">
        <v>4538</v>
      </c>
      <c r="C1529" s="1017" t="s">
        <v>4321</v>
      </c>
      <c r="D1529" s="1017" t="s">
        <v>1483</v>
      </c>
      <c r="E1529" s="1017" t="s">
        <v>4539</v>
      </c>
      <c r="F1529" s="1017">
        <v>0</v>
      </c>
      <c r="G1529" s="1017" t="s">
        <v>4517</v>
      </c>
      <c r="H1529" s="1017" t="s">
        <v>4535</v>
      </c>
      <c r="I1529" s="1018">
        <v>5</v>
      </c>
    </row>
    <row r="1530" spans="2:9">
      <c r="B1530" s="1017" t="s">
        <v>4540</v>
      </c>
      <c r="C1530" s="1017" t="s">
        <v>4321</v>
      </c>
      <c r="D1530" s="1017" t="s">
        <v>1483</v>
      </c>
      <c r="E1530" s="1017" t="s">
        <v>4541</v>
      </c>
      <c r="F1530" s="1017">
        <v>0</v>
      </c>
      <c r="G1530" s="1017" t="s">
        <v>4517</v>
      </c>
      <c r="H1530" s="1017" t="s">
        <v>4535</v>
      </c>
      <c r="I1530" s="1018">
        <v>12.6</v>
      </c>
    </row>
    <row r="1531" spans="2:9">
      <c r="B1531" s="1017" t="s">
        <v>4542</v>
      </c>
      <c r="C1531" s="1017" t="s">
        <v>4321</v>
      </c>
      <c r="D1531" s="1017" t="s">
        <v>1483</v>
      </c>
      <c r="E1531" s="1017" t="s">
        <v>2025</v>
      </c>
      <c r="F1531" s="1017" t="s">
        <v>1766</v>
      </c>
      <c r="G1531" s="1017" t="s">
        <v>4543</v>
      </c>
      <c r="H1531" s="1017" t="s">
        <v>4322</v>
      </c>
      <c r="I1531" s="1018">
        <v>12.5</v>
      </c>
    </row>
    <row r="1532" spans="2:9">
      <c r="B1532" s="1017" t="s">
        <v>4544</v>
      </c>
      <c r="C1532" s="1017" t="s">
        <v>4321</v>
      </c>
      <c r="D1532" s="1017" t="s">
        <v>1483</v>
      </c>
      <c r="E1532" s="1017" t="s">
        <v>4545</v>
      </c>
      <c r="F1532" s="1017" t="s">
        <v>1766</v>
      </c>
      <c r="G1532" s="1017" t="s">
        <v>4546</v>
      </c>
      <c r="H1532" s="1017" t="s">
        <v>4322</v>
      </c>
      <c r="I1532" s="1018">
        <v>93.6</v>
      </c>
    </row>
    <row r="1533" spans="2:9">
      <c r="B1533" s="1017" t="s">
        <v>4547</v>
      </c>
      <c r="C1533" s="1017" t="s">
        <v>4321</v>
      </c>
      <c r="D1533" s="1017" t="s">
        <v>1483</v>
      </c>
      <c r="E1533" s="1017" t="s">
        <v>4548</v>
      </c>
      <c r="F1533" s="1017" t="s">
        <v>1766</v>
      </c>
      <c r="G1533" s="1017" t="s">
        <v>4549</v>
      </c>
      <c r="H1533" s="1017" t="s">
        <v>4322</v>
      </c>
      <c r="I1533" s="1018">
        <v>7.3</v>
      </c>
    </row>
    <row r="1534" spans="2:9">
      <c r="B1534" s="1017" t="s">
        <v>4550</v>
      </c>
      <c r="C1534" s="1017" t="s">
        <v>4321</v>
      </c>
      <c r="D1534" s="1017" t="s">
        <v>1483</v>
      </c>
      <c r="E1534" s="1017" t="s">
        <v>4551</v>
      </c>
      <c r="F1534" s="1017" t="s">
        <v>1766</v>
      </c>
      <c r="G1534" s="1017" t="s">
        <v>4549</v>
      </c>
      <c r="H1534" s="1017" t="s">
        <v>4322</v>
      </c>
      <c r="I1534" s="1018">
        <v>79.599999999999994</v>
      </c>
    </row>
    <row r="1535" spans="2:9">
      <c r="B1535" s="1017" t="s">
        <v>4552</v>
      </c>
      <c r="C1535" s="1017" t="s">
        <v>4321</v>
      </c>
      <c r="D1535" s="1017" t="s">
        <v>1483</v>
      </c>
      <c r="E1535" s="1017" t="s">
        <v>4553</v>
      </c>
      <c r="F1535" s="1017" t="s">
        <v>1766</v>
      </c>
      <c r="G1535" s="1017" t="s">
        <v>4554</v>
      </c>
      <c r="H1535" s="1017" t="s">
        <v>4322</v>
      </c>
      <c r="I1535" s="1018">
        <v>73.5</v>
      </c>
    </row>
    <row r="1536" spans="2:9">
      <c r="B1536" s="1017" t="s">
        <v>4555</v>
      </c>
      <c r="C1536" s="1017" t="s">
        <v>4321</v>
      </c>
      <c r="D1536" s="1017" t="s">
        <v>1483</v>
      </c>
      <c r="E1536" s="1017" t="s">
        <v>3245</v>
      </c>
      <c r="F1536" s="1017" t="s">
        <v>1766</v>
      </c>
      <c r="G1536" s="1017" t="s">
        <v>4554</v>
      </c>
      <c r="H1536" s="1017" t="s">
        <v>4322</v>
      </c>
      <c r="I1536" s="1018">
        <v>7.8</v>
      </c>
    </row>
    <row r="1537" spans="2:9">
      <c r="B1537" s="1017" t="s">
        <v>4556</v>
      </c>
      <c r="C1537" s="1017" t="s">
        <v>4321</v>
      </c>
      <c r="D1537" s="1017" t="s">
        <v>1483</v>
      </c>
      <c r="E1537" s="1017" t="s">
        <v>4557</v>
      </c>
      <c r="F1537" s="1017" t="s">
        <v>1766</v>
      </c>
      <c r="G1537" s="1017" t="s">
        <v>4554</v>
      </c>
      <c r="H1537" s="1017" t="s">
        <v>4322</v>
      </c>
      <c r="I1537" s="1018">
        <v>24</v>
      </c>
    </row>
    <row r="1538" spans="2:9">
      <c r="B1538" s="1017" t="s">
        <v>4558</v>
      </c>
      <c r="C1538" s="1017" t="s">
        <v>4321</v>
      </c>
      <c r="D1538" s="1017" t="s">
        <v>1483</v>
      </c>
      <c r="E1538" s="1017" t="s">
        <v>4559</v>
      </c>
      <c r="F1538" s="1017" t="s">
        <v>1766</v>
      </c>
      <c r="G1538" s="1017" t="s">
        <v>4554</v>
      </c>
      <c r="H1538" s="1017" t="s">
        <v>4322</v>
      </c>
      <c r="I1538" s="1018">
        <v>9.8000000000000007</v>
      </c>
    </row>
    <row r="1539" spans="2:9">
      <c r="B1539" s="1017" t="s">
        <v>4560</v>
      </c>
      <c r="C1539" s="1017" t="s">
        <v>4321</v>
      </c>
      <c r="D1539" s="1017" t="s">
        <v>1483</v>
      </c>
      <c r="E1539" s="1017" t="s">
        <v>4561</v>
      </c>
      <c r="F1539" s="1017" t="s">
        <v>1766</v>
      </c>
      <c r="G1539" s="1017" t="s">
        <v>4554</v>
      </c>
      <c r="H1539" s="1017" t="s">
        <v>4322</v>
      </c>
      <c r="I1539" s="1018">
        <v>74.5</v>
      </c>
    </row>
    <row r="1540" spans="2:9">
      <c r="B1540" s="1017" t="s">
        <v>4562</v>
      </c>
      <c r="C1540" s="1017" t="s">
        <v>4321</v>
      </c>
      <c r="D1540" s="1017" t="s">
        <v>1483</v>
      </c>
      <c r="E1540" s="1017" t="s">
        <v>3334</v>
      </c>
      <c r="F1540" s="1017" t="s">
        <v>1766</v>
      </c>
      <c r="G1540" s="1017" t="s">
        <v>4554</v>
      </c>
      <c r="H1540" s="1017" t="s">
        <v>4322</v>
      </c>
      <c r="I1540" s="1018">
        <v>52</v>
      </c>
    </row>
    <row r="1541" spans="2:9">
      <c r="B1541" s="1017" t="s">
        <v>4563</v>
      </c>
      <c r="C1541" s="1017" t="s">
        <v>4321</v>
      </c>
      <c r="D1541" s="1017" t="s">
        <v>1483</v>
      </c>
      <c r="E1541" s="1017" t="s">
        <v>4564</v>
      </c>
      <c r="F1541" s="1017" t="s">
        <v>1766</v>
      </c>
      <c r="G1541" s="1017" t="s">
        <v>4554</v>
      </c>
      <c r="H1541" s="1017" t="s">
        <v>4322</v>
      </c>
      <c r="I1541" s="1018">
        <v>6.2</v>
      </c>
    </row>
    <row r="1542" spans="2:9">
      <c r="B1542" s="1017" t="s">
        <v>4565</v>
      </c>
      <c r="C1542" s="1017" t="s">
        <v>4321</v>
      </c>
      <c r="D1542" s="1017" t="s">
        <v>1483</v>
      </c>
      <c r="E1542" s="1017" t="s">
        <v>4566</v>
      </c>
      <c r="F1542" s="1017" t="s">
        <v>1766</v>
      </c>
      <c r="G1542" s="1017" t="s">
        <v>4554</v>
      </c>
      <c r="H1542" s="1017" t="s">
        <v>4322</v>
      </c>
      <c r="I1542" s="1018">
        <v>12.5</v>
      </c>
    </row>
    <row r="1543" spans="2:9">
      <c r="B1543" s="1017" t="s">
        <v>4567</v>
      </c>
      <c r="C1543" s="1017" t="s">
        <v>4321</v>
      </c>
      <c r="D1543" s="1017" t="s">
        <v>1483</v>
      </c>
      <c r="E1543" s="1017" t="s">
        <v>4414</v>
      </c>
      <c r="F1543" s="1017" t="s">
        <v>1766</v>
      </c>
      <c r="G1543" s="1017" t="s">
        <v>4568</v>
      </c>
      <c r="H1543" s="1017" t="s">
        <v>4322</v>
      </c>
      <c r="I1543" s="1018">
        <v>17</v>
      </c>
    </row>
    <row r="1544" spans="2:9">
      <c r="B1544" s="1017" t="s">
        <v>4569</v>
      </c>
      <c r="C1544" s="1017" t="s">
        <v>4321</v>
      </c>
      <c r="D1544" s="1017" t="s">
        <v>1483</v>
      </c>
      <c r="E1544" s="1017" t="s">
        <v>4570</v>
      </c>
      <c r="F1544" s="1017" t="s">
        <v>1766</v>
      </c>
      <c r="G1544" s="1017" t="s">
        <v>4571</v>
      </c>
      <c r="H1544" s="1017" t="s">
        <v>4322</v>
      </c>
      <c r="I1544" s="1018">
        <v>25.4</v>
      </c>
    </row>
    <row r="1545" spans="2:9">
      <c r="B1545" s="1017" t="s">
        <v>4572</v>
      </c>
      <c r="C1545" s="1017" t="s">
        <v>4321</v>
      </c>
      <c r="D1545" s="1017" t="s">
        <v>1483</v>
      </c>
      <c r="E1545" s="1017" t="s">
        <v>4573</v>
      </c>
      <c r="F1545" s="1017" t="s">
        <v>1766</v>
      </c>
      <c r="G1545" s="1017" t="s">
        <v>4571</v>
      </c>
      <c r="H1545" s="1017" t="s">
        <v>4322</v>
      </c>
      <c r="I1545" s="1018">
        <v>27.5</v>
      </c>
    </row>
    <row r="1546" spans="2:9">
      <c r="B1546" s="1017" t="s">
        <v>4574</v>
      </c>
      <c r="C1546" s="1017" t="s">
        <v>4321</v>
      </c>
      <c r="D1546" s="1017" t="s">
        <v>1483</v>
      </c>
      <c r="E1546" s="1017" t="s">
        <v>4575</v>
      </c>
      <c r="F1546" s="1017" t="s">
        <v>1766</v>
      </c>
      <c r="G1546" s="1017" t="s">
        <v>4571</v>
      </c>
      <c r="H1546" s="1017" t="s">
        <v>4322</v>
      </c>
      <c r="I1546" s="1018">
        <v>25.4</v>
      </c>
    </row>
    <row r="1547" spans="2:9">
      <c r="B1547" s="1017" t="s">
        <v>4576</v>
      </c>
      <c r="C1547" s="1017" t="s">
        <v>4321</v>
      </c>
      <c r="D1547" s="1017" t="s">
        <v>1483</v>
      </c>
      <c r="E1547" s="1017" t="s">
        <v>2242</v>
      </c>
      <c r="F1547" s="1017" t="s">
        <v>1766</v>
      </c>
      <c r="G1547" s="1017" t="s">
        <v>4571</v>
      </c>
      <c r="H1547" s="1017" t="s">
        <v>4322</v>
      </c>
      <c r="I1547" s="1018">
        <v>4.8</v>
      </c>
    </row>
    <row r="1548" spans="2:9">
      <c r="B1548" s="1017" t="s">
        <v>4577</v>
      </c>
      <c r="C1548" s="1017" t="s">
        <v>4321</v>
      </c>
      <c r="D1548" s="1017" t="s">
        <v>1483</v>
      </c>
      <c r="E1548" s="1017" t="s">
        <v>4578</v>
      </c>
      <c r="F1548" s="1017" t="s">
        <v>1766</v>
      </c>
      <c r="G1548" s="1017" t="s">
        <v>4571</v>
      </c>
      <c r="H1548" s="1017" t="s">
        <v>4322</v>
      </c>
      <c r="I1548" s="1018">
        <v>27.3</v>
      </c>
    </row>
    <row r="1549" spans="2:9">
      <c r="B1549" s="1017" t="s">
        <v>4579</v>
      </c>
      <c r="C1549" s="1017" t="s">
        <v>4321</v>
      </c>
      <c r="D1549" s="1017" t="s">
        <v>1483</v>
      </c>
      <c r="E1549" s="1017" t="s">
        <v>4580</v>
      </c>
      <c r="F1549" s="1017" t="s">
        <v>1766</v>
      </c>
      <c r="G1549" s="1017" t="s">
        <v>4571</v>
      </c>
      <c r="H1549" s="1017" t="s">
        <v>4322</v>
      </c>
      <c r="I1549" s="1018">
        <v>70.599999999999994</v>
      </c>
    </row>
    <row r="1550" spans="2:9">
      <c r="B1550" s="1017" t="s">
        <v>4581</v>
      </c>
      <c r="C1550" s="1017" t="s">
        <v>4321</v>
      </c>
      <c r="D1550" s="1017" t="s">
        <v>1483</v>
      </c>
      <c r="E1550" s="1017" t="s">
        <v>3230</v>
      </c>
      <c r="F1550" s="1017" t="s">
        <v>1766</v>
      </c>
      <c r="G1550" s="1017" t="s">
        <v>4571</v>
      </c>
      <c r="H1550" s="1017" t="s">
        <v>4322</v>
      </c>
      <c r="I1550" s="1018">
        <v>5</v>
      </c>
    </row>
    <row r="1551" spans="2:9">
      <c r="B1551" s="1017" t="s">
        <v>4582</v>
      </c>
      <c r="C1551" s="1017" t="s">
        <v>4321</v>
      </c>
      <c r="D1551" s="1017" t="s">
        <v>1483</v>
      </c>
      <c r="E1551" s="1017" t="s">
        <v>4583</v>
      </c>
      <c r="F1551" s="1017" t="s">
        <v>1766</v>
      </c>
      <c r="G1551" s="1017" t="s">
        <v>4571</v>
      </c>
      <c r="H1551" s="1017" t="s">
        <v>4322</v>
      </c>
      <c r="I1551" s="1018">
        <v>3.3</v>
      </c>
    </row>
    <row r="1552" spans="2:9">
      <c r="B1552" s="1017" t="s">
        <v>4584</v>
      </c>
      <c r="C1552" s="1017" t="s">
        <v>4321</v>
      </c>
      <c r="D1552" s="1017" t="s">
        <v>1483</v>
      </c>
      <c r="E1552" s="1017" t="s">
        <v>2100</v>
      </c>
      <c r="F1552" s="1017" t="s">
        <v>1766</v>
      </c>
      <c r="G1552" s="1017" t="s">
        <v>4571</v>
      </c>
      <c r="H1552" s="1017" t="s">
        <v>4322</v>
      </c>
      <c r="I1552" s="1018">
        <v>2.9</v>
      </c>
    </row>
    <row r="1553" spans="2:9">
      <c r="B1553" s="1017" t="s">
        <v>4585</v>
      </c>
      <c r="C1553" s="1017" t="s">
        <v>4321</v>
      </c>
      <c r="D1553" s="1017" t="s">
        <v>1483</v>
      </c>
      <c r="E1553" s="1017" t="s">
        <v>4586</v>
      </c>
      <c r="F1553" s="1017" t="s">
        <v>1766</v>
      </c>
      <c r="G1553" s="1017" t="s">
        <v>4571</v>
      </c>
      <c r="H1553" s="1017" t="s">
        <v>4322</v>
      </c>
      <c r="I1553" s="1018">
        <v>14.9</v>
      </c>
    </row>
    <row r="1554" spans="2:9">
      <c r="B1554" s="1017" t="s">
        <v>4587</v>
      </c>
      <c r="C1554" s="1017" t="s">
        <v>4321</v>
      </c>
      <c r="D1554" s="1017" t="s">
        <v>1483</v>
      </c>
      <c r="E1554" s="1017" t="s">
        <v>4588</v>
      </c>
      <c r="F1554" s="1017" t="s">
        <v>1766</v>
      </c>
      <c r="G1554" s="1017" t="s">
        <v>4589</v>
      </c>
      <c r="H1554" s="1017" t="s">
        <v>4322</v>
      </c>
      <c r="I1554" s="1018">
        <v>30</v>
      </c>
    </row>
    <row r="1555" spans="2:9">
      <c r="B1555" s="1017" t="s">
        <v>4590</v>
      </c>
      <c r="C1555" s="1017" t="s">
        <v>4321</v>
      </c>
      <c r="D1555" s="1017" t="s">
        <v>1483</v>
      </c>
      <c r="E1555" s="1017" t="s">
        <v>4591</v>
      </c>
      <c r="F1555" s="1017" t="s">
        <v>1766</v>
      </c>
      <c r="G1555" s="1017" t="s">
        <v>4592</v>
      </c>
      <c r="H1555" s="1017" t="s">
        <v>4322</v>
      </c>
      <c r="I1555" s="1018">
        <v>49</v>
      </c>
    </row>
    <row r="1556" spans="2:9">
      <c r="B1556" s="1017" t="s">
        <v>4593</v>
      </c>
      <c r="C1556" s="1017" t="s">
        <v>4321</v>
      </c>
      <c r="D1556" s="1017" t="s">
        <v>1483</v>
      </c>
      <c r="E1556" s="1017" t="s">
        <v>4594</v>
      </c>
      <c r="F1556" s="1017" t="s">
        <v>1766</v>
      </c>
      <c r="G1556" s="1017" t="s">
        <v>4592</v>
      </c>
      <c r="H1556" s="1017" t="s">
        <v>4506</v>
      </c>
      <c r="I1556" s="1018">
        <v>39</v>
      </c>
    </row>
    <row r="1557" spans="2:9">
      <c r="B1557" s="1017" t="s">
        <v>4595</v>
      </c>
      <c r="C1557" s="1017" t="s">
        <v>4321</v>
      </c>
      <c r="D1557" s="1017" t="s">
        <v>1483</v>
      </c>
      <c r="E1557" s="1017" t="s">
        <v>4211</v>
      </c>
      <c r="F1557" s="1017" t="s">
        <v>1766</v>
      </c>
      <c r="G1557" s="1017" t="s">
        <v>4592</v>
      </c>
      <c r="H1557" s="1017" t="s">
        <v>4506</v>
      </c>
      <c r="I1557" s="1018">
        <v>44.3</v>
      </c>
    </row>
    <row r="1558" spans="2:9">
      <c r="B1558" s="1017" t="s">
        <v>4596</v>
      </c>
      <c r="C1558" s="1017" t="s">
        <v>4321</v>
      </c>
      <c r="D1558" s="1017" t="s">
        <v>1483</v>
      </c>
      <c r="E1558" s="1017" t="s">
        <v>4597</v>
      </c>
      <c r="F1558" s="1017" t="s">
        <v>1766</v>
      </c>
      <c r="G1558" s="1017" t="s">
        <v>4592</v>
      </c>
      <c r="H1558" s="1017" t="s">
        <v>4506</v>
      </c>
      <c r="I1558" s="1018">
        <v>3</v>
      </c>
    </row>
    <row r="1559" spans="2:9">
      <c r="B1559" s="1017" t="s">
        <v>4598</v>
      </c>
      <c r="C1559" s="1017" t="s">
        <v>4321</v>
      </c>
      <c r="D1559" s="1017" t="s">
        <v>1483</v>
      </c>
      <c r="E1559" s="1017" t="s">
        <v>4599</v>
      </c>
      <c r="F1559" s="1017" t="s">
        <v>1766</v>
      </c>
      <c r="G1559" s="1017" t="s">
        <v>4592</v>
      </c>
      <c r="H1559" s="1017" t="s">
        <v>4506</v>
      </c>
      <c r="I1559" s="1018">
        <v>84</v>
      </c>
    </row>
    <row r="1560" spans="2:9">
      <c r="B1560" s="1017" t="s">
        <v>4600</v>
      </c>
      <c r="C1560" s="1017" t="s">
        <v>4321</v>
      </c>
      <c r="D1560" s="1017" t="s">
        <v>1483</v>
      </c>
      <c r="E1560" s="1017" t="s">
        <v>4601</v>
      </c>
      <c r="F1560" s="1017" t="s">
        <v>1766</v>
      </c>
      <c r="G1560" s="1017" t="s">
        <v>4592</v>
      </c>
      <c r="H1560" s="1017" t="s">
        <v>4506</v>
      </c>
      <c r="I1560" s="1018">
        <v>31.8</v>
      </c>
    </row>
    <row r="1561" spans="2:9">
      <c r="B1561" s="1017" t="s">
        <v>4602</v>
      </c>
      <c r="C1561" s="1017" t="s">
        <v>4321</v>
      </c>
      <c r="D1561" s="1017" t="s">
        <v>1483</v>
      </c>
      <c r="E1561" s="1017" t="s">
        <v>4603</v>
      </c>
      <c r="F1561" s="1017" t="s">
        <v>1766</v>
      </c>
      <c r="G1561" s="1017" t="s">
        <v>4592</v>
      </c>
      <c r="H1561" s="1017" t="s">
        <v>4506</v>
      </c>
      <c r="I1561" s="1018">
        <v>85</v>
      </c>
    </row>
    <row r="1562" spans="2:9">
      <c r="B1562" s="1017" t="s">
        <v>4604</v>
      </c>
      <c r="C1562" s="1017" t="s">
        <v>4321</v>
      </c>
      <c r="D1562" s="1017" t="s">
        <v>1483</v>
      </c>
      <c r="E1562" s="1017" t="s">
        <v>4605</v>
      </c>
      <c r="F1562" s="1017" t="s">
        <v>1766</v>
      </c>
      <c r="G1562" s="1017" t="s">
        <v>4592</v>
      </c>
      <c r="H1562" s="1017" t="s">
        <v>4506</v>
      </c>
      <c r="I1562" s="1018">
        <v>4.4000000000000004</v>
      </c>
    </row>
    <row r="1563" spans="2:9">
      <c r="B1563" s="1017" t="s">
        <v>4606</v>
      </c>
      <c r="C1563" s="1017" t="s">
        <v>4321</v>
      </c>
      <c r="D1563" s="1017" t="s">
        <v>1483</v>
      </c>
      <c r="E1563" s="1017" t="s">
        <v>4607</v>
      </c>
      <c r="F1563" s="1017" t="s">
        <v>1766</v>
      </c>
      <c r="G1563" s="1017" t="s">
        <v>4592</v>
      </c>
      <c r="H1563" s="1017" t="s">
        <v>4506</v>
      </c>
      <c r="I1563" s="1018">
        <v>4</v>
      </c>
    </row>
    <row r="1564" spans="2:9">
      <c r="B1564" s="1017" t="s">
        <v>4608</v>
      </c>
      <c r="C1564" s="1017" t="s">
        <v>4321</v>
      </c>
      <c r="D1564" s="1017" t="s">
        <v>1483</v>
      </c>
      <c r="E1564" s="1017" t="s">
        <v>2130</v>
      </c>
      <c r="F1564" s="1017" t="s">
        <v>1766</v>
      </c>
      <c r="G1564" s="1017" t="s">
        <v>4592</v>
      </c>
      <c r="H1564" s="1017" t="s">
        <v>4506</v>
      </c>
      <c r="I1564" s="1018">
        <v>7</v>
      </c>
    </row>
    <row r="1565" spans="2:9">
      <c r="B1565" s="1017" t="s">
        <v>4609</v>
      </c>
      <c r="C1565" s="1017" t="s">
        <v>4321</v>
      </c>
      <c r="D1565" s="1017" t="s">
        <v>1483</v>
      </c>
      <c r="E1565" s="1017" t="s">
        <v>4610</v>
      </c>
      <c r="F1565" s="1017" t="s">
        <v>1485</v>
      </c>
      <c r="G1565" s="1017" t="s">
        <v>4611</v>
      </c>
      <c r="H1565" s="1017" t="s">
        <v>4506</v>
      </c>
      <c r="I1565" s="1018">
        <v>65.900000000000006</v>
      </c>
    </row>
    <row r="1566" spans="2:9">
      <c r="B1566" s="1017" t="s">
        <v>4612</v>
      </c>
      <c r="C1566" s="1017" t="s">
        <v>4321</v>
      </c>
      <c r="D1566" s="1017" t="s">
        <v>1483</v>
      </c>
      <c r="E1566" s="1017" t="s">
        <v>4613</v>
      </c>
      <c r="F1566" s="1017" t="s">
        <v>1485</v>
      </c>
      <c r="G1566" s="1017" t="s">
        <v>4611</v>
      </c>
      <c r="H1566" s="1017" t="s">
        <v>4506</v>
      </c>
      <c r="I1566" s="1018">
        <v>12.6</v>
      </c>
    </row>
    <row r="1567" spans="2:9">
      <c r="B1567" s="1017" t="s">
        <v>4614</v>
      </c>
      <c r="C1567" s="1017" t="s">
        <v>4321</v>
      </c>
      <c r="D1567" s="1017" t="s">
        <v>1483</v>
      </c>
      <c r="E1567" s="1017" t="s">
        <v>2014</v>
      </c>
      <c r="F1567" s="1017" t="s">
        <v>1485</v>
      </c>
      <c r="G1567" s="1017" t="s">
        <v>4611</v>
      </c>
      <c r="H1567" s="1017" t="s">
        <v>4506</v>
      </c>
      <c r="I1567" s="1018">
        <v>10.6</v>
      </c>
    </row>
    <row r="1568" spans="2:9">
      <c r="B1568" s="1017" t="s">
        <v>4615</v>
      </c>
      <c r="C1568" s="1017" t="s">
        <v>4321</v>
      </c>
      <c r="D1568" s="1017" t="s">
        <v>1483</v>
      </c>
      <c r="E1568" s="1017" t="s">
        <v>4616</v>
      </c>
      <c r="F1568" s="1017" t="s">
        <v>1485</v>
      </c>
      <c r="G1568" s="1017" t="s">
        <v>4611</v>
      </c>
      <c r="H1568" s="1017" t="s">
        <v>4506</v>
      </c>
      <c r="I1568" s="1018">
        <v>45</v>
      </c>
    </row>
    <row r="1569" spans="2:9">
      <c r="B1569" s="1017" t="s">
        <v>4617</v>
      </c>
      <c r="C1569" s="1017" t="s">
        <v>4321</v>
      </c>
      <c r="D1569" s="1017" t="s">
        <v>1483</v>
      </c>
      <c r="E1569" s="1017" t="s">
        <v>4618</v>
      </c>
      <c r="F1569" s="1017" t="s">
        <v>1485</v>
      </c>
      <c r="G1569" s="1017" t="s">
        <v>4611</v>
      </c>
      <c r="H1569" s="1017" t="s">
        <v>4506</v>
      </c>
      <c r="I1569" s="1018">
        <v>127</v>
      </c>
    </row>
    <row r="1570" spans="2:9">
      <c r="B1570" s="1017" t="s">
        <v>4619</v>
      </c>
      <c r="C1570" s="1017" t="s">
        <v>4321</v>
      </c>
      <c r="D1570" s="1017" t="s">
        <v>1483</v>
      </c>
      <c r="E1570" s="1017" t="s">
        <v>4620</v>
      </c>
      <c r="F1570" s="1017" t="s">
        <v>1485</v>
      </c>
      <c r="G1570" s="1017" t="s">
        <v>4611</v>
      </c>
      <c r="H1570" s="1017" t="s">
        <v>4506</v>
      </c>
      <c r="I1570" s="1018">
        <v>55</v>
      </c>
    </row>
    <row r="1571" spans="2:9">
      <c r="B1571" s="1017" t="s">
        <v>4621</v>
      </c>
      <c r="C1571" s="1017" t="s">
        <v>4321</v>
      </c>
      <c r="D1571" s="1017" t="s">
        <v>1483</v>
      </c>
      <c r="E1571" s="1017" t="s">
        <v>3316</v>
      </c>
      <c r="F1571" s="1017" t="s">
        <v>1485</v>
      </c>
      <c r="G1571" s="1017" t="s">
        <v>4611</v>
      </c>
      <c r="H1571" s="1017" t="s">
        <v>4506</v>
      </c>
      <c r="I1571" s="1018">
        <v>22</v>
      </c>
    </row>
    <row r="1572" spans="2:9">
      <c r="B1572" s="1017" t="s">
        <v>4622</v>
      </c>
      <c r="C1572" s="1017" t="s">
        <v>4321</v>
      </c>
      <c r="D1572" s="1017" t="s">
        <v>1483</v>
      </c>
      <c r="E1572" s="1017" t="s">
        <v>4623</v>
      </c>
      <c r="F1572" s="1017" t="s">
        <v>1485</v>
      </c>
      <c r="G1572" s="1017" t="s">
        <v>4611</v>
      </c>
      <c r="H1572" s="1017" t="s">
        <v>4506</v>
      </c>
      <c r="I1572" s="1018">
        <v>104</v>
      </c>
    </row>
    <row r="1573" spans="2:9">
      <c r="B1573" s="1017" t="s">
        <v>4624</v>
      </c>
      <c r="C1573" s="1017" t="s">
        <v>4321</v>
      </c>
      <c r="D1573" s="1017" t="s">
        <v>1483</v>
      </c>
      <c r="E1573" s="1017" t="s">
        <v>4625</v>
      </c>
      <c r="F1573" s="1017" t="s">
        <v>1485</v>
      </c>
      <c r="G1573" s="1017" t="s">
        <v>4611</v>
      </c>
      <c r="H1573" s="1017" t="s">
        <v>4506</v>
      </c>
      <c r="I1573" s="1018">
        <v>300</v>
      </c>
    </row>
    <row r="1574" spans="2:9">
      <c r="B1574" s="1017" t="s">
        <v>4626</v>
      </c>
      <c r="C1574" s="1017" t="s">
        <v>4321</v>
      </c>
      <c r="D1574" s="1017" t="s">
        <v>1483</v>
      </c>
      <c r="E1574" s="1017" t="s">
        <v>3026</v>
      </c>
      <c r="F1574" s="1017" t="s">
        <v>1485</v>
      </c>
      <c r="G1574" s="1017" t="s">
        <v>4611</v>
      </c>
      <c r="H1574" s="1017" t="s">
        <v>4506</v>
      </c>
      <c r="I1574" s="1018">
        <v>20</v>
      </c>
    </row>
    <row r="1575" spans="2:9">
      <c r="B1575" s="1017" t="s">
        <v>4627</v>
      </c>
      <c r="C1575" s="1017" t="s">
        <v>4321</v>
      </c>
      <c r="D1575" s="1017" t="s">
        <v>1483</v>
      </c>
      <c r="E1575" s="1017" t="s">
        <v>4628</v>
      </c>
      <c r="F1575" s="1017" t="s">
        <v>1485</v>
      </c>
      <c r="G1575" s="1017" t="s">
        <v>4611</v>
      </c>
      <c r="H1575" s="1017" t="s">
        <v>4506</v>
      </c>
      <c r="I1575" s="1018">
        <v>82</v>
      </c>
    </row>
    <row r="1576" spans="2:9">
      <c r="B1576" s="1017" t="s">
        <v>4629</v>
      </c>
      <c r="C1576" s="1017" t="s">
        <v>4321</v>
      </c>
      <c r="D1576" s="1017" t="s">
        <v>1483</v>
      </c>
      <c r="E1576" s="1017" t="s">
        <v>4630</v>
      </c>
      <c r="F1576" s="1017" t="s">
        <v>1485</v>
      </c>
      <c r="G1576" s="1017" t="s">
        <v>4611</v>
      </c>
      <c r="H1576" s="1017" t="s">
        <v>4506</v>
      </c>
      <c r="I1576" s="1018">
        <v>44</v>
      </c>
    </row>
    <row r="1577" spans="2:9">
      <c r="B1577" s="1017" t="s">
        <v>4631</v>
      </c>
      <c r="C1577" s="1017" t="s">
        <v>4321</v>
      </c>
      <c r="D1577" s="1017" t="s">
        <v>1483</v>
      </c>
      <c r="E1577" s="1017" t="s">
        <v>4632</v>
      </c>
      <c r="F1577" s="1017" t="s">
        <v>1485</v>
      </c>
      <c r="G1577" s="1017" t="s">
        <v>4611</v>
      </c>
      <c r="H1577" s="1017" t="s">
        <v>4506</v>
      </c>
      <c r="I1577" s="1018">
        <v>27.7</v>
      </c>
    </row>
    <row r="1578" spans="2:9">
      <c r="B1578" s="1017" t="s">
        <v>4633</v>
      </c>
      <c r="C1578" s="1017" t="s">
        <v>4321</v>
      </c>
      <c r="D1578" s="1017" t="s">
        <v>1483</v>
      </c>
      <c r="E1578" s="1017" t="s">
        <v>4634</v>
      </c>
      <c r="F1578" s="1017" t="s">
        <v>1485</v>
      </c>
      <c r="G1578" s="1017" t="s">
        <v>4611</v>
      </c>
      <c r="H1578" s="1017" t="s">
        <v>4506</v>
      </c>
      <c r="I1578" s="1018">
        <v>7.3</v>
      </c>
    </row>
    <row r="1579" spans="2:9">
      <c r="B1579" s="1017" t="s">
        <v>4635</v>
      </c>
      <c r="C1579" s="1017" t="s">
        <v>4321</v>
      </c>
      <c r="D1579" s="1017" t="s">
        <v>1483</v>
      </c>
      <c r="E1579" s="1017" t="s">
        <v>4636</v>
      </c>
      <c r="F1579" s="1017" t="s">
        <v>1485</v>
      </c>
      <c r="G1579" s="1017" t="s">
        <v>4611</v>
      </c>
      <c r="H1579" s="1017" t="s">
        <v>4506</v>
      </c>
      <c r="I1579" s="1018">
        <v>4.9000000000000004</v>
      </c>
    </row>
    <row r="1580" spans="2:9">
      <c r="B1580" s="1017" t="s">
        <v>4637</v>
      </c>
      <c r="C1580" s="1017" t="s">
        <v>4321</v>
      </c>
      <c r="D1580" s="1017" t="s">
        <v>1483</v>
      </c>
      <c r="E1580" s="1017" t="s">
        <v>4638</v>
      </c>
      <c r="F1580" s="1017" t="s">
        <v>1485</v>
      </c>
      <c r="G1580" s="1017" t="s">
        <v>4611</v>
      </c>
      <c r="H1580" s="1017" t="s">
        <v>4506</v>
      </c>
      <c r="I1580" s="1018">
        <v>31</v>
      </c>
    </row>
    <row r="1581" spans="2:9">
      <c r="B1581" s="1017" t="s">
        <v>4639</v>
      </c>
      <c r="C1581" s="1017" t="s">
        <v>4321</v>
      </c>
      <c r="D1581" s="1017" t="s">
        <v>1483</v>
      </c>
      <c r="E1581" s="1017" t="s">
        <v>4640</v>
      </c>
      <c r="F1581" s="1017" t="s">
        <v>1485</v>
      </c>
      <c r="G1581" s="1017" t="s">
        <v>4611</v>
      </c>
      <c r="H1581" s="1017" t="s">
        <v>4506</v>
      </c>
      <c r="I1581" s="1018">
        <v>75</v>
      </c>
    </row>
    <row r="1582" spans="2:9">
      <c r="B1582" s="1017" t="s">
        <v>4641</v>
      </c>
      <c r="C1582" s="1017" t="s">
        <v>4321</v>
      </c>
      <c r="D1582" s="1017" t="s">
        <v>1483</v>
      </c>
      <c r="E1582" s="1017" t="s">
        <v>4642</v>
      </c>
      <c r="F1582" s="1017" t="s">
        <v>1485</v>
      </c>
      <c r="G1582" s="1017" t="s">
        <v>4611</v>
      </c>
      <c r="H1582" s="1017" t="s">
        <v>4506</v>
      </c>
      <c r="I1582" s="1018">
        <v>79</v>
      </c>
    </row>
    <row r="1583" spans="2:9">
      <c r="B1583" s="1017" t="s">
        <v>4643</v>
      </c>
      <c r="C1583" s="1017" t="s">
        <v>4321</v>
      </c>
      <c r="D1583" s="1017" t="s">
        <v>1483</v>
      </c>
      <c r="E1583" s="1017" t="s">
        <v>4644</v>
      </c>
      <c r="F1583" s="1017" t="s">
        <v>1485</v>
      </c>
      <c r="G1583" s="1017" t="s">
        <v>4611</v>
      </c>
      <c r="H1583" s="1017" t="s">
        <v>4506</v>
      </c>
      <c r="I1583" s="1018">
        <v>60</v>
      </c>
    </row>
    <row r="1584" spans="2:9">
      <c r="B1584" s="1017" t="s">
        <v>4645</v>
      </c>
      <c r="C1584" s="1017" t="s">
        <v>4321</v>
      </c>
      <c r="D1584" s="1017" t="s">
        <v>1483</v>
      </c>
      <c r="E1584" s="1017" t="s">
        <v>2438</v>
      </c>
      <c r="F1584" s="1017" t="s">
        <v>1485</v>
      </c>
      <c r="G1584" s="1017" t="s">
        <v>4611</v>
      </c>
      <c r="H1584" s="1017" t="s">
        <v>4506</v>
      </c>
      <c r="I1584" s="1018">
        <v>48</v>
      </c>
    </row>
    <row r="1585" spans="2:9">
      <c r="B1585" s="1017" t="s">
        <v>4646</v>
      </c>
      <c r="C1585" s="1017" t="s">
        <v>4321</v>
      </c>
      <c r="D1585" s="1017" t="s">
        <v>1483</v>
      </c>
      <c r="E1585" s="1017" t="s">
        <v>4647</v>
      </c>
      <c r="F1585" s="1017" t="s">
        <v>1485</v>
      </c>
      <c r="G1585" s="1017" t="s">
        <v>4611</v>
      </c>
      <c r="H1585" s="1017" t="s">
        <v>4506</v>
      </c>
      <c r="I1585" s="1018">
        <v>70</v>
      </c>
    </row>
    <row r="1586" spans="2:9">
      <c r="B1586" s="1017" t="s">
        <v>4648</v>
      </c>
      <c r="C1586" s="1017" t="s">
        <v>4321</v>
      </c>
      <c r="D1586" s="1017" t="s">
        <v>1483</v>
      </c>
      <c r="E1586" s="1017" t="s">
        <v>2512</v>
      </c>
      <c r="F1586" s="1017" t="s">
        <v>1485</v>
      </c>
      <c r="G1586" s="1017" t="s">
        <v>4611</v>
      </c>
      <c r="H1586" s="1017" t="s">
        <v>4506</v>
      </c>
      <c r="I1586" s="1018">
        <v>14.8</v>
      </c>
    </row>
    <row r="1587" spans="2:9">
      <c r="B1587" s="1017" t="s">
        <v>4649</v>
      </c>
      <c r="C1587" s="1017" t="s">
        <v>4321</v>
      </c>
      <c r="D1587" s="1017" t="s">
        <v>1483</v>
      </c>
      <c r="E1587" s="1017" t="s">
        <v>4650</v>
      </c>
      <c r="F1587" s="1017" t="s">
        <v>1485</v>
      </c>
      <c r="G1587" s="1017" t="s">
        <v>4611</v>
      </c>
      <c r="H1587" s="1017" t="s">
        <v>4506</v>
      </c>
      <c r="I1587" s="1018">
        <v>3.9</v>
      </c>
    </row>
    <row r="1588" spans="2:9">
      <c r="B1588" s="1017" t="s">
        <v>4651</v>
      </c>
      <c r="C1588" s="1017" t="s">
        <v>4321</v>
      </c>
      <c r="D1588" s="1017" t="s">
        <v>1483</v>
      </c>
      <c r="E1588" s="1017" t="s">
        <v>4652</v>
      </c>
      <c r="F1588" s="1017" t="s">
        <v>1485</v>
      </c>
      <c r="G1588" s="1017" t="s">
        <v>4611</v>
      </c>
      <c r="H1588" s="1017" t="s">
        <v>4506</v>
      </c>
      <c r="I1588" s="1018">
        <v>99</v>
      </c>
    </row>
    <row r="1589" spans="2:9">
      <c r="B1589" s="1017" t="s">
        <v>4653</v>
      </c>
      <c r="C1589" s="1017" t="s">
        <v>4321</v>
      </c>
      <c r="D1589" s="1017" t="s">
        <v>1483</v>
      </c>
      <c r="E1589" s="1017" t="s">
        <v>4654</v>
      </c>
      <c r="F1589" s="1017" t="s">
        <v>1485</v>
      </c>
      <c r="G1589" s="1017" t="s">
        <v>4611</v>
      </c>
      <c r="H1589" s="1017" t="s">
        <v>4506</v>
      </c>
      <c r="I1589" s="1018">
        <v>66</v>
      </c>
    </row>
    <row r="1590" spans="2:9">
      <c r="B1590" s="1017" t="s">
        <v>4655</v>
      </c>
      <c r="C1590" s="1017" t="s">
        <v>4321</v>
      </c>
      <c r="D1590" s="1017" t="s">
        <v>1483</v>
      </c>
      <c r="E1590" s="1017" t="s">
        <v>4656</v>
      </c>
      <c r="F1590" s="1017" t="s">
        <v>1485</v>
      </c>
      <c r="G1590" s="1017" t="s">
        <v>4611</v>
      </c>
      <c r="H1590" s="1017" t="s">
        <v>4506</v>
      </c>
      <c r="I1590" s="1018">
        <v>65.900000000000006</v>
      </c>
    </row>
    <row r="1591" spans="2:9">
      <c r="B1591" s="1017" t="s">
        <v>4657</v>
      </c>
      <c r="C1591" s="1017" t="s">
        <v>4321</v>
      </c>
      <c r="D1591" s="1017" t="s">
        <v>1483</v>
      </c>
      <c r="E1591" s="1017" t="s">
        <v>4658</v>
      </c>
      <c r="F1591" s="1017" t="s">
        <v>1485</v>
      </c>
      <c r="G1591" s="1017" t="s">
        <v>4611</v>
      </c>
      <c r="H1591" s="1017" t="s">
        <v>4506</v>
      </c>
      <c r="I1591" s="1018">
        <v>132</v>
      </c>
    </row>
    <row r="1592" spans="2:9">
      <c r="B1592" s="1017" t="s">
        <v>4659</v>
      </c>
      <c r="C1592" s="1017" t="s">
        <v>4321</v>
      </c>
      <c r="D1592" s="1017" t="s">
        <v>1483</v>
      </c>
      <c r="E1592" s="1017" t="s">
        <v>4660</v>
      </c>
      <c r="F1592" s="1017" t="s">
        <v>1485</v>
      </c>
      <c r="G1592" s="1017" t="s">
        <v>4611</v>
      </c>
      <c r="H1592" s="1017" t="s">
        <v>4506</v>
      </c>
      <c r="I1592" s="1018">
        <v>189</v>
      </c>
    </row>
    <row r="1593" spans="2:9">
      <c r="B1593" s="1017" t="s">
        <v>4661</v>
      </c>
      <c r="C1593" s="1017" t="s">
        <v>4321</v>
      </c>
      <c r="D1593" s="1017" t="s">
        <v>1483</v>
      </c>
      <c r="E1593" s="1017" t="s">
        <v>4662</v>
      </c>
      <c r="F1593" s="1017" t="s">
        <v>1485</v>
      </c>
      <c r="G1593" s="1017" t="s">
        <v>4611</v>
      </c>
      <c r="H1593" s="1017" t="s">
        <v>4506</v>
      </c>
      <c r="I1593" s="1018">
        <v>30</v>
      </c>
    </row>
    <row r="1594" spans="2:9">
      <c r="B1594" s="1017" t="s">
        <v>4663</v>
      </c>
      <c r="C1594" s="1017" t="s">
        <v>4321</v>
      </c>
      <c r="D1594" s="1017" t="s">
        <v>1483</v>
      </c>
      <c r="E1594" s="1017" t="s">
        <v>4664</v>
      </c>
      <c r="F1594" s="1017" t="s">
        <v>1485</v>
      </c>
      <c r="G1594" s="1017" t="s">
        <v>4611</v>
      </c>
      <c r="H1594" s="1017" t="s">
        <v>4506</v>
      </c>
      <c r="I1594" s="1018">
        <v>40</v>
      </c>
    </row>
    <row r="1595" spans="2:9">
      <c r="B1595" s="1017" t="s">
        <v>4665</v>
      </c>
      <c r="C1595" s="1017" t="s">
        <v>4321</v>
      </c>
      <c r="D1595" s="1017" t="s">
        <v>1483</v>
      </c>
      <c r="E1595" s="1017" t="s">
        <v>4666</v>
      </c>
      <c r="F1595" s="1017" t="s">
        <v>1485</v>
      </c>
      <c r="G1595" s="1017" t="s">
        <v>4611</v>
      </c>
      <c r="H1595" s="1017" t="s">
        <v>4506</v>
      </c>
      <c r="I1595" s="1018">
        <v>25</v>
      </c>
    </row>
    <row r="1596" spans="2:9">
      <c r="B1596" s="1017" t="s">
        <v>4667</v>
      </c>
      <c r="C1596" s="1017" t="s">
        <v>4321</v>
      </c>
      <c r="D1596" s="1017" t="s">
        <v>1483</v>
      </c>
      <c r="E1596" s="1017" t="s">
        <v>4668</v>
      </c>
      <c r="F1596" s="1017" t="s">
        <v>1485</v>
      </c>
      <c r="G1596" s="1017" t="s">
        <v>4611</v>
      </c>
      <c r="H1596" s="1017" t="s">
        <v>4506</v>
      </c>
      <c r="I1596" s="1018">
        <v>19</v>
      </c>
    </row>
    <row r="1597" spans="2:9">
      <c r="B1597" s="1017" t="s">
        <v>4669</v>
      </c>
      <c r="C1597" s="1017" t="s">
        <v>4321</v>
      </c>
      <c r="D1597" s="1017" t="s">
        <v>1483</v>
      </c>
      <c r="E1597" s="1017" t="s">
        <v>4670</v>
      </c>
      <c r="F1597" s="1017" t="s">
        <v>1485</v>
      </c>
      <c r="G1597" s="1017" t="s">
        <v>4611</v>
      </c>
      <c r="H1597" s="1017" t="s">
        <v>4506</v>
      </c>
      <c r="I1597" s="1018">
        <v>46</v>
      </c>
    </row>
    <row r="1598" spans="2:9">
      <c r="B1598" s="1017" t="s">
        <v>4671</v>
      </c>
      <c r="C1598" s="1017" t="s">
        <v>4321</v>
      </c>
      <c r="D1598" s="1017" t="s">
        <v>1483</v>
      </c>
      <c r="E1598" s="1017" t="s">
        <v>4672</v>
      </c>
      <c r="F1598" s="1017" t="s">
        <v>1485</v>
      </c>
      <c r="G1598" s="1017" t="s">
        <v>4611</v>
      </c>
      <c r="H1598" s="1017" t="s">
        <v>4506</v>
      </c>
      <c r="I1598" s="1018">
        <v>41</v>
      </c>
    </row>
    <row r="1599" spans="2:9">
      <c r="B1599" s="1017" t="s">
        <v>4673</v>
      </c>
      <c r="C1599" s="1017" t="s">
        <v>4321</v>
      </c>
      <c r="D1599" s="1017" t="s">
        <v>1483</v>
      </c>
      <c r="E1599" s="1017" t="s">
        <v>4674</v>
      </c>
      <c r="F1599" s="1017" t="s">
        <v>1485</v>
      </c>
      <c r="G1599" s="1017" t="s">
        <v>4611</v>
      </c>
      <c r="H1599" s="1017" t="s">
        <v>4506</v>
      </c>
      <c r="I1599" s="1018">
        <v>9</v>
      </c>
    </row>
    <row r="1600" spans="2:9">
      <c r="B1600" s="1017" t="s">
        <v>4675</v>
      </c>
      <c r="C1600" s="1017" t="s">
        <v>4321</v>
      </c>
      <c r="D1600" s="1017" t="s">
        <v>1483</v>
      </c>
      <c r="E1600" s="1017" t="s">
        <v>4676</v>
      </c>
      <c r="F1600" s="1017" t="s">
        <v>1485</v>
      </c>
      <c r="G1600" s="1017" t="s">
        <v>4611</v>
      </c>
      <c r="H1600" s="1017" t="s">
        <v>4506</v>
      </c>
      <c r="I1600" s="1018">
        <v>236</v>
      </c>
    </row>
    <row r="1601" spans="2:9">
      <c r="B1601" s="1017" t="s">
        <v>4677</v>
      </c>
      <c r="C1601" s="1017" t="s">
        <v>4321</v>
      </c>
      <c r="D1601" s="1017" t="s">
        <v>1483</v>
      </c>
      <c r="E1601" s="1017" t="s">
        <v>4678</v>
      </c>
      <c r="F1601" s="1017" t="s">
        <v>1485</v>
      </c>
      <c r="G1601" s="1017" t="s">
        <v>4611</v>
      </c>
      <c r="H1601" s="1017" t="s">
        <v>4506</v>
      </c>
      <c r="I1601" s="1018">
        <v>160</v>
      </c>
    </row>
    <row r="1602" spans="2:9">
      <c r="B1602" s="1017" t="s">
        <v>4679</v>
      </c>
      <c r="C1602" s="1017" t="s">
        <v>4321</v>
      </c>
      <c r="D1602" s="1017" t="s">
        <v>1483</v>
      </c>
      <c r="E1602" s="1017" t="s">
        <v>4680</v>
      </c>
      <c r="F1602" s="1017" t="s">
        <v>1485</v>
      </c>
      <c r="G1602" s="1017" t="s">
        <v>4611</v>
      </c>
      <c r="H1602" s="1017" t="s">
        <v>4506</v>
      </c>
      <c r="I1602" s="1018">
        <v>46</v>
      </c>
    </row>
    <row r="1603" spans="2:9">
      <c r="B1603" s="1017" t="s">
        <v>4681</v>
      </c>
      <c r="C1603" s="1017" t="s">
        <v>4321</v>
      </c>
      <c r="D1603" s="1017" t="s">
        <v>1483</v>
      </c>
      <c r="E1603" s="1017" t="s">
        <v>4682</v>
      </c>
      <c r="F1603" s="1017" t="s">
        <v>1485</v>
      </c>
      <c r="G1603" s="1017" t="s">
        <v>4611</v>
      </c>
      <c r="H1603" s="1017" t="s">
        <v>4506</v>
      </c>
      <c r="I1603" s="1018">
        <v>30</v>
      </c>
    </row>
    <row r="1604" spans="2:9">
      <c r="B1604" s="1017" t="s">
        <v>4683</v>
      </c>
      <c r="C1604" s="1017" t="s">
        <v>4321</v>
      </c>
      <c r="D1604" s="1017" t="s">
        <v>1483</v>
      </c>
      <c r="E1604" s="1017" t="s">
        <v>4684</v>
      </c>
      <c r="F1604" s="1017" t="s">
        <v>1485</v>
      </c>
      <c r="G1604" s="1017" t="s">
        <v>4611</v>
      </c>
      <c r="H1604" s="1017" t="s">
        <v>4506</v>
      </c>
      <c r="I1604" s="1018">
        <v>83</v>
      </c>
    </row>
    <row r="1605" spans="2:9">
      <c r="B1605" s="1017" t="s">
        <v>4685</v>
      </c>
      <c r="C1605" s="1017" t="s">
        <v>4321</v>
      </c>
      <c r="D1605" s="1017" t="s">
        <v>1483</v>
      </c>
      <c r="E1605" s="1017" t="s">
        <v>4686</v>
      </c>
      <c r="F1605" s="1017" t="s">
        <v>1485</v>
      </c>
      <c r="G1605" s="1017" t="s">
        <v>4611</v>
      </c>
      <c r="H1605" s="1017" t="s">
        <v>4506</v>
      </c>
      <c r="I1605" s="1018">
        <v>44</v>
      </c>
    </row>
    <row r="1606" spans="2:9">
      <c r="B1606" s="1017" t="s">
        <v>4687</v>
      </c>
      <c r="C1606" s="1017" t="s">
        <v>4321</v>
      </c>
      <c r="D1606" s="1017" t="s">
        <v>1483</v>
      </c>
      <c r="E1606" s="1017" t="s">
        <v>4688</v>
      </c>
      <c r="F1606" s="1017" t="s">
        <v>1485</v>
      </c>
      <c r="G1606" s="1017" t="s">
        <v>4611</v>
      </c>
      <c r="H1606" s="1017" t="s">
        <v>4506</v>
      </c>
      <c r="I1606" s="1018">
        <v>98</v>
      </c>
    </row>
    <row r="1607" spans="2:9">
      <c r="B1607" s="1017" t="s">
        <v>4689</v>
      </c>
      <c r="C1607" s="1017" t="s">
        <v>4321</v>
      </c>
      <c r="D1607" s="1017" t="s">
        <v>1483</v>
      </c>
      <c r="E1607" s="1017" t="s">
        <v>4690</v>
      </c>
      <c r="F1607" s="1017" t="s">
        <v>1485</v>
      </c>
      <c r="G1607" s="1017" t="s">
        <v>4611</v>
      </c>
      <c r="H1607" s="1017" t="s">
        <v>4506</v>
      </c>
      <c r="I1607" s="1018">
        <v>96</v>
      </c>
    </row>
    <row r="1608" spans="2:9">
      <c r="B1608" s="1017" t="s">
        <v>4691</v>
      </c>
      <c r="C1608" s="1017" t="s">
        <v>4321</v>
      </c>
      <c r="D1608" s="1017" t="s">
        <v>1483</v>
      </c>
      <c r="E1608" s="1017" t="s">
        <v>4692</v>
      </c>
      <c r="F1608" s="1017" t="s">
        <v>1485</v>
      </c>
      <c r="G1608" s="1017" t="s">
        <v>4611</v>
      </c>
      <c r="H1608" s="1017" t="s">
        <v>4506</v>
      </c>
      <c r="I1608" s="1018">
        <v>94</v>
      </c>
    </row>
    <row r="1609" spans="2:9">
      <c r="B1609" s="1017" t="s">
        <v>4693</v>
      </c>
      <c r="C1609" s="1017" t="s">
        <v>4321</v>
      </c>
      <c r="D1609" s="1017" t="s">
        <v>1483</v>
      </c>
      <c r="E1609" s="1017" t="s">
        <v>4694</v>
      </c>
      <c r="F1609" s="1017" t="s">
        <v>1485</v>
      </c>
      <c r="G1609" s="1017" t="s">
        <v>4611</v>
      </c>
      <c r="H1609" s="1017" t="s">
        <v>4506</v>
      </c>
      <c r="I1609" s="1018">
        <v>8.5</v>
      </c>
    </row>
    <row r="1610" spans="2:9">
      <c r="B1610" s="1017" t="s">
        <v>4695</v>
      </c>
      <c r="C1610" s="1017" t="s">
        <v>4321</v>
      </c>
      <c r="D1610" s="1017" t="s">
        <v>1483</v>
      </c>
      <c r="E1610" s="1017" t="s">
        <v>4696</v>
      </c>
      <c r="F1610" s="1017" t="s">
        <v>1454</v>
      </c>
      <c r="G1610" s="1017" t="s">
        <v>4697</v>
      </c>
      <c r="H1610" s="1017" t="s">
        <v>4506</v>
      </c>
      <c r="I1610" s="1018">
        <v>16.5</v>
      </c>
    </row>
    <row r="1611" spans="2:9">
      <c r="B1611" s="1017" t="s">
        <v>4698</v>
      </c>
      <c r="C1611" s="1017" t="s">
        <v>4321</v>
      </c>
      <c r="D1611" s="1017" t="s">
        <v>1483</v>
      </c>
      <c r="E1611" s="1017" t="s">
        <v>4699</v>
      </c>
      <c r="F1611" s="1017" t="s">
        <v>1454</v>
      </c>
      <c r="G1611" s="1017" t="s">
        <v>4697</v>
      </c>
      <c r="H1611" s="1017" t="s">
        <v>4506</v>
      </c>
      <c r="I1611" s="1018">
        <v>6</v>
      </c>
    </row>
    <row r="1612" spans="2:9">
      <c r="B1612" s="1017" t="s">
        <v>4700</v>
      </c>
      <c r="C1612" s="1017" t="s">
        <v>4321</v>
      </c>
      <c r="D1612" s="1017" t="s">
        <v>1483</v>
      </c>
      <c r="E1612" s="1017" t="s">
        <v>4701</v>
      </c>
      <c r="F1612" s="1017" t="s">
        <v>1454</v>
      </c>
      <c r="G1612" s="1017" t="s">
        <v>4697</v>
      </c>
      <c r="H1612" s="1017" t="s">
        <v>4506</v>
      </c>
      <c r="I1612" s="1018">
        <v>14.4</v>
      </c>
    </row>
    <row r="1613" spans="2:9">
      <c r="B1613" s="1017" t="s">
        <v>4702</v>
      </c>
      <c r="C1613" s="1017" t="s">
        <v>4321</v>
      </c>
      <c r="D1613" s="1017" t="s">
        <v>1483</v>
      </c>
      <c r="E1613" s="1017" t="s">
        <v>4703</v>
      </c>
      <c r="F1613" s="1017" t="s">
        <v>1454</v>
      </c>
      <c r="G1613" s="1017" t="s">
        <v>4697</v>
      </c>
      <c r="H1613" s="1017" t="s">
        <v>4506</v>
      </c>
      <c r="I1613" s="1018">
        <v>20.9</v>
      </c>
    </row>
    <row r="1614" spans="2:9">
      <c r="B1614" s="1017" t="s">
        <v>4704</v>
      </c>
      <c r="C1614" s="1017" t="s">
        <v>4321</v>
      </c>
      <c r="D1614" s="1017" t="s">
        <v>1483</v>
      </c>
      <c r="E1614" s="1017" t="s">
        <v>4705</v>
      </c>
      <c r="F1614" s="1017" t="s">
        <v>1454</v>
      </c>
      <c r="G1614" s="1017" t="s">
        <v>4697</v>
      </c>
      <c r="H1614" s="1017" t="s">
        <v>4506</v>
      </c>
      <c r="I1614" s="1018">
        <v>16.5</v>
      </c>
    </row>
    <row r="1615" spans="2:9">
      <c r="B1615" s="1017" t="s">
        <v>4706</v>
      </c>
      <c r="C1615" s="1017" t="s">
        <v>4321</v>
      </c>
      <c r="D1615" s="1017" t="s">
        <v>1483</v>
      </c>
      <c r="E1615" s="1017" t="s">
        <v>4707</v>
      </c>
      <c r="F1615" s="1017" t="s">
        <v>1454</v>
      </c>
      <c r="G1615" s="1017" t="s">
        <v>4697</v>
      </c>
      <c r="H1615" s="1017" t="s">
        <v>4506</v>
      </c>
      <c r="I1615" s="1018">
        <v>37</v>
      </c>
    </row>
    <row r="1616" spans="2:9">
      <c r="B1616" s="1017" t="s">
        <v>4708</v>
      </c>
      <c r="C1616" s="1017" t="s">
        <v>4321</v>
      </c>
      <c r="D1616" s="1017" t="s">
        <v>1483</v>
      </c>
      <c r="E1616" s="1017" t="s">
        <v>4709</v>
      </c>
      <c r="F1616" s="1017" t="s">
        <v>1454</v>
      </c>
      <c r="G1616" s="1017" t="s">
        <v>4697</v>
      </c>
      <c r="H1616" s="1017" t="s">
        <v>4506</v>
      </c>
      <c r="I1616" s="1018">
        <v>7.3</v>
      </c>
    </row>
    <row r="1617" spans="2:9">
      <c r="B1617" s="1017" t="s">
        <v>4710</v>
      </c>
      <c r="C1617" s="1017" t="s">
        <v>4321</v>
      </c>
      <c r="D1617" s="1017" t="s">
        <v>1483</v>
      </c>
      <c r="E1617" s="1017" t="s">
        <v>4711</v>
      </c>
      <c r="F1617" s="1017" t="s">
        <v>1454</v>
      </c>
      <c r="G1617" s="1017" t="s">
        <v>4697</v>
      </c>
      <c r="H1617" s="1017" t="s">
        <v>4506</v>
      </c>
      <c r="I1617" s="1018">
        <v>36</v>
      </c>
    </row>
    <row r="1618" spans="2:9">
      <c r="B1618" s="1017" t="s">
        <v>4712</v>
      </c>
      <c r="C1618" s="1017" t="s">
        <v>4321</v>
      </c>
      <c r="D1618" s="1017" t="s">
        <v>1483</v>
      </c>
      <c r="E1618" s="1017" t="s">
        <v>4713</v>
      </c>
      <c r="F1618" s="1017" t="s">
        <v>1454</v>
      </c>
      <c r="G1618" s="1017" t="s">
        <v>4697</v>
      </c>
      <c r="H1618" s="1017" t="s">
        <v>4506</v>
      </c>
      <c r="I1618" s="1018">
        <v>7.3</v>
      </c>
    </row>
    <row r="1619" spans="2:9">
      <c r="B1619" s="1017" t="s">
        <v>4714</v>
      </c>
      <c r="C1619" s="1017" t="s">
        <v>4321</v>
      </c>
      <c r="D1619" s="1017" t="s">
        <v>1483</v>
      </c>
      <c r="E1619" s="1017" t="s">
        <v>4715</v>
      </c>
      <c r="F1619" s="1017" t="s">
        <v>1454</v>
      </c>
      <c r="G1619" s="1017" t="s">
        <v>4697</v>
      </c>
      <c r="H1619" s="1017" t="s">
        <v>4506</v>
      </c>
      <c r="I1619" s="1018">
        <v>7.3</v>
      </c>
    </row>
    <row r="1620" spans="2:9">
      <c r="B1620" s="1017" t="s">
        <v>4716</v>
      </c>
      <c r="C1620" s="1017" t="s">
        <v>4321</v>
      </c>
      <c r="D1620" s="1017" t="s">
        <v>1483</v>
      </c>
      <c r="E1620" s="1017" t="s">
        <v>4717</v>
      </c>
      <c r="F1620" s="1017" t="s">
        <v>1454</v>
      </c>
      <c r="G1620" s="1017" t="s">
        <v>4697</v>
      </c>
      <c r="H1620" s="1017" t="s">
        <v>4506</v>
      </c>
      <c r="I1620" s="1018">
        <v>12.5</v>
      </c>
    </row>
    <row r="1621" spans="2:9">
      <c r="B1621" s="1017" t="s">
        <v>4718</v>
      </c>
      <c r="C1621" s="1017" t="s">
        <v>4321</v>
      </c>
      <c r="D1621" s="1017" t="s">
        <v>1483</v>
      </c>
      <c r="E1621" s="1017" t="s">
        <v>4719</v>
      </c>
      <c r="F1621" s="1017" t="s">
        <v>1454</v>
      </c>
      <c r="G1621" s="1017" t="s">
        <v>4697</v>
      </c>
      <c r="H1621" s="1017" t="s">
        <v>4506</v>
      </c>
      <c r="I1621" s="1018">
        <v>4</v>
      </c>
    </row>
    <row r="1622" spans="2:9">
      <c r="B1622" s="1017" t="s">
        <v>4720</v>
      </c>
      <c r="C1622" s="1017" t="s">
        <v>4321</v>
      </c>
      <c r="D1622" s="1017" t="s">
        <v>1483</v>
      </c>
      <c r="E1622" s="1017" t="s">
        <v>3410</v>
      </c>
      <c r="F1622" s="1017" t="s">
        <v>1454</v>
      </c>
      <c r="G1622" s="1017" t="s">
        <v>4697</v>
      </c>
      <c r="H1622" s="1017" t="s">
        <v>4336</v>
      </c>
      <c r="I1622" s="1018">
        <v>8</v>
      </c>
    </row>
    <row r="1623" spans="2:9">
      <c r="B1623" s="1017" t="s">
        <v>4721</v>
      </c>
      <c r="C1623" s="1017" t="s">
        <v>4321</v>
      </c>
      <c r="D1623" s="1017" t="s">
        <v>1483</v>
      </c>
      <c r="E1623" s="1017" t="s">
        <v>4701</v>
      </c>
      <c r="F1623" s="1017" t="s">
        <v>1454</v>
      </c>
      <c r="G1623" s="1017" t="s">
        <v>4697</v>
      </c>
      <c r="H1623" s="1017" t="s">
        <v>4336</v>
      </c>
      <c r="I1623" s="1018">
        <v>21</v>
      </c>
    </row>
    <row r="1624" spans="2:9">
      <c r="B1624" s="1017" t="s">
        <v>4722</v>
      </c>
      <c r="C1624" s="1017" t="s">
        <v>4321</v>
      </c>
      <c r="D1624" s="1017" t="s">
        <v>1483</v>
      </c>
      <c r="E1624" s="1017" t="s">
        <v>2713</v>
      </c>
      <c r="F1624" s="1017" t="s">
        <v>1454</v>
      </c>
      <c r="G1624" s="1017" t="s">
        <v>4697</v>
      </c>
      <c r="H1624" s="1017" t="s">
        <v>4336</v>
      </c>
      <c r="I1624" s="1018">
        <v>7.7</v>
      </c>
    </row>
    <row r="1625" spans="2:9">
      <c r="B1625" s="1017" t="s">
        <v>4723</v>
      </c>
      <c r="C1625" s="1017" t="s">
        <v>4321</v>
      </c>
      <c r="D1625" s="1017" t="s">
        <v>1483</v>
      </c>
      <c r="E1625" s="1017" t="s">
        <v>4724</v>
      </c>
      <c r="F1625" s="1017" t="s">
        <v>1454</v>
      </c>
      <c r="G1625" s="1017" t="s">
        <v>4697</v>
      </c>
      <c r="H1625" s="1017" t="s">
        <v>4336</v>
      </c>
      <c r="I1625" s="1018">
        <v>14</v>
      </c>
    </row>
    <row r="1626" spans="2:9">
      <c r="B1626" s="1017" t="s">
        <v>4725</v>
      </c>
      <c r="C1626" s="1017" t="s">
        <v>4321</v>
      </c>
      <c r="D1626" s="1017" t="s">
        <v>1483</v>
      </c>
      <c r="E1626" s="1017" t="s">
        <v>4726</v>
      </c>
      <c r="F1626" s="1017" t="s">
        <v>1454</v>
      </c>
      <c r="G1626" s="1017" t="s">
        <v>4697</v>
      </c>
      <c r="H1626" s="1017" t="s">
        <v>4336</v>
      </c>
      <c r="I1626" s="1018">
        <v>2.4</v>
      </c>
    </row>
    <row r="1627" spans="2:9">
      <c r="B1627" s="1017" t="s">
        <v>4727</v>
      </c>
      <c r="C1627" s="1017" t="s">
        <v>4321</v>
      </c>
      <c r="D1627" s="1017" t="s">
        <v>1483</v>
      </c>
      <c r="E1627" s="1017" t="s">
        <v>4728</v>
      </c>
      <c r="F1627" s="1017" t="s">
        <v>1454</v>
      </c>
      <c r="G1627" s="1017" t="s">
        <v>4697</v>
      </c>
      <c r="H1627" s="1017" t="s">
        <v>4336</v>
      </c>
      <c r="I1627" s="1018">
        <v>12</v>
      </c>
    </row>
    <row r="1628" spans="2:9">
      <c r="B1628" s="1017" t="s">
        <v>4729</v>
      </c>
      <c r="C1628" s="1017" t="s">
        <v>4321</v>
      </c>
      <c r="D1628" s="1017" t="s">
        <v>1483</v>
      </c>
      <c r="E1628" s="1017" t="s">
        <v>4730</v>
      </c>
      <c r="F1628" s="1017" t="s">
        <v>1454</v>
      </c>
      <c r="G1628" s="1017" t="s">
        <v>4697</v>
      </c>
      <c r="H1628" s="1017" t="s">
        <v>4336</v>
      </c>
      <c r="I1628" s="1018">
        <v>4</v>
      </c>
    </row>
    <row r="1629" spans="2:9">
      <c r="B1629" s="1017" t="s">
        <v>4731</v>
      </c>
      <c r="C1629" s="1017" t="s">
        <v>4321</v>
      </c>
      <c r="D1629" s="1017" t="s">
        <v>1483</v>
      </c>
      <c r="E1629" s="1017" t="s">
        <v>4732</v>
      </c>
      <c r="F1629" s="1017" t="s">
        <v>1454</v>
      </c>
      <c r="G1629" s="1017" t="s">
        <v>4697</v>
      </c>
      <c r="H1629" s="1017" t="s">
        <v>4336</v>
      </c>
      <c r="I1629" s="1018">
        <v>10</v>
      </c>
    </row>
    <row r="1630" spans="2:9">
      <c r="B1630" s="1017" t="s">
        <v>4733</v>
      </c>
      <c r="C1630" s="1017" t="s">
        <v>4321</v>
      </c>
      <c r="D1630" s="1017" t="s">
        <v>1483</v>
      </c>
      <c r="E1630" s="1017" t="s">
        <v>4734</v>
      </c>
      <c r="F1630" s="1017" t="s">
        <v>1454</v>
      </c>
      <c r="G1630" s="1017" t="s">
        <v>4697</v>
      </c>
      <c r="H1630" s="1017" t="s">
        <v>4336</v>
      </c>
      <c r="I1630" s="1018">
        <v>13.3</v>
      </c>
    </row>
    <row r="1631" spans="2:9">
      <c r="B1631" s="1017" t="s">
        <v>4735</v>
      </c>
      <c r="C1631" s="1017" t="s">
        <v>4321</v>
      </c>
      <c r="D1631" s="1017" t="s">
        <v>1483</v>
      </c>
      <c r="E1631" s="1017" t="s">
        <v>4736</v>
      </c>
      <c r="F1631" s="1017" t="s">
        <v>1766</v>
      </c>
      <c r="G1631" s="1017" t="s">
        <v>4737</v>
      </c>
      <c r="H1631" s="1017" t="s">
        <v>4506</v>
      </c>
      <c r="I1631" s="1018">
        <v>6.5</v>
      </c>
    </row>
    <row r="1632" spans="2:9">
      <c r="B1632" s="1017" t="s">
        <v>4738</v>
      </c>
      <c r="C1632" s="1017" t="s">
        <v>4321</v>
      </c>
      <c r="D1632" s="1017" t="s">
        <v>1483</v>
      </c>
      <c r="E1632" s="1017" t="s">
        <v>4739</v>
      </c>
      <c r="F1632" s="1017" t="s">
        <v>1766</v>
      </c>
      <c r="G1632" s="1017" t="s">
        <v>4549</v>
      </c>
      <c r="H1632" s="1017" t="s">
        <v>4506</v>
      </c>
      <c r="I1632" s="1018">
        <v>52</v>
      </c>
    </row>
    <row r="1633" spans="2:9">
      <c r="B1633" s="1017" t="s">
        <v>4740</v>
      </c>
      <c r="C1633" s="1017" t="s">
        <v>4321</v>
      </c>
      <c r="D1633" s="1017" t="s">
        <v>1483</v>
      </c>
      <c r="E1633" s="1017" t="s">
        <v>4741</v>
      </c>
      <c r="F1633" s="1017" t="s">
        <v>1766</v>
      </c>
      <c r="G1633" s="1017" t="s">
        <v>4549</v>
      </c>
      <c r="H1633" s="1017" t="s">
        <v>4506</v>
      </c>
      <c r="I1633" s="1018">
        <v>4.4000000000000004</v>
      </c>
    </row>
    <row r="1634" spans="2:9">
      <c r="B1634" s="1017" t="s">
        <v>4742</v>
      </c>
      <c r="C1634" s="1017" t="s">
        <v>4321</v>
      </c>
      <c r="D1634" s="1017" t="s">
        <v>1483</v>
      </c>
      <c r="E1634" s="1017" t="s">
        <v>4743</v>
      </c>
      <c r="F1634" s="1017" t="s">
        <v>1766</v>
      </c>
      <c r="G1634" s="1017" t="s">
        <v>4549</v>
      </c>
      <c r="H1634" s="1017" t="s">
        <v>4506</v>
      </c>
      <c r="I1634" s="1018">
        <v>20.2</v>
      </c>
    </row>
    <row r="1635" spans="2:9">
      <c r="B1635" s="1017" t="s">
        <v>4744</v>
      </c>
      <c r="C1635" s="1017" t="s">
        <v>4321</v>
      </c>
      <c r="D1635" s="1017" t="s">
        <v>1483</v>
      </c>
      <c r="E1635" s="1017" t="s">
        <v>4745</v>
      </c>
      <c r="F1635" s="1017" t="s">
        <v>1766</v>
      </c>
      <c r="G1635" s="1017" t="s">
        <v>4549</v>
      </c>
      <c r="H1635" s="1017" t="s">
        <v>4506</v>
      </c>
      <c r="I1635" s="1018">
        <v>52</v>
      </c>
    </row>
    <row r="1636" spans="2:9">
      <c r="B1636" s="1017" t="s">
        <v>4746</v>
      </c>
      <c r="C1636" s="1017" t="s">
        <v>4321</v>
      </c>
      <c r="D1636" s="1017" t="s">
        <v>1483</v>
      </c>
      <c r="E1636" s="1017" t="s">
        <v>4747</v>
      </c>
      <c r="F1636" s="1017" t="s">
        <v>1766</v>
      </c>
      <c r="G1636" s="1017" t="s">
        <v>4549</v>
      </c>
      <c r="H1636" s="1017" t="s">
        <v>4506</v>
      </c>
      <c r="I1636" s="1018">
        <v>3.4</v>
      </c>
    </row>
    <row r="1637" spans="2:9">
      <c r="B1637" s="1017" t="s">
        <v>4748</v>
      </c>
      <c r="C1637" s="1017" t="s">
        <v>4321</v>
      </c>
      <c r="D1637" s="1017" t="s">
        <v>1483</v>
      </c>
      <c r="E1637" s="1017" t="s">
        <v>4749</v>
      </c>
      <c r="F1637" s="1017" t="s">
        <v>1766</v>
      </c>
      <c r="G1637" s="1017" t="s">
        <v>4750</v>
      </c>
      <c r="H1637" s="1017" t="s">
        <v>4506</v>
      </c>
      <c r="I1637" s="1018">
        <v>12.1</v>
      </c>
    </row>
    <row r="1638" spans="2:9">
      <c r="B1638" s="1017" t="s">
        <v>4751</v>
      </c>
      <c r="C1638" s="1017" t="s">
        <v>4321</v>
      </c>
      <c r="D1638" s="1017" t="s">
        <v>1483</v>
      </c>
      <c r="E1638" s="1017" t="s">
        <v>4752</v>
      </c>
      <c r="F1638" s="1017" t="s">
        <v>1766</v>
      </c>
      <c r="G1638" s="1017" t="s">
        <v>4750</v>
      </c>
      <c r="H1638" s="1017" t="s">
        <v>4506</v>
      </c>
      <c r="I1638" s="1018">
        <v>55.4</v>
      </c>
    </row>
    <row r="1639" spans="2:9">
      <c r="B1639" s="1017" t="s">
        <v>4753</v>
      </c>
      <c r="C1639" s="1017" t="s">
        <v>4321</v>
      </c>
      <c r="D1639" s="1017" t="s">
        <v>1483</v>
      </c>
      <c r="E1639" s="1017" t="s">
        <v>4754</v>
      </c>
      <c r="F1639" s="1017" t="s">
        <v>1766</v>
      </c>
      <c r="G1639" s="1017" t="s">
        <v>4750</v>
      </c>
      <c r="H1639" s="1017" t="s">
        <v>4506</v>
      </c>
      <c r="I1639" s="1018">
        <v>17.100000000000001</v>
      </c>
    </row>
    <row r="1640" spans="2:9">
      <c r="B1640" s="1017" t="s">
        <v>4755</v>
      </c>
      <c r="C1640" s="1017" t="s">
        <v>4321</v>
      </c>
      <c r="D1640" s="1017" t="s">
        <v>1483</v>
      </c>
      <c r="E1640" s="1017" t="s">
        <v>4756</v>
      </c>
      <c r="F1640" s="1017" t="s">
        <v>1766</v>
      </c>
      <c r="G1640" s="1017" t="s">
        <v>4750</v>
      </c>
      <c r="H1640" s="1017" t="s">
        <v>4506</v>
      </c>
      <c r="I1640" s="1018">
        <v>27</v>
      </c>
    </row>
    <row r="1641" spans="2:9">
      <c r="B1641" s="1017" t="s">
        <v>4757</v>
      </c>
      <c r="C1641" s="1017" t="s">
        <v>4321</v>
      </c>
      <c r="D1641" s="1017" t="s">
        <v>1483</v>
      </c>
      <c r="E1641" s="1017" t="s">
        <v>4758</v>
      </c>
      <c r="F1641" s="1017" t="s">
        <v>1766</v>
      </c>
      <c r="G1641" s="1017" t="s">
        <v>4750</v>
      </c>
      <c r="H1641" s="1017" t="s">
        <v>4506</v>
      </c>
      <c r="I1641" s="1018">
        <v>21</v>
      </c>
    </row>
    <row r="1642" spans="2:9">
      <c r="B1642" s="1017" t="s">
        <v>4759</v>
      </c>
      <c r="C1642" s="1017" t="s">
        <v>4321</v>
      </c>
      <c r="D1642" s="1017" t="s">
        <v>1483</v>
      </c>
      <c r="E1642" s="1017" t="s">
        <v>4760</v>
      </c>
      <c r="F1642" s="1017" t="s">
        <v>1766</v>
      </c>
      <c r="G1642" s="1017" t="s">
        <v>4750</v>
      </c>
      <c r="H1642" s="1017" t="s">
        <v>4506</v>
      </c>
      <c r="I1642" s="1018">
        <v>20</v>
      </c>
    </row>
    <row r="1643" spans="2:9">
      <c r="B1643" s="1017" t="s">
        <v>4761</v>
      </c>
      <c r="C1643" s="1017" t="s">
        <v>4321</v>
      </c>
      <c r="D1643" s="1017" t="s">
        <v>1483</v>
      </c>
      <c r="E1643" s="1017" t="s">
        <v>4762</v>
      </c>
      <c r="F1643" s="1017" t="s">
        <v>1766</v>
      </c>
      <c r="G1643" s="1017" t="s">
        <v>4750</v>
      </c>
      <c r="H1643" s="1017" t="s">
        <v>4506</v>
      </c>
      <c r="I1643" s="1018">
        <v>8</v>
      </c>
    </row>
    <row r="1644" spans="2:9">
      <c r="B1644" s="1017" t="s">
        <v>4763</v>
      </c>
      <c r="C1644" s="1017" t="s">
        <v>4321</v>
      </c>
      <c r="D1644" s="1017" t="s">
        <v>1483</v>
      </c>
      <c r="E1644" s="1017" t="s">
        <v>4764</v>
      </c>
      <c r="F1644" s="1017" t="s">
        <v>1766</v>
      </c>
      <c r="G1644" s="1017" t="s">
        <v>4750</v>
      </c>
      <c r="H1644" s="1017" t="s">
        <v>4506</v>
      </c>
      <c r="I1644" s="1018">
        <v>13.7</v>
      </c>
    </row>
    <row r="1645" spans="2:9">
      <c r="B1645" s="1017" t="s">
        <v>4765</v>
      </c>
      <c r="C1645" s="1017" t="s">
        <v>4321</v>
      </c>
      <c r="D1645" s="1017" t="s">
        <v>1483</v>
      </c>
      <c r="E1645" s="1017" t="s">
        <v>4766</v>
      </c>
      <c r="F1645" s="1017" t="s">
        <v>1766</v>
      </c>
      <c r="G1645" s="1017" t="s">
        <v>4750</v>
      </c>
      <c r="H1645" s="1017" t="s">
        <v>4506</v>
      </c>
      <c r="I1645" s="1018">
        <v>6.2</v>
      </c>
    </row>
    <row r="1646" spans="2:9">
      <c r="B1646" s="1017" t="s">
        <v>4767</v>
      </c>
      <c r="C1646" s="1017" t="s">
        <v>4321</v>
      </c>
      <c r="D1646" s="1017" t="s">
        <v>1483</v>
      </c>
      <c r="E1646" s="1017" t="s">
        <v>4768</v>
      </c>
      <c r="F1646" s="1017" t="s">
        <v>1766</v>
      </c>
      <c r="G1646" s="1017" t="s">
        <v>4750</v>
      </c>
      <c r="H1646" s="1017" t="s">
        <v>4506</v>
      </c>
      <c r="I1646" s="1018">
        <v>11</v>
      </c>
    </row>
    <row r="1647" spans="2:9">
      <c r="B1647" s="1017" t="s">
        <v>4769</v>
      </c>
      <c r="C1647" s="1017" t="s">
        <v>4321</v>
      </c>
      <c r="D1647" s="1017" t="s">
        <v>1483</v>
      </c>
      <c r="E1647" s="1017" t="s">
        <v>4770</v>
      </c>
      <c r="F1647" s="1017" t="s">
        <v>1766</v>
      </c>
      <c r="G1647" s="1017" t="s">
        <v>4750</v>
      </c>
      <c r="H1647" s="1017" t="s">
        <v>4506</v>
      </c>
      <c r="I1647" s="1018">
        <v>98.3</v>
      </c>
    </row>
    <row r="1648" spans="2:9">
      <c r="B1648" s="1017" t="s">
        <v>4771</v>
      </c>
      <c r="C1648" s="1017" t="s">
        <v>4321</v>
      </c>
      <c r="D1648" s="1017" t="s">
        <v>1483</v>
      </c>
      <c r="E1648" s="1017" t="s">
        <v>4772</v>
      </c>
      <c r="F1648" s="1017" t="s">
        <v>1766</v>
      </c>
      <c r="G1648" s="1017" t="s">
        <v>4750</v>
      </c>
      <c r="H1648" s="1017" t="s">
        <v>4506</v>
      </c>
      <c r="I1648" s="1018">
        <v>4.8</v>
      </c>
    </row>
    <row r="1649" spans="2:9">
      <c r="B1649" s="1017" t="s">
        <v>4773</v>
      </c>
      <c r="C1649" s="1017" t="s">
        <v>4321</v>
      </c>
      <c r="D1649" s="1017" t="s">
        <v>1483</v>
      </c>
      <c r="E1649" s="1017" t="s">
        <v>4774</v>
      </c>
      <c r="F1649" s="1017" t="s">
        <v>1766</v>
      </c>
      <c r="G1649" s="1017" t="s">
        <v>4750</v>
      </c>
      <c r="H1649" s="1017" t="s">
        <v>4506</v>
      </c>
      <c r="I1649" s="1018">
        <v>4.4000000000000004</v>
      </c>
    </row>
    <row r="1650" spans="2:9">
      <c r="B1650" s="1017" t="s">
        <v>4775</v>
      </c>
      <c r="C1650" s="1017" t="s">
        <v>4321</v>
      </c>
      <c r="D1650" s="1017" t="s">
        <v>1483</v>
      </c>
      <c r="E1650" s="1017" t="s">
        <v>4776</v>
      </c>
      <c r="F1650" s="1017" t="s">
        <v>1766</v>
      </c>
      <c r="G1650" s="1017" t="s">
        <v>4750</v>
      </c>
      <c r="H1650" s="1017" t="s">
        <v>4506</v>
      </c>
      <c r="I1650" s="1018">
        <v>6.9</v>
      </c>
    </row>
    <row r="1651" spans="2:9">
      <c r="B1651" s="1017" t="s">
        <v>4777</v>
      </c>
      <c r="C1651" s="1017" t="s">
        <v>4321</v>
      </c>
      <c r="D1651" s="1017" t="s">
        <v>1483</v>
      </c>
      <c r="E1651" s="1017" t="s">
        <v>4778</v>
      </c>
      <c r="F1651" s="1017" t="s">
        <v>1766</v>
      </c>
      <c r="G1651" s="1017" t="s">
        <v>4554</v>
      </c>
      <c r="H1651" s="1017" t="s">
        <v>4506</v>
      </c>
      <c r="I1651" s="1018">
        <v>29</v>
      </c>
    </row>
    <row r="1652" spans="2:9">
      <c r="B1652" s="1017" t="s">
        <v>4779</v>
      </c>
      <c r="C1652" s="1017" t="s">
        <v>4321</v>
      </c>
      <c r="D1652" s="1017" t="s">
        <v>1483</v>
      </c>
      <c r="E1652" s="1017" t="s">
        <v>4780</v>
      </c>
      <c r="F1652" s="1017" t="s">
        <v>1766</v>
      </c>
      <c r="G1652" s="1017" t="s">
        <v>4554</v>
      </c>
      <c r="H1652" s="1017" t="s">
        <v>4506</v>
      </c>
      <c r="I1652" s="1018">
        <v>42</v>
      </c>
    </row>
    <row r="1653" spans="2:9">
      <c r="B1653" s="1017" t="s">
        <v>4781</v>
      </c>
      <c r="C1653" s="1017" t="s">
        <v>4321</v>
      </c>
      <c r="D1653" s="1017" t="s">
        <v>1483</v>
      </c>
      <c r="E1653" s="1017" t="s">
        <v>4782</v>
      </c>
      <c r="F1653" s="1017" t="s">
        <v>1766</v>
      </c>
      <c r="G1653" s="1017" t="s">
        <v>4554</v>
      </c>
      <c r="H1653" s="1017" t="s">
        <v>4506</v>
      </c>
      <c r="I1653" s="1018">
        <v>3.6</v>
      </c>
    </row>
    <row r="1654" spans="2:9">
      <c r="B1654" s="1017" t="s">
        <v>4783</v>
      </c>
      <c r="C1654" s="1017" t="s">
        <v>4321</v>
      </c>
      <c r="D1654" s="1017" t="s">
        <v>1483</v>
      </c>
      <c r="E1654" s="1017" t="s">
        <v>1784</v>
      </c>
      <c r="F1654" s="1017" t="s">
        <v>1766</v>
      </c>
      <c r="G1654" s="1017" t="s">
        <v>4784</v>
      </c>
      <c r="H1654" s="1017" t="s">
        <v>4506</v>
      </c>
      <c r="I1654" s="1018">
        <v>142.69999999999999</v>
      </c>
    </row>
    <row r="1655" spans="2:9">
      <c r="B1655" s="1017" t="s">
        <v>4785</v>
      </c>
      <c r="C1655" s="1017" t="s">
        <v>4321</v>
      </c>
      <c r="D1655" s="1017" t="s">
        <v>1483</v>
      </c>
      <c r="E1655" s="1017" t="s">
        <v>2851</v>
      </c>
      <c r="F1655" s="1017" t="s">
        <v>1485</v>
      </c>
      <c r="G1655" s="1017" t="s">
        <v>4611</v>
      </c>
      <c r="H1655" s="1017" t="s">
        <v>4366</v>
      </c>
      <c r="I1655" s="1018">
        <v>17</v>
      </c>
    </row>
    <row r="1656" spans="2:9">
      <c r="B1656" s="1017" t="s">
        <v>4786</v>
      </c>
      <c r="C1656" s="1017" t="s">
        <v>4321</v>
      </c>
      <c r="D1656" s="1017" t="s">
        <v>1483</v>
      </c>
      <c r="E1656" s="1017" t="s">
        <v>4787</v>
      </c>
      <c r="F1656" s="1017" t="s">
        <v>1485</v>
      </c>
      <c r="G1656" s="1017" t="s">
        <v>4611</v>
      </c>
      <c r="H1656" s="1017" t="s">
        <v>4366</v>
      </c>
      <c r="I1656" s="1018">
        <v>17.5</v>
      </c>
    </row>
    <row r="1657" spans="2:9">
      <c r="B1657" s="1017" t="s">
        <v>4788</v>
      </c>
      <c r="C1657" s="1017" t="s">
        <v>4321</v>
      </c>
      <c r="D1657" s="1017" t="s">
        <v>1483</v>
      </c>
      <c r="E1657" s="1017" t="s">
        <v>4789</v>
      </c>
      <c r="F1657" s="1017" t="s">
        <v>1485</v>
      </c>
      <c r="G1657" s="1017" t="s">
        <v>4611</v>
      </c>
      <c r="H1657" s="1017" t="s">
        <v>4366</v>
      </c>
      <c r="I1657" s="1018">
        <v>17.600000000000001</v>
      </c>
    </row>
    <row r="1658" spans="2:9">
      <c r="B1658" s="1017" t="s">
        <v>4790</v>
      </c>
      <c r="C1658" s="1017" t="s">
        <v>4321</v>
      </c>
      <c r="D1658" s="1017" t="s">
        <v>1483</v>
      </c>
      <c r="E1658" s="1017" t="s">
        <v>2322</v>
      </c>
      <c r="F1658" s="1017" t="s">
        <v>1485</v>
      </c>
      <c r="G1658" s="1017" t="s">
        <v>4611</v>
      </c>
      <c r="H1658" s="1017" t="s">
        <v>4366</v>
      </c>
      <c r="I1658" s="1018">
        <v>16.5</v>
      </c>
    </row>
    <row r="1659" spans="2:9">
      <c r="B1659" s="1017" t="s">
        <v>4791</v>
      </c>
      <c r="C1659" s="1017" t="s">
        <v>4321</v>
      </c>
      <c r="D1659" s="1017" t="s">
        <v>1483</v>
      </c>
      <c r="E1659" s="1017" t="s">
        <v>4792</v>
      </c>
      <c r="F1659" s="1017" t="s">
        <v>1485</v>
      </c>
      <c r="G1659" s="1017" t="s">
        <v>4611</v>
      </c>
      <c r="H1659" s="1017" t="s">
        <v>4366</v>
      </c>
      <c r="I1659" s="1018">
        <v>90</v>
      </c>
    </row>
    <row r="1660" spans="2:9">
      <c r="B1660" s="1017" t="s">
        <v>4793</v>
      </c>
      <c r="C1660" s="1017" t="s">
        <v>4321</v>
      </c>
      <c r="D1660" s="1017" t="s">
        <v>1483</v>
      </c>
      <c r="E1660" s="1017" t="s">
        <v>4794</v>
      </c>
      <c r="F1660" s="1017" t="s">
        <v>1485</v>
      </c>
      <c r="G1660" s="1017" t="s">
        <v>4611</v>
      </c>
      <c r="H1660" s="1017" t="s">
        <v>4366</v>
      </c>
      <c r="I1660" s="1018">
        <v>98</v>
      </c>
    </row>
    <row r="1661" spans="2:9">
      <c r="B1661" s="1017" t="s">
        <v>4795</v>
      </c>
      <c r="C1661" s="1017" t="s">
        <v>4321</v>
      </c>
      <c r="D1661" s="1017" t="s">
        <v>1483</v>
      </c>
      <c r="E1661" s="1017" t="s">
        <v>4796</v>
      </c>
      <c r="F1661" s="1017" t="s">
        <v>1485</v>
      </c>
      <c r="G1661" s="1017" t="s">
        <v>4611</v>
      </c>
      <c r="H1661" s="1017" t="s">
        <v>4366</v>
      </c>
      <c r="I1661" s="1018">
        <v>66</v>
      </c>
    </row>
    <row r="1662" spans="2:9">
      <c r="B1662" s="1017" t="s">
        <v>4797</v>
      </c>
      <c r="C1662" s="1017" t="s">
        <v>4321</v>
      </c>
      <c r="D1662" s="1017" t="s">
        <v>1483</v>
      </c>
      <c r="E1662" s="1017" t="s">
        <v>4798</v>
      </c>
      <c r="F1662" s="1017" t="s">
        <v>1485</v>
      </c>
      <c r="G1662" s="1017" t="s">
        <v>4611</v>
      </c>
      <c r="H1662" s="1017" t="s">
        <v>4366</v>
      </c>
      <c r="I1662" s="1018">
        <v>14</v>
      </c>
    </row>
    <row r="1663" spans="2:9">
      <c r="B1663" s="1017" t="s">
        <v>4799</v>
      </c>
      <c r="C1663" s="1017" t="s">
        <v>4321</v>
      </c>
      <c r="D1663" s="1017" t="s">
        <v>1483</v>
      </c>
      <c r="E1663" s="1017" t="s">
        <v>4800</v>
      </c>
      <c r="F1663" s="1017" t="s">
        <v>1454</v>
      </c>
      <c r="G1663" s="1017" t="s">
        <v>4410</v>
      </c>
      <c r="H1663" s="1017" t="s">
        <v>4366</v>
      </c>
      <c r="I1663" s="1018">
        <v>29.4</v>
      </c>
    </row>
    <row r="1664" spans="2:9">
      <c r="B1664" s="1017" t="s">
        <v>4801</v>
      </c>
      <c r="C1664" s="1017" t="s">
        <v>4321</v>
      </c>
      <c r="D1664" s="1017" t="s">
        <v>1483</v>
      </c>
      <c r="E1664" s="1017" t="s">
        <v>1760</v>
      </c>
      <c r="F1664" s="1017" t="s">
        <v>1454</v>
      </c>
      <c r="G1664" s="1017" t="s">
        <v>4410</v>
      </c>
      <c r="H1664" s="1017" t="s">
        <v>4366</v>
      </c>
      <c r="I1664" s="1018">
        <v>26.6</v>
      </c>
    </row>
    <row r="1665" spans="2:9">
      <c r="B1665" s="1017" t="s">
        <v>4802</v>
      </c>
      <c r="C1665" s="1017" t="s">
        <v>4321</v>
      </c>
      <c r="D1665" s="1017" t="s">
        <v>1483</v>
      </c>
      <c r="E1665" s="1017" t="s">
        <v>4803</v>
      </c>
      <c r="F1665" s="1017" t="s">
        <v>1454</v>
      </c>
      <c r="G1665" s="1017" t="s">
        <v>4410</v>
      </c>
      <c r="H1665" s="1017" t="s">
        <v>4366</v>
      </c>
      <c r="I1665" s="1018">
        <v>21.9</v>
      </c>
    </row>
    <row r="1666" spans="2:9">
      <c r="B1666" s="1017" t="s">
        <v>4804</v>
      </c>
      <c r="C1666" s="1017" t="s">
        <v>4321</v>
      </c>
      <c r="D1666" s="1017" t="s">
        <v>1483</v>
      </c>
      <c r="E1666" s="1017" t="s">
        <v>2638</v>
      </c>
      <c r="F1666" s="1017" t="s">
        <v>1454</v>
      </c>
      <c r="G1666" s="1017" t="s">
        <v>4410</v>
      </c>
      <c r="H1666" s="1017" t="s">
        <v>4366</v>
      </c>
      <c r="I1666" s="1018">
        <v>19.8</v>
      </c>
    </row>
    <row r="1667" spans="2:9">
      <c r="B1667" s="1017" t="s">
        <v>4805</v>
      </c>
      <c r="C1667" s="1017" t="s">
        <v>4321</v>
      </c>
      <c r="D1667" s="1017" t="s">
        <v>1483</v>
      </c>
      <c r="E1667" s="1017" t="s">
        <v>4806</v>
      </c>
      <c r="F1667" s="1017" t="s">
        <v>1454</v>
      </c>
      <c r="G1667" s="1017" t="s">
        <v>4410</v>
      </c>
      <c r="H1667" s="1017" t="s">
        <v>4366</v>
      </c>
      <c r="I1667" s="1018">
        <v>17.399999999999999</v>
      </c>
    </row>
    <row r="1668" spans="2:9">
      <c r="B1668" s="1017" t="s">
        <v>4807</v>
      </c>
      <c r="C1668" s="1017" t="s">
        <v>4321</v>
      </c>
      <c r="D1668" s="1017" t="s">
        <v>1483</v>
      </c>
      <c r="E1668" s="1017" t="s">
        <v>3981</v>
      </c>
      <c r="F1668" s="1017" t="s">
        <v>1454</v>
      </c>
      <c r="G1668" s="1017" t="s">
        <v>4410</v>
      </c>
      <c r="H1668" s="1017" t="s">
        <v>4366</v>
      </c>
      <c r="I1668" s="1018">
        <v>15.2</v>
      </c>
    </row>
    <row r="1669" spans="2:9">
      <c r="B1669" s="1017" t="s">
        <v>4808</v>
      </c>
      <c r="C1669" s="1017" t="s">
        <v>4321</v>
      </c>
      <c r="D1669" s="1017" t="s">
        <v>1483</v>
      </c>
      <c r="E1669" s="1017" t="s">
        <v>4809</v>
      </c>
      <c r="F1669" s="1017" t="s">
        <v>1454</v>
      </c>
      <c r="G1669" s="1017" t="s">
        <v>4410</v>
      </c>
      <c r="H1669" s="1017" t="s">
        <v>4366</v>
      </c>
      <c r="I1669" s="1018">
        <v>6.8</v>
      </c>
    </row>
    <row r="1670" spans="2:9">
      <c r="B1670" s="1017" t="s">
        <v>4810</v>
      </c>
      <c r="C1670" s="1017" t="s">
        <v>4321</v>
      </c>
      <c r="D1670" s="1017" t="s">
        <v>1483</v>
      </c>
      <c r="E1670" s="1017" t="s">
        <v>4811</v>
      </c>
      <c r="F1670" s="1017" t="s">
        <v>1454</v>
      </c>
      <c r="G1670" s="1017" t="s">
        <v>4410</v>
      </c>
      <c r="H1670" s="1017" t="s">
        <v>4336</v>
      </c>
      <c r="I1670" s="1018">
        <v>7.5</v>
      </c>
    </row>
    <row r="1671" spans="2:9">
      <c r="B1671" s="1017" t="s">
        <v>4812</v>
      </c>
      <c r="C1671" s="1017" t="s">
        <v>4321</v>
      </c>
      <c r="D1671" s="1017" t="s">
        <v>1483</v>
      </c>
      <c r="E1671" s="1017" t="s">
        <v>4813</v>
      </c>
      <c r="F1671" s="1017" t="s">
        <v>1454</v>
      </c>
      <c r="G1671" s="1017" t="s">
        <v>4410</v>
      </c>
      <c r="H1671" s="1017" t="s">
        <v>4336</v>
      </c>
      <c r="I1671" s="1018">
        <v>2.5</v>
      </c>
    </row>
    <row r="1672" spans="2:9">
      <c r="B1672" s="1017" t="s">
        <v>4814</v>
      </c>
      <c r="C1672" s="1017" t="s">
        <v>4321</v>
      </c>
      <c r="D1672" s="1017" t="s">
        <v>1483</v>
      </c>
      <c r="E1672" s="1017" t="s">
        <v>4815</v>
      </c>
      <c r="F1672" s="1017" t="s">
        <v>1454</v>
      </c>
      <c r="G1672" s="1017" t="s">
        <v>4410</v>
      </c>
      <c r="H1672" s="1017" t="s">
        <v>4336</v>
      </c>
      <c r="I1672" s="1018">
        <v>7.3</v>
      </c>
    </row>
    <row r="1673" spans="2:9">
      <c r="B1673" s="1017" t="s">
        <v>4816</v>
      </c>
      <c r="C1673" s="1017" t="s">
        <v>4321</v>
      </c>
      <c r="D1673" s="1017" t="s">
        <v>1483</v>
      </c>
      <c r="E1673" s="1017" t="s">
        <v>4817</v>
      </c>
      <c r="F1673" s="1017" t="s">
        <v>1454</v>
      </c>
      <c r="G1673" s="1017" t="s">
        <v>4410</v>
      </c>
      <c r="H1673" s="1017" t="s">
        <v>4336</v>
      </c>
      <c r="I1673" s="1018">
        <v>64</v>
      </c>
    </row>
    <row r="1674" spans="2:9">
      <c r="B1674" s="1017" t="s">
        <v>4818</v>
      </c>
      <c r="C1674" s="1017" t="s">
        <v>4321</v>
      </c>
      <c r="D1674" s="1017" t="s">
        <v>1483</v>
      </c>
      <c r="E1674" s="1017" t="s">
        <v>4819</v>
      </c>
      <c r="F1674" s="1017" t="s">
        <v>1454</v>
      </c>
      <c r="G1674" s="1017" t="s">
        <v>4410</v>
      </c>
      <c r="H1674" s="1017" t="s">
        <v>4336</v>
      </c>
      <c r="I1674" s="1018">
        <v>85</v>
      </c>
    </row>
    <row r="1675" spans="2:9">
      <c r="B1675" s="1017" t="s">
        <v>4820</v>
      </c>
      <c r="C1675" s="1017" t="s">
        <v>4321</v>
      </c>
      <c r="D1675" s="1017" t="s">
        <v>1483</v>
      </c>
      <c r="E1675" s="1017" t="s">
        <v>4821</v>
      </c>
      <c r="F1675" s="1017" t="s">
        <v>1454</v>
      </c>
      <c r="G1675" s="1017" t="s">
        <v>4410</v>
      </c>
      <c r="H1675" s="1017" t="s">
        <v>4336</v>
      </c>
      <c r="I1675" s="1018">
        <v>161.80000000000001</v>
      </c>
    </row>
    <row r="1676" spans="2:9">
      <c r="B1676" s="1017" t="s">
        <v>4822</v>
      </c>
      <c r="C1676" s="1017" t="s">
        <v>4321</v>
      </c>
      <c r="D1676" s="1017" t="s">
        <v>1483</v>
      </c>
      <c r="E1676" s="1017" t="s">
        <v>4823</v>
      </c>
      <c r="F1676" s="1017" t="s">
        <v>1454</v>
      </c>
      <c r="G1676" s="1017" t="s">
        <v>4410</v>
      </c>
      <c r="H1676" s="1017" t="s">
        <v>4336</v>
      </c>
      <c r="I1676" s="1018">
        <v>12</v>
      </c>
    </row>
    <row r="1677" spans="2:9">
      <c r="B1677" s="1017" t="s">
        <v>4824</v>
      </c>
      <c r="C1677" s="1017" t="s">
        <v>4321</v>
      </c>
      <c r="D1677" s="1017" t="s">
        <v>1483</v>
      </c>
      <c r="E1677" s="1017" t="s">
        <v>4825</v>
      </c>
      <c r="F1677" s="1017" t="s">
        <v>1454</v>
      </c>
      <c r="G1677" s="1017" t="s">
        <v>4410</v>
      </c>
      <c r="H1677" s="1017" t="s">
        <v>4336</v>
      </c>
      <c r="I1677" s="1018">
        <v>5.6</v>
      </c>
    </row>
    <row r="1678" spans="2:9">
      <c r="B1678" s="1017" t="s">
        <v>4826</v>
      </c>
      <c r="C1678" s="1017" t="s">
        <v>4321</v>
      </c>
      <c r="D1678" s="1017" t="s">
        <v>1483</v>
      </c>
      <c r="E1678" s="1017" t="s">
        <v>4827</v>
      </c>
      <c r="F1678" s="1017" t="s">
        <v>1454</v>
      </c>
      <c r="G1678" s="1017" t="s">
        <v>4410</v>
      </c>
      <c r="H1678" s="1017" t="s">
        <v>4336</v>
      </c>
      <c r="I1678" s="1018">
        <v>6.5</v>
      </c>
    </row>
    <row r="1679" spans="2:9">
      <c r="B1679" s="1017" t="s">
        <v>4828</v>
      </c>
      <c r="C1679" s="1017" t="s">
        <v>4321</v>
      </c>
      <c r="D1679" s="1017" t="s">
        <v>1483</v>
      </c>
      <c r="E1679" s="1017" t="s">
        <v>4829</v>
      </c>
      <c r="F1679" s="1017" t="s">
        <v>1454</v>
      </c>
      <c r="G1679" s="1017" t="s">
        <v>4410</v>
      </c>
      <c r="H1679" s="1017" t="s">
        <v>4336</v>
      </c>
      <c r="I1679" s="1018">
        <v>100</v>
      </c>
    </row>
    <row r="1680" spans="2:9">
      <c r="B1680" s="1017" t="s">
        <v>4830</v>
      </c>
      <c r="C1680" s="1017" t="s">
        <v>4321</v>
      </c>
      <c r="D1680" s="1017" t="s">
        <v>1483</v>
      </c>
      <c r="E1680" s="1017" t="s">
        <v>4831</v>
      </c>
      <c r="F1680" s="1017" t="s">
        <v>1454</v>
      </c>
      <c r="G1680" s="1017" t="s">
        <v>4410</v>
      </c>
      <c r="H1680" s="1017" t="s">
        <v>4336</v>
      </c>
      <c r="I1680" s="1018">
        <v>96</v>
      </c>
    </row>
    <row r="1681" spans="2:9">
      <c r="B1681" s="1017" t="s">
        <v>4832</v>
      </c>
      <c r="C1681" s="1017" t="s">
        <v>4321</v>
      </c>
      <c r="D1681" s="1017" t="s">
        <v>1483</v>
      </c>
      <c r="E1681" s="1017" t="s">
        <v>4833</v>
      </c>
      <c r="F1681" s="1017" t="s">
        <v>1454</v>
      </c>
      <c r="G1681" s="1017" t="s">
        <v>4410</v>
      </c>
      <c r="H1681" s="1017" t="s">
        <v>4336</v>
      </c>
      <c r="I1681" s="1018">
        <v>87.2</v>
      </c>
    </row>
    <row r="1682" spans="2:9">
      <c r="B1682" s="1017" t="s">
        <v>4834</v>
      </c>
      <c r="C1682" s="1017" t="s">
        <v>4321</v>
      </c>
      <c r="D1682" s="1017" t="s">
        <v>1483</v>
      </c>
      <c r="E1682" s="1017" t="s">
        <v>4835</v>
      </c>
      <c r="F1682" s="1017" t="s">
        <v>1454</v>
      </c>
      <c r="G1682" s="1017" t="s">
        <v>4410</v>
      </c>
      <c r="H1682" s="1017" t="s">
        <v>4336</v>
      </c>
      <c r="I1682" s="1018">
        <v>52</v>
      </c>
    </row>
    <row r="1683" spans="2:9">
      <c r="B1683" s="1017" t="s">
        <v>4836</v>
      </c>
      <c r="C1683" s="1017" t="s">
        <v>4321</v>
      </c>
      <c r="D1683" s="1017" t="s">
        <v>1483</v>
      </c>
      <c r="E1683" s="1017" t="s">
        <v>4837</v>
      </c>
      <c r="F1683" s="1017" t="s">
        <v>1454</v>
      </c>
      <c r="G1683" s="1017" t="s">
        <v>4410</v>
      </c>
      <c r="H1683" s="1017" t="s">
        <v>4336</v>
      </c>
      <c r="I1683" s="1018">
        <v>50</v>
      </c>
    </row>
    <row r="1684" spans="2:9">
      <c r="B1684" s="1017" t="s">
        <v>4838</v>
      </c>
      <c r="C1684" s="1017" t="s">
        <v>4321</v>
      </c>
      <c r="D1684" s="1017" t="s">
        <v>1483</v>
      </c>
      <c r="E1684" s="1017" t="s">
        <v>4839</v>
      </c>
      <c r="F1684" s="1017" t="s">
        <v>1454</v>
      </c>
      <c r="G1684" s="1017" t="s">
        <v>4410</v>
      </c>
      <c r="H1684" s="1017" t="s">
        <v>4336</v>
      </c>
      <c r="I1684" s="1018">
        <v>8</v>
      </c>
    </row>
    <row r="1685" spans="2:9">
      <c r="B1685" s="1017" t="s">
        <v>4840</v>
      </c>
      <c r="C1685" s="1017" t="s">
        <v>4321</v>
      </c>
      <c r="D1685" s="1017" t="s">
        <v>1483</v>
      </c>
      <c r="E1685" s="1017" t="s">
        <v>4841</v>
      </c>
      <c r="F1685" s="1017" t="s">
        <v>1454</v>
      </c>
      <c r="G1685" s="1017" t="s">
        <v>4410</v>
      </c>
      <c r="H1685" s="1017" t="s">
        <v>4336</v>
      </c>
      <c r="I1685" s="1018">
        <v>8.4</v>
      </c>
    </row>
    <row r="1686" spans="2:9">
      <c r="B1686" s="1017" t="s">
        <v>4842</v>
      </c>
      <c r="C1686" s="1017" t="s">
        <v>4321</v>
      </c>
      <c r="D1686" s="1017" t="s">
        <v>1483</v>
      </c>
      <c r="E1686" s="1017" t="s">
        <v>4843</v>
      </c>
      <c r="F1686" s="1017" t="s">
        <v>1766</v>
      </c>
      <c r="G1686" s="1017" t="s">
        <v>4592</v>
      </c>
      <c r="H1686" s="1017" t="s">
        <v>4366</v>
      </c>
      <c r="I1686" s="1018">
        <v>44</v>
      </c>
    </row>
    <row r="1687" spans="2:9">
      <c r="B1687" s="1017" t="s">
        <v>4844</v>
      </c>
      <c r="C1687" s="1017" t="s">
        <v>4321</v>
      </c>
      <c r="D1687" s="1017" t="s">
        <v>1483</v>
      </c>
      <c r="E1687" s="1017" t="s">
        <v>4845</v>
      </c>
      <c r="F1687" s="1017" t="s">
        <v>1766</v>
      </c>
      <c r="G1687" s="1017" t="s">
        <v>4592</v>
      </c>
      <c r="H1687" s="1017" t="s">
        <v>4366</v>
      </c>
      <c r="I1687" s="1018">
        <v>78</v>
      </c>
    </row>
    <row r="1688" spans="2:9">
      <c r="B1688" s="1017" t="s">
        <v>4846</v>
      </c>
      <c r="C1688" s="1017" t="s">
        <v>4321</v>
      </c>
      <c r="D1688" s="1017" t="s">
        <v>1483</v>
      </c>
      <c r="E1688" s="1017" t="s">
        <v>4847</v>
      </c>
      <c r="F1688" s="1017" t="s">
        <v>1766</v>
      </c>
      <c r="G1688" s="1017" t="s">
        <v>4592</v>
      </c>
      <c r="H1688" s="1017" t="s">
        <v>4366</v>
      </c>
      <c r="I1688" s="1018">
        <v>25.5</v>
      </c>
    </row>
    <row r="1689" spans="2:9">
      <c r="B1689" s="1017" t="s">
        <v>4848</v>
      </c>
      <c r="C1689" s="1017" t="s">
        <v>4321</v>
      </c>
      <c r="D1689" s="1017" t="s">
        <v>1483</v>
      </c>
      <c r="E1689" s="1017" t="s">
        <v>4849</v>
      </c>
      <c r="F1689" s="1017" t="s">
        <v>1766</v>
      </c>
      <c r="G1689" s="1017" t="s">
        <v>4592</v>
      </c>
      <c r="H1689" s="1017" t="s">
        <v>4366</v>
      </c>
      <c r="I1689" s="1018">
        <v>98.5</v>
      </c>
    </row>
    <row r="1690" spans="2:9">
      <c r="B1690" s="1017" t="s">
        <v>4850</v>
      </c>
      <c r="C1690" s="1017" t="s">
        <v>4321</v>
      </c>
      <c r="D1690" s="1017" t="s">
        <v>1483</v>
      </c>
      <c r="E1690" s="1017" t="s">
        <v>4851</v>
      </c>
      <c r="F1690" s="1017" t="s">
        <v>1766</v>
      </c>
      <c r="G1690" s="1017" t="s">
        <v>4852</v>
      </c>
      <c r="H1690" s="1017" t="s">
        <v>4366</v>
      </c>
      <c r="I1690" s="1018">
        <v>9.1</v>
      </c>
    </row>
    <row r="1691" spans="2:9">
      <c r="B1691" s="1017" t="s">
        <v>4853</v>
      </c>
      <c r="C1691" s="1017" t="s">
        <v>4321</v>
      </c>
      <c r="D1691" s="1017" t="s">
        <v>1483</v>
      </c>
      <c r="E1691" s="1017" t="s">
        <v>4854</v>
      </c>
      <c r="F1691" s="1017" t="s">
        <v>1766</v>
      </c>
      <c r="G1691" s="1017" t="s">
        <v>4852</v>
      </c>
      <c r="H1691" s="1017" t="s">
        <v>4366</v>
      </c>
      <c r="I1691" s="1018">
        <v>8</v>
      </c>
    </row>
    <row r="1692" spans="2:9">
      <c r="B1692" s="1017" t="s">
        <v>4855</v>
      </c>
      <c r="C1692" s="1017" t="s">
        <v>4321</v>
      </c>
      <c r="D1692" s="1017" t="s">
        <v>1483</v>
      </c>
      <c r="E1692" s="1017" t="s">
        <v>4856</v>
      </c>
      <c r="F1692" s="1017" t="s">
        <v>1766</v>
      </c>
      <c r="G1692" s="1017" t="s">
        <v>4852</v>
      </c>
      <c r="H1692" s="1017" t="s">
        <v>4366</v>
      </c>
      <c r="I1692" s="1018">
        <v>44</v>
      </c>
    </row>
    <row r="1693" spans="2:9">
      <c r="B1693" s="1017" t="s">
        <v>4857</v>
      </c>
      <c r="C1693" s="1017" t="s">
        <v>4321</v>
      </c>
      <c r="D1693" s="1017" t="s">
        <v>1483</v>
      </c>
      <c r="E1693" s="1017" t="s">
        <v>3643</v>
      </c>
      <c r="F1693" s="1017" t="s">
        <v>1766</v>
      </c>
      <c r="G1693" s="1017" t="s">
        <v>4852</v>
      </c>
      <c r="H1693" s="1017" t="s">
        <v>4336</v>
      </c>
      <c r="I1693" s="1018">
        <v>6</v>
      </c>
    </row>
    <row r="1694" spans="2:9">
      <c r="B1694" s="1017" t="s">
        <v>4858</v>
      </c>
      <c r="C1694" s="1017" t="s">
        <v>4321</v>
      </c>
      <c r="D1694" s="1017" t="s">
        <v>1483</v>
      </c>
      <c r="E1694" s="1017" t="s">
        <v>4859</v>
      </c>
      <c r="F1694" s="1017" t="s">
        <v>1766</v>
      </c>
      <c r="G1694" s="1017" t="s">
        <v>4852</v>
      </c>
      <c r="H1694" s="1017" t="s">
        <v>4366</v>
      </c>
      <c r="I1694" s="1018">
        <v>44</v>
      </c>
    </row>
    <row r="1695" spans="2:9">
      <c r="B1695" s="1017" t="s">
        <v>4860</v>
      </c>
      <c r="C1695" s="1017" t="s">
        <v>4321</v>
      </c>
      <c r="D1695" s="1017" t="s">
        <v>1483</v>
      </c>
      <c r="E1695" s="1017" t="s">
        <v>4861</v>
      </c>
      <c r="F1695" s="1017" t="s">
        <v>1766</v>
      </c>
      <c r="G1695" s="1017" t="s">
        <v>4852</v>
      </c>
      <c r="H1695" s="1017" t="s">
        <v>4336</v>
      </c>
      <c r="I1695" s="1018">
        <v>2.6</v>
      </c>
    </row>
    <row r="1696" spans="2:9">
      <c r="B1696" s="1017" t="s">
        <v>4862</v>
      </c>
      <c r="C1696" s="1017" t="s">
        <v>4321</v>
      </c>
      <c r="D1696" s="1017" t="s">
        <v>1483</v>
      </c>
      <c r="E1696" s="1017" t="s">
        <v>4863</v>
      </c>
      <c r="F1696" s="1017" t="s">
        <v>1766</v>
      </c>
      <c r="G1696" s="1017" t="s">
        <v>4864</v>
      </c>
      <c r="H1696" s="1017" t="s">
        <v>4366</v>
      </c>
      <c r="I1696" s="1018">
        <v>6.7</v>
      </c>
    </row>
    <row r="1697" spans="2:9">
      <c r="B1697" s="1017" t="s">
        <v>4865</v>
      </c>
      <c r="C1697" s="1017" t="s">
        <v>4321</v>
      </c>
      <c r="D1697" s="1017" t="s">
        <v>1483</v>
      </c>
      <c r="E1697" s="1017" t="s">
        <v>4866</v>
      </c>
      <c r="F1697" s="1017" t="s">
        <v>1766</v>
      </c>
      <c r="G1697" s="1017" t="s">
        <v>4864</v>
      </c>
      <c r="H1697" s="1017" t="s">
        <v>4366</v>
      </c>
      <c r="I1697" s="1018">
        <v>182</v>
      </c>
    </row>
    <row r="1698" spans="2:9">
      <c r="B1698" s="1017" t="s">
        <v>4867</v>
      </c>
      <c r="C1698" s="1017" t="s">
        <v>4321</v>
      </c>
      <c r="D1698" s="1017" t="s">
        <v>1483</v>
      </c>
      <c r="E1698" s="1017" t="s">
        <v>4868</v>
      </c>
      <c r="F1698" s="1017" t="s">
        <v>1766</v>
      </c>
      <c r="G1698" s="1017" t="s">
        <v>4864</v>
      </c>
      <c r="H1698" s="1017" t="s">
        <v>4366</v>
      </c>
      <c r="I1698" s="1018">
        <v>13</v>
      </c>
    </row>
    <row r="1699" spans="2:9">
      <c r="B1699" s="1017" t="s">
        <v>4869</v>
      </c>
      <c r="C1699" s="1017" t="s">
        <v>4321</v>
      </c>
      <c r="D1699" s="1017" t="s">
        <v>1483</v>
      </c>
      <c r="E1699" s="1017" t="s">
        <v>4870</v>
      </c>
      <c r="F1699" s="1017" t="s">
        <v>1766</v>
      </c>
      <c r="G1699" s="1017" t="s">
        <v>4864</v>
      </c>
      <c r="H1699" s="1017" t="s">
        <v>4336</v>
      </c>
      <c r="I1699" s="1018">
        <v>12.5</v>
      </c>
    </row>
    <row r="1700" spans="2:9">
      <c r="B1700" s="1017" t="s">
        <v>4871</v>
      </c>
      <c r="C1700" s="1017" t="s">
        <v>4321</v>
      </c>
      <c r="D1700" s="1017" t="s">
        <v>1483</v>
      </c>
      <c r="E1700" s="1017" t="s">
        <v>4872</v>
      </c>
      <c r="F1700" s="1017" t="s">
        <v>1766</v>
      </c>
      <c r="G1700" s="1017" t="s">
        <v>4864</v>
      </c>
      <c r="H1700" s="1017" t="s">
        <v>4336</v>
      </c>
      <c r="I1700" s="1018">
        <v>2</v>
      </c>
    </row>
    <row r="1701" spans="2:9">
      <c r="B1701" s="1017" t="s">
        <v>4873</v>
      </c>
      <c r="C1701" s="1017" t="s">
        <v>4321</v>
      </c>
      <c r="D1701" s="1017" t="s">
        <v>1483</v>
      </c>
      <c r="E1701" s="1017" t="s">
        <v>3163</v>
      </c>
      <c r="F1701" s="1017" t="s">
        <v>1766</v>
      </c>
      <c r="G1701" s="1017" t="s">
        <v>4864</v>
      </c>
      <c r="H1701" s="1017" t="s">
        <v>4336</v>
      </c>
      <c r="I1701" s="1018">
        <v>22</v>
      </c>
    </row>
    <row r="1702" spans="2:9">
      <c r="B1702" s="1017" t="s">
        <v>4874</v>
      </c>
      <c r="C1702" s="1017" t="s">
        <v>4321</v>
      </c>
      <c r="D1702" s="1017" t="s">
        <v>1483</v>
      </c>
      <c r="E1702" s="1017" t="s">
        <v>4875</v>
      </c>
      <c r="F1702" s="1017" t="s">
        <v>1766</v>
      </c>
      <c r="G1702" s="1017" t="s">
        <v>4864</v>
      </c>
      <c r="H1702" s="1017" t="s">
        <v>4336</v>
      </c>
      <c r="I1702" s="1018">
        <v>19.899999999999999</v>
      </c>
    </row>
    <row r="1703" spans="2:9">
      <c r="B1703" s="1017" t="s">
        <v>4876</v>
      </c>
      <c r="C1703" s="1017" t="s">
        <v>4321</v>
      </c>
      <c r="D1703" s="1017" t="s">
        <v>1483</v>
      </c>
      <c r="E1703" s="1017" t="s">
        <v>4877</v>
      </c>
      <c r="F1703" s="1017" t="s">
        <v>1766</v>
      </c>
      <c r="G1703" s="1017" t="s">
        <v>4864</v>
      </c>
      <c r="H1703" s="1017" t="s">
        <v>4336</v>
      </c>
      <c r="I1703" s="1018">
        <v>23</v>
      </c>
    </row>
    <row r="1704" spans="2:9">
      <c r="B1704" s="1017" t="s">
        <v>4878</v>
      </c>
      <c r="C1704" s="1017" t="s">
        <v>4321</v>
      </c>
      <c r="D1704" s="1017" t="s">
        <v>1483</v>
      </c>
      <c r="E1704" s="1017" t="s">
        <v>4879</v>
      </c>
      <c r="F1704" s="1017" t="s">
        <v>1766</v>
      </c>
      <c r="G1704" s="1017" t="s">
        <v>4864</v>
      </c>
      <c r="H1704" s="1017" t="s">
        <v>4336</v>
      </c>
      <c r="I1704" s="1018">
        <v>7.5</v>
      </c>
    </row>
    <row r="1705" spans="2:9">
      <c r="B1705" s="1017" t="s">
        <v>4880</v>
      </c>
      <c r="C1705" s="1017" t="s">
        <v>4321</v>
      </c>
      <c r="D1705" s="1017" t="s">
        <v>1483</v>
      </c>
      <c r="E1705" s="1017" t="s">
        <v>4881</v>
      </c>
      <c r="F1705" s="1017" t="s">
        <v>1766</v>
      </c>
      <c r="G1705" s="1017" t="s">
        <v>4864</v>
      </c>
      <c r="H1705" s="1017" t="s">
        <v>4336</v>
      </c>
      <c r="I1705" s="1018">
        <v>2</v>
      </c>
    </row>
    <row r="1706" spans="2:9">
      <c r="B1706" s="1017" t="s">
        <v>4882</v>
      </c>
      <c r="C1706" s="1017" t="s">
        <v>4321</v>
      </c>
      <c r="D1706" s="1017" t="s">
        <v>1483</v>
      </c>
      <c r="E1706" s="1017" t="s">
        <v>4883</v>
      </c>
      <c r="F1706" s="1017" t="s">
        <v>1485</v>
      </c>
      <c r="G1706" s="1017" t="s">
        <v>4611</v>
      </c>
      <c r="H1706" s="1017" t="s">
        <v>4535</v>
      </c>
      <c r="I1706" s="1018">
        <v>120</v>
      </c>
    </row>
    <row r="1707" spans="2:9">
      <c r="B1707" s="1017" t="s">
        <v>4884</v>
      </c>
      <c r="C1707" s="1017" t="s">
        <v>4321</v>
      </c>
      <c r="D1707" s="1017" t="s">
        <v>1483</v>
      </c>
      <c r="E1707" s="1017" t="s">
        <v>4885</v>
      </c>
      <c r="F1707" s="1017" t="s">
        <v>1766</v>
      </c>
      <c r="G1707" s="1017" t="s">
        <v>4546</v>
      </c>
      <c r="H1707" s="1017" t="s">
        <v>4535</v>
      </c>
      <c r="I1707" s="1018">
        <v>4</v>
      </c>
    </row>
    <row r="1708" spans="2:9">
      <c r="B1708" s="1017" t="s">
        <v>4886</v>
      </c>
      <c r="C1708" s="1017" t="s">
        <v>4321</v>
      </c>
      <c r="D1708" s="1017" t="s">
        <v>1483</v>
      </c>
      <c r="E1708" s="1017" t="s">
        <v>4887</v>
      </c>
      <c r="F1708" s="1017" t="s">
        <v>1766</v>
      </c>
      <c r="G1708" s="1017" t="s">
        <v>4546</v>
      </c>
      <c r="H1708" s="1017" t="s">
        <v>4535</v>
      </c>
      <c r="I1708" s="1018">
        <v>2.8</v>
      </c>
    </row>
    <row r="1709" spans="2:9">
      <c r="B1709" s="1017" t="s">
        <v>4888</v>
      </c>
      <c r="C1709" s="1017" t="s">
        <v>4321</v>
      </c>
      <c r="D1709" s="1017" t="s">
        <v>1483</v>
      </c>
      <c r="E1709" s="1017" t="s">
        <v>4889</v>
      </c>
      <c r="F1709" s="1017" t="s">
        <v>1766</v>
      </c>
      <c r="G1709" s="1017" t="s">
        <v>4737</v>
      </c>
      <c r="H1709" s="1017" t="s">
        <v>4535</v>
      </c>
      <c r="I1709" s="1018">
        <v>225</v>
      </c>
    </row>
    <row r="1710" spans="2:9">
      <c r="B1710" s="1017" t="s">
        <v>4890</v>
      </c>
      <c r="C1710" s="1017" t="s">
        <v>4321</v>
      </c>
      <c r="D1710" s="1017" t="s">
        <v>1483</v>
      </c>
      <c r="E1710" s="1017" t="s">
        <v>4891</v>
      </c>
      <c r="F1710" s="1017" t="s">
        <v>1766</v>
      </c>
      <c r="G1710" s="1017" t="s">
        <v>4737</v>
      </c>
      <c r="H1710" s="1017" t="s">
        <v>4535</v>
      </c>
      <c r="I1710" s="1018">
        <v>4.5</v>
      </c>
    </row>
    <row r="1711" spans="2:9">
      <c r="B1711" s="1017" t="s">
        <v>4892</v>
      </c>
      <c r="C1711" s="1017" t="s">
        <v>4321</v>
      </c>
      <c r="D1711" s="1017" t="s">
        <v>1483</v>
      </c>
      <c r="E1711" s="1017" t="s">
        <v>4893</v>
      </c>
      <c r="F1711" s="1017" t="s">
        <v>1766</v>
      </c>
      <c r="G1711" s="1017" t="s">
        <v>4737</v>
      </c>
      <c r="H1711" s="1017" t="s">
        <v>4535</v>
      </c>
      <c r="I1711" s="1018">
        <v>4.5999999999999996</v>
      </c>
    </row>
    <row r="1712" spans="2:9">
      <c r="B1712" s="1017" t="s">
        <v>4894</v>
      </c>
      <c r="C1712" s="1017" t="s">
        <v>4321</v>
      </c>
      <c r="D1712" s="1017" t="s">
        <v>1483</v>
      </c>
      <c r="E1712" s="1017" t="s">
        <v>2921</v>
      </c>
      <c r="F1712" s="1017" t="s">
        <v>1766</v>
      </c>
      <c r="G1712" s="1017" t="s">
        <v>4895</v>
      </c>
      <c r="H1712" s="1017" t="s">
        <v>4535</v>
      </c>
      <c r="I1712" s="1018">
        <v>44.8</v>
      </c>
    </row>
    <row r="1713" spans="2:9">
      <c r="B1713" s="1017" t="s">
        <v>4896</v>
      </c>
      <c r="C1713" s="1017" t="s">
        <v>4321</v>
      </c>
      <c r="D1713" s="1017" t="s">
        <v>1483</v>
      </c>
      <c r="E1713" s="1017" t="s">
        <v>4897</v>
      </c>
      <c r="F1713" s="1017" t="s">
        <v>1766</v>
      </c>
      <c r="G1713" s="1017" t="s">
        <v>4895</v>
      </c>
      <c r="H1713" s="1017" t="s">
        <v>4535</v>
      </c>
      <c r="I1713" s="1018">
        <v>3</v>
      </c>
    </row>
    <row r="1714" spans="2:9">
      <c r="B1714" s="1017" t="s">
        <v>4898</v>
      </c>
      <c r="C1714" s="1017" t="s">
        <v>4321</v>
      </c>
      <c r="D1714" s="1017" t="s">
        <v>1483</v>
      </c>
      <c r="E1714" s="1017" t="s">
        <v>4194</v>
      </c>
      <c r="F1714" s="1017" t="s">
        <v>1766</v>
      </c>
      <c r="G1714" s="1017" t="s">
        <v>4895</v>
      </c>
      <c r="H1714" s="1017" t="s">
        <v>4535</v>
      </c>
      <c r="I1714" s="1018">
        <v>4.3</v>
      </c>
    </row>
    <row r="1715" spans="2:9">
      <c r="B1715" s="1017" t="s">
        <v>4899</v>
      </c>
      <c r="C1715" s="1017" t="s">
        <v>4321</v>
      </c>
      <c r="D1715" s="1017" t="s">
        <v>1483</v>
      </c>
      <c r="E1715" s="1017" t="s">
        <v>1765</v>
      </c>
      <c r="F1715" s="1017" t="s">
        <v>1766</v>
      </c>
      <c r="G1715" s="1017" t="s">
        <v>4900</v>
      </c>
      <c r="H1715" s="1017" t="s">
        <v>4336</v>
      </c>
      <c r="I1715" s="1018">
        <v>7.5</v>
      </c>
    </row>
    <row r="1716" spans="2:9">
      <c r="B1716" s="1017" t="s">
        <v>4901</v>
      </c>
      <c r="C1716" s="1017" t="s">
        <v>4321</v>
      </c>
      <c r="D1716" s="1017" t="s">
        <v>1483</v>
      </c>
      <c r="E1716" s="1017" t="s">
        <v>4902</v>
      </c>
      <c r="F1716" s="1017" t="s">
        <v>1766</v>
      </c>
      <c r="G1716" s="1017" t="s">
        <v>4900</v>
      </c>
      <c r="H1716" s="1017" t="s">
        <v>4336</v>
      </c>
      <c r="I1716" s="1018">
        <v>11.4</v>
      </c>
    </row>
    <row r="1717" spans="2:9">
      <c r="B1717" s="1017" t="s">
        <v>4903</v>
      </c>
      <c r="C1717" s="1017" t="s">
        <v>4321</v>
      </c>
      <c r="D1717" s="1017" t="s">
        <v>1483</v>
      </c>
      <c r="E1717" s="1017" t="s">
        <v>4904</v>
      </c>
      <c r="F1717" s="1017" t="s">
        <v>1766</v>
      </c>
      <c r="G1717" s="1017" t="s">
        <v>4900</v>
      </c>
      <c r="H1717" s="1017" t="s">
        <v>4336</v>
      </c>
      <c r="I1717" s="1018">
        <v>17</v>
      </c>
    </row>
    <row r="1718" spans="2:9">
      <c r="B1718" s="1017" t="s">
        <v>4905</v>
      </c>
      <c r="C1718" s="1017" t="s">
        <v>4321</v>
      </c>
      <c r="D1718" s="1017" t="s">
        <v>1483</v>
      </c>
      <c r="E1718" s="1017" t="s">
        <v>2014</v>
      </c>
      <c r="F1718" s="1017" t="s">
        <v>1766</v>
      </c>
      <c r="G1718" s="1017" t="s">
        <v>4906</v>
      </c>
      <c r="H1718" s="1017" t="s">
        <v>4336</v>
      </c>
      <c r="I1718" s="1018">
        <v>122</v>
      </c>
    </row>
    <row r="1719" spans="2:9">
      <c r="B1719" s="1017" t="s">
        <v>4907</v>
      </c>
      <c r="C1719" s="1017" t="s">
        <v>4321</v>
      </c>
      <c r="D1719" s="1017" t="s">
        <v>1483</v>
      </c>
      <c r="E1719" s="1017" t="s">
        <v>4825</v>
      </c>
      <c r="F1719" s="1017" t="s">
        <v>1766</v>
      </c>
      <c r="G1719" s="1017" t="s">
        <v>4908</v>
      </c>
      <c r="H1719" s="1017" t="s">
        <v>4336</v>
      </c>
      <c r="I1719" s="1018">
        <v>8.1999999999999993</v>
      </c>
    </row>
    <row r="1720" spans="2:9">
      <c r="B1720" s="1017" t="s">
        <v>4909</v>
      </c>
      <c r="C1720" s="1017" t="s">
        <v>4910</v>
      </c>
      <c r="D1720" s="1017" t="s">
        <v>1483</v>
      </c>
      <c r="E1720" s="1017" t="s">
        <v>4911</v>
      </c>
      <c r="F1720" s="1017" t="s">
        <v>1485</v>
      </c>
      <c r="G1720" s="1017" t="s">
        <v>4611</v>
      </c>
      <c r="H1720" s="1017" t="s">
        <v>4912</v>
      </c>
      <c r="I1720" s="1018">
        <v>44.7</v>
      </c>
    </row>
    <row r="1721" spans="2:9">
      <c r="B1721" s="1017" t="s">
        <v>4913</v>
      </c>
      <c r="C1721" s="1017" t="s">
        <v>4910</v>
      </c>
      <c r="D1721" s="1017" t="s">
        <v>1483</v>
      </c>
      <c r="E1721" s="1017" t="s">
        <v>4914</v>
      </c>
      <c r="F1721" s="1017" t="s">
        <v>1485</v>
      </c>
      <c r="G1721" s="1017" t="s">
        <v>4611</v>
      </c>
      <c r="H1721" s="1017" t="s">
        <v>4912</v>
      </c>
      <c r="I1721" s="1018">
        <v>57</v>
      </c>
    </row>
    <row r="1722" spans="2:9">
      <c r="B1722" s="1017" t="s">
        <v>4915</v>
      </c>
      <c r="C1722" s="1017" t="s">
        <v>4910</v>
      </c>
      <c r="D1722" s="1017" t="s">
        <v>1483</v>
      </c>
      <c r="E1722" s="1017" t="s">
        <v>4916</v>
      </c>
      <c r="F1722" s="1017" t="s">
        <v>1485</v>
      </c>
      <c r="G1722" s="1017" t="s">
        <v>4611</v>
      </c>
      <c r="H1722" s="1017" t="s">
        <v>4912</v>
      </c>
      <c r="I1722" s="1018">
        <v>15.9</v>
      </c>
    </row>
    <row r="1723" spans="2:9">
      <c r="B1723" s="1017" t="s">
        <v>4917</v>
      </c>
      <c r="C1723" s="1017" t="s">
        <v>4910</v>
      </c>
      <c r="D1723" s="1017" t="s">
        <v>1483</v>
      </c>
      <c r="E1723" s="1017" t="s">
        <v>2080</v>
      </c>
      <c r="F1723" s="1017" t="s">
        <v>1485</v>
      </c>
      <c r="G1723" s="1017" t="s">
        <v>4611</v>
      </c>
      <c r="H1723" s="1017" t="s">
        <v>4912</v>
      </c>
      <c r="I1723" s="1018">
        <v>5.3</v>
      </c>
    </row>
    <row r="1724" spans="2:9">
      <c r="B1724" s="1017" t="s">
        <v>4918</v>
      </c>
      <c r="C1724" s="1017" t="s">
        <v>4910</v>
      </c>
      <c r="D1724" s="1017" t="s">
        <v>1483</v>
      </c>
      <c r="E1724" s="1017" t="s">
        <v>4919</v>
      </c>
      <c r="F1724" s="1017" t="s">
        <v>1454</v>
      </c>
      <c r="G1724" s="1017" t="s">
        <v>4483</v>
      </c>
      <c r="H1724" s="1017" t="s">
        <v>4912</v>
      </c>
      <c r="I1724" s="1018">
        <v>23</v>
      </c>
    </row>
    <row r="1725" spans="2:9">
      <c r="B1725" s="1017" t="s">
        <v>4920</v>
      </c>
      <c r="C1725" s="1017" t="s">
        <v>4910</v>
      </c>
      <c r="D1725" s="1017" t="s">
        <v>1483</v>
      </c>
      <c r="E1725" s="1017" t="s">
        <v>4921</v>
      </c>
      <c r="F1725" s="1017" t="s">
        <v>1766</v>
      </c>
      <c r="G1725" s="1017" t="s">
        <v>4922</v>
      </c>
      <c r="H1725" s="1017" t="s">
        <v>4912</v>
      </c>
      <c r="I1725" s="1018">
        <v>24.2</v>
      </c>
    </row>
    <row r="1726" spans="2:9">
      <c r="B1726" s="1017" t="s">
        <v>4923</v>
      </c>
      <c r="C1726" s="1017" t="s">
        <v>4910</v>
      </c>
      <c r="D1726" s="1017" t="s">
        <v>1483</v>
      </c>
      <c r="E1726" s="1017" t="s">
        <v>4924</v>
      </c>
      <c r="F1726" s="1017" t="s">
        <v>1485</v>
      </c>
      <c r="G1726" s="1017" t="s">
        <v>2497</v>
      </c>
      <c r="H1726" s="1017" t="s">
        <v>4912</v>
      </c>
      <c r="I1726" s="1018">
        <v>4.8</v>
      </c>
    </row>
    <row r="1727" spans="2:9">
      <c r="B1727" s="1017" t="s">
        <v>4925</v>
      </c>
      <c r="C1727" s="1017" t="s">
        <v>4910</v>
      </c>
      <c r="D1727" s="1017" t="s">
        <v>1483</v>
      </c>
      <c r="E1727" s="1017" t="s">
        <v>4926</v>
      </c>
      <c r="F1727" s="1017" t="s">
        <v>1454</v>
      </c>
      <c r="G1727" s="1017" t="s">
        <v>4405</v>
      </c>
      <c r="H1727" s="1017" t="s">
        <v>4912</v>
      </c>
      <c r="I1727" s="1018">
        <v>2.9</v>
      </c>
    </row>
    <row r="1728" spans="2:9">
      <c r="B1728" s="1017" t="s">
        <v>4927</v>
      </c>
      <c r="C1728" s="1017" t="s">
        <v>4910</v>
      </c>
      <c r="D1728" s="1017" t="s">
        <v>1483</v>
      </c>
      <c r="E1728" s="1017" t="s">
        <v>4928</v>
      </c>
      <c r="F1728" s="1017" t="s">
        <v>1454</v>
      </c>
      <c r="G1728" s="1017" t="s">
        <v>4405</v>
      </c>
      <c r="H1728" s="1017" t="s">
        <v>4912</v>
      </c>
      <c r="I1728" s="1018">
        <v>4.5</v>
      </c>
    </row>
    <row r="1729" spans="2:9">
      <c r="B1729" s="1017" t="s">
        <v>4929</v>
      </c>
      <c r="C1729" s="1017" t="s">
        <v>4910</v>
      </c>
      <c r="D1729" s="1017" t="s">
        <v>1483</v>
      </c>
      <c r="E1729" s="1017" t="s">
        <v>4930</v>
      </c>
      <c r="F1729" s="1017" t="s">
        <v>1454</v>
      </c>
      <c r="G1729" s="1017" t="s">
        <v>4405</v>
      </c>
      <c r="H1729" s="1017" t="s">
        <v>4912</v>
      </c>
      <c r="I1729" s="1018">
        <v>4</v>
      </c>
    </row>
    <row r="1730" spans="2:9">
      <c r="B1730" s="1017" t="s">
        <v>4931</v>
      </c>
      <c r="C1730" s="1017" t="s">
        <v>4910</v>
      </c>
      <c r="D1730" s="1017" t="s">
        <v>1483</v>
      </c>
      <c r="E1730" s="1017" t="s">
        <v>4932</v>
      </c>
      <c r="F1730" s="1017" t="s">
        <v>1766</v>
      </c>
      <c r="G1730" s="1017" t="s">
        <v>4933</v>
      </c>
      <c r="H1730" s="1017" t="s">
        <v>2572</v>
      </c>
      <c r="I1730" s="1018">
        <v>10.8</v>
      </c>
    </row>
    <row r="1731" spans="2:9">
      <c r="B1731" s="1017" t="s">
        <v>4934</v>
      </c>
      <c r="C1731" s="1017" t="s">
        <v>4910</v>
      </c>
      <c r="D1731" s="1017" t="s">
        <v>1483</v>
      </c>
      <c r="E1731" s="1017" t="s">
        <v>4935</v>
      </c>
      <c r="F1731" s="1017" t="s">
        <v>1485</v>
      </c>
      <c r="G1731" s="1017" t="s">
        <v>2497</v>
      </c>
      <c r="H1731" s="1017" t="s">
        <v>4936</v>
      </c>
      <c r="I1731" s="1018">
        <v>27</v>
      </c>
    </row>
    <row r="1732" spans="2:9">
      <c r="B1732" s="1017" t="s">
        <v>4937</v>
      </c>
      <c r="C1732" s="1017" t="s">
        <v>4910</v>
      </c>
      <c r="D1732" s="1017" t="s">
        <v>1483</v>
      </c>
      <c r="E1732" s="1017" t="s">
        <v>4938</v>
      </c>
      <c r="F1732" s="1017" t="s">
        <v>1454</v>
      </c>
      <c r="G1732" s="1017" t="s">
        <v>4939</v>
      </c>
      <c r="H1732" s="1017" t="s">
        <v>4936</v>
      </c>
      <c r="I1732" s="1018">
        <v>58.5</v>
      </c>
    </row>
    <row r="1733" spans="2:9">
      <c r="B1733" s="1017" t="s">
        <v>4940</v>
      </c>
      <c r="C1733" s="1017" t="s">
        <v>4910</v>
      </c>
      <c r="D1733" s="1017" t="s">
        <v>1483</v>
      </c>
      <c r="E1733" s="1017" t="s">
        <v>4941</v>
      </c>
      <c r="F1733" s="1017" t="s">
        <v>1454</v>
      </c>
      <c r="G1733" s="1017" t="s">
        <v>4939</v>
      </c>
      <c r="H1733" s="1017" t="s">
        <v>4936</v>
      </c>
      <c r="I1733" s="1018">
        <v>61.1</v>
      </c>
    </row>
    <row r="1734" spans="2:9">
      <c r="B1734" s="1017" t="s">
        <v>4942</v>
      </c>
      <c r="C1734" s="1017" t="s">
        <v>4910</v>
      </c>
      <c r="D1734" s="1017" t="s">
        <v>1483</v>
      </c>
      <c r="E1734" s="1017" t="s">
        <v>4943</v>
      </c>
      <c r="F1734" s="1017" t="s">
        <v>1454</v>
      </c>
      <c r="G1734" s="1017" t="s">
        <v>4939</v>
      </c>
      <c r="H1734" s="1017" t="s">
        <v>4936</v>
      </c>
      <c r="I1734" s="1018">
        <v>5.6</v>
      </c>
    </row>
    <row r="1735" spans="2:9">
      <c r="B1735" s="1017" t="s">
        <v>4944</v>
      </c>
      <c r="C1735" s="1017" t="s">
        <v>4910</v>
      </c>
      <c r="D1735" s="1017" t="s">
        <v>1483</v>
      </c>
      <c r="E1735" s="1017" t="s">
        <v>4945</v>
      </c>
      <c r="F1735" s="1017" t="s">
        <v>1454</v>
      </c>
      <c r="G1735" s="1017" t="s">
        <v>4939</v>
      </c>
      <c r="H1735" s="1017" t="s">
        <v>4936</v>
      </c>
      <c r="I1735" s="1018">
        <v>20</v>
      </c>
    </row>
    <row r="1736" spans="2:9">
      <c r="B1736" s="1017" t="s">
        <v>4946</v>
      </c>
      <c r="C1736" s="1017" t="s">
        <v>4910</v>
      </c>
      <c r="D1736" s="1017" t="s">
        <v>1483</v>
      </c>
      <c r="E1736" s="1017" t="s">
        <v>3610</v>
      </c>
      <c r="F1736" s="1017" t="s">
        <v>1454</v>
      </c>
      <c r="G1736" s="1017" t="s">
        <v>4947</v>
      </c>
      <c r="H1736" s="1017" t="s">
        <v>4936</v>
      </c>
      <c r="I1736" s="1018">
        <v>66.5</v>
      </c>
    </row>
    <row r="1737" spans="2:9">
      <c r="B1737" s="1017" t="s">
        <v>4948</v>
      </c>
      <c r="C1737" s="1017" t="s">
        <v>4910</v>
      </c>
      <c r="D1737" s="1017" t="s">
        <v>1483</v>
      </c>
      <c r="E1737" s="1017" t="s">
        <v>4949</v>
      </c>
      <c r="F1737" s="1017" t="s">
        <v>1454</v>
      </c>
      <c r="G1737" s="1017" t="s">
        <v>4950</v>
      </c>
      <c r="H1737" s="1017" t="s">
        <v>4936</v>
      </c>
      <c r="I1737" s="1018">
        <v>99</v>
      </c>
    </row>
    <row r="1738" spans="2:9">
      <c r="B1738" s="1017" t="s">
        <v>4951</v>
      </c>
      <c r="C1738" s="1017" t="s">
        <v>4910</v>
      </c>
      <c r="D1738" s="1017" t="s">
        <v>1483</v>
      </c>
      <c r="E1738" s="1017" t="s">
        <v>4952</v>
      </c>
      <c r="F1738" s="1017" t="s">
        <v>1454</v>
      </c>
      <c r="G1738" s="1017" t="s">
        <v>4950</v>
      </c>
      <c r="H1738" s="1017" t="s">
        <v>4936</v>
      </c>
      <c r="I1738" s="1018">
        <v>14.6</v>
      </c>
    </row>
    <row r="1739" spans="2:9">
      <c r="B1739" s="1017" t="s">
        <v>4953</v>
      </c>
      <c r="C1739" s="1017" t="s">
        <v>4910</v>
      </c>
      <c r="D1739" s="1017" t="s">
        <v>1483</v>
      </c>
      <c r="E1739" s="1017" t="s">
        <v>4954</v>
      </c>
      <c r="F1739" s="1017" t="s">
        <v>1454</v>
      </c>
      <c r="G1739" s="1017" t="s">
        <v>4950</v>
      </c>
      <c r="H1739" s="1017" t="s">
        <v>4936</v>
      </c>
      <c r="I1739" s="1018">
        <v>82.5</v>
      </c>
    </row>
    <row r="1740" spans="2:9">
      <c r="B1740" s="1017" t="s">
        <v>4955</v>
      </c>
      <c r="C1740" s="1017" t="s">
        <v>4910</v>
      </c>
      <c r="D1740" s="1017" t="s">
        <v>1483</v>
      </c>
      <c r="E1740" s="1017" t="s">
        <v>4956</v>
      </c>
      <c r="F1740" s="1017" t="s">
        <v>1454</v>
      </c>
      <c r="G1740" s="1017" t="s">
        <v>4950</v>
      </c>
      <c r="H1740" s="1017" t="s">
        <v>4936</v>
      </c>
      <c r="I1740" s="1018">
        <v>23.8</v>
      </c>
    </row>
    <row r="1741" spans="2:9">
      <c r="B1741" s="1017" t="s">
        <v>4957</v>
      </c>
      <c r="C1741" s="1017" t="s">
        <v>4910</v>
      </c>
      <c r="D1741" s="1017" t="s">
        <v>1483</v>
      </c>
      <c r="E1741" s="1017" t="s">
        <v>4958</v>
      </c>
      <c r="F1741" s="1017" t="s">
        <v>1454</v>
      </c>
      <c r="G1741" s="1017" t="s">
        <v>4950</v>
      </c>
      <c r="H1741" s="1017" t="s">
        <v>4936</v>
      </c>
      <c r="I1741" s="1018">
        <v>19</v>
      </c>
    </row>
    <row r="1742" spans="2:9">
      <c r="B1742" s="1017" t="s">
        <v>4959</v>
      </c>
      <c r="C1742" s="1017" t="s">
        <v>4910</v>
      </c>
      <c r="D1742" s="1017" t="s">
        <v>1483</v>
      </c>
      <c r="E1742" s="1017" t="s">
        <v>3598</v>
      </c>
      <c r="F1742" s="1017" t="s">
        <v>1454</v>
      </c>
      <c r="G1742" s="1017" t="s">
        <v>4950</v>
      </c>
      <c r="H1742" s="1017" t="s">
        <v>4936</v>
      </c>
      <c r="I1742" s="1018">
        <v>19</v>
      </c>
    </row>
    <row r="1743" spans="2:9">
      <c r="B1743" s="1017" t="s">
        <v>4960</v>
      </c>
      <c r="C1743" s="1017" t="s">
        <v>4910</v>
      </c>
      <c r="D1743" s="1017" t="s">
        <v>1483</v>
      </c>
      <c r="E1743" s="1017" t="s">
        <v>4961</v>
      </c>
      <c r="F1743" s="1017" t="s">
        <v>1454</v>
      </c>
      <c r="G1743" s="1017" t="s">
        <v>4950</v>
      </c>
      <c r="H1743" s="1017" t="s">
        <v>4936</v>
      </c>
      <c r="I1743" s="1018">
        <v>58</v>
      </c>
    </row>
    <row r="1744" spans="2:9">
      <c r="B1744" s="1017" t="s">
        <v>4962</v>
      </c>
      <c r="C1744" s="1017" t="s">
        <v>4910</v>
      </c>
      <c r="D1744" s="1017" t="s">
        <v>1483</v>
      </c>
      <c r="E1744" s="1017" t="s">
        <v>4963</v>
      </c>
      <c r="F1744" s="1017" t="s">
        <v>1454</v>
      </c>
      <c r="G1744" s="1017" t="s">
        <v>4950</v>
      </c>
      <c r="H1744" s="1017" t="s">
        <v>4936</v>
      </c>
      <c r="I1744" s="1018">
        <v>50</v>
      </c>
    </row>
    <row r="1745" spans="2:9">
      <c r="B1745" s="1017" t="s">
        <v>4964</v>
      </c>
      <c r="C1745" s="1017" t="s">
        <v>4910</v>
      </c>
      <c r="D1745" s="1017" t="s">
        <v>1483</v>
      </c>
      <c r="E1745" s="1017" t="s">
        <v>4965</v>
      </c>
      <c r="F1745" s="1017" t="s">
        <v>1766</v>
      </c>
      <c r="G1745" s="1017" t="s">
        <v>4966</v>
      </c>
      <c r="H1745" s="1017" t="s">
        <v>4936</v>
      </c>
      <c r="I1745" s="1018">
        <v>120</v>
      </c>
    </row>
    <row r="1746" spans="2:9">
      <c r="B1746" s="1017" t="s">
        <v>4967</v>
      </c>
      <c r="C1746" s="1017" t="s">
        <v>4910</v>
      </c>
      <c r="D1746" s="1017" t="s">
        <v>1483</v>
      </c>
      <c r="E1746" s="1017" t="s">
        <v>2512</v>
      </c>
      <c r="F1746" s="1017" t="s">
        <v>1766</v>
      </c>
      <c r="G1746" s="1017" t="s">
        <v>4966</v>
      </c>
      <c r="H1746" s="1017" t="s">
        <v>4936</v>
      </c>
      <c r="I1746" s="1018">
        <v>128</v>
      </c>
    </row>
    <row r="1747" spans="2:9">
      <c r="B1747" s="1017" t="s">
        <v>4968</v>
      </c>
      <c r="C1747" s="1017" t="s">
        <v>4910</v>
      </c>
      <c r="D1747" s="1017" t="s">
        <v>1483</v>
      </c>
      <c r="E1747" s="1017" t="s">
        <v>4969</v>
      </c>
      <c r="F1747" s="1017" t="s">
        <v>1766</v>
      </c>
      <c r="G1747" s="1017" t="s">
        <v>4966</v>
      </c>
      <c r="H1747" s="1017" t="s">
        <v>4936</v>
      </c>
      <c r="I1747" s="1018">
        <v>170</v>
      </c>
    </row>
    <row r="1748" spans="2:9">
      <c r="B1748" s="1017" t="s">
        <v>4970</v>
      </c>
      <c r="C1748" s="1017" t="s">
        <v>4910</v>
      </c>
      <c r="D1748" s="1017" t="s">
        <v>1483</v>
      </c>
      <c r="E1748" s="1017" t="s">
        <v>4971</v>
      </c>
      <c r="F1748" s="1017" t="s">
        <v>1766</v>
      </c>
      <c r="G1748" s="1017" t="s">
        <v>4966</v>
      </c>
      <c r="H1748" s="1017" t="s">
        <v>4936</v>
      </c>
      <c r="I1748" s="1018">
        <v>18.399999999999999</v>
      </c>
    </row>
    <row r="1749" spans="2:9">
      <c r="B1749" s="1017" t="s">
        <v>4972</v>
      </c>
      <c r="C1749" s="1017" t="s">
        <v>4910</v>
      </c>
      <c r="D1749" s="1017" t="s">
        <v>1483</v>
      </c>
      <c r="E1749" s="1017" t="s">
        <v>4973</v>
      </c>
      <c r="F1749" s="1017" t="s">
        <v>1766</v>
      </c>
      <c r="G1749" s="1017" t="s">
        <v>4966</v>
      </c>
      <c r="H1749" s="1017" t="s">
        <v>4936</v>
      </c>
      <c r="I1749" s="1018">
        <v>227</v>
      </c>
    </row>
    <row r="1750" spans="2:9">
      <c r="B1750" s="1017" t="s">
        <v>4974</v>
      </c>
      <c r="C1750" s="1017" t="s">
        <v>4910</v>
      </c>
      <c r="D1750" s="1017" t="s">
        <v>1483</v>
      </c>
      <c r="E1750" s="1017" t="s">
        <v>4975</v>
      </c>
      <c r="F1750" s="1017" t="s">
        <v>1766</v>
      </c>
      <c r="G1750" s="1017" t="s">
        <v>4966</v>
      </c>
      <c r="H1750" s="1017" t="s">
        <v>4936</v>
      </c>
      <c r="I1750" s="1018">
        <v>74</v>
      </c>
    </row>
    <row r="1751" spans="2:9">
      <c r="B1751" s="1017" t="s">
        <v>4976</v>
      </c>
      <c r="C1751" s="1017" t="s">
        <v>4910</v>
      </c>
      <c r="D1751" s="1017" t="s">
        <v>1483</v>
      </c>
      <c r="E1751" s="1017" t="s">
        <v>4211</v>
      </c>
      <c r="F1751" s="1017" t="s">
        <v>1766</v>
      </c>
      <c r="G1751" s="1017" t="s">
        <v>4966</v>
      </c>
      <c r="H1751" s="1017" t="s">
        <v>4936</v>
      </c>
      <c r="I1751" s="1018">
        <v>40</v>
      </c>
    </row>
    <row r="1752" spans="2:9">
      <c r="B1752" s="1017" t="s">
        <v>4977</v>
      </c>
      <c r="C1752" s="1017" t="s">
        <v>4910</v>
      </c>
      <c r="D1752" s="1017" t="s">
        <v>1483</v>
      </c>
      <c r="E1752" s="1017" t="s">
        <v>1876</v>
      </c>
      <c r="F1752" s="1017" t="s">
        <v>1766</v>
      </c>
      <c r="G1752" s="1017" t="s">
        <v>4978</v>
      </c>
      <c r="H1752" s="1017" t="s">
        <v>4936</v>
      </c>
      <c r="I1752" s="1018">
        <v>20.399999999999999</v>
      </c>
    </row>
    <row r="1753" spans="2:9">
      <c r="B1753" s="1017" t="s">
        <v>4979</v>
      </c>
      <c r="C1753" s="1017" t="s">
        <v>4910</v>
      </c>
      <c r="D1753" s="1017" t="s">
        <v>1483</v>
      </c>
      <c r="E1753" s="1017" t="s">
        <v>4980</v>
      </c>
      <c r="F1753" s="1017" t="s">
        <v>1766</v>
      </c>
      <c r="G1753" s="1017" t="s">
        <v>4978</v>
      </c>
      <c r="H1753" s="1017" t="s">
        <v>4936</v>
      </c>
      <c r="I1753" s="1018">
        <v>17.399999999999999</v>
      </c>
    </row>
    <row r="1754" spans="2:9">
      <c r="B1754" s="1017" t="s">
        <v>4981</v>
      </c>
      <c r="C1754" s="1017" t="s">
        <v>4910</v>
      </c>
      <c r="D1754" s="1017" t="s">
        <v>1483</v>
      </c>
      <c r="E1754" s="1017" t="s">
        <v>4982</v>
      </c>
      <c r="F1754" s="1017" t="s">
        <v>1766</v>
      </c>
      <c r="G1754" s="1017" t="s">
        <v>4978</v>
      </c>
      <c r="H1754" s="1017" t="s">
        <v>4936</v>
      </c>
      <c r="I1754" s="1018">
        <v>20</v>
      </c>
    </row>
    <row r="1755" spans="2:9">
      <c r="B1755" s="1017" t="s">
        <v>4983</v>
      </c>
      <c r="C1755" s="1017" t="s">
        <v>4910</v>
      </c>
      <c r="D1755" s="1017" t="s">
        <v>1483</v>
      </c>
      <c r="E1755" s="1017" t="s">
        <v>2286</v>
      </c>
      <c r="F1755" s="1017" t="s">
        <v>1766</v>
      </c>
      <c r="G1755" s="1017" t="s">
        <v>4978</v>
      </c>
      <c r="H1755" s="1017" t="s">
        <v>4936</v>
      </c>
      <c r="I1755" s="1018">
        <v>35</v>
      </c>
    </row>
    <row r="1756" spans="2:9">
      <c r="B1756" s="1017" t="s">
        <v>4984</v>
      </c>
      <c r="C1756" s="1017" t="s">
        <v>4910</v>
      </c>
      <c r="D1756" s="1017" t="s">
        <v>1483</v>
      </c>
      <c r="E1756" s="1017" t="s">
        <v>4985</v>
      </c>
      <c r="F1756" s="1017" t="s">
        <v>1766</v>
      </c>
      <c r="G1756" s="1017" t="s">
        <v>4978</v>
      </c>
      <c r="H1756" s="1017" t="s">
        <v>4936</v>
      </c>
      <c r="I1756" s="1018">
        <v>10</v>
      </c>
    </row>
    <row r="1757" spans="2:9">
      <c r="B1757" s="1017" t="s">
        <v>4986</v>
      </c>
      <c r="C1757" s="1017" t="s">
        <v>4910</v>
      </c>
      <c r="D1757" s="1017" t="s">
        <v>1483</v>
      </c>
      <c r="E1757" s="1017" t="s">
        <v>4987</v>
      </c>
      <c r="F1757" s="1017" t="s">
        <v>1766</v>
      </c>
      <c r="G1757" s="1017" t="s">
        <v>4978</v>
      </c>
      <c r="H1757" s="1017" t="s">
        <v>4936</v>
      </c>
      <c r="I1757" s="1018">
        <v>18.3</v>
      </c>
    </row>
    <row r="1758" spans="2:9">
      <c r="B1758" s="1017" t="s">
        <v>4988</v>
      </c>
      <c r="C1758" s="1017" t="s">
        <v>4910</v>
      </c>
      <c r="D1758" s="1017" t="s">
        <v>1483</v>
      </c>
      <c r="E1758" s="1017" t="s">
        <v>1784</v>
      </c>
      <c r="F1758" s="1017" t="s">
        <v>1766</v>
      </c>
      <c r="G1758" s="1017" t="s">
        <v>4978</v>
      </c>
      <c r="H1758" s="1017" t="s">
        <v>4936</v>
      </c>
      <c r="I1758" s="1018">
        <v>16.600000000000001</v>
      </c>
    </row>
    <row r="1759" spans="2:9">
      <c r="B1759" s="1017" t="s">
        <v>4989</v>
      </c>
      <c r="C1759" s="1017" t="s">
        <v>4910</v>
      </c>
      <c r="D1759" s="1017" t="s">
        <v>1483</v>
      </c>
      <c r="E1759" s="1017" t="s">
        <v>4990</v>
      </c>
      <c r="F1759" s="1017" t="s">
        <v>1766</v>
      </c>
      <c r="G1759" s="1017" t="s">
        <v>4978</v>
      </c>
      <c r="H1759" s="1017" t="s">
        <v>4936</v>
      </c>
      <c r="I1759" s="1018">
        <v>18.7</v>
      </c>
    </row>
    <row r="1760" spans="2:9">
      <c r="B1760" s="1017" t="s">
        <v>4991</v>
      </c>
      <c r="C1760" s="1017" t="s">
        <v>4910</v>
      </c>
      <c r="D1760" s="1017" t="s">
        <v>1483</v>
      </c>
      <c r="E1760" s="1017" t="s">
        <v>4601</v>
      </c>
      <c r="F1760" s="1017" t="s">
        <v>1766</v>
      </c>
      <c r="G1760" s="1017" t="s">
        <v>4978</v>
      </c>
      <c r="H1760" s="1017" t="s">
        <v>4936</v>
      </c>
      <c r="I1760" s="1018">
        <v>18.5</v>
      </c>
    </row>
    <row r="1761" spans="2:9">
      <c r="B1761" s="1017" t="s">
        <v>4992</v>
      </c>
      <c r="C1761" s="1017" t="s">
        <v>4910</v>
      </c>
      <c r="D1761" s="1017" t="s">
        <v>1483</v>
      </c>
      <c r="E1761" s="1017" t="s">
        <v>4993</v>
      </c>
      <c r="F1761" s="1017" t="s">
        <v>1766</v>
      </c>
      <c r="G1761" s="1017" t="s">
        <v>4978</v>
      </c>
      <c r="H1761" s="1017" t="s">
        <v>4936</v>
      </c>
      <c r="I1761" s="1018">
        <v>5.3</v>
      </c>
    </row>
    <row r="1762" spans="2:9">
      <c r="B1762" s="1017" t="s">
        <v>4994</v>
      </c>
      <c r="C1762" s="1017" t="s">
        <v>4910</v>
      </c>
      <c r="D1762" s="1017" t="s">
        <v>1483</v>
      </c>
      <c r="E1762" s="1017" t="s">
        <v>4431</v>
      </c>
      <c r="F1762" s="1017" t="s">
        <v>1766</v>
      </c>
      <c r="G1762" s="1017" t="s">
        <v>4978</v>
      </c>
      <c r="H1762" s="1017" t="s">
        <v>4936</v>
      </c>
      <c r="I1762" s="1018">
        <v>2.2000000000000002</v>
      </c>
    </row>
    <row r="1763" spans="2:9">
      <c r="B1763" s="1017" t="s">
        <v>4995</v>
      </c>
      <c r="C1763" s="1017" t="s">
        <v>4910</v>
      </c>
      <c r="D1763" s="1017" t="s">
        <v>1483</v>
      </c>
      <c r="E1763" s="1017" t="s">
        <v>4996</v>
      </c>
      <c r="F1763" s="1017" t="s">
        <v>1766</v>
      </c>
      <c r="G1763" s="1017" t="s">
        <v>4997</v>
      </c>
      <c r="H1763" s="1017" t="s">
        <v>4936</v>
      </c>
      <c r="I1763" s="1018">
        <v>22.5</v>
      </c>
    </row>
    <row r="1764" spans="2:9">
      <c r="B1764" s="1017" t="s">
        <v>4998</v>
      </c>
      <c r="C1764" s="1017" t="s">
        <v>4910</v>
      </c>
      <c r="D1764" s="1017" t="s">
        <v>1483</v>
      </c>
      <c r="E1764" s="1017" t="s">
        <v>4999</v>
      </c>
      <c r="F1764" s="1017" t="s">
        <v>1766</v>
      </c>
      <c r="G1764" s="1017" t="s">
        <v>5000</v>
      </c>
      <c r="H1764" s="1017" t="s">
        <v>4936</v>
      </c>
      <c r="I1764" s="1018">
        <v>19</v>
      </c>
    </row>
    <row r="1765" spans="2:9">
      <c r="B1765" s="1017" t="s">
        <v>5001</v>
      </c>
      <c r="C1765" s="1017" t="s">
        <v>4910</v>
      </c>
      <c r="D1765" s="1017" t="s">
        <v>1483</v>
      </c>
      <c r="E1765" s="1017" t="s">
        <v>2713</v>
      </c>
      <c r="F1765" s="1017" t="s">
        <v>1766</v>
      </c>
      <c r="G1765" s="1017" t="s">
        <v>5000</v>
      </c>
      <c r="H1765" s="1017" t="s">
        <v>4936</v>
      </c>
      <c r="I1765" s="1018">
        <v>34</v>
      </c>
    </row>
    <row r="1766" spans="2:9">
      <c r="B1766" s="1017" t="s">
        <v>5002</v>
      </c>
      <c r="C1766" s="1017" t="s">
        <v>4910</v>
      </c>
      <c r="D1766" s="1017" t="s">
        <v>1483</v>
      </c>
      <c r="E1766" s="1017" t="s">
        <v>5003</v>
      </c>
      <c r="F1766" s="1017" t="s">
        <v>1766</v>
      </c>
      <c r="G1766" s="1017" t="s">
        <v>5000</v>
      </c>
      <c r="H1766" s="1017" t="s">
        <v>4936</v>
      </c>
      <c r="I1766" s="1018">
        <v>4.5999999999999996</v>
      </c>
    </row>
    <row r="1767" spans="2:9">
      <c r="B1767" s="1017" t="s">
        <v>5004</v>
      </c>
      <c r="C1767" s="1017" t="s">
        <v>4910</v>
      </c>
      <c r="D1767" s="1017" t="s">
        <v>1483</v>
      </c>
      <c r="E1767" s="1017" t="s">
        <v>2781</v>
      </c>
      <c r="F1767" s="1017" t="s">
        <v>1766</v>
      </c>
      <c r="G1767" s="1017" t="s">
        <v>4922</v>
      </c>
      <c r="H1767" s="1017" t="s">
        <v>4936</v>
      </c>
      <c r="I1767" s="1018">
        <v>13.1</v>
      </c>
    </row>
    <row r="1768" spans="2:9">
      <c r="B1768" s="1017" t="s">
        <v>5005</v>
      </c>
      <c r="C1768" s="1017" t="s">
        <v>4910</v>
      </c>
      <c r="D1768" s="1017" t="s">
        <v>1483</v>
      </c>
      <c r="E1768" s="1017" t="s">
        <v>5006</v>
      </c>
      <c r="F1768" s="1017" t="s">
        <v>1766</v>
      </c>
      <c r="G1768" s="1017" t="s">
        <v>5007</v>
      </c>
      <c r="H1768" s="1017" t="s">
        <v>4936</v>
      </c>
      <c r="I1768" s="1018">
        <v>53</v>
      </c>
    </row>
    <row r="1769" spans="2:9">
      <c r="B1769" s="1017" t="s">
        <v>5008</v>
      </c>
      <c r="C1769" s="1017" t="s">
        <v>4910</v>
      </c>
      <c r="D1769" s="1017" t="s">
        <v>1483</v>
      </c>
      <c r="E1769" s="1017" t="s">
        <v>5009</v>
      </c>
      <c r="F1769" s="1017" t="s">
        <v>1766</v>
      </c>
      <c r="G1769" s="1017" t="s">
        <v>5010</v>
      </c>
      <c r="H1769" s="1017" t="s">
        <v>4936</v>
      </c>
      <c r="I1769" s="1018">
        <v>58.5</v>
      </c>
    </row>
    <row r="1770" spans="2:9">
      <c r="B1770" s="1017" t="s">
        <v>5011</v>
      </c>
      <c r="C1770" s="1017" t="s">
        <v>4910</v>
      </c>
      <c r="D1770" s="1017" t="s">
        <v>1483</v>
      </c>
      <c r="E1770" s="1017" t="s">
        <v>1920</v>
      </c>
      <c r="F1770" s="1017" t="s">
        <v>1766</v>
      </c>
      <c r="G1770" s="1017" t="s">
        <v>5010</v>
      </c>
      <c r="H1770" s="1017" t="s">
        <v>4936</v>
      </c>
      <c r="I1770" s="1018">
        <v>9.1</v>
      </c>
    </row>
    <row r="1771" spans="2:9">
      <c r="B1771" s="1017" t="s">
        <v>5012</v>
      </c>
      <c r="C1771" s="1017" t="s">
        <v>4910</v>
      </c>
      <c r="D1771" s="1017" t="s">
        <v>1483</v>
      </c>
      <c r="E1771" s="1017" t="s">
        <v>5013</v>
      </c>
      <c r="F1771" s="1017" t="s">
        <v>1766</v>
      </c>
      <c r="G1771" s="1017" t="s">
        <v>5014</v>
      </c>
      <c r="H1771" s="1017" t="s">
        <v>4936</v>
      </c>
      <c r="I1771" s="1018">
        <v>70</v>
      </c>
    </row>
    <row r="1772" spans="2:9">
      <c r="B1772" s="1017" t="s">
        <v>5015</v>
      </c>
      <c r="C1772" s="1017" t="s">
        <v>4910</v>
      </c>
      <c r="D1772" s="1017" t="s">
        <v>1483</v>
      </c>
      <c r="E1772" s="1017" t="s">
        <v>5016</v>
      </c>
      <c r="F1772" s="1017" t="s">
        <v>1766</v>
      </c>
      <c r="G1772" s="1017" t="s">
        <v>5014</v>
      </c>
      <c r="H1772" s="1017" t="s">
        <v>4936</v>
      </c>
      <c r="I1772" s="1018">
        <v>11.4</v>
      </c>
    </row>
    <row r="1773" spans="2:9">
      <c r="B1773" s="1017" t="s">
        <v>5017</v>
      </c>
      <c r="C1773" s="1017" t="s">
        <v>4910</v>
      </c>
      <c r="D1773" s="1017" t="s">
        <v>1483</v>
      </c>
      <c r="E1773" s="1017" t="s">
        <v>5018</v>
      </c>
      <c r="F1773" s="1017" t="s">
        <v>1766</v>
      </c>
      <c r="G1773" s="1017" t="s">
        <v>5014</v>
      </c>
      <c r="H1773" s="1017" t="s">
        <v>4936</v>
      </c>
      <c r="I1773" s="1018">
        <v>2.6</v>
      </c>
    </row>
    <row r="1774" spans="2:9">
      <c r="B1774" s="1017" t="s">
        <v>5019</v>
      </c>
      <c r="C1774" s="1017" t="s">
        <v>4910</v>
      </c>
      <c r="D1774" s="1017" t="s">
        <v>1483</v>
      </c>
      <c r="E1774" s="1017" t="s">
        <v>5020</v>
      </c>
      <c r="F1774" s="1017" t="s">
        <v>1485</v>
      </c>
      <c r="G1774" s="1017" t="s">
        <v>2497</v>
      </c>
      <c r="H1774" s="1017" t="s">
        <v>5021</v>
      </c>
      <c r="I1774" s="1018">
        <v>27.1</v>
      </c>
    </row>
    <row r="1775" spans="2:9">
      <c r="B1775" s="1017" t="s">
        <v>5022</v>
      </c>
      <c r="C1775" s="1017" t="s">
        <v>4910</v>
      </c>
      <c r="D1775" s="1017" t="s">
        <v>1483</v>
      </c>
      <c r="E1775" s="1017" t="s">
        <v>5023</v>
      </c>
      <c r="F1775" s="1017" t="s">
        <v>1485</v>
      </c>
      <c r="G1775" s="1017" t="s">
        <v>2497</v>
      </c>
      <c r="H1775" s="1017" t="s">
        <v>5021</v>
      </c>
      <c r="I1775" s="1018">
        <v>230</v>
      </c>
    </row>
    <row r="1776" spans="2:9">
      <c r="B1776" s="1017" t="s">
        <v>5024</v>
      </c>
      <c r="C1776" s="1017" t="s">
        <v>4910</v>
      </c>
      <c r="D1776" s="1017" t="s">
        <v>1483</v>
      </c>
      <c r="E1776" s="1017" t="s">
        <v>1648</v>
      </c>
      <c r="F1776" s="1017" t="s">
        <v>1485</v>
      </c>
      <c r="G1776" s="1017" t="s">
        <v>2497</v>
      </c>
      <c r="H1776" s="1017" t="s">
        <v>5021</v>
      </c>
      <c r="I1776" s="1018">
        <v>24.1</v>
      </c>
    </row>
    <row r="1777" spans="2:9">
      <c r="B1777" s="1017" t="s">
        <v>5025</v>
      </c>
      <c r="C1777" s="1017" t="s">
        <v>4910</v>
      </c>
      <c r="D1777" s="1017" t="s">
        <v>1483</v>
      </c>
      <c r="E1777" s="1017" t="s">
        <v>5026</v>
      </c>
      <c r="F1777" s="1017" t="s">
        <v>1485</v>
      </c>
      <c r="G1777" s="1017" t="s">
        <v>2497</v>
      </c>
      <c r="H1777" s="1017" t="s">
        <v>5021</v>
      </c>
      <c r="I1777" s="1018">
        <v>28</v>
      </c>
    </row>
    <row r="1778" spans="2:9">
      <c r="B1778" s="1017" t="s">
        <v>5027</v>
      </c>
      <c r="C1778" s="1017" t="s">
        <v>4910</v>
      </c>
      <c r="D1778" s="1017" t="s">
        <v>1483</v>
      </c>
      <c r="E1778" s="1017" t="s">
        <v>1784</v>
      </c>
      <c r="F1778" s="1017" t="s">
        <v>1485</v>
      </c>
      <c r="G1778" s="1017" t="s">
        <v>2497</v>
      </c>
      <c r="H1778" s="1017" t="s">
        <v>5021</v>
      </c>
      <c r="I1778" s="1018">
        <v>61.5</v>
      </c>
    </row>
    <row r="1779" spans="2:9">
      <c r="B1779" s="1017" t="s">
        <v>5028</v>
      </c>
      <c r="C1779" s="1017" t="s">
        <v>4910</v>
      </c>
      <c r="D1779" s="1017" t="s">
        <v>1483</v>
      </c>
      <c r="E1779" s="1017" t="s">
        <v>5029</v>
      </c>
      <c r="F1779" s="1017" t="s">
        <v>1485</v>
      </c>
      <c r="G1779" s="1017" t="s">
        <v>2497</v>
      </c>
      <c r="H1779" s="1017" t="s">
        <v>5021</v>
      </c>
      <c r="I1779" s="1018">
        <v>36.9</v>
      </c>
    </row>
    <row r="1780" spans="2:9">
      <c r="B1780" s="1017" t="s">
        <v>5030</v>
      </c>
      <c r="C1780" s="1017" t="s">
        <v>4910</v>
      </c>
      <c r="D1780" s="1017" t="s">
        <v>1483</v>
      </c>
      <c r="E1780" s="1017" t="s">
        <v>5031</v>
      </c>
      <c r="F1780" s="1017" t="s">
        <v>1485</v>
      </c>
      <c r="G1780" s="1017" t="s">
        <v>2497</v>
      </c>
      <c r="H1780" s="1017" t="s">
        <v>5021</v>
      </c>
      <c r="I1780" s="1018">
        <v>19</v>
      </c>
    </row>
    <row r="1781" spans="2:9">
      <c r="B1781" s="1017" t="s">
        <v>5032</v>
      </c>
      <c r="C1781" s="1017" t="s">
        <v>4910</v>
      </c>
      <c r="D1781" s="1017" t="s">
        <v>1483</v>
      </c>
      <c r="E1781" s="1017" t="s">
        <v>5033</v>
      </c>
      <c r="F1781" s="1017" t="s">
        <v>1485</v>
      </c>
      <c r="G1781" s="1017" t="s">
        <v>2497</v>
      </c>
      <c r="H1781" s="1017" t="s">
        <v>5021</v>
      </c>
      <c r="I1781" s="1018">
        <v>26</v>
      </c>
    </row>
    <row r="1782" spans="2:9">
      <c r="B1782" s="1017" t="s">
        <v>5034</v>
      </c>
      <c r="C1782" s="1017" t="s">
        <v>4910</v>
      </c>
      <c r="D1782" s="1017" t="s">
        <v>1483</v>
      </c>
      <c r="E1782" s="1017" t="s">
        <v>5035</v>
      </c>
      <c r="F1782" s="1017" t="s">
        <v>1485</v>
      </c>
      <c r="G1782" s="1017" t="s">
        <v>2497</v>
      </c>
      <c r="H1782" s="1017" t="s">
        <v>5021</v>
      </c>
      <c r="I1782" s="1018">
        <v>33</v>
      </c>
    </row>
    <row r="1783" spans="2:9">
      <c r="B1783" s="1017" t="s">
        <v>5036</v>
      </c>
      <c r="C1783" s="1017" t="s">
        <v>4910</v>
      </c>
      <c r="D1783" s="1017" t="s">
        <v>1483</v>
      </c>
      <c r="E1783" s="1017" t="s">
        <v>5037</v>
      </c>
      <c r="F1783" s="1017" t="s">
        <v>1485</v>
      </c>
      <c r="G1783" s="1017" t="s">
        <v>2497</v>
      </c>
      <c r="H1783" s="1017" t="s">
        <v>5021</v>
      </c>
      <c r="I1783" s="1018">
        <v>11.5</v>
      </c>
    </row>
    <row r="1784" spans="2:9">
      <c r="B1784" s="1017" t="s">
        <v>5038</v>
      </c>
      <c r="C1784" s="1017" t="s">
        <v>4910</v>
      </c>
      <c r="D1784" s="1017" t="s">
        <v>1483</v>
      </c>
      <c r="E1784" s="1017" t="s">
        <v>5039</v>
      </c>
      <c r="F1784" s="1017" t="s">
        <v>1485</v>
      </c>
      <c r="G1784" s="1017" t="s">
        <v>2497</v>
      </c>
      <c r="H1784" s="1017" t="s">
        <v>5021</v>
      </c>
      <c r="I1784" s="1018">
        <v>9.1</v>
      </c>
    </row>
    <row r="1785" spans="2:9">
      <c r="B1785" s="1017" t="s">
        <v>5040</v>
      </c>
      <c r="C1785" s="1017" t="s">
        <v>4910</v>
      </c>
      <c r="D1785" s="1017" t="s">
        <v>1483</v>
      </c>
      <c r="E1785" s="1017" t="s">
        <v>5041</v>
      </c>
      <c r="F1785" s="1017" t="s">
        <v>1485</v>
      </c>
      <c r="G1785" s="1017" t="s">
        <v>2497</v>
      </c>
      <c r="H1785" s="1017" t="s">
        <v>5021</v>
      </c>
      <c r="I1785" s="1018">
        <v>11.5</v>
      </c>
    </row>
    <row r="1786" spans="2:9">
      <c r="B1786" s="1017" t="s">
        <v>5042</v>
      </c>
      <c r="C1786" s="1017" t="s">
        <v>4910</v>
      </c>
      <c r="D1786" s="1017" t="s">
        <v>1483</v>
      </c>
      <c r="E1786" s="1017" t="s">
        <v>5043</v>
      </c>
      <c r="F1786" s="1017" t="s">
        <v>1454</v>
      </c>
      <c r="G1786" s="1017" t="s">
        <v>3737</v>
      </c>
      <c r="H1786" s="1017" t="s">
        <v>5021</v>
      </c>
      <c r="I1786" s="1018">
        <v>18.7</v>
      </c>
    </row>
    <row r="1787" spans="2:9">
      <c r="B1787" s="1017" t="s">
        <v>5044</v>
      </c>
      <c r="C1787" s="1017" t="s">
        <v>4910</v>
      </c>
      <c r="D1787" s="1017" t="s">
        <v>1483</v>
      </c>
      <c r="E1787" s="1017" t="s">
        <v>5045</v>
      </c>
      <c r="F1787" s="1017" t="s">
        <v>1454</v>
      </c>
      <c r="G1787" s="1017" t="s">
        <v>3737</v>
      </c>
      <c r="H1787" s="1017" t="s">
        <v>5021</v>
      </c>
      <c r="I1787" s="1018">
        <v>27</v>
      </c>
    </row>
    <row r="1788" spans="2:9">
      <c r="B1788" s="1017" t="s">
        <v>5046</v>
      </c>
      <c r="C1788" s="1017" t="s">
        <v>4910</v>
      </c>
      <c r="D1788" s="1017" t="s">
        <v>1483</v>
      </c>
      <c r="E1788" s="1017" t="s">
        <v>5047</v>
      </c>
      <c r="F1788" s="1017" t="s">
        <v>1454</v>
      </c>
      <c r="G1788" s="1017" t="s">
        <v>3737</v>
      </c>
      <c r="H1788" s="1017" t="s">
        <v>5021</v>
      </c>
      <c r="I1788" s="1018">
        <v>27.5</v>
      </c>
    </row>
    <row r="1789" spans="2:9">
      <c r="B1789" s="1017" t="s">
        <v>5048</v>
      </c>
      <c r="C1789" s="1017" t="s">
        <v>4910</v>
      </c>
      <c r="D1789" s="1017" t="s">
        <v>1483</v>
      </c>
      <c r="E1789" s="1017" t="s">
        <v>5049</v>
      </c>
      <c r="F1789" s="1017" t="s">
        <v>1454</v>
      </c>
      <c r="G1789" s="1017" t="s">
        <v>3737</v>
      </c>
      <c r="H1789" s="1017" t="s">
        <v>5021</v>
      </c>
      <c r="I1789" s="1018">
        <v>6.8</v>
      </c>
    </row>
    <row r="1790" spans="2:9">
      <c r="B1790" s="1017" t="s">
        <v>5050</v>
      </c>
      <c r="C1790" s="1017" t="s">
        <v>4910</v>
      </c>
      <c r="D1790" s="1017" t="s">
        <v>1483</v>
      </c>
      <c r="E1790" s="1017" t="s">
        <v>5051</v>
      </c>
      <c r="F1790" s="1017" t="s">
        <v>1454</v>
      </c>
      <c r="G1790" s="1017" t="s">
        <v>3737</v>
      </c>
      <c r="H1790" s="1017" t="s">
        <v>5021</v>
      </c>
      <c r="I1790" s="1018">
        <v>25</v>
      </c>
    </row>
    <row r="1791" spans="2:9">
      <c r="B1791" s="1017" t="s">
        <v>5052</v>
      </c>
      <c r="C1791" s="1017" t="s">
        <v>4910</v>
      </c>
      <c r="D1791" s="1017" t="s">
        <v>1483</v>
      </c>
      <c r="E1791" s="1017" t="s">
        <v>5053</v>
      </c>
      <c r="F1791" s="1017" t="s">
        <v>1454</v>
      </c>
      <c r="G1791" s="1017" t="s">
        <v>3737</v>
      </c>
      <c r="H1791" s="1017" t="s">
        <v>5021</v>
      </c>
      <c r="I1791" s="1018">
        <v>20</v>
      </c>
    </row>
    <row r="1792" spans="2:9">
      <c r="B1792" s="1017" t="s">
        <v>5054</v>
      </c>
      <c r="C1792" s="1017" t="s">
        <v>4910</v>
      </c>
      <c r="D1792" s="1017" t="s">
        <v>1483</v>
      </c>
      <c r="E1792" s="1017" t="s">
        <v>5055</v>
      </c>
      <c r="F1792" s="1017" t="s">
        <v>1454</v>
      </c>
      <c r="G1792" s="1017" t="s">
        <v>3737</v>
      </c>
      <c r="H1792" s="1017" t="s">
        <v>5021</v>
      </c>
      <c r="I1792" s="1018">
        <v>7.1</v>
      </c>
    </row>
    <row r="1793" spans="2:9">
      <c r="B1793" s="1017" t="s">
        <v>5056</v>
      </c>
      <c r="C1793" s="1017" t="s">
        <v>4910</v>
      </c>
      <c r="D1793" s="1017" t="s">
        <v>1483</v>
      </c>
      <c r="E1793" s="1017" t="s">
        <v>5057</v>
      </c>
      <c r="F1793" s="1017" t="s">
        <v>1454</v>
      </c>
      <c r="G1793" s="1017" t="s">
        <v>3737</v>
      </c>
      <c r="H1793" s="1017" t="s">
        <v>5021</v>
      </c>
      <c r="I1793" s="1018">
        <v>3.7</v>
      </c>
    </row>
    <row r="1794" spans="2:9">
      <c r="B1794" s="1017" t="s">
        <v>5058</v>
      </c>
      <c r="C1794" s="1017" t="s">
        <v>4910</v>
      </c>
      <c r="D1794" s="1017" t="s">
        <v>1483</v>
      </c>
      <c r="E1794" s="1017" t="s">
        <v>2908</v>
      </c>
      <c r="F1794" s="1017" t="s">
        <v>1454</v>
      </c>
      <c r="G1794" s="1017" t="s">
        <v>3737</v>
      </c>
      <c r="H1794" s="1017" t="s">
        <v>5021</v>
      </c>
      <c r="I1794" s="1018">
        <v>35</v>
      </c>
    </row>
    <row r="1795" spans="2:9">
      <c r="B1795" s="1017" t="s">
        <v>5059</v>
      </c>
      <c r="C1795" s="1017" t="s">
        <v>4910</v>
      </c>
      <c r="D1795" s="1017" t="s">
        <v>1483</v>
      </c>
      <c r="E1795" s="1017" t="s">
        <v>4500</v>
      </c>
      <c r="F1795" s="1017" t="s">
        <v>1454</v>
      </c>
      <c r="G1795" s="1017" t="s">
        <v>3737</v>
      </c>
      <c r="H1795" s="1017" t="s">
        <v>5021</v>
      </c>
      <c r="I1795" s="1018">
        <v>2.9</v>
      </c>
    </row>
    <row r="1796" spans="2:9">
      <c r="B1796" s="1017" t="s">
        <v>5060</v>
      </c>
      <c r="C1796" s="1017" t="s">
        <v>4910</v>
      </c>
      <c r="D1796" s="1017" t="s">
        <v>1483</v>
      </c>
      <c r="E1796" s="1017" t="s">
        <v>5061</v>
      </c>
      <c r="F1796" s="1017" t="s">
        <v>1454</v>
      </c>
      <c r="G1796" s="1017" t="s">
        <v>3737</v>
      </c>
      <c r="H1796" s="1017" t="s">
        <v>5021</v>
      </c>
      <c r="I1796" s="1018">
        <v>2.9</v>
      </c>
    </row>
    <row r="1797" spans="2:9">
      <c r="B1797" s="1017" t="s">
        <v>5062</v>
      </c>
      <c r="C1797" s="1017" t="s">
        <v>4910</v>
      </c>
      <c r="D1797" s="1017" t="s">
        <v>1483</v>
      </c>
      <c r="E1797" s="1017" t="s">
        <v>5063</v>
      </c>
      <c r="F1797" s="1017" t="s">
        <v>1454</v>
      </c>
      <c r="G1797" s="1017" t="s">
        <v>4947</v>
      </c>
      <c r="H1797" s="1017" t="s">
        <v>5021</v>
      </c>
      <c r="I1797" s="1018">
        <v>36.5</v>
      </c>
    </row>
    <row r="1798" spans="2:9">
      <c r="B1798" s="1017" t="s">
        <v>5064</v>
      </c>
      <c r="C1798" s="1017" t="s">
        <v>4910</v>
      </c>
      <c r="D1798" s="1017" t="s">
        <v>1483</v>
      </c>
      <c r="E1798" s="1017" t="s">
        <v>5065</v>
      </c>
      <c r="F1798" s="1017" t="s">
        <v>1454</v>
      </c>
      <c r="G1798" s="1017" t="s">
        <v>4947</v>
      </c>
      <c r="H1798" s="1017" t="s">
        <v>5021</v>
      </c>
      <c r="I1798" s="1018">
        <v>16</v>
      </c>
    </row>
    <row r="1799" spans="2:9">
      <c r="B1799" s="1017" t="s">
        <v>5066</v>
      </c>
      <c r="C1799" s="1017" t="s">
        <v>4910</v>
      </c>
      <c r="D1799" s="1017" t="s">
        <v>1483</v>
      </c>
      <c r="E1799" s="1017" t="s">
        <v>5067</v>
      </c>
      <c r="F1799" s="1017" t="s">
        <v>1454</v>
      </c>
      <c r="G1799" s="1017" t="s">
        <v>4947</v>
      </c>
      <c r="H1799" s="1017" t="s">
        <v>5021</v>
      </c>
      <c r="I1799" s="1018">
        <v>50</v>
      </c>
    </row>
    <row r="1800" spans="2:9">
      <c r="B1800" s="1017" t="s">
        <v>5068</v>
      </c>
      <c r="C1800" s="1017" t="s">
        <v>4910</v>
      </c>
      <c r="D1800" s="1017" t="s">
        <v>1483</v>
      </c>
      <c r="E1800" s="1017" t="s">
        <v>5069</v>
      </c>
      <c r="F1800" s="1017" t="s">
        <v>1454</v>
      </c>
      <c r="G1800" s="1017" t="s">
        <v>4950</v>
      </c>
      <c r="H1800" s="1017" t="s">
        <v>5021</v>
      </c>
      <c r="I1800" s="1018">
        <v>35</v>
      </c>
    </row>
    <row r="1801" spans="2:9">
      <c r="B1801" s="1017" t="s">
        <v>5070</v>
      </c>
      <c r="C1801" s="1017" t="s">
        <v>4910</v>
      </c>
      <c r="D1801" s="1017" t="s">
        <v>1483</v>
      </c>
      <c r="E1801" s="1017" t="s">
        <v>5071</v>
      </c>
      <c r="F1801" s="1017" t="s">
        <v>1454</v>
      </c>
      <c r="G1801" s="1017" t="s">
        <v>4950</v>
      </c>
      <c r="H1801" s="1017" t="s">
        <v>5021</v>
      </c>
      <c r="I1801" s="1018">
        <v>44</v>
      </c>
    </row>
    <row r="1802" spans="2:9">
      <c r="B1802" s="1017" t="s">
        <v>5072</v>
      </c>
      <c r="C1802" s="1017" t="s">
        <v>4910</v>
      </c>
      <c r="D1802" s="1017" t="s">
        <v>1483</v>
      </c>
      <c r="E1802" s="1017" t="s">
        <v>5073</v>
      </c>
      <c r="F1802" s="1017" t="s">
        <v>1454</v>
      </c>
      <c r="G1802" s="1017" t="s">
        <v>4950</v>
      </c>
      <c r="H1802" s="1017" t="s">
        <v>5021</v>
      </c>
      <c r="I1802" s="1018">
        <v>41.5</v>
      </c>
    </row>
    <row r="1803" spans="2:9">
      <c r="B1803" s="1017" t="s">
        <v>5074</v>
      </c>
      <c r="C1803" s="1017" t="s">
        <v>4910</v>
      </c>
      <c r="D1803" s="1017" t="s">
        <v>1483</v>
      </c>
      <c r="E1803" s="1017" t="s">
        <v>5075</v>
      </c>
      <c r="F1803" s="1017" t="s">
        <v>1454</v>
      </c>
      <c r="G1803" s="1017" t="s">
        <v>4950</v>
      </c>
      <c r="H1803" s="1017" t="s">
        <v>5021</v>
      </c>
      <c r="I1803" s="1018">
        <v>38</v>
      </c>
    </row>
    <row r="1804" spans="2:9">
      <c r="B1804" s="1017" t="s">
        <v>5076</v>
      </c>
      <c r="C1804" s="1017" t="s">
        <v>4910</v>
      </c>
      <c r="D1804" s="1017" t="s">
        <v>1483</v>
      </c>
      <c r="E1804" s="1017" t="s">
        <v>4211</v>
      </c>
      <c r="F1804" s="1017" t="s">
        <v>1454</v>
      </c>
      <c r="G1804" s="1017" t="s">
        <v>4433</v>
      </c>
      <c r="H1804" s="1017" t="s">
        <v>5021</v>
      </c>
      <c r="I1804" s="1018">
        <v>50.8</v>
      </c>
    </row>
    <row r="1805" spans="2:9">
      <c r="B1805" s="1017" t="s">
        <v>5077</v>
      </c>
      <c r="C1805" s="1017" t="s">
        <v>4910</v>
      </c>
      <c r="D1805" s="1017" t="s">
        <v>1483</v>
      </c>
      <c r="E1805" s="1017" t="s">
        <v>5078</v>
      </c>
      <c r="F1805" s="1017" t="s">
        <v>1454</v>
      </c>
      <c r="G1805" s="1017" t="s">
        <v>4433</v>
      </c>
      <c r="H1805" s="1017" t="s">
        <v>5021</v>
      </c>
      <c r="I1805" s="1018">
        <v>34</v>
      </c>
    </row>
    <row r="1806" spans="2:9">
      <c r="B1806" s="1017" t="s">
        <v>5079</v>
      </c>
      <c r="C1806" s="1017" t="s">
        <v>4910</v>
      </c>
      <c r="D1806" s="1017" t="s">
        <v>1483</v>
      </c>
      <c r="E1806" s="1017" t="s">
        <v>5080</v>
      </c>
      <c r="F1806" s="1017" t="s">
        <v>1454</v>
      </c>
      <c r="G1806" s="1017" t="s">
        <v>4433</v>
      </c>
      <c r="H1806" s="1017" t="s">
        <v>5021</v>
      </c>
      <c r="I1806" s="1018">
        <v>28.1</v>
      </c>
    </row>
    <row r="1807" spans="2:9">
      <c r="B1807" s="1017" t="s">
        <v>5081</v>
      </c>
      <c r="C1807" s="1017" t="s">
        <v>4910</v>
      </c>
      <c r="D1807" s="1017" t="s">
        <v>1483</v>
      </c>
      <c r="E1807" s="1017" t="s">
        <v>5082</v>
      </c>
      <c r="F1807" s="1017" t="s">
        <v>1454</v>
      </c>
      <c r="G1807" s="1017" t="s">
        <v>4433</v>
      </c>
      <c r="H1807" s="1017" t="s">
        <v>5021</v>
      </c>
      <c r="I1807" s="1018">
        <v>96</v>
      </c>
    </row>
    <row r="1808" spans="2:9">
      <c r="B1808" s="1017" t="s">
        <v>5083</v>
      </c>
      <c r="C1808" s="1017" t="s">
        <v>4910</v>
      </c>
      <c r="D1808" s="1017" t="s">
        <v>1483</v>
      </c>
      <c r="E1808" s="1017" t="s">
        <v>2438</v>
      </c>
      <c r="F1808" s="1017" t="s">
        <v>1454</v>
      </c>
      <c r="G1808" s="1017" t="s">
        <v>4433</v>
      </c>
      <c r="H1808" s="1017" t="s">
        <v>5021</v>
      </c>
      <c r="I1808" s="1018">
        <v>9.4</v>
      </c>
    </row>
    <row r="1809" spans="2:9">
      <c r="B1809" s="1017" t="s">
        <v>5084</v>
      </c>
      <c r="C1809" s="1017" t="s">
        <v>4910</v>
      </c>
      <c r="D1809" s="1017" t="s">
        <v>1483</v>
      </c>
      <c r="E1809" s="1017" t="s">
        <v>2664</v>
      </c>
      <c r="F1809" s="1017" t="s">
        <v>1454</v>
      </c>
      <c r="G1809" s="1017" t="s">
        <v>4433</v>
      </c>
      <c r="H1809" s="1017" t="s">
        <v>5021</v>
      </c>
      <c r="I1809" s="1018">
        <v>6.8</v>
      </c>
    </row>
    <row r="1810" spans="2:9">
      <c r="B1810" s="1017" t="s">
        <v>5085</v>
      </c>
      <c r="C1810" s="1017" t="s">
        <v>4910</v>
      </c>
      <c r="D1810" s="1017" t="s">
        <v>1483</v>
      </c>
      <c r="E1810" s="1017" t="s">
        <v>5086</v>
      </c>
      <c r="F1810" s="1017" t="s">
        <v>1766</v>
      </c>
      <c r="G1810" s="1017" t="s">
        <v>5087</v>
      </c>
      <c r="H1810" s="1017" t="s">
        <v>5021</v>
      </c>
      <c r="I1810" s="1018">
        <v>14.5</v>
      </c>
    </row>
    <row r="1811" spans="2:9">
      <c r="B1811" s="1017" t="s">
        <v>5088</v>
      </c>
      <c r="C1811" s="1017" t="s">
        <v>4910</v>
      </c>
      <c r="D1811" s="1017" t="s">
        <v>1483</v>
      </c>
      <c r="E1811" s="1017" t="s">
        <v>5089</v>
      </c>
      <c r="F1811" s="1017" t="s">
        <v>1766</v>
      </c>
      <c r="G1811" s="1017" t="s">
        <v>5090</v>
      </c>
      <c r="H1811" s="1017" t="s">
        <v>5021</v>
      </c>
      <c r="I1811" s="1018">
        <v>58</v>
      </c>
    </row>
    <row r="1812" spans="2:9">
      <c r="B1812" s="1017" t="s">
        <v>5091</v>
      </c>
      <c r="C1812" s="1017" t="s">
        <v>4910</v>
      </c>
      <c r="D1812" s="1017" t="s">
        <v>1483</v>
      </c>
      <c r="E1812" s="1017" t="s">
        <v>5092</v>
      </c>
      <c r="F1812" s="1017" t="s">
        <v>1766</v>
      </c>
      <c r="G1812" s="1017" t="s">
        <v>5093</v>
      </c>
      <c r="H1812" s="1017" t="s">
        <v>5021</v>
      </c>
      <c r="I1812" s="1018">
        <v>7.1</v>
      </c>
    </row>
    <row r="1813" spans="2:9">
      <c r="B1813" s="1017" t="s">
        <v>5094</v>
      </c>
      <c r="C1813" s="1017" t="s">
        <v>4910</v>
      </c>
      <c r="D1813" s="1017" t="s">
        <v>1483</v>
      </c>
      <c r="E1813" s="1017" t="s">
        <v>1832</v>
      </c>
      <c r="F1813" s="1017" t="s">
        <v>1766</v>
      </c>
      <c r="G1813" s="1017" t="s">
        <v>5093</v>
      </c>
      <c r="H1813" s="1017" t="s">
        <v>5021</v>
      </c>
      <c r="I1813" s="1018">
        <v>20.5</v>
      </c>
    </row>
    <row r="1814" spans="2:9">
      <c r="B1814" s="1017" t="s">
        <v>5095</v>
      </c>
      <c r="C1814" s="1017" t="s">
        <v>4910</v>
      </c>
      <c r="D1814" s="1017" t="s">
        <v>1483</v>
      </c>
      <c r="E1814" s="1017" t="s">
        <v>5096</v>
      </c>
      <c r="F1814" s="1017" t="s">
        <v>1766</v>
      </c>
      <c r="G1814" s="1017" t="s">
        <v>5093</v>
      </c>
      <c r="H1814" s="1017" t="s">
        <v>5021</v>
      </c>
      <c r="I1814" s="1018">
        <v>21.3</v>
      </c>
    </row>
    <row r="1815" spans="2:9">
      <c r="B1815" s="1017" t="s">
        <v>5097</v>
      </c>
      <c r="C1815" s="1017" t="s">
        <v>4910</v>
      </c>
      <c r="D1815" s="1017" t="s">
        <v>1483</v>
      </c>
      <c r="E1815" s="1017" t="s">
        <v>5098</v>
      </c>
      <c r="F1815" s="1017" t="s">
        <v>1766</v>
      </c>
      <c r="G1815" s="1017" t="s">
        <v>4966</v>
      </c>
      <c r="H1815" s="1017" t="s">
        <v>5021</v>
      </c>
      <c r="I1815" s="1018">
        <v>41</v>
      </c>
    </row>
    <row r="1816" spans="2:9">
      <c r="B1816" s="1017" t="s">
        <v>5099</v>
      </c>
      <c r="C1816" s="1017" t="s">
        <v>4910</v>
      </c>
      <c r="D1816" s="1017" t="s">
        <v>1483</v>
      </c>
      <c r="E1816" s="1017" t="s">
        <v>5100</v>
      </c>
      <c r="F1816" s="1017" t="s">
        <v>1766</v>
      </c>
      <c r="G1816" s="1017" t="s">
        <v>4966</v>
      </c>
      <c r="H1816" s="1017" t="s">
        <v>5021</v>
      </c>
      <c r="I1816" s="1018">
        <v>186</v>
      </c>
    </row>
    <row r="1817" spans="2:9">
      <c r="B1817" s="1017" t="s">
        <v>5101</v>
      </c>
      <c r="C1817" s="1017" t="s">
        <v>4910</v>
      </c>
      <c r="D1817" s="1017" t="s">
        <v>1483</v>
      </c>
      <c r="E1817" s="1017" t="s">
        <v>5102</v>
      </c>
      <c r="F1817" s="1017" t="s">
        <v>1766</v>
      </c>
      <c r="G1817" s="1017" t="s">
        <v>3974</v>
      </c>
      <c r="H1817" s="1017" t="s">
        <v>5021</v>
      </c>
      <c r="I1817" s="1018">
        <v>30</v>
      </c>
    </row>
    <row r="1818" spans="2:9">
      <c r="B1818" s="1017" t="s">
        <v>5103</v>
      </c>
      <c r="C1818" s="1017" t="s">
        <v>4910</v>
      </c>
      <c r="D1818" s="1017" t="s">
        <v>1483</v>
      </c>
      <c r="E1818" s="1017" t="s">
        <v>5104</v>
      </c>
      <c r="F1818" s="1017" t="s">
        <v>1766</v>
      </c>
      <c r="G1818" s="1017" t="s">
        <v>3974</v>
      </c>
      <c r="H1818" s="1017" t="s">
        <v>5021</v>
      </c>
      <c r="I1818" s="1018">
        <v>44.7</v>
      </c>
    </row>
    <row r="1819" spans="2:9">
      <c r="B1819" s="1017" t="s">
        <v>5105</v>
      </c>
      <c r="C1819" s="1017" t="s">
        <v>4910</v>
      </c>
      <c r="D1819" s="1017" t="s">
        <v>1483</v>
      </c>
      <c r="E1819" s="1017" t="s">
        <v>5106</v>
      </c>
      <c r="F1819" s="1017" t="s">
        <v>1766</v>
      </c>
      <c r="G1819" s="1017" t="s">
        <v>3974</v>
      </c>
      <c r="H1819" s="1017" t="s">
        <v>5021</v>
      </c>
      <c r="I1819" s="1018">
        <v>4.9000000000000004</v>
      </c>
    </row>
    <row r="1820" spans="2:9">
      <c r="B1820" s="1017" t="s">
        <v>5107</v>
      </c>
      <c r="C1820" s="1017" t="s">
        <v>4910</v>
      </c>
      <c r="D1820" s="1017" t="s">
        <v>1483</v>
      </c>
      <c r="E1820" s="1017" t="s">
        <v>5108</v>
      </c>
      <c r="F1820" s="1017" t="s">
        <v>1766</v>
      </c>
      <c r="G1820" s="1017" t="s">
        <v>3977</v>
      </c>
      <c r="H1820" s="1017" t="s">
        <v>5021</v>
      </c>
      <c r="I1820" s="1018">
        <v>11.9</v>
      </c>
    </row>
    <row r="1821" spans="2:9">
      <c r="B1821" s="1017" t="s">
        <v>5109</v>
      </c>
      <c r="C1821" s="1017" t="s">
        <v>4910</v>
      </c>
      <c r="D1821" s="1017" t="s">
        <v>1483</v>
      </c>
      <c r="E1821" s="1017" t="s">
        <v>5110</v>
      </c>
      <c r="F1821" s="1017" t="s">
        <v>1766</v>
      </c>
      <c r="G1821" s="1017" t="s">
        <v>3977</v>
      </c>
      <c r="H1821" s="1017" t="s">
        <v>5021</v>
      </c>
      <c r="I1821" s="1018">
        <v>11.5</v>
      </c>
    </row>
    <row r="1822" spans="2:9">
      <c r="B1822" s="1017" t="s">
        <v>5111</v>
      </c>
      <c r="C1822" s="1017" t="s">
        <v>4910</v>
      </c>
      <c r="D1822" s="1017" t="s">
        <v>1483</v>
      </c>
      <c r="E1822" s="1017" t="s">
        <v>5112</v>
      </c>
      <c r="F1822" s="1017" t="s">
        <v>1766</v>
      </c>
      <c r="G1822" s="1017" t="s">
        <v>3977</v>
      </c>
      <c r="H1822" s="1017" t="s">
        <v>5021</v>
      </c>
      <c r="I1822" s="1018">
        <v>7</v>
      </c>
    </row>
    <row r="1823" spans="2:9">
      <c r="B1823" s="1017" t="s">
        <v>5113</v>
      </c>
      <c r="C1823" s="1017" t="s">
        <v>4910</v>
      </c>
      <c r="D1823" s="1017" t="s">
        <v>1483</v>
      </c>
      <c r="E1823" s="1017" t="s">
        <v>3571</v>
      </c>
      <c r="F1823" s="1017" t="s">
        <v>1766</v>
      </c>
      <c r="G1823" s="1017" t="s">
        <v>5114</v>
      </c>
      <c r="H1823" s="1017" t="s">
        <v>5021</v>
      </c>
      <c r="I1823" s="1018">
        <v>6.6</v>
      </c>
    </row>
    <row r="1824" spans="2:9">
      <c r="B1824" s="1017" t="s">
        <v>5115</v>
      </c>
      <c r="C1824" s="1017" t="s">
        <v>4910</v>
      </c>
      <c r="D1824" s="1017" t="s">
        <v>1483</v>
      </c>
      <c r="E1824" s="1017" t="s">
        <v>1760</v>
      </c>
      <c r="F1824" s="1017" t="s">
        <v>1766</v>
      </c>
      <c r="G1824" s="1017" t="s">
        <v>5116</v>
      </c>
      <c r="H1824" s="1017" t="s">
        <v>5021</v>
      </c>
      <c r="I1824" s="1018">
        <v>17.100000000000001</v>
      </c>
    </row>
    <row r="1825" spans="2:9">
      <c r="B1825" s="1017" t="s">
        <v>5117</v>
      </c>
      <c r="C1825" s="1017" t="s">
        <v>4910</v>
      </c>
      <c r="D1825" s="1017" t="s">
        <v>1483</v>
      </c>
      <c r="E1825" s="1017" t="s">
        <v>5118</v>
      </c>
      <c r="F1825" s="1017" t="s">
        <v>1766</v>
      </c>
      <c r="G1825" s="1017" t="s">
        <v>5116</v>
      </c>
      <c r="H1825" s="1017" t="s">
        <v>5021</v>
      </c>
      <c r="I1825" s="1018">
        <v>35.200000000000003</v>
      </c>
    </row>
    <row r="1826" spans="2:9">
      <c r="B1826" s="1017" t="s">
        <v>5119</v>
      </c>
      <c r="C1826" s="1017" t="s">
        <v>4910</v>
      </c>
      <c r="D1826" s="1017" t="s">
        <v>1483</v>
      </c>
      <c r="E1826" s="1017" t="s">
        <v>5120</v>
      </c>
      <c r="F1826" s="1017" t="s">
        <v>1766</v>
      </c>
      <c r="G1826" s="1017" t="s">
        <v>5000</v>
      </c>
      <c r="H1826" s="1017" t="s">
        <v>5021</v>
      </c>
      <c r="I1826" s="1018">
        <v>24</v>
      </c>
    </row>
    <row r="1827" spans="2:9">
      <c r="B1827" s="1017" t="s">
        <v>5121</v>
      </c>
      <c r="C1827" s="1017" t="s">
        <v>4910</v>
      </c>
      <c r="D1827" s="1017" t="s">
        <v>1483</v>
      </c>
      <c r="E1827" s="1017" t="s">
        <v>5122</v>
      </c>
      <c r="F1827" s="1017" t="s">
        <v>1766</v>
      </c>
      <c r="G1827" s="1017" t="s">
        <v>5123</v>
      </c>
      <c r="H1827" s="1017" t="s">
        <v>5021</v>
      </c>
      <c r="I1827" s="1018">
        <v>66.7</v>
      </c>
    </row>
    <row r="1828" spans="2:9">
      <c r="B1828" s="1017" t="s">
        <v>5124</v>
      </c>
      <c r="C1828" s="1017" t="s">
        <v>4910</v>
      </c>
      <c r="D1828" s="1017" t="s">
        <v>1483</v>
      </c>
      <c r="E1828" s="1017" t="s">
        <v>5125</v>
      </c>
      <c r="F1828" s="1017" t="s">
        <v>1766</v>
      </c>
      <c r="G1828" s="1017" t="s">
        <v>5123</v>
      </c>
      <c r="H1828" s="1017" t="s">
        <v>5021</v>
      </c>
      <c r="I1828" s="1018">
        <v>3.9</v>
      </c>
    </row>
    <row r="1829" spans="2:9">
      <c r="B1829" s="1017" t="s">
        <v>5126</v>
      </c>
      <c r="C1829" s="1017" t="s">
        <v>4910</v>
      </c>
      <c r="D1829" s="1017" t="s">
        <v>1483</v>
      </c>
      <c r="E1829" s="1017" t="s">
        <v>5127</v>
      </c>
      <c r="F1829" s="1017" t="s">
        <v>1766</v>
      </c>
      <c r="G1829" s="1017" t="s">
        <v>5123</v>
      </c>
      <c r="H1829" s="1017" t="s">
        <v>5021</v>
      </c>
      <c r="I1829" s="1018">
        <v>25.6</v>
      </c>
    </row>
    <row r="1830" spans="2:9">
      <c r="B1830" s="1017" t="s">
        <v>5128</v>
      </c>
      <c r="C1830" s="1017" t="s">
        <v>4910</v>
      </c>
      <c r="D1830" s="1017" t="s">
        <v>1483</v>
      </c>
      <c r="E1830" s="1017" t="s">
        <v>5129</v>
      </c>
      <c r="F1830" s="1017" t="s">
        <v>1766</v>
      </c>
      <c r="G1830" s="1017" t="s">
        <v>5123</v>
      </c>
      <c r="H1830" s="1017" t="s">
        <v>5021</v>
      </c>
      <c r="I1830" s="1018">
        <v>26.2</v>
      </c>
    </row>
    <row r="1831" spans="2:9">
      <c r="B1831" s="1017" t="s">
        <v>5130</v>
      </c>
      <c r="C1831" s="1017" t="s">
        <v>4910</v>
      </c>
      <c r="D1831" s="1017" t="s">
        <v>1483</v>
      </c>
      <c r="E1831" s="1017" t="s">
        <v>5131</v>
      </c>
      <c r="F1831" s="1017" t="s">
        <v>1766</v>
      </c>
      <c r="G1831" s="1017" t="s">
        <v>5123</v>
      </c>
      <c r="H1831" s="1017" t="s">
        <v>5021</v>
      </c>
      <c r="I1831" s="1018">
        <v>23</v>
      </c>
    </row>
    <row r="1832" spans="2:9">
      <c r="B1832" s="1017" t="s">
        <v>5132</v>
      </c>
      <c r="C1832" s="1017" t="s">
        <v>4910</v>
      </c>
      <c r="D1832" s="1017" t="s">
        <v>1483</v>
      </c>
      <c r="E1832" s="1017" t="s">
        <v>5133</v>
      </c>
      <c r="F1832" s="1017" t="s">
        <v>1766</v>
      </c>
      <c r="G1832" s="1017" t="s">
        <v>5123</v>
      </c>
      <c r="H1832" s="1017" t="s">
        <v>5021</v>
      </c>
      <c r="I1832" s="1018">
        <v>20.2</v>
      </c>
    </row>
    <row r="1833" spans="2:9">
      <c r="B1833" s="1017" t="s">
        <v>5134</v>
      </c>
      <c r="C1833" s="1017" t="s">
        <v>4910</v>
      </c>
      <c r="D1833" s="1017" t="s">
        <v>1483</v>
      </c>
      <c r="E1833" s="1017" t="s">
        <v>5135</v>
      </c>
      <c r="F1833" s="1017" t="s">
        <v>1766</v>
      </c>
      <c r="G1833" s="1017" t="s">
        <v>5136</v>
      </c>
      <c r="H1833" s="1017" t="s">
        <v>5021</v>
      </c>
      <c r="I1833" s="1018">
        <v>44.6</v>
      </c>
    </row>
    <row r="1834" spans="2:9">
      <c r="B1834" s="1017" t="s">
        <v>5137</v>
      </c>
      <c r="C1834" s="1017" t="s">
        <v>4910</v>
      </c>
      <c r="D1834" s="1017" t="s">
        <v>1483</v>
      </c>
      <c r="E1834" s="1017" t="s">
        <v>5138</v>
      </c>
      <c r="F1834" s="1017" t="s">
        <v>1766</v>
      </c>
      <c r="G1834" s="1017" t="s">
        <v>5139</v>
      </c>
      <c r="H1834" s="1017" t="s">
        <v>5021</v>
      </c>
      <c r="I1834" s="1018">
        <v>16.2</v>
      </c>
    </row>
    <row r="1835" spans="2:9">
      <c r="B1835" s="1017" t="s">
        <v>5140</v>
      </c>
      <c r="C1835" s="1017" t="s">
        <v>4910</v>
      </c>
      <c r="D1835" s="1017" t="s">
        <v>1483</v>
      </c>
      <c r="E1835" s="1017" t="s">
        <v>5141</v>
      </c>
      <c r="F1835" s="1017" t="s">
        <v>1766</v>
      </c>
      <c r="G1835" s="1017" t="s">
        <v>5139</v>
      </c>
      <c r="H1835" s="1017" t="s">
        <v>5021</v>
      </c>
      <c r="I1835" s="1018">
        <v>11.7</v>
      </c>
    </row>
    <row r="1836" spans="2:9">
      <c r="B1836" s="1017" t="s">
        <v>5142</v>
      </c>
      <c r="C1836" s="1017" t="s">
        <v>5143</v>
      </c>
      <c r="D1836" s="1017" t="s">
        <v>1483</v>
      </c>
      <c r="E1836" s="1017" t="s">
        <v>5144</v>
      </c>
      <c r="F1836" s="1017" t="s">
        <v>1485</v>
      </c>
      <c r="G1836" s="1017" t="s">
        <v>5145</v>
      </c>
      <c r="H1836" s="1017" t="s">
        <v>5146</v>
      </c>
      <c r="I1836" s="1018">
        <v>17.5</v>
      </c>
    </row>
    <row r="1837" spans="2:9">
      <c r="B1837" s="1017" t="s">
        <v>5147</v>
      </c>
      <c r="C1837" s="1017" t="s">
        <v>5143</v>
      </c>
      <c r="D1837" s="1017" t="s">
        <v>1483</v>
      </c>
      <c r="E1837" s="1017" t="s">
        <v>5148</v>
      </c>
      <c r="F1837" s="1017" t="s">
        <v>1485</v>
      </c>
      <c r="G1837" s="1017" t="s">
        <v>5145</v>
      </c>
      <c r="H1837" s="1017" t="s">
        <v>5146</v>
      </c>
      <c r="I1837" s="1018">
        <v>29</v>
      </c>
    </row>
    <row r="1838" spans="2:9">
      <c r="B1838" s="1017" t="s">
        <v>5149</v>
      </c>
      <c r="C1838" s="1017" t="s">
        <v>5143</v>
      </c>
      <c r="D1838" s="1017" t="s">
        <v>1483</v>
      </c>
      <c r="E1838" s="1017" t="s">
        <v>5150</v>
      </c>
      <c r="F1838" s="1017" t="s">
        <v>1485</v>
      </c>
      <c r="G1838" s="1017" t="s">
        <v>5145</v>
      </c>
      <c r="H1838" s="1017" t="s">
        <v>5146</v>
      </c>
      <c r="I1838" s="1018">
        <v>24.1</v>
      </c>
    </row>
    <row r="1839" spans="2:9">
      <c r="B1839" s="1017" t="s">
        <v>5151</v>
      </c>
      <c r="C1839" s="1017" t="s">
        <v>5143</v>
      </c>
      <c r="D1839" s="1017" t="s">
        <v>1483</v>
      </c>
      <c r="E1839" s="1017" t="s">
        <v>5152</v>
      </c>
      <c r="F1839" s="1017" t="s">
        <v>1485</v>
      </c>
      <c r="G1839" s="1017" t="s">
        <v>5145</v>
      </c>
      <c r="H1839" s="1017" t="s">
        <v>5146</v>
      </c>
      <c r="I1839" s="1018">
        <v>10.4</v>
      </c>
    </row>
    <row r="1840" spans="2:9">
      <c r="B1840" s="1017" t="s">
        <v>5153</v>
      </c>
      <c r="C1840" s="1017" t="s">
        <v>5143</v>
      </c>
      <c r="D1840" s="1017" t="s">
        <v>1483</v>
      </c>
      <c r="E1840" s="1017" t="s">
        <v>5154</v>
      </c>
      <c r="F1840" s="1017" t="s">
        <v>1485</v>
      </c>
      <c r="G1840" s="1017" t="s">
        <v>5145</v>
      </c>
      <c r="H1840" s="1017" t="s">
        <v>5146</v>
      </c>
      <c r="I1840" s="1018">
        <v>8</v>
      </c>
    </row>
    <row r="1841" spans="2:9">
      <c r="B1841" s="1017" t="s">
        <v>5155</v>
      </c>
      <c r="C1841" s="1017" t="s">
        <v>5143</v>
      </c>
      <c r="D1841" s="1017" t="s">
        <v>1483</v>
      </c>
      <c r="E1841" s="1017" t="s">
        <v>5156</v>
      </c>
      <c r="F1841" s="1017" t="s">
        <v>1485</v>
      </c>
      <c r="G1841" s="1017" t="s">
        <v>5145</v>
      </c>
      <c r="H1841" s="1017" t="s">
        <v>5146</v>
      </c>
      <c r="I1841" s="1018">
        <v>11</v>
      </c>
    </row>
    <row r="1842" spans="2:9">
      <c r="B1842" s="1017" t="s">
        <v>5157</v>
      </c>
      <c r="C1842" s="1017" t="s">
        <v>5143</v>
      </c>
      <c r="D1842" s="1017" t="s">
        <v>1483</v>
      </c>
      <c r="E1842" s="1017" t="s">
        <v>3290</v>
      </c>
      <c r="F1842" s="1017" t="s">
        <v>1485</v>
      </c>
      <c r="G1842" s="1017" t="s">
        <v>5145</v>
      </c>
      <c r="H1842" s="1017" t="s">
        <v>5146</v>
      </c>
      <c r="I1842" s="1018">
        <v>2.6</v>
      </c>
    </row>
    <row r="1843" spans="2:9">
      <c r="B1843" s="1017" t="s">
        <v>5158</v>
      </c>
      <c r="C1843" s="1017" t="s">
        <v>5143</v>
      </c>
      <c r="D1843" s="1017" t="s">
        <v>1483</v>
      </c>
      <c r="E1843" s="1017" t="s">
        <v>5159</v>
      </c>
      <c r="F1843" s="1017" t="s">
        <v>1454</v>
      </c>
      <c r="G1843" s="1017" t="s">
        <v>5160</v>
      </c>
      <c r="H1843" s="1017" t="s">
        <v>5146</v>
      </c>
      <c r="I1843" s="1018">
        <v>13.5</v>
      </c>
    </row>
    <row r="1844" spans="2:9">
      <c r="B1844" s="1017" t="s">
        <v>5161</v>
      </c>
      <c r="C1844" s="1017" t="s">
        <v>5143</v>
      </c>
      <c r="D1844" s="1017" t="s">
        <v>1483</v>
      </c>
      <c r="E1844" s="1017" t="s">
        <v>5162</v>
      </c>
      <c r="F1844" s="1017" t="s">
        <v>1454</v>
      </c>
      <c r="G1844" s="1017" t="s">
        <v>5160</v>
      </c>
      <c r="H1844" s="1017" t="s">
        <v>5146</v>
      </c>
      <c r="I1844" s="1018">
        <v>3</v>
      </c>
    </row>
    <row r="1845" spans="2:9">
      <c r="B1845" s="1017" t="s">
        <v>5163</v>
      </c>
      <c r="C1845" s="1017" t="s">
        <v>5143</v>
      </c>
      <c r="D1845" s="1017" t="s">
        <v>1483</v>
      </c>
      <c r="E1845" s="1017" t="s">
        <v>5164</v>
      </c>
      <c r="F1845" s="1017" t="s">
        <v>1454</v>
      </c>
      <c r="G1845" s="1017" t="s">
        <v>5160</v>
      </c>
      <c r="H1845" s="1017" t="s">
        <v>5146</v>
      </c>
      <c r="I1845" s="1018">
        <v>7.2</v>
      </c>
    </row>
    <row r="1846" spans="2:9">
      <c r="B1846" s="1017" t="s">
        <v>5165</v>
      </c>
      <c r="C1846" s="1017" t="s">
        <v>5143</v>
      </c>
      <c r="D1846" s="1017" t="s">
        <v>1483</v>
      </c>
      <c r="E1846" s="1017" t="s">
        <v>5166</v>
      </c>
      <c r="F1846" s="1017" t="s">
        <v>1454</v>
      </c>
      <c r="G1846" s="1017" t="s">
        <v>5160</v>
      </c>
      <c r="H1846" s="1017" t="s">
        <v>5146</v>
      </c>
      <c r="I1846" s="1018">
        <v>8.4</v>
      </c>
    </row>
    <row r="1847" spans="2:9">
      <c r="B1847" s="1017" t="s">
        <v>5167</v>
      </c>
      <c r="C1847" s="1017" t="s">
        <v>5143</v>
      </c>
      <c r="D1847" s="1017" t="s">
        <v>1483</v>
      </c>
      <c r="E1847" s="1017" t="s">
        <v>5168</v>
      </c>
      <c r="F1847" s="1017" t="s">
        <v>1454</v>
      </c>
      <c r="G1847" s="1017" t="s">
        <v>5160</v>
      </c>
      <c r="H1847" s="1017" t="s">
        <v>5146</v>
      </c>
      <c r="I1847" s="1018">
        <v>11.7</v>
      </c>
    </row>
    <row r="1848" spans="2:9">
      <c r="B1848" s="1017" t="s">
        <v>5169</v>
      </c>
      <c r="C1848" s="1017" t="s">
        <v>5143</v>
      </c>
      <c r="D1848" s="1017" t="s">
        <v>1483</v>
      </c>
      <c r="E1848" s="1017" t="s">
        <v>5170</v>
      </c>
      <c r="F1848" s="1017" t="s">
        <v>1454</v>
      </c>
      <c r="G1848" s="1017" t="s">
        <v>5160</v>
      </c>
      <c r="H1848" s="1017" t="s">
        <v>5146</v>
      </c>
      <c r="I1848" s="1018">
        <v>5.8</v>
      </c>
    </row>
    <row r="1849" spans="2:9">
      <c r="B1849" s="1017" t="s">
        <v>5171</v>
      </c>
      <c r="C1849" s="1017" t="s">
        <v>5143</v>
      </c>
      <c r="D1849" s="1017" t="s">
        <v>1483</v>
      </c>
      <c r="E1849" s="1017" t="s">
        <v>2492</v>
      </c>
      <c r="F1849" s="1017" t="s">
        <v>1454</v>
      </c>
      <c r="G1849" s="1017" t="s">
        <v>5160</v>
      </c>
      <c r="H1849" s="1017" t="s">
        <v>5146</v>
      </c>
      <c r="I1849" s="1018">
        <v>12.1</v>
      </c>
    </row>
    <row r="1850" spans="2:9">
      <c r="B1850" s="1017" t="s">
        <v>5172</v>
      </c>
      <c r="C1850" s="1017" t="s">
        <v>5143</v>
      </c>
      <c r="D1850" s="1017" t="s">
        <v>1483</v>
      </c>
      <c r="E1850" s="1017" t="s">
        <v>5173</v>
      </c>
      <c r="F1850" s="1017" t="s">
        <v>1454</v>
      </c>
      <c r="G1850" s="1017" t="s">
        <v>5160</v>
      </c>
      <c r="H1850" s="1017" t="s">
        <v>5146</v>
      </c>
      <c r="I1850" s="1018">
        <v>28</v>
      </c>
    </row>
    <row r="1851" spans="2:9">
      <c r="B1851" s="1017" t="s">
        <v>5174</v>
      </c>
      <c r="C1851" s="1017" t="s">
        <v>5143</v>
      </c>
      <c r="D1851" s="1017" t="s">
        <v>1483</v>
      </c>
      <c r="E1851" s="1017" t="s">
        <v>5175</v>
      </c>
      <c r="F1851" s="1017" t="s">
        <v>1454</v>
      </c>
      <c r="G1851" s="1017" t="s">
        <v>5160</v>
      </c>
      <c r="H1851" s="1017" t="s">
        <v>5146</v>
      </c>
      <c r="I1851" s="1018">
        <v>36</v>
      </c>
    </row>
    <row r="1852" spans="2:9">
      <c r="B1852" s="1017" t="s">
        <v>5176</v>
      </c>
      <c r="C1852" s="1017" t="s">
        <v>5143</v>
      </c>
      <c r="D1852" s="1017" t="s">
        <v>1483</v>
      </c>
      <c r="E1852" s="1017" t="s">
        <v>5177</v>
      </c>
      <c r="F1852" s="1017" t="s">
        <v>1454</v>
      </c>
      <c r="G1852" s="1017" t="s">
        <v>5160</v>
      </c>
      <c r="H1852" s="1017" t="s">
        <v>5146</v>
      </c>
      <c r="I1852" s="1018">
        <v>27</v>
      </c>
    </row>
    <row r="1853" spans="2:9">
      <c r="B1853" s="1017" t="s">
        <v>5178</v>
      </c>
      <c r="C1853" s="1017" t="s">
        <v>5143</v>
      </c>
      <c r="D1853" s="1017" t="s">
        <v>1483</v>
      </c>
      <c r="E1853" s="1017" t="s">
        <v>5179</v>
      </c>
      <c r="F1853" s="1017" t="s">
        <v>1454</v>
      </c>
      <c r="G1853" s="1017" t="s">
        <v>5160</v>
      </c>
      <c r="H1853" s="1017" t="s">
        <v>5146</v>
      </c>
      <c r="I1853" s="1018">
        <v>25.1</v>
      </c>
    </row>
    <row r="1854" spans="2:9">
      <c r="B1854" s="1017" t="s">
        <v>5180</v>
      </c>
      <c r="C1854" s="1017" t="s">
        <v>5143</v>
      </c>
      <c r="D1854" s="1017" t="s">
        <v>1483</v>
      </c>
      <c r="E1854" s="1017" t="s">
        <v>5181</v>
      </c>
      <c r="F1854" s="1017" t="s">
        <v>1766</v>
      </c>
      <c r="G1854" s="1017" t="s">
        <v>5182</v>
      </c>
      <c r="H1854" s="1017" t="s">
        <v>5146</v>
      </c>
      <c r="I1854" s="1018">
        <v>50</v>
      </c>
    </row>
    <row r="1855" spans="2:9">
      <c r="B1855" s="1017" t="s">
        <v>5183</v>
      </c>
      <c r="C1855" s="1017" t="s">
        <v>5143</v>
      </c>
      <c r="D1855" s="1017" t="s">
        <v>1483</v>
      </c>
      <c r="E1855" s="1017" t="s">
        <v>5184</v>
      </c>
      <c r="F1855" s="1017" t="s">
        <v>1766</v>
      </c>
      <c r="G1855" s="1017" t="s">
        <v>5182</v>
      </c>
      <c r="H1855" s="1017" t="s">
        <v>5146</v>
      </c>
      <c r="I1855" s="1018">
        <v>43.7</v>
      </c>
    </row>
    <row r="1856" spans="2:9">
      <c r="B1856" s="1017" t="s">
        <v>5185</v>
      </c>
      <c r="C1856" s="1017" t="s">
        <v>5143</v>
      </c>
      <c r="D1856" s="1017" t="s">
        <v>1483</v>
      </c>
      <c r="E1856" s="1017" t="s">
        <v>5186</v>
      </c>
      <c r="F1856" s="1017" t="s">
        <v>1766</v>
      </c>
      <c r="G1856" s="1017" t="s">
        <v>5182</v>
      </c>
      <c r="H1856" s="1017" t="s">
        <v>5146</v>
      </c>
      <c r="I1856" s="1018">
        <v>15.7</v>
      </c>
    </row>
    <row r="1857" spans="2:9">
      <c r="B1857" s="1017" t="s">
        <v>5187</v>
      </c>
      <c r="C1857" s="1017" t="s">
        <v>5143</v>
      </c>
      <c r="D1857" s="1017" t="s">
        <v>1483</v>
      </c>
      <c r="E1857" s="1017" t="s">
        <v>5188</v>
      </c>
      <c r="F1857" s="1017" t="s">
        <v>1766</v>
      </c>
      <c r="G1857" s="1017" t="s">
        <v>5182</v>
      </c>
      <c r="H1857" s="1017" t="s">
        <v>5146</v>
      </c>
      <c r="I1857" s="1018">
        <v>136</v>
      </c>
    </row>
    <row r="1858" spans="2:9">
      <c r="B1858" s="1017" t="s">
        <v>5189</v>
      </c>
      <c r="C1858" s="1017" t="s">
        <v>5143</v>
      </c>
      <c r="D1858" s="1017" t="s">
        <v>1483</v>
      </c>
      <c r="E1858" s="1017" t="s">
        <v>5190</v>
      </c>
      <c r="F1858" s="1017" t="s">
        <v>1766</v>
      </c>
      <c r="G1858" s="1017" t="s">
        <v>5182</v>
      </c>
      <c r="H1858" s="1017" t="s">
        <v>5146</v>
      </c>
      <c r="I1858" s="1018">
        <v>16</v>
      </c>
    </row>
    <row r="1859" spans="2:9">
      <c r="B1859" s="1017" t="s">
        <v>5191</v>
      </c>
      <c r="C1859" s="1017" t="s">
        <v>5143</v>
      </c>
      <c r="D1859" s="1017" t="s">
        <v>1483</v>
      </c>
      <c r="E1859" s="1017" t="s">
        <v>5192</v>
      </c>
      <c r="F1859" s="1017" t="s">
        <v>1766</v>
      </c>
      <c r="G1859" s="1017" t="s">
        <v>5182</v>
      </c>
      <c r="H1859" s="1017" t="s">
        <v>5146</v>
      </c>
      <c r="I1859" s="1018">
        <v>5.7</v>
      </c>
    </row>
    <row r="1860" spans="2:9">
      <c r="B1860" s="1017" t="s">
        <v>5193</v>
      </c>
      <c r="C1860" s="1017" t="s">
        <v>5143</v>
      </c>
      <c r="D1860" s="1017" t="s">
        <v>1483</v>
      </c>
      <c r="E1860" s="1017" t="s">
        <v>5190</v>
      </c>
      <c r="F1860" s="1017" t="s">
        <v>1766</v>
      </c>
      <c r="G1860" s="1017" t="s">
        <v>5182</v>
      </c>
      <c r="H1860" s="1017" t="s">
        <v>5146</v>
      </c>
      <c r="I1860" s="1018">
        <v>10.6</v>
      </c>
    </row>
    <row r="1861" spans="2:9">
      <c r="B1861" s="1017" t="s">
        <v>5194</v>
      </c>
      <c r="C1861" s="1017" t="s">
        <v>5143</v>
      </c>
      <c r="D1861" s="1017" t="s">
        <v>1483</v>
      </c>
      <c r="E1861" s="1017" t="s">
        <v>5195</v>
      </c>
      <c r="F1861" s="1017" t="s">
        <v>1766</v>
      </c>
      <c r="G1861" s="1017" t="s">
        <v>5182</v>
      </c>
      <c r="H1861" s="1017" t="s">
        <v>5146</v>
      </c>
      <c r="I1861" s="1018">
        <v>4.9000000000000004</v>
      </c>
    </row>
    <row r="1862" spans="2:9">
      <c r="B1862" s="1017" t="s">
        <v>5196</v>
      </c>
      <c r="C1862" s="1017" t="s">
        <v>5143</v>
      </c>
      <c r="D1862" s="1017" t="s">
        <v>1483</v>
      </c>
      <c r="E1862" s="1017" t="s">
        <v>5197</v>
      </c>
      <c r="F1862" s="1017" t="s">
        <v>1766</v>
      </c>
      <c r="G1862" s="1017" t="s">
        <v>5182</v>
      </c>
      <c r="H1862" s="1017" t="s">
        <v>5146</v>
      </c>
      <c r="I1862" s="1018">
        <v>4</v>
      </c>
    </row>
    <row r="1863" spans="2:9">
      <c r="B1863" s="1017" t="s">
        <v>5198</v>
      </c>
      <c r="C1863" s="1017" t="s">
        <v>5143</v>
      </c>
      <c r="D1863" s="1017" t="s">
        <v>1483</v>
      </c>
      <c r="E1863" s="1017" t="s">
        <v>5199</v>
      </c>
      <c r="F1863" s="1017" t="s">
        <v>1485</v>
      </c>
      <c r="G1863" s="1017" t="s">
        <v>5145</v>
      </c>
      <c r="H1863" s="1017" t="s">
        <v>5200</v>
      </c>
      <c r="I1863" s="1018">
        <v>15.2</v>
      </c>
    </row>
    <row r="1864" spans="2:9">
      <c r="B1864" s="1017" t="s">
        <v>5201</v>
      </c>
      <c r="C1864" s="1017" t="s">
        <v>5143</v>
      </c>
      <c r="D1864" s="1017" t="s">
        <v>1483</v>
      </c>
      <c r="E1864" s="1017" t="s">
        <v>2080</v>
      </c>
      <c r="F1864" s="1017" t="s">
        <v>1485</v>
      </c>
      <c r="G1864" s="1017" t="s">
        <v>5145</v>
      </c>
      <c r="H1864" s="1017" t="s">
        <v>5200</v>
      </c>
      <c r="I1864" s="1018">
        <v>48.6</v>
      </c>
    </row>
    <row r="1865" spans="2:9">
      <c r="B1865" s="1017" t="s">
        <v>5202</v>
      </c>
      <c r="C1865" s="1017" t="s">
        <v>5143</v>
      </c>
      <c r="D1865" s="1017" t="s">
        <v>1483</v>
      </c>
      <c r="E1865" s="1017" t="s">
        <v>5203</v>
      </c>
      <c r="F1865" s="1017" t="s">
        <v>1485</v>
      </c>
      <c r="G1865" s="1017" t="s">
        <v>5145</v>
      </c>
      <c r="H1865" s="1017" t="s">
        <v>5200</v>
      </c>
      <c r="I1865" s="1018">
        <v>3.6</v>
      </c>
    </row>
    <row r="1866" spans="2:9">
      <c r="B1866" s="1017" t="s">
        <v>5204</v>
      </c>
      <c r="C1866" s="1017" t="s">
        <v>5143</v>
      </c>
      <c r="D1866" s="1017" t="s">
        <v>1483</v>
      </c>
      <c r="E1866" s="1017" t="s">
        <v>5205</v>
      </c>
      <c r="F1866" s="1017" t="s">
        <v>1485</v>
      </c>
      <c r="G1866" s="1017" t="s">
        <v>5145</v>
      </c>
      <c r="H1866" s="1017" t="s">
        <v>5200</v>
      </c>
      <c r="I1866" s="1018">
        <v>14.5</v>
      </c>
    </row>
    <row r="1867" spans="2:9">
      <c r="B1867" s="1017" t="s">
        <v>5206</v>
      </c>
      <c r="C1867" s="1017" t="s">
        <v>5143</v>
      </c>
      <c r="D1867" s="1017" t="s">
        <v>1483</v>
      </c>
      <c r="E1867" s="1017" t="s">
        <v>5207</v>
      </c>
      <c r="F1867" s="1017" t="s">
        <v>1485</v>
      </c>
      <c r="G1867" s="1017" t="s">
        <v>5145</v>
      </c>
      <c r="H1867" s="1017" t="s">
        <v>5200</v>
      </c>
      <c r="I1867" s="1018">
        <v>7.8</v>
      </c>
    </row>
    <row r="1868" spans="2:9">
      <c r="B1868" s="1017" t="s">
        <v>5208</v>
      </c>
      <c r="C1868" s="1017" t="s">
        <v>5143</v>
      </c>
      <c r="D1868" s="1017" t="s">
        <v>1483</v>
      </c>
      <c r="E1868" s="1017" t="s">
        <v>5209</v>
      </c>
      <c r="F1868" s="1017" t="s">
        <v>1485</v>
      </c>
      <c r="G1868" s="1017" t="s">
        <v>5145</v>
      </c>
      <c r="H1868" s="1017" t="s">
        <v>5200</v>
      </c>
      <c r="I1868" s="1018">
        <v>6.6</v>
      </c>
    </row>
    <row r="1869" spans="2:9">
      <c r="B1869" s="1017" t="s">
        <v>5210</v>
      </c>
      <c r="C1869" s="1017" t="s">
        <v>5143</v>
      </c>
      <c r="D1869" s="1017" t="s">
        <v>1483</v>
      </c>
      <c r="E1869" s="1017" t="s">
        <v>5211</v>
      </c>
      <c r="F1869" s="1017" t="s">
        <v>1485</v>
      </c>
      <c r="G1869" s="1017" t="s">
        <v>5145</v>
      </c>
      <c r="H1869" s="1017" t="s">
        <v>5200</v>
      </c>
      <c r="I1869" s="1018">
        <v>11.3</v>
      </c>
    </row>
    <row r="1870" spans="2:9">
      <c r="B1870" s="1017" t="s">
        <v>5212</v>
      </c>
      <c r="C1870" s="1017" t="s">
        <v>5143</v>
      </c>
      <c r="D1870" s="1017" t="s">
        <v>1483</v>
      </c>
      <c r="E1870" s="1017" t="s">
        <v>5154</v>
      </c>
      <c r="F1870" s="1017" t="s">
        <v>1485</v>
      </c>
      <c r="G1870" s="1017" t="s">
        <v>5145</v>
      </c>
      <c r="H1870" s="1017" t="s">
        <v>5200</v>
      </c>
      <c r="I1870" s="1018">
        <v>8.9</v>
      </c>
    </row>
    <row r="1871" spans="2:9">
      <c r="B1871" s="1017" t="s">
        <v>5213</v>
      </c>
      <c r="C1871" s="1017" t="s">
        <v>5143</v>
      </c>
      <c r="D1871" s="1017" t="s">
        <v>1483</v>
      </c>
      <c r="E1871" s="1017" t="s">
        <v>5214</v>
      </c>
      <c r="F1871" s="1017" t="s">
        <v>1485</v>
      </c>
      <c r="G1871" s="1017" t="s">
        <v>5145</v>
      </c>
      <c r="H1871" s="1017" t="s">
        <v>5200</v>
      </c>
      <c r="I1871" s="1018">
        <v>11.3</v>
      </c>
    </row>
    <row r="1872" spans="2:9">
      <c r="B1872" s="1017" t="s">
        <v>5215</v>
      </c>
      <c r="C1872" s="1017" t="s">
        <v>5143</v>
      </c>
      <c r="D1872" s="1017" t="s">
        <v>1483</v>
      </c>
      <c r="E1872" s="1017" t="s">
        <v>5216</v>
      </c>
      <c r="F1872" s="1017" t="s">
        <v>1454</v>
      </c>
      <c r="G1872" s="1017" t="s">
        <v>5160</v>
      </c>
      <c r="H1872" s="1017" t="s">
        <v>5200</v>
      </c>
      <c r="I1872" s="1018">
        <v>43</v>
      </c>
    </row>
    <row r="1873" spans="2:9">
      <c r="B1873" s="1017" t="s">
        <v>5217</v>
      </c>
      <c r="C1873" s="1017" t="s">
        <v>5143</v>
      </c>
      <c r="D1873" s="1017" t="s">
        <v>1483</v>
      </c>
      <c r="E1873" s="1017" t="s">
        <v>5218</v>
      </c>
      <c r="F1873" s="1017" t="s">
        <v>1454</v>
      </c>
      <c r="G1873" s="1017" t="s">
        <v>5160</v>
      </c>
      <c r="H1873" s="1017" t="s">
        <v>5200</v>
      </c>
      <c r="I1873" s="1018">
        <v>18</v>
      </c>
    </row>
    <row r="1874" spans="2:9">
      <c r="B1874" s="1017" t="s">
        <v>5219</v>
      </c>
      <c r="C1874" s="1017" t="s">
        <v>5143</v>
      </c>
      <c r="D1874" s="1017" t="s">
        <v>1483</v>
      </c>
      <c r="E1874" s="1017" t="s">
        <v>5220</v>
      </c>
      <c r="F1874" s="1017" t="s">
        <v>1454</v>
      </c>
      <c r="G1874" s="1017" t="s">
        <v>5160</v>
      </c>
      <c r="H1874" s="1017" t="s">
        <v>5200</v>
      </c>
      <c r="I1874" s="1018">
        <v>40</v>
      </c>
    </row>
    <row r="1875" spans="2:9">
      <c r="B1875" s="1017" t="s">
        <v>5221</v>
      </c>
      <c r="C1875" s="1017" t="s">
        <v>5143</v>
      </c>
      <c r="D1875" s="1017" t="s">
        <v>1483</v>
      </c>
      <c r="E1875" s="1017" t="s">
        <v>5222</v>
      </c>
      <c r="F1875" s="1017" t="s">
        <v>1454</v>
      </c>
      <c r="G1875" s="1017" t="s">
        <v>5160</v>
      </c>
      <c r="H1875" s="1017" t="s">
        <v>5200</v>
      </c>
      <c r="I1875" s="1018">
        <v>207</v>
      </c>
    </row>
    <row r="1876" spans="2:9">
      <c r="B1876" s="1017" t="s">
        <v>5223</v>
      </c>
      <c r="C1876" s="1017" t="s">
        <v>5143</v>
      </c>
      <c r="D1876" s="1017" t="s">
        <v>1483</v>
      </c>
      <c r="E1876" s="1017" t="s">
        <v>5224</v>
      </c>
      <c r="F1876" s="1017" t="s">
        <v>1454</v>
      </c>
      <c r="G1876" s="1017" t="s">
        <v>5160</v>
      </c>
      <c r="H1876" s="1017" t="s">
        <v>5200</v>
      </c>
      <c r="I1876" s="1018">
        <v>15.6</v>
      </c>
    </row>
    <row r="1877" spans="2:9">
      <c r="B1877" s="1017" t="s">
        <v>5225</v>
      </c>
      <c r="C1877" s="1017" t="s">
        <v>5143</v>
      </c>
      <c r="D1877" s="1017" t="s">
        <v>1483</v>
      </c>
      <c r="E1877" s="1017" t="s">
        <v>5226</v>
      </c>
      <c r="F1877" s="1017" t="s">
        <v>1454</v>
      </c>
      <c r="G1877" s="1017" t="s">
        <v>5160</v>
      </c>
      <c r="H1877" s="1017" t="s">
        <v>5200</v>
      </c>
      <c r="I1877" s="1018">
        <v>19</v>
      </c>
    </row>
    <row r="1878" spans="2:9">
      <c r="B1878" s="1017" t="s">
        <v>5227</v>
      </c>
      <c r="C1878" s="1017" t="s">
        <v>5143</v>
      </c>
      <c r="D1878" s="1017" t="s">
        <v>1483</v>
      </c>
      <c r="E1878" s="1017" t="s">
        <v>5228</v>
      </c>
      <c r="F1878" s="1017" t="s">
        <v>1454</v>
      </c>
      <c r="G1878" s="1017" t="s">
        <v>5160</v>
      </c>
      <c r="H1878" s="1017" t="s">
        <v>5200</v>
      </c>
      <c r="I1878" s="1018">
        <v>28</v>
      </c>
    </row>
    <row r="1879" spans="2:9">
      <c r="B1879" s="1017" t="s">
        <v>5229</v>
      </c>
      <c r="C1879" s="1017" t="s">
        <v>5143</v>
      </c>
      <c r="D1879" s="1017" t="s">
        <v>1483</v>
      </c>
      <c r="E1879" s="1017" t="s">
        <v>5230</v>
      </c>
      <c r="F1879" s="1017" t="s">
        <v>1454</v>
      </c>
      <c r="G1879" s="1017" t="s">
        <v>5160</v>
      </c>
      <c r="H1879" s="1017" t="s">
        <v>5200</v>
      </c>
      <c r="I1879" s="1018">
        <v>11.6</v>
      </c>
    </row>
    <row r="1880" spans="2:9">
      <c r="B1880" s="1017" t="s">
        <v>5231</v>
      </c>
      <c r="C1880" s="1017" t="s">
        <v>5143</v>
      </c>
      <c r="D1880" s="1017" t="s">
        <v>1483</v>
      </c>
      <c r="E1880" s="1017" t="s">
        <v>5232</v>
      </c>
      <c r="F1880" s="1017" t="s">
        <v>1454</v>
      </c>
      <c r="G1880" s="1017" t="s">
        <v>5160</v>
      </c>
      <c r="H1880" s="1017" t="s">
        <v>5200</v>
      </c>
      <c r="I1880" s="1018">
        <v>9.4</v>
      </c>
    </row>
    <row r="1881" spans="2:9">
      <c r="B1881" s="1017" t="s">
        <v>5233</v>
      </c>
      <c r="C1881" s="1017" t="s">
        <v>5143</v>
      </c>
      <c r="D1881" s="1017" t="s">
        <v>1483</v>
      </c>
      <c r="E1881" s="1017" t="s">
        <v>5234</v>
      </c>
      <c r="F1881" s="1017" t="s">
        <v>1454</v>
      </c>
      <c r="G1881" s="1017" t="s">
        <v>5160</v>
      </c>
      <c r="H1881" s="1017" t="s">
        <v>5200</v>
      </c>
      <c r="I1881" s="1018">
        <v>2.2999999999999998</v>
      </c>
    </row>
    <row r="1882" spans="2:9">
      <c r="B1882" s="1017" t="s">
        <v>5235</v>
      </c>
      <c r="C1882" s="1017" t="s">
        <v>5143</v>
      </c>
      <c r="D1882" s="1017" t="s">
        <v>1483</v>
      </c>
      <c r="E1882" s="1017" t="s">
        <v>5236</v>
      </c>
      <c r="F1882" s="1017" t="s">
        <v>1454</v>
      </c>
      <c r="G1882" s="1017" t="s">
        <v>5160</v>
      </c>
      <c r="H1882" s="1017" t="s">
        <v>5200</v>
      </c>
      <c r="I1882" s="1018">
        <v>11.5</v>
      </c>
    </row>
    <row r="1883" spans="2:9">
      <c r="B1883" s="1017" t="s">
        <v>5237</v>
      </c>
      <c r="C1883" s="1017" t="s">
        <v>5143</v>
      </c>
      <c r="D1883" s="1017" t="s">
        <v>1483</v>
      </c>
      <c r="E1883" s="1017" t="s">
        <v>5238</v>
      </c>
      <c r="F1883" s="1017" t="s">
        <v>1454</v>
      </c>
      <c r="G1883" s="1017" t="s">
        <v>5239</v>
      </c>
      <c r="H1883" s="1017" t="s">
        <v>5200</v>
      </c>
      <c r="I1883" s="1018">
        <v>31.3</v>
      </c>
    </row>
    <row r="1884" spans="2:9">
      <c r="B1884" s="1017" t="s">
        <v>5240</v>
      </c>
      <c r="C1884" s="1017" t="s">
        <v>5143</v>
      </c>
      <c r="D1884" s="1017" t="s">
        <v>1483</v>
      </c>
      <c r="E1884" s="1017" t="s">
        <v>5241</v>
      </c>
      <c r="F1884" s="1017" t="s">
        <v>1454</v>
      </c>
      <c r="G1884" s="1017" t="s">
        <v>5239</v>
      </c>
      <c r="H1884" s="1017" t="s">
        <v>5200</v>
      </c>
      <c r="I1884" s="1018">
        <v>19.5</v>
      </c>
    </row>
    <row r="1885" spans="2:9">
      <c r="B1885" s="1017" t="s">
        <v>5242</v>
      </c>
      <c r="C1885" s="1017" t="s">
        <v>5143</v>
      </c>
      <c r="D1885" s="1017" t="s">
        <v>1483</v>
      </c>
      <c r="E1885" s="1017" t="s">
        <v>5243</v>
      </c>
      <c r="F1885" s="1017" t="s">
        <v>1454</v>
      </c>
      <c r="G1885" s="1017" t="s">
        <v>5239</v>
      </c>
      <c r="H1885" s="1017" t="s">
        <v>5200</v>
      </c>
      <c r="I1885" s="1018">
        <v>16.5</v>
      </c>
    </row>
    <row r="1886" spans="2:9">
      <c r="B1886" s="1017" t="s">
        <v>5244</v>
      </c>
      <c r="C1886" s="1017" t="s">
        <v>5143</v>
      </c>
      <c r="D1886" s="1017" t="s">
        <v>1483</v>
      </c>
      <c r="E1886" s="1017" t="s">
        <v>5245</v>
      </c>
      <c r="F1886" s="1017" t="s">
        <v>1454</v>
      </c>
      <c r="G1886" s="1017" t="s">
        <v>5239</v>
      </c>
      <c r="H1886" s="1017" t="s">
        <v>5200</v>
      </c>
      <c r="I1886" s="1018">
        <v>60</v>
      </c>
    </row>
    <row r="1887" spans="2:9">
      <c r="B1887" s="1017" t="s">
        <v>5246</v>
      </c>
      <c r="C1887" s="1017" t="s">
        <v>5143</v>
      </c>
      <c r="D1887" s="1017" t="s">
        <v>1483</v>
      </c>
      <c r="E1887" s="1017" t="s">
        <v>5247</v>
      </c>
      <c r="F1887" s="1017" t="s">
        <v>1454</v>
      </c>
      <c r="G1887" s="1017" t="s">
        <v>5239</v>
      </c>
      <c r="H1887" s="1017" t="s">
        <v>5200</v>
      </c>
      <c r="I1887" s="1018">
        <v>80</v>
      </c>
    </row>
    <row r="1888" spans="2:9">
      <c r="B1888" s="1017" t="s">
        <v>5248</v>
      </c>
      <c r="C1888" s="1017" t="s">
        <v>5143</v>
      </c>
      <c r="D1888" s="1017" t="s">
        <v>1483</v>
      </c>
      <c r="E1888" s="1017" t="s">
        <v>5249</v>
      </c>
      <c r="F1888" s="1017" t="s">
        <v>1766</v>
      </c>
      <c r="G1888" s="1017" t="s">
        <v>5250</v>
      </c>
      <c r="H1888" s="1017" t="s">
        <v>5200</v>
      </c>
      <c r="I1888" s="1018">
        <v>16.8</v>
      </c>
    </row>
    <row r="1889" spans="2:9">
      <c r="B1889" s="1017" t="s">
        <v>5251</v>
      </c>
      <c r="C1889" s="1017" t="s">
        <v>5143</v>
      </c>
      <c r="D1889" s="1017" t="s">
        <v>1483</v>
      </c>
      <c r="E1889" s="1017" t="s">
        <v>2244</v>
      </c>
      <c r="F1889" s="1017" t="s">
        <v>1766</v>
      </c>
      <c r="G1889" s="1017" t="s">
        <v>5250</v>
      </c>
      <c r="H1889" s="1017" t="s">
        <v>5200</v>
      </c>
      <c r="I1889" s="1018">
        <v>78</v>
      </c>
    </row>
    <row r="1890" spans="2:9">
      <c r="B1890" s="1017" t="s">
        <v>5252</v>
      </c>
      <c r="C1890" s="1017" t="s">
        <v>5143</v>
      </c>
      <c r="D1890" s="1017" t="s">
        <v>1483</v>
      </c>
      <c r="E1890" s="1017" t="s">
        <v>5253</v>
      </c>
      <c r="F1890" s="1017" t="s">
        <v>1766</v>
      </c>
      <c r="G1890" s="1017" t="s">
        <v>5250</v>
      </c>
      <c r="H1890" s="1017" t="s">
        <v>5200</v>
      </c>
      <c r="I1890" s="1018">
        <v>4.7</v>
      </c>
    </row>
    <row r="1891" spans="2:9">
      <c r="B1891" s="1017" t="s">
        <v>5254</v>
      </c>
      <c r="C1891" s="1017" t="s">
        <v>5143</v>
      </c>
      <c r="D1891" s="1017" t="s">
        <v>1483</v>
      </c>
      <c r="E1891" s="1017" t="s">
        <v>3200</v>
      </c>
      <c r="F1891" s="1017" t="s">
        <v>1766</v>
      </c>
      <c r="G1891" s="1017" t="s">
        <v>5250</v>
      </c>
      <c r="H1891" s="1017" t="s">
        <v>5200</v>
      </c>
      <c r="I1891" s="1018">
        <v>4.5</v>
      </c>
    </row>
    <row r="1892" spans="2:9">
      <c r="B1892" s="1017" t="s">
        <v>5255</v>
      </c>
      <c r="C1892" s="1017" t="s">
        <v>5143</v>
      </c>
      <c r="D1892" s="1017" t="s">
        <v>1483</v>
      </c>
      <c r="E1892" s="1017" t="s">
        <v>5256</v>
      </c>
      <c r="F1892" s="1017" t="s">
        <v>1766</v>
      </c>
      <c r="G1892" s="1017" t="s">
        <v>5257</v>
      </c>
      <c r="H1892" s="1017" t="s">
        <v>5200</v>
      </c>
      <c r="I1892" s="1018">
        <v>42</v>
      </c>
    </row>
    <row r="1893" spans="2:9">
      <c r="B1893" s="1017" t="s">
        <v>5258</v>
      </c>
      <c r="C1893" s="1017" t="s">
        <v>5143</v>
      </c>
      <c r="D1893" s="1017" t="s">
        <v>1483</v>
      </c>
      <c r="E1893" s="1017" t="s">
        <v>4446</v>
      </c>
      <c r="F1893" s="1017" t="s">
        <v>1454</v>
      </c>
      <c r="G1893" s="1017" t="s">
        <v>5160</v>
      </c>
      <c r="H1893" s="1017" t="s">
        <v>5259</v>
      </c>
      <c r="I1893" s="1018">
        <v>28.4</v>
      </c>
    </row>
    <row r="1894" spans="2:9">
      <c r="B1894" s="1017" t="s">
        <v>5260</v>
      </c>
      <c r="C1894" s="1017" t="s">
        <v>5143</v>
      </c>
      <c r="D1894" s="1017" t="s">
        <v>1483</v>
      </c>
      <c r="E1894" s="1017" t="s">
        <v>5261</v>
      </c>
      <c r="F1894" s="1017" t="s">
        <v>1454</v>
      </c>
      <c r="G1894" s="1017" t="s">
        <v>5160</v>
      </c>
      <c r="H1894" s="1017" t="s">
        <v>5259</v>
      </c>
      <c r="I1894" s="1018">
        <v>17</v>
      </c>
    </row>
    <row r="1895" spans="2:9">
      <c r="B1895" s="1017" t="s">
        <v>5262</v>
      </c>
      <c r="C1895" s="1017" t="s">
        <v>5143</v>
      </c>
      <c r="D1895" s="1017" t="s">
        <v>1483</v>
      </c>
      <c r="E1895" s="1017" t="s">
        <v>4561</v>
      </c>
      <c r="F1895" s="1017" t="s">
        <v>1454</v>
      </c>
      <c r="G1895" s="1017" t="s">
        <v>5160</v>
      </c>
      <c r="H1895" s="1017" t="s">
        <v>5259</v>
      </c>
      <c r="I1895" s="1018">
        <v>39.6</v>
      </c>
    </row>
    <row r="1896" spans="2:9">
      <c r="B1896" s="1017" t="s">
        <v>5263</v>
      </c>
      <c r="C1896" s="1017" t="s">
        <v>5143</v>
      </c>
      <c r="D1896" s="1017" t="s">
        <v>1483</v>
      </c>
      <c r="E1896" s="1017" t="s">
        <v>5264</v>
      </c>
      <c r="F1896" s="1017" t="s">
        <v>1454</v>
      </c>
      <c r="G1896" s="1017" t="s">
        <v>5160</v>
      </c>
      <c r="H1896" s="1017" t="s">
        <v>5259</v>
      </c>
      <c r="I1896" s="1018">
        <v>48.5</v>
      </c>
    </row>
    <row r="1897" spans="2:9">
      <c r="B1897" s="1017" t="s">
        <v>5265</v>
      </c>
      <c r="C1897" s="1017" t="s">
        <v>5143</v>
      </c>
      <c r="D1897" s="1017" t="s">
        <v>1483</v>
      </c>
      <c r="E1897" s="1017" t="s">
        <v>5266</v>
      </c>
      <c r="F1897" s="1017" t="s">
        <v>1454</v>
      </c>
      <c r="G1897" s="1017" t="s">
        <v>5160</v>
      </c>
      <c r="H1897" s="1017" t="s">
        <v>5259</v>
      </c>
      <c r="I1897" s="1018">
        <v>24.1</v>
      </c>
    </row>
    <row r="1898" spans="2:9">
      <c r="B1898" s="1017" t="s">
        <v>5267</v>
      </c>
      <c r="C1898" s="1017" t="s">
        <v>5143</v>
      </c>
      <c r="D1898" s="1017" t="s">
        <v>1483</v>
      </c>
      <c r="E1898" s="1017" t="s">
        <v>2707</v>
      </c>
      <c r="F1898" s="1017" t="s">
        <v>1454</v>
      </c>
      <c r="G1898" s="1017" t="s">
        <v>5160</v>
      </c>
      <c r="H1898" s="1017" t="s">
        <v>5259</v>
      </c>
      <c r="I1898" s="1018">
        <v>24.2</v>
      </c>
    </row>
    <row r="1899" spans="2:9">
      <c r="B1899" s="1017" t="s">
        <v>5268</v>
      </c>
      <c r="C1899" s="1017" t="s">
        <v>5143</v>
      </c>
      <c r="D1899" s="1017" t="s">
        <v>1483</v>
      </c>
      <c r="E1899" s="1017" t="s">
        <v>5269</v>
      </c>
      <c r="F1899" s="1017" t="s">
        <v>1454</v>
      </c>
      <c r="G1899" s="1017" t="s">
        <v>5160</v>
      </c>
      <c r="H1899" s="1017" t="s">
        <v>5259</v>
      </c>
      <c r="I1899" s="1018">
        <v>66</v>
      </c>
    </row>
    <row r="1900" spans="2:9">
      <c r="B1900" s="1017" t="s">
        <v>5270</v>
      </c>
      <c r="C1900" s="1017" t="s">
        <v>5143</v>
      </c>
      <c r="D1900" s="1017" t="s">
        <v>1483</v>
      </c>
      <c r="E1900" s="1017" t="s">
        <v>5271</v>
      </c>
      <c r="F1900" s="1017" t="s">
        <v>1454</v>
      </c>
      <c r="G1900" s="1017" t="s">
        <v>5160</v>
      </c>
      <c r="H1900" s="1017" t="s">
        <v>5259</v>
      </c>
      <c r="I1900" s="1018">
        <v>3.1</v>
      </c>
    </row>
    <row r="1901" spans="2:9">
      <c r="B1901" s="1017" t="s">
        <v>5272</v>
      </c>
      <c r="C1901" s="1017" t="s">
        <v>5143</v>
      </c>
      <c r="D1901" s="1017" t="s">
        <v>1483</v>
      </c>
      <c r="E1901" s="1017" t="s">
        <v>5273</v>
      </c>
      <c r="F1901" s="1017" t="s">
        <v>1454</v>
      </c>
      <c r="G1901" s="1017" t="s">
        <v>5160</v>
      </c>
      <c r="H1901" s="1017" t="s">
        <v>5259</v>
      </c>
      <c r="I1901" s="1018">
        <v>8</v>
      </c>
    </row>
    <row r="1902" spans="2:9">
      <c r="B1902" s="1017" t="s">
        <v>5274</v>
      </c>
      <c r="C1902" s="1017" t="s">
        <v>5143</v>
      </c>
      <c r="D1902" s="1017" t="s">
        <v>1483</v>
      </c>
      <c r="E1902" s="1017" t="s">
        <v>4211</v>
      </c>
      <c r="F1902" s="1017" t="s">
        <v>1454</v>
      </c>
      <c r="G1902" s="1017" t="s">
        <v>5160</v>
      </c>
      <c r="H1902" s="1017" t="s">
        <v>5259</v>
      </c>
      <c r="I1902" s="1018">
        <v>7.7</v>
      </c>
    </row>
    <row r="1903" spans="2:9">
      <c r="B1903" s="1017" t="s">
        <v>5275</v>
      </c>
      <c r="C1903" s="1017" t="s">
        <v>5143</v>
      </c>
      <c r="D1903" s="1017" t="s">
        <v>1483</v>
      </c>
      <c r="E1903" s="1017" t="s">
        <v>5276</v>
      </c>
      <c r="F1903" s="1017" t="s">
        <v>1454</v>
      </c>
      <c r="G1903" s="1017" t="s">
        <v>5160</v>
      </c>
      <c r="H1903" s="1017" t="s">
        <v>5259</v>
      </c>
      <c r="I1903" s="1018">
        <v>12</v>
      </c>
    </row>
    <row r="1904" spans="2:9">
      <c r="B1904" s="1017" t="s">
        <v>5277</v>
      </c>
      <c r="C1904" s="1017" t="s">
        <v>5143</v>
      </c>
      <c r="D1904" s="1017" t="s">
        <v>1483</v>
      </c>
      <c r="E1904" s="1017" t="s">
        <v>5278</v>
      </c>
      <c r="F1904" s="1017" t="s">
        <v>1454</v>
      </c>
      <c r="G1904" s="1017" t="s">
        <v>5160</v>
      </c>
      <c r="H1904" s="1017" t="s">
        <v>5259</v>
      </c>
      <c r="I1904" s="1018">
        <v>2</v>
      </c>
    </row>
    <row r="1905" spans="2:9">
      <c r="B1905" s="1017" t="s">
        <v>5279</v>
      </c>
      <c r="C1905" s="1017" t="s">
        <v>5143</v>
      </c>
      <c r="D1905" s="1017" t="s">
        <v>1483</v>
      </c>
      <c r="E1905" s="1017" t="s">
        <v>5280</v>
      </c>
      <c r="F1905" s="1017" t="s">
        <v>1454</v>
      </c>
      <c r="G1905" s="1017" t="s">
        <v>5160</v>
      </c>
      <c r="H1905" s="1017" t="s">
        <v>5259</v>
      </c>
      <c r="I1905" s="1018">
        <v>8</v>
      </c>
    </row>
    <row r="1906" spans="2:9">
      <c r="B1906" s="1017" t="s">
        <v>5281</v>
      </c>
      <c r="C1906" s="1017" t="s">
        <v>5143</v>
      </c>
      <c r="D1906" s="1017" t="s">
        <v>1483</v>
      </c>
      <c r="E1906" s="1017" t="s">
        <v>5282</v>
      </c>
      <c r="F1906" s="1017" t="s">
        <v>1454</v>
      </c>
      <c r="G1906" s="1017" t="s">
        <v>5160</v>
      </c>
      <c r="H1906" s="1017" t="s">
        <v>5259</v>
      </c>
      <c r="I1906" s="1018">
        <v>9.6</v>
      </c>
    </row>
    <row r="1907" spans="2:9">
      <c r="B1907" s="1017" t="s">
        <v>5283</v>
      </c>
      <c r="C1907" s="1017" t="s">
        <v>5143</v>
      </c>
      <c r="D1907" s="1017" t="s">
        <v>1483</v>
      </c>
      <c r="E1907" s="1017" t="s">
        <v>5284</v>
      </c>
      <c r="F1907" s="1017" t="s">
        <v>1454</v>
      </c>
      <c r="G1907" s="1017" t="s">
        <v>5160</v>
      </c>
      <c r="H1907" s="1017" t="s">
        <v>5259</v>
      </c>
      <c r="I1907" s="1018">
        <v>2.6</v>
      </c>
    </row>
    <row r="1908" spans="2:9">
      <c r="B1908" s="1017" t="s">
        <v>5285</v>
      </c>
      <c r="C1908" s="1017" t="s">
        <v>5143</v>
      </c>
      <c r="D1908" s="1017" t="s">
        <v>1483</v>
      </c>
      <c r="E1908" s="1017" t="s">
        <v>3245</v>
      </c>
      <c r="F1908" s="1017" t="s">
        <v>1454</v>
      </c>
      <c r="G1908" s="1017" t="s">
        <v>5160</v>
      </c>
      <c r="H1908" s="1017" t="s">
        <v>5259</v>
      </c>
      <c r="I1908" s="1018">
        <v>2.9</v>
      </c>
    </row>
    <row r="1909" spans="2:9">
      <c r="B1909" s="1017" t="s">
        <v>5286</v>
      </c>
      <c r="C1909" s="1017" t="s">
        <v>5143</v>
      </c>
      <c r="D1909" s="1017" t="s">
        <v>1483</v>
      </c>
      <c r="E1909" s="1017" t="s">
        <v>5287</v>
      </c>
      <c r="F1909" s="1017" t="s">
        <v>1454</v>
      </c>
      <c r="G1909" s="1017" t="s">
        <v>5160</v>
      </c>
      <c r="H1909" s="1017" t="s">
        <v>5259</v>
      </c>
      <c r="I1909" s="1018">
        <v>2.4</v>
      </c>
    </row>
    <row r="1910" spans="2:9">
      <c r="B1910" s="1017" t="s">
        <v>5288</v>
      </c>
      <c r="C1910" s="1017" t="s">
        <v>5143</v>
      </c>
      <c r="D1910" s="1017" t="s">
        <v>1483</v>
      </c>
      <c r="E1910" s="1017" t="s">
        <v>5289</v>
      </c>
      <c r="F1910" s="1017" t="s">
        <v>1766</v>
      </c>
      <c r="G1910" s="1017" t="s">
        <v>5290</v>
      </c>
      <c r="H1910" s="1017" t="s">
        <v>5259</v>
      </c>
      <c r="I1910" s="1018">
        <v>19.600000000000001</v>
      </c>
    </row>
    <row r="1911" spans="2:9">
      <c r="B1911" s="1017" t="s">
        <v>5291</v>
      </c>
      <c r="C1911" s="1017" t="s">
        <v>5143</v>
      </c>
      <c r="D1911" s="1017" t="s">
        <v>1483</v>
      </c>
      <c r="E1911" s="1017" t="s">
        <v>5292</v>
      </c>
      <c r="F1911" s="1017" t="s">
        <v>1766</v>
      </c>
      <c r="G1911" s="1017" t="s">
        <v>5290</v>
      </c>
      <c r="H1911" s="1017" t="s">
        <v>5259</v>
      </c>
      <c r="I1911" s="1018">
        <v>24.5</v>
      </c>
    </row>
    <row r="1912" spans="2:9">
      <c r="B1912" s="1017" t="s">
        <v>5293</v>
      </c>
      <c r="C1912" s="1017" t="s">
        <v>5143</v>
      </c>
      <c r="D1912" s="1017" t="s">
        <v>1483</v>
      </c>
      <c r="E1912" s="1017" t="s">
        <v>5294</v>
      </c>
      <c r="F1912" s="1017" t="s">
        <v>1766</v>
      </c>
      <c r="G1912" s="1017" t="s">
        <v>5290</v>
      </c>
      <c r="H1912" s="1017" t="s">
        <v>5259</v>
      </c>
      <c r="I1912" s="1018">
        <v>2</v>
      </c>
    </row>
    <row r="1913" spans="2:9">
      <c r="B1913" s="1017" t="s">
        <v>5295</v>
      </c>
      <c r="C1913" s="1017" t="s">
        <v>5143</v>
      </c>
      <c r="D1913" s="1017" t="s">
        <v>1483</v>
      </c>
      <c r="E1913" s="1017" t="s">
        <v>5296</v>
      </c>
      <c r="F1913" s="1017" t="s">
        <v>1766</v>
      </c>
      <c r="G1913" s="1017" t="s">
        <v>5290</v>
      </c>
      <c r="H1913" s="1017" t="s">
        <v>5259</v>
      </c>
      <c r="I1913" s="1018">
        <v>2.2999999999999998</v>
      </c>
    </row>
    <row r="1914" spans="2:9">
      <c r="B1914" s="1017" t="s">
        <v>5297</v>
      </c>
      <c r="C1914" s="1017" t="s">
        <v>5143</v>
      </c>
      <c r="D1914" s="1017" t="s">
        <v>1483</v>
      </c>
      <c r="E1914" s="1017" t="s">
        <v>5298</v>
      </c>
      <c r="F1914" s="1017" t="s">
        <v>1766</v>
      </c>
      <c r="G1914" s="1017" t="s">
        <v>5182</v>
      </c>
      <c r="H1914" s="1017" t="s">
        <v>5259</v>
      </c>
      <c r="I1914" s="1018">
        <v>19.100000000000001</v>
      </c>
    </row>
    <row r="1915" spans="2:9">
      <c r="B1915" s="1017" t="s">
        <v>5299</v>
      </c>
      <c r="C1915" s="1017" t="s">
        <v>5143</v>
      </c>
      <c r="D1915" s="1017" t="s">
        <v>1483</v>
      </c>
      <c r="E1915" s="1017" t="s">
        <v>2244</v>
      </c>
      <c r="F1915" s="1017" t="s">
        <v>1766</v>
      </c>
      <c r="G1915" s="1017" t="s">
        <v>5182</v>
      </c>
      <c r="H1915" s="1017" t="s">
        <v>5259</v>
      </c>
      <c r="I1915" s="1018">
        <v>15.1</v>
      </c>
    </row>
    <row r="1916" spans="2:9">
      <c r="B1916" s="1017" t="s">
        <v>5300</v>
      </c>
      <c r="C1916" s="1017" t="s">
        <v>5143</v>
      </c>
      <c r="D1916" s="1017" t="s">
        <v>1483</v>
      </c>
      <c r="E1916" s="1017" t="s">
        <v>5301</v>
      </c>
      <c r="F1916" s="1017" t="s">
        <v>1454</v>
      </c>
      <c r="G1916" s="1017" t="s">
        <v>5239</v>
      </c>
      <c r="H1916" s="1017" t="s">
        <v>5200</v>
      </c>
      <c r="I1916" s="1018">
        <v>8.6999999999999993</v>
      </c>
    </row>
    <row r="1917" spans="2:9">
      <c r="B1917" s="1017" t="s">
        <v>5302</v>
      </c>
      <c r="C1917" s="1017" t="s">
        <v>5143</v>
      </c>
      <c r="D1917" s="1017" t="s">
        <v>1483</v>
      </c>
      <c r="E1917" s="1017" t="s">
        <v>5303</v>
      </c>
      <c r="F1917" s="1017" t="s">
        <v>1454</v>
      </c>
      <c r="G1917" s="1017" t="s">
        <v>5239</v>
      </c>
      <c r="H1917" s="1017" t="s">
        <v>5200</v>
      </c>
      <c r="I1917" s="1018">
        <v>14.6</v>
      </c>
    </row>
    <row r="1918" spans="2:9">
      <c r="B1918" s="1017" t="s">
        <v>5304</v>
      </c>
      <c r="C1918" s="1017" t="s">
        <v>5143</v>
      </c>
      <c r="D1918" s="1017" t="s">
        <v>1483</v>
      </c>
      <c r="E1918" s="1017" t="s">
        <v>5305</v>
      </c>
      <c r="F1918" s="1017" t="s">
        <v>1766</v>
      </c>
      <c r="G1918" s="1017" t="s">
        <v>5257</v>
      </c>
      <c r="H1918" s="1017" t="s">
        <v>5200</v>
      </c>
      <c r="I1918" s="1018">
        <v>9.6</v>
      </c>
    </row>
    <row r="1919" spans="2:9">
      <c r="B1919" s="1017" t="s">
        <v>5306</v>
      </c>
      <c r="C1919" s="1017" t="s">
        <v>5143</v>
      </c>
      <c r="D1919" s="1017" t="s">
        <v>1483</v>
      </c>
      <c r="E1919" s="1017" t="s">
        <v>5307</v>
      </c>
      <c r="F1919" s="1017" t="s">
        <v>1485</v>
      </c>
      <c r="G1919" s="1017" t="s">
        <v>5145</v>
      </c>
      <c r="H1919" s="1017" t="s">
        <v>5259</v>
      </c>
      <c r="I1919" s="1018">
        <v>3.7</v>
      </c>
    </row>
    <row r="1920" spans="2:9">
      <c r="B1920" s="1017" t="s">
        <v>5308</v>
      </c>
      <c r="C1920" s="1017" t="s">
        <v>5143</v>
      </c>
      <c r="D1920" s="1017" t="s">
        <v>1483</v>
      </c>
      <c r="E1920" s="1017" t="s">
        <v>5309</v>
      </c>
      <c r="F1920" s="1017" t="s">
        <v>1766</v>
      </c>
      <c r="G1920" s="1017" t="s">
        <v>5182</v>
      </c>
      <c r="H1920" s="1017" t="s">
        <v>5259</v>
      </c>
      <c r="I1920" s="1018">
        <v>6.4</v>
      </c>
    </row>
    <row r="1921" spans="2:9">
      <c r="B1921" s="1017" t="s">
        <v>5310</v>
      </c>
      <c r="C1921" s="1017" t="s">
        <v>5143</v>
      </c>
      <c r="D1921" s="1017" t="s">
        <v>1483</v>
      </c>
      <c r="E1921" s="1017" t="s">
        <v>4029</v>
      </c>
      <c r="F1921" s="1017" t="s">
        <v>1766</v>
      </c>
      <c r="G1921" s="1017" t="s">
        <v>5182</v>
      </c>
      <c r="H1921" s="1017" t="s">
        <v>5259</v>
      </c>
      <c r="I1921" s="1018">
        <v>2.9</v>
      </c>
    </row>
    <row r="1922" spans="2:9">
      <c r="B1922" s="1017" t="s">
        <v>5311</v>
      </c>
      <c r="C1922" s="1017" t="s">
        <v>5143</v>
      </c>
      <c r="D1922" s="1017" t="s">
        <v>1483</v>
      </c>
      <c r="E1922" s="1017" t="s">
        <v>5312</v>
      </c>
      <c r="F1922" s="1017" t="s">
        <v>1766</v>
      </c>
      <c r="G1922" s="1017" t="s">
        <v>5182</v>
      </c>
      <c r="H1922" s="1017" t="s">
        <v>5259</v>
      </c>
      <c r="I1922" s="1018">
        <v>3.7</v>
      </c>
    </row>
    <row r="1923" spans="2:9">
      <c r="B1923" s="1017" t="s">
        <v>5313</v>
      </c>
      <c r="C1923" s="1017" t="s">
        <v>5143</v>
      </c>
      <c r="D1923" s="1017" t="s">
        <v>1483</v>
      </c>
      <c r="E1923" s="1017" t="s">
        <v>5314</v>
      </c>
      <c r="F1923" s="1017" t="s">
        <v>1766</v>
      </c>
      <c r="G1923" s="1017" t="s">
        <v>5182</v>
      </c>
      <c r="H1923" s="1017" t="s">
        <v>5259</v>
      </c>
      <c r="I1923" s="1018">
        <v>9.5</v>
      </c>
    </row>
    <row r="1924" spans="2:9">
      <c r="B1924" s="1017" t="s">
        <v>5315</v>
      </c>
      <c r="C1924" s="1017" t="s">
        <v>5316</v>
      </c>
      <c r="D1924" s="1017" t="s">
        <v>1483</v>
      </c>
      <c r="E1924" s="1017" t="s">
        <v>5317</v>
      </c>
      <c r="F1924" s="1017" t="s">
        <v>1454</v>
      </c>
      <c r="G1924" s="1017" t="s">
        <v>5318</v>
      </c>
      <c r="H1924" s="1017" t="s">
        <v>5319</v>
      </c>
      <c r="I1924" s="1018">
        <v>18.100000000000001</v>
      </c>
    </row>
    <row r="1925" spans="2:9">
      <c r="B1925" s="1017" t="s">
        <v>5320</v>
      </c>
      <c r="C1925" s="1017" t="s">
        <v>5316</v>
      </c>
      <c r="D1925" s="1017" t="s">
        <v>1483</v>
      </c>
      <c r="E1925" s="1017" t="s">
        <v>4267</v>
      </c>
      <c r="F1925" s="1017" t="s">
        <v>1454</v>
      </c>
      <c r="G1925" s="1017" t="s">
        <v>5318</v>
      </c>
      <c r="H1925" s="1017" t="s">
        <v>5319</v>
      </c>
      <c r="I1925" s="1018">
        <v>32</v>
      </c>
    </row>
    <row r="1926" spans="2:9">
      <c r="B1926" s="1017" t="s">
        <v>5321</v>
      </c>
      <c r="C1926" s="1017" t="s">
        <v>5316</v>
      </c>
      <c r="D1926" s="1017" t="s">
        <v>1483</v>
      </c>
      <c r="E1926" s="1017" t="s">
        <v>5322</v>
      </c>
      <c r="F1926" s="1017" t="s">
        <v>1454</v>
      </c>
      <c r="G1926" s="1017" t="s">
        <v>5318</v>
      </c>
      <c r="H1926" s="1017" t="s">
        <v>5319</v>
      </c>
      <c r="I1926" s="1018">
        <v>20</v>
      </c>
    </row>
    <row r="1927" spans="2:9">
      <c r="B1927" s="1017" t="s">
        <v>5323</v>
      </c>
      <c r="C1927" s="1017" t="s">
        <v>5316</v>
      </c>
      <c r="D1927" s="1017" t="s">
        <v>1483</v>
      </c>
      <c r="E1927" s="1017" t="s">
        <v>5324</v>
      </c>
      <c r="F1927" s="1017" t="s">
        <v>1454</v>
      </c>
      <c r="G1927" s="1017" t="s">
        <v>5318</v>
      </c>
      <c r="H1927" s="1017" t="s">
        <v>5319</v>
      </c>
      <c r="I1927" s="1018">
        <v>21</v>
      </c>
    </row>
    <row r="1928" spans="2:9">
      <c r="B1928" s="1017" t="s">
        <v>5325</v>
      </c>
      <c r="C1928" s="1017" t="s">
        <v>5316</v>
      </c>
      <c r="D1928" s="1017" t="s">
        <v>1483</v>
      </c>
      <c r="E1928" s="1017" t="s">
        <v>2718</v>
      </c>
      <c r="F1928" s="1017" t="s">
        <v>1454</v>
      </c>
      <c r="G1928" s="1017" t="s">
        <v>5318</v>
      </c>
      <c r="H1928" s="1017" t="s">
        <v>5319</v>
      </c>
      <c r="I1928" s="1018">
        <v>5</v>
      </c>
    </row>
    <row r="1929" spans="2:9">
      <c r="B1929" s="1017" t="s">
        <v>5326</v>
      </c>
      <c r="C1929" s="1017" t="s">
        <v>5316</v>
      </c>
      <c r="D1929" s="1017" t="s">
        <v>1483</v>
      </c>
      <c r="E1929" s="1017" t="s">
        <v>5327</v>
      </c>
      <c r="F1929" s="1017" t="s">
        <v>1454</v>
      </c>
      <c r="G1929" s="1017" t="s">
        <v>5318</v>
      </c>
      <c r="H1929" s="1017" t="s">
        <v>5319</v>
      </c>
      <c r="I1929" s="1018">
        <v>5.7</v>
      </c>
    </row>
    <row r="1930" spans="2:9">
      <c r="B1930" s="1017" t="s">
        <v>5328</v>
      </c>
      <c r="C1930" s="1017" t="s">
        <v>5316</v>
      </c>
      <c r="D1930" s="1017" t="s">
        <v>1483</v>
      </c>
      <c r="E1930" s="1017" t="s">
        <v>5329</v>
      </c>
      <c r="F1930" s="1017" t="s">
        <v>1454</v>
      </c>
      <c r="G1930" s="1017" t="s">
        <v>5318</v>
      </c>
      <c r="H1930" s="1017" t="s">
        <v>5319</v>
      </c>
      <c r="I1930" s="1018">
        <v>13.3</v>
      </c>
    </row>
    <row r="1931" spans="2:9">
      <c r="B1931" s="1017" t="s">
        <v>5330</v>
      </c>
      <c r="C1931" s="1017" t="s">
        <v>5316</v>
      </c>
      <c r="D1931" s="1017" t="s">
        <v>1483</v>
      </c>
      <c r="E1931" s="1017" t="s">
        <v>5331</v>
      </c>
      <c r="F1931" s="1017" t="s">
        <v>1454</v>
      </c>
      <c r="G1931" s="1017" t="s">
        <v>5318</v>
      </c>
      <c r="H1931" s="1017" t="s">
        <v>5319</v>
      </c>
      <c r="I1931" s="1018">
        <v>8.9</v>
      </c>
    </row>
    <row r="1932" spans="2:9">
      <c r="B1932" s="1017" t="s">
        <v>5332</v>
      </c>
      <c r="C1932" s="1017" t="s">
        <v>5316</v>
      </c>
      <c r="D1932" s="1017" t="s">
        <v>1483</v>
      </c>
      <c r="E1932" s="1017" t="s">
        <v>5333</v>
      </c>
      <c r="F1932" s="1017" t="s">
        <v>1454</v>
      </c>
      <c r="G1932" s="1017" t="s">
        <v>5318</v>
      </c>
      <c r="H1932" s="1017" t="s">
        <v>5319</v>
      </c>
      <c r="I1932" s="1018">
        <v>6.7</v>
      </c>
    </row>
    <row r="1933" spans="2:9">
      <c r="B1933" s="1017" t="s">
        <v>5334</v>
      </c>
      <c r="C1933" s="1017" t="s">
        <v>5316</v>
      </c>
      <c r="D1933" s="1017" t="s">
        <v>1483</v>
      </c>
      <c r="E1933" s="1017" t="s">
        <v>5335</v>
      </c>
      <c r="F1933" s="1017" t="s">
        <v>1454</v>
      </c>
      <c r="G1933" s="1017" t="s">
        <v>5318</v>
      </c>
      <c r="H1933" s="1017" t="s">
        <v>5319</v>
      </c>
      <c r="I1933" s="1018">
        <v>6</v>
      </c>
    </row>
    <row r="1934" spans="2:9">
      <c r="B1934" s="1017" t="s">
        <v>5336</v>
      </c>
      <c r="C1934" s="1017" t="s">
        <v>5316</v>
      </c>
      <c r="D1934" s="1017" t="s">
        <v>1483</v>
      </c>
      <c r="E1934" s="1017" t="s">
        <v>5337</v>
      </c>
      <c r="F1934" s="1017" t="s">
        <v>1454</v>
      </c>
      <c r="G1934" s="1017" t="s">
        <v>5318</v>
      </c>
      <c r="H1934" s="1017" t="s">
        <v>5319</v>
      </c>
      <c r="I1934" s="1018">
        <v>2</v>
      </c>
    </row>
    <row r="1935" spans="2:9">
      <c r="B1935" s="1017" t="s">
        <v>5338</v>
      </c>
      <c r="C1935" s="1017" t="s">
        <v>5316</v>
      </c>
      <c r="D1935" s="1017" t="s">
        <v>1483</v>
      </c>
      <c r="E1935" s="1017" t="s">
        <v>3221</v>
      </c>
      <c r="F1935" s="1017" t="s">
        <v>1454</v>
      </c>
      <c r="G1935" s="1017" t="s">
        <v>5318</v>
      </c>
      <c r="H1935" s="1017" t="s">
        <v>5319</v>
      </c>
      <c r="I1935" s="1018">
        <v>5.5</v>
      </c>
    </row>
    <row r="1936" spans="2:9">
      <c r="B1936" s="1017" t="s">
        <v>5339</v>
      </c>
      <c r="C1936" s="1017" t="s">
        <v>5316</v>
      </c>
      <c r="D1936" s="1017" t="s">
        <v>1483</v>
      </c>
      <c r="E1936" s="1017" t="s">
        <v>5340</v>
      </c>
      <c r="F1936" s="1017" t="s">
        <v>1454</v>
      </c>
      <c r="G1936" s="1017" t="s">
        <v>5318</v>
      </c>
      <c r="H1936" s="1017" t="s">
        <v>5319</v>
      </c>
      <c r="I1936" s="1018">
        <v>7</v>
      </c>
    </row>
    <row r="1937" spans="2:9">
      <c r="B1937" s="1017" t="s">
        <v>5341</v>
      </c>
      <c r="C1937" s="1017" t="s">
        <v>5316</v>
      </c>
      <c r="D1937" s="1017" t="s">
        <v>1483</v>
      </c>
      <c r="E1937" s="1017" t="s">
        <v>5342</v>
      </c>
      <c r="F1937" s="1017" t="s">
        <v>1454</v>
      </c>
      <c r="G1937" s="1017" t="s">
        <v>5318</v>
      </c>
      <c r="H1937" s="1017" t="s">
        <v>5319</v>
      </c>
      <c r="I1937" s="1018">
        <v>10.1</v>
      </c>
    </row>
    <row r="1938" spans="2:9">
      <c r="B1938" s="1017" t="s">
        <v>5343</v>
      </c>
      <c r="C1938" s="1017" t="s">
        <v>5316</v>
      </c>
      <c r="D1938" s="1017" t="s">
        <v>1483</v>
      </c>
      <c r="E1938" s="1017" t="s">
        <v>5344</v>
      </c>
      <c r="F1938" s="1017" t="s">
        <v>1454</v>
      </c>
      <c r="G1938" s="1017" t="s">
        <v>5318</v>
      </c>
      <c r="H1938" s="1017" t="s">
        <v>5319</v>
      </c>
      <c r="I1938" s="1018">
        <v>6.1</v>
      </c>
    </row>
    <row r="1939" spans="2:9">
      <c r="B1939" s="1017" t="s">
        <v>5345</v>
      </c>
      <c r="C1939" s="1017" t="s">
        <v>5316</v>
      </c>
      <c r="D1939" s="1017" t="s">
        <v>1483</v>
      </c>
      <c r="E1939" s="1017" t="s">
        <v>5346</v>
      </c>
      <c r="F1939" s="1017" t="s">
        <v>1454</v>
      </c>
      <c r="G1939" s="1017" t="s">
        <v>5318</v>
      </c>
      <c r="H1939" s="1017" t="s">
        <v>5319</v>
      </c>
      <c r="I1939" s="1018">
        <v>5.2</v>
      </c>
    </row>
    <row r="1940" spans="2:9">
      <c r="B1940" s="1017" t="s">
        <v>5347</v>
      </c>
      <c r="C1940" s="1017" t="s">
        <v>5316</v>
      </c>
      <c r="D1940" s="1017" t="s">
        <v>1483</v>
      </c>
      <c r="E1940" s="1017" t="s">
        <v>5348</v>
      </c>
      <c r="F1940" s="1017" t="s">
        <v>1454</v>
      </c>
      <c r="G1940" s="1017" t="s">
        <v>5318</v>
      </c>
      <c r="H1940" s="1017" t="s">
        <v>5319</v>
      </c>
      <c r="I1940" s="1018">
        <v>3.8</v>
      </c>
    </row>
    <row r="1941" spans="2:9">
      <c r="B1941" s="1017" t="s">
        <v>5349</v>
      </c>
      <c r="C1941" s="1017" t="s">
        <v>5316</v>
      </c>
      <c r="D1941" s="1017" t="s">
        <v>1483</v>
      </c>
      <c r="E1941" s="1017" t="s">
        <v>5350</v>
      </c>
      <c r="F1941" s="1017" t="s">
        <v>1454</v>
      </c>
      <c r="G1941" s="1017" t="s">
        <v>5318</v>
      </c>
      <c r="H1941" s="1017" t="s">
        <v>5319</v>
      </c>
      <c r="I1941" s="1018">
        <v>4.5999999999999996</v>
      </c>
    </row>
    <row r="1942" spans="2:9">
      <c r="B1942" s="1017" t="s">
        <v>5351</v>
      </c>
      <c r="C1942" s="1017" t="s">
        <v>5316</v>
      </c>
      <c r="D1942" s="1017" t="s">
        <v>1483</v>
      </c>
      <c r="E1942" s="1017" t="s">
        <v>5352</v>
      </c>
      <c r="F1942" s="1017" t="s">
        <v>1454</v>
      </c>
      <c r="G1942" s="1017" t="s">
        <v>5318</v>
      </c>
      <c r="H1942" s="1017" t="s">
        <v>5319</v>
      </c>
      <c r="I1942" s="1018">
        <v>10.6</v>
      </c>
    </row>
    <row r="1943" spans="2:9">
      <c r="B1943" s="1017" t="s">
        <v>5353</v>
      </c>
      <c r="C1943" s="1017" t="s">
        <v>5316</v>
      </c>
      <c r="D1943" s="1017" t="s">
        <v>1483</v>
      </c>
      <c r="E1943" s="1017" t="s">
        <v>5354</v>
      </c>
      <c r="F1943" s="1017" t="s">
        <v>1454</v>
      </c>
      <c r="G1943" s="1017" t="s">
        <v>5318</v>
      </c>
      <c r="H1943" s="1017" t="s">
        <v>5319</v>
      </c>
      <c r="I1943" s="1018">
        <v>4.5</v>
      </c>
    </row>
    <row r="1944" spans="2:9">
      <c r="B1944" s="1017" t="s">
        <v>5355</v>
      </c>
      <c r="C1944" s="1017" t="s">
        <v>5316</v>
      </c>
      <c r="D1944" s="1017" t="s">
        <v>1483</v>
      </c>
      <c r="E1944" s="1017" t="s">
        <v>5356</v>
      </c>
      <c r="F1944" s="1017" t="s">
        <v>1454</v>
      </c>
      <c r="G1944" s="1017" t="s">
        <v>5318</v>
      </c>
      <c r="H1944" s="1017" t="s">
        <v>5319</v>
      </c>
      <c r="I1944" s="1018">
        <v>10.6</v>
      </c>
    </row>
    <row r="1945" spans="2:9">
      <c r="B1945" s="1017" t="s">
        <v>5357</v>
      </c>
      <c r="C1945" s="1017" t="s">
        <v>5316</v>
      </c>
      <c r="D1945" s="1017" t="s">
        <v>1483</v>
      </c>
      <c r="E1945" s="1017" t="s">
        <v>5358</v>
      </c>
      <c r="F1945" s="1017" t="s">
        <v>1454</v>
      </c>
      <c r="G1945" s="1017" t="s">
        <v>5318</v>
      </c>
      <c r="H1945" s="1017" t="s">
        <v>5319</v>
      </c>
      <c r="I1945" s="1018">
        <v>72</v>
      </c>
    </row>
    <row r="1946" spans="2:9">
      <c r="B1946" s="1017" t="s">
        <v>5359</v>
      </c>
      <c r="C1946" s="1017" t="s">
        <v>5316</v>
      </c>
      <c r="D1946" s="1017" t="s">
        <v>1483</v>
      </c>
      <c r="E1946" s="1017" t="s">
        <v>5360</v>
      </c>
      <c r="F1946" s="1017" t="s">
        <v>1454</v>
      </c>
      <c r="G1946" s="1017" t="s">
        <v>5318</v>
      </c>
      <c r="H1946" s="1017" t="s">
        <v>5319</v>
      </c>
      <c r="I1946" s="1018">
        <v>22</v>
      </c>
    </row>
    <row r="1947" spans="2:9">
      <c r="B1947" s="1017" t="s">
        <v>5361</v>
      </c>
      <c r="C1947" s="1017" t="s">
        <v>5316</v>
      </c>
      <c r="D1947" s="1017" t="s">
        <v>1483</v>
      </c>
      <c r="E1947" s="1017" t="s">
        <v>5362</v>
      </c>
      <c r="F1947" s="1017" t="s">
        <v>1454</v>
      </c>
      <c r="G1947" s="1017" t="s">
        <v>5318</v>
      </c>
      <c r="H1947" s="1017" t="s">
        <v>5319</v>
      </c>
      <c r="I1947" s="1018">
        <v>6.4</v>
      </c>
    </row>
    <row r="1948" spans="2:9">
      <c r="B1948" s="1017" t="s">
        <v>5363</v>
      </c>
      <c r="C1948" s="1017" t="s">
        <v>5316</v>
      </c>
      <c r="D1948" s="1017" t="s">
        <v>1483</v>
      </c>
      <c r="E1948" s="1017" t="s">
        <v>5364</v>
      </c>
      <c r="F1948" s="1017" t="s">
        <v>1454</v>
      </c>
      <c r="G1948" s="1017" t="s">
        <v>5318</v>
      </c>
      <c r="H1948" s="1017" t="s">
        <v>5319</v>
      </c>
      <c r="I1948" s="1018">
        <v>9.4</v>
      </c>
    </row>
    <row r="1949" spans="2:9">
      <c r="B1949" s="1017" t="s">
        <v>5365</v>
      </c>
      <c r="C1949" s="1017" t="s">
        <v>5316</v>
      </c>
      <c r="D1949" s="1017" t="s">
        <v>1483</v>
      </c>
      <c r="E1949" s="1017" t="s">
        <v>5366</v>
      </c>
      <c r="F1949" s="1017" t="s">
        <v>1454</v>
      </c>
      <c r="G1949" s="1017" t="s">
        <v>5318</v>
      </c>
      <c r="H1949" s="1017" t="s">
        <v>5319</v>
      </c>
      <c r="I1949" s="1018">
        <v>110.5</v>
      </c>
    </row>
    <row r="1950" spans="2:9">
      <c r="B1950" s="1017" t="s">
        <v>5367</v>
      </c>
      <c r="C1950" s="1017" t="s">
        <v>5316</v>
      </c>
      <c r="D1950" s="1017" t="s">
        <v>1483</v>
      </c>
      <c r="E1950" s="1017" t="s">
        <v>5368</v>
      </c>
      <c r="F1950" s="1017" t="s">
        <v>1454</v>
      </c>
      <c r="G1950" s="1017" t="s">
        <v>5318</v>
      </c>
      <c r="H1950" s="1017" t="s">
        <v>5319</v>
      </c>
      <c r="I1950" s="1018">
        <v>50</v>
      </c>
    </row>
    <row r="1951" spans="2:9">
      <c r="B1951" s="1017" t="s">
        <v>5369</v>
      </c>
      <c r="C1951" s="1017" t="s">
        <v>5316</v>
      </c>
      <c r="D1951" s="1017" t="s">
        <v>1483</v>
      </c>
      <c r="E1951" s="1017" t="s">
        <v>5370</v>
      </c>
      <c r="F1951" s="1017" t="s">
        <v>1454</v>
      </c>
      <c r="G1951" s="1017" t="s">
        <v>5318</v>
      </c>
      <c r="H1951" s="1017" t="s">
        <v>5319</v>
      </c>
      <c r="I1951" s="1018">
        <v>63</v>
      </c>
    </row>
    <row r="1952" spans="2:9">
      <c r="B1952" s="1017" t="s">
        <v>5371</v>
      </c>
      <c r="C1952" s="1017" t="s">
        <v>5316</v>
      </c>
      <c r="D1952" s="1017" t="s">
        <v>1483</v>
      </c>
      <c r="E1952" s="1017" t="s">
        <v>5372</v>
      </c>
      <c r="F1952" s="1017" t="s">
        <v>1454</v>
      </c>
      <c r="G1952" s="1017" t="s">
        <v>5318</v>
      </c>
      <c r="H1952" s="1017" t="s">
        <v>5319</v>
      </c>
      <c r="I1952" s="1018">
        <v>34.9</v>
      </c>
    </row>
    <row r="1953" spans="2:9">
      <c r="B1953" s="1017" t="s">
        <v>5373</v>
      </c>
      <c r="C1953" s="1017" t="s">
        <v>5316</v>
      </c>
      <c r="D1953" s="1017" t="s">
        <v>1483</v>
      </c>
      <c r="E1953" s="1017" t="s">
        <v>5374</v>
      </c>
      <c r="F1953" s="1017" t="s">
        <v>1454</v>
      </c>
      <c r="G1953" s="1017" t="s">
        <v>5318</v>
      </c>
      <c r="H1953" s="1017" t="s">
        <v>5319</v>
      </c>
      <c r="I1953" s="1018">
        <v>4.5999999999999996</v>
      </c>
    </row>
    <row r="1954" spans="2:9">
      <c r="B1954" s="1017" t="s">
        <v>5375</v>
      </c>
      <c r="C1954" s="1017" t="s">
        <v>5316</v>
      </c>
      <c r="D1954" s="1017" t="s">
        <v>1483</v>
      </c>
      <c r="E1954" s="1017" t="s">
        <v>5376</v>
      </c>
      <c r="F1954" s="1017" t="s">
        <v>1454</v>
      </c>
      <c r="G1954" s="1017" t="s">
        <v>5318</v>
      </c>
      <c r="H1954" s="1017" t="s">
        <v>5319</v>
      </c>
      <c r="I1954" s="1018">
        <v>4.0999999999999996</v>
      </c>
    </row>
    <row r="1955" spans="2:9">
      <c r="B1955" s="1017" t="s">
        <v>5377</v>
      </c>
      <c r="C1955" s="1017" t="s">
        <v>5316</v>
      </c>
      <c r="D1955" s="1017" t="s">
        <v>1483</v>
      </c>
      <c r="E1955" s="1017" t="s">
        <v>5378</v>
      </c>
      <c r="F1955" s="1017" t="s">
        <v>1454</v>
      </c>
      <c r="G1955" s="1017" t="s">
        <v>5318</v>
      </c>
      <c r="H1955" s="1017" t="s">
        <v>5319</v>
      </c>
      <c r="I1955" s="1018">
        <v>9.6</v>
      </c>
    </row>
    <row r="1956" spans="2:9">
      <c r="B1956" s="1017" t="s">
        <v>5379</v>
      </c>
      <c r="C1956" s="1017" t="s">
        <v>5316</v>
      </c>
      <c r="D1956" s="1017" t="s">
        <v>1483</v>
      </c>
      <c r="E1956" s="1017" t="s">
        <v>5380</v>
      </c>
      <c r="F1956" s="1017" t="s">
        <v>1454</v>
      </c>
      <c r="G1956" s="1017" t="s">
        <v>5318</v>
      </c>
      <c r="H1956" s="1017" t="s">
        <v>5319</v>
      </c>
      <c r="I1956" s="1018">
        <v>7.4</v>
      </c>
    </row>
    <row r="1957" spans="2:9">
      <c r="B1957" s="1017" t="s">
        <v>5381</v>
      </c>
      <c r="C1957" s="1017" t="s">
        <v>5316</v>
      </c>
      <c r="D1957" s="1017" t="s">
        <v>1483</v>
      </c>
      <c r="E1957" s="1017" t="s">
        <v>5382</v>
      </c>
      <c r="F1957" s="1017" t="s">
        <v>1454</v>
      </c>
      <c r="G1957" s="1017" t="s">
        <v>5318</v>
      </c>
      <c r="H1957" s="1017" t="s">
        <v>5319</v>
      </c>
      <c r="I1957" s="1018">
        <v>7.4</v>
      </c>
    </row>
    <row r="1958" spans="2:9">
      <c r="B1958" s="1017" t="s">
        <v>5383</v>
      </c>
      <c r="C1958" s="1017" t="s">
        <v>5316</v>
      </c>
      <c r="D1958" s="1017" t="s">
        <v>1483</v>
      </c>
      <c r="E1958" s="1017" t="s">
        <v>5384</v>
      </c>
      <c r="F1958" s="1017" t="s">
        <v>1454</v>
      </c>
      <c r="G1958" s="1017" t="s">
        <v>5318</v>
      </c>
      <c r="H1958" s="1017" t="s">
        <v>5319</v>
      </c>
      <c r="I1958" s="1018">
        <v>4.9000000000000004</v>
      </c>
    </row>
    <row r="1959" spans="2:9">
      <c r="B1959" s="1017" t="s">
        <v>5385</v>
      </c>
      <c r="C1959" s="1017" t="s">
        <v>5316</v>
      </c>
      <c r="D1959" s="1017" t="s">
        <v>1483</v>
      </c>
      <c r="E1959" s="1017" t="s">
        <v>5386</v>
      </c>
      <c r="F1959" s="1017" t="s">
        <v>1454</v>
      </c>
      <c r="G1959" s="1017" t="s">
        <v>5318</v>
      </c>
      <c r="H1959" s="1017" t="s">
        <v>5319</v>
      </c>
      <c r="I1959" s="1018">
        <v>7.4</v>
      </c>
    </row>
    <row r="1960" spans="2:9">
      <c r="B1960" s="1017" t="s">
        <v>5387</v>
      </c>
      <c r="C1960" s="1017" t="s">
        <v>5316</v>
      </c>
      <c r="D1960" s="1017" t="s">
        <v>1483</v>
      </c>
      <c r="E1960" s="1017" t="s">
        <v>5388</v>
      </c>
      <c r="F1960" s="1017" t="s">
        <v>1454</v>
      </c>
      <c r="G1960" s="1017" t="s">
        <v>5318</v>
      </c>
      <c r="H1960" s="1017" t="s">
        <v>5319</v>
      </c>
      <c r="I1960" s="1018">
        <v>13</v>
      </c>
    </row>
    <row r="1961" spans="2:9">
      <c r="B1961" s="1017" t="s">
        <v>5389</v>
      </c>
      <c r="C1961" s="1017" t="s">
        <v>5316</v>
      </c>
      <c r="D1961" s="1017" t="s">
        <v>1483</v>
      </c>
      <c r="E1961" s="1017" t="s">
        <v>2000</v>
      </c>
      <c r="F1961" s="1017" t="s">
        <v>1454</v>
      </c>
      <c r="G1961" s="1017" t="s">
        <v>5318</v>
      </c>
      <c r="H1961" s="1017" t="s">
        <v>5319</v>
      </c>
      <c r="I1961" s="1018">
        <v>11</v>
      </c>
    </row>
    <row r="1962" spans="2:9">
      <c r="B1962" s="1017" t="s">
        <v>5390</v>
      </c>
      <c r="C1962" s="1017" t="s">
        <v>5316</v>
      </c>
      <c r="D1962" s="1017" t="s">
        <v>1483</v>
      </c>
      <c r="E1962" s="1017" t="s">
        <v>5391</v>
      </c>
      <c r="F1962" s="1017" t="s">
        <v>1454</v>
      </c>
      <c r="G1962" s="1017" t="s">
        <v>5318</v>
      </c>
      <c r="H1962" s="1017" t="s">
        <v>5319</v>
      </c>
      <c r="I1962" s="1018">
        <v>16</v>
      </c>
    </row>
    <row r="1963" spans="2:9">
      <c r="B1963" s="1017" t="s">
        <v>5392</v>
      </c>
      <c r="C1963" s="1017" t="s">
        <v>5316</v>
      </c>
      <c r="D1963" s="1017" t="s">
        <v>1483</v>
      </c>
      <c r="E1963" s="1017" t="s">
        <v>5393</v>
      </c>
      <c r="F1963" s="1017" t="s">
        <v>1454</v>
      </c>
      <c r="G1963" s="1017" t="s">
        <v>5318</v>
      </c>
      <c r="H1963" s="1017" t="s">
        <v>5319</v>
      </c>
      <c r="I1963" s="1018">
        <v>19.600000000000001</v>
      </c>
    </row>
    <row r="1964" spans="2:9">
      <c r="B1964" s="1017" t="s">
        <v>5394</v>
      </c>
      <c r="C1964" s="1017" t="s">
        <v>5316</v>
      </c>
      <c r="D1964" s="1017" t="s">
        <v>1483</v>
      </c>
      <c r="E1964" s="1017" t="s">
        <v>5395</v>
      </c>
      <c r="F1964" s="1017" t="s">
        <v>1454</v>
      </c>
      <c r="G1964" s="1017" t="s">
        <v>5318</v>
      </c>
      <c r="H1964" s="1017" t="s">
        <v>5319</v>
      </c>
      <c r="I1964" s="1018">
        <v>150.1</v>
      </c>
    </row>
    <row r="1965" spans="2:9">
      <c r="B1965" s="1017" t="s">
        <v>5396</v>
      </c>
      <c r="C1965" s="1017" t="s">
        <v>5316</v>
      </c>
      <c r="D1965" s="1017" t="s">
        <v>1483</v>
      </c>
      <c r="E1965" s="1017" t="s">
        <v>5397</v>
      </c>
      <c r="F1965" s="1017" t="s">
        <v>1454</v>
      </c>
      <c r="G1965" s="1017" t="s">
        <v>5318</v>
      </c>
      <c r="H1965" s="1017" t="s">
        <v>5319</v>
      </c>
      <c r="I1965" s="1018">
        <v>55</v>
      </c>
    </row>
    <row r="1966" spans="2:9">
      <c r="B1966" s="1017" t="s">
        <v>5398</v>
      </c>
      <c r="C1966" s="1017" t="s">
        <v>5316</v>
      </c>
      <c r="D1966" s="1017" t="s">
        <v>1483</v>
      </c>
      <c r="E1966" s="1017" t="s">
        <v>5399</v>
      </c>
      <c r="F1966" s="1017" t="s">
        <v>1454</v>
      </c>
      <c r="G1966" s="1017" t="s">
        <v>5318</v>
      </c>
      <c r="H1966" s="1017" t="s">
        <v>5319</v>
      </c>
      <c r="I1966" s="1018">
        <v>28</v>
      </c>
    </row>
    <row r="1967" spans="2:9">
      <c r="B1967" s="1017" t="s">
        <v>5400</v>
      </c>
      <c r="C1967" s="1017" t="s">
        <v>5316</v>
      </c>
      <c r="D1967" s="1017" t="s">
        <v>1483</v>
      </c>
      <c r="E1967" s="1017" t="s">
        <v>5401</v>
      </c>
      <c r="F1967" s="1017" t="s">
        <v>1454</v>
      </c>
      <c r="G1967" s="1017" t="s">
        <v>5318</v>
      </c>
      <c r="H1967" s="1017" t="s">
        <v>5319</v>
      </c>
      <c r="I1967" s="1018">
        <v>80</v>
      </c>
    </row>
    <row r="1968" spans="2:9">
      <c r="B1968" s="1017" t="s">
        <v>5402</v>
      </c>
      <c r="C1968" s="1017" t="s">
        <v>5316</v>
      </c>
      <c r="D1968" s="1017" t="s">
        <v>1483</v>
      </c>
      <c r="E1968" s="1017" t="s">
        <v>5403</v>
      </c>
      <c r="F1968" s="1017" t="s">
        <v>1454</v>
      </c>
      <c r="G1968" s="1017" t="s">
        <v>5318</v>
      </c>
      <c r="H1968" s="1017" t="s">
        <v>5319</v>
      </c>
      <c r="I1968" s="1018">
        <v>20</v>
      </c>
    </row>
    <row r="1969" spans="2:9">
      <c r="B1969" s="1017" t="s">
        <v>5404</v>
      </c>
      <c r="C1969" s="1017" t="s">
        <v>5316</v>
      </c>
      <c r="D1969" s="1017" t="s">
        <v>1483</v>
      </c>
      <c r="E1969" s="1017" t="s">
        <v>5405</v>
      </c>
      <c r="F1969" s="1017" t="s">
        <v>1454</v>
      </c>
      <c r="G1969" s="1017" t="s">
        <v>5318</v>
      </c>
      <c r="H1969" s="1017" t="s">
        <v>5319</v>
      </c>
      <c r="I1969" s="1018">
        <v>28.5</v>
      </c>
    </row>
    <row r="1970" spans="2:9">
      <c r="B1970" s="1017" t="s">
        <v>5406</v>
      </c>
      <c r="C1970" s="1017" t="s">
        <v>5316</v>
      </c>
      <c r="D1970" s="1017" t="s">
        <v>1483</v>
      </c>
      <c r="E1970" s="1017" t="s">
        <v>5407</v>
      </c>
      <c r="F1970" s="1017" t="s">
        <v>1454</v>
      </c>
      <c r="G1970" s="1017" t="s">
        <v>5318</v>
      </c>
      <c r="H1970" s="1017" t="s">
        <v>5319</v>
      </c>
      <c r="I1970" s="1018">
        <v>28</v>
      </c>
    </row>
    <row r="1971" spans="2:9">
      <c r="B1971" s="1017" t="s">
        <v>5408</v>
      </c>
      <c r="C1971" s="1017" t="s">
        <v>5316</v>
      </c>
      <c r="D1971" s="1017" t="s">
        <v>1483</v>
      </c>
      <c r="E1971" s="1017" t="s">
        <v>5409</v>
      </c>
      <c r="F1971" s="1017" t="s">
        <v>1454</v>
      </c>
      <c r="G1971" s="1017" t="s">
        <v>5318</v>
      </c>
      <c r="H1971" s="1017" t="s">
        <v>5319</v>
      </c>
      <c r="I1971" s="1018">
        <v>35</v>
      </c>
    </row>
    <row r="1972" spans="2:9">
      <c r="B1972" s="1017" t="s">
        <v>5410</v>
      </c>
      <c r="C1972" s="1017" t="s">
        <v>5316</v>
      </c>
      <c r="D1972" s="1017" t="s">
        <v>1483</v>
      </c>
      <c r="E1972" s="1017" t="s">
        <v>5411</v>
      </c>
      <c r="F1972" s="1017" t="s">
        <v>1454</v>
      </c>
      <c r="G1972" s="1017" t="s">
        <v>5318</v>
      </c>
      <c r="H1972" s="1017" t="s">
        <v>5319</v>
      </c>
      <c r="I1972" s="1018">
        <v>9.5</v>
      </c>
    </row>
    <row r="1973" spans="2:9">
      <c r="B1973" s="1017" t="s">
        <v>5412</v>
      </c>
      <c r="C1973" s="1017" t="s">
        <v>5316</v>
      </c>
      <c r="D1973" s="1017" t="s">
        <v>1483</v>
      </c>
      <c r="E1973" s="1017" t="s">
        <v>5413</v>
      </c>
      <c r="F1973" s="1017" t="s">
        <v>1454</v>
      </c>
      <c r="G1973" s="1017" t="s">
        <v>5318</v>
      </c>
      <c r="H1973" s="1017" t="s">
        <v>5319</v>
      </c>
      <c r="I1973" s="1018">
        <v>5.5</v>
      </c>
    </row>
    <row r="1974" spans="2:9">
      <c r="B1974" s="1017" t="s">
        <v>5414</v>
      </c>
      <c r="C1974" s="1017" t="s">
        <v>5316</v>
      </c>
      <c r="D1974" s="1017" t="s">
        <v>1483</v>
      </c>
      <c r="E1974" s="1017" t="s">
        <v>5415</v>
      </c>
      <c r="F1974" s="1017" t="s">
        <v>1454</v>
      </c>
      <c r="G1974" s="1017" t="s">
        <v>5318</v>
      </c>
      <c r="H1974" s="1017" t="s">
        <v>5319</v>
      </c>
      <c r="I1974" s="1018">
        <v>2.6</v>
      </c>
    </row>
    <row r="1975" spans="2:9">
      <c r="B1975" s="1017" t="s">
        <v>5416</v>
      </c>
      <c r="C1975" s="1017" t="s">
        <v>5316</v>
      </c>
      <c r="D1975" s="1017" t="s">
        <v>1483</v>
      </c>
      <c r="E1975" s="1017" t="s">
        <v>5417</v>
      </c>
      <c r="F1975" s="1017" t="s">
        <v>1454</v>
      </c>
      <c r="G1975" s="1017" t="s">
        <v>5318</v>
      </c>
      <c r="H1975" s="1017" t="s">
        <v>5319</v>
      </c>
      <c r="I1975" s="1018">
        <v>6.5</v>
      </c>
    </row>
    <row r="1976" spans="2:9">
      <c r="B1976" s="1017" t="s">
        <v>5418</v>
      </c>
      <c r="C1976" s="1017" t="s">
        <v>5316</v>
      </c>
      <c r="D1976" s="1017" t="s">
        <v>1483</v>
      </c>
      <c r="E1976" s="1017" t="s">
        <v>5419</v>
      </c>
      <c r="F1976" s="1017" t="s">
        <v>1454</v>
      </c>
      <c r="G1976" s="1017" t="s">
        <v>5318</v>
      </c>
      <c r="H1976" s="1017" t="s">
        <v>5319</v>
      </c>
      <c r="I1976" s="1018">
        <v>6.3</v>
      </c>
    </row>
    <row r="1977" spans="2:9">
      <c r="B1977" s="1017" t="s">
        <v>5420</v>
      </c>
      <c r="C1977" s="1017" t="s">
        <v>5316</v>
      </c>
      <c r="D1977" s="1017" t="s">
        <v>1483</v>
      </c>
      <c r="E1977" s="1017" t="s">
        <v>5388</v>
      </c>
      <c r="F1977" s="1017" t="s">
        <v>1454</v>
      </c>
      <c r="G1977" s="1017" t="s">
        <v>5318</v>
      </c>
      <c r="H1977" s="1017" t="s">
        <v>5319</v>
      </c>
      <c r="I1977" s="1018">
        <v>6.7</v>
      </c>
    </row>
    <row r="1978" spans="2:9">
      <c r="B1978" s="1017" t="s">
        <v>5421</v>
      </c>
      <c r="C1978" s="1017" t="s">
        <v>5316</v>
      </c>
      <c r="D1978" s="1017" t="s">
        <v>1483</v>
      </c>
      <c r="E1978" s="1017" t="s">
        <v>5422</v>
      </c>
      <c r="F1978" s="1017" t="s">
        <v>1454</v>
      </c>
      <c r="G1978" s="1017" t="s">
        <v>5318</v>
      </c>
      <c r="H1978" s="1017" t="s">
        <v>5319</v>
      </c>
      <c r="I1978" s="1018">
        <v>5.7</v>
      </c>
    </row>
    <row r="1979" spans="2:9">
      <c r="B1979" s="1017" t="s">
        <v>5423</v>
      </c>
      <c r="C1979" s="1017" t="s">
        <v>5316</v>
      </c>
      <c r="D1979" s="1017" t="s">
        <v>1483</v>
      </c>
      <c r="E1979" s="1017" t="s">
        <v>5424</v>
      </c>
      <c r="F1979" s="1017" t="s">
        <v>1454</v>
      </c>
      <c r="G1979" s="1017" t="s">
        <v>5425</v>
      </c>
      <c r="H1979" s="1017" t="s">
        <v>5319</v>
      </c>
      <c r="I1979" s="1018">
        <v>15.5</v>
      </c>
    </row>
    <row r="1980" spans="2:9">
      <c r="B1980" s="1017" t="s">
        <v>5426</v>
      </c>
      <c r="C1980" s="1017" t="s">
        <v>5316</v>
      </c>
      <c r="D1980" s="1017" t="s">
        <v>1483</v>
      </c>
      <c r="E1980" s="1017" t="s">
        <v>5427</v>
      </c>
      <c r="F1980" s="1017" t="s">
        <v>1454</v>
      </c>
      <c r="G1980" s="1017" t="s">
        <v>5425</v>
      </c>
      <c r="H1980" s="1017" t="s">
        <v>5319</v>
      </c>
      <c r="I1980" s="1018">
        <v>10.4</v>
      </c>
    </row>
    <row r="1981" spans="2:9">
      <c r="B1981" s="1017" t="s">
        <v>5428</v>
      </c>
      <c r="C1981" s="1017" t="s">
        <v>5316</v>
      </c>
      <c r="D1981" s="1017" t="s">
        <v>1483</v>
      </c>
      <c r="E1981" s="1017" t="s">
        <v>5429</v>
      </c>
      <c r="F1981" s="1017" t="s">
        <v>1454</v>
      </c>
      <c r="G1981" s="1017" t="s">
        <v>5425</v>
      </c>
      <c r="H1981" s="1017" t="s">
        <v>5319</v>
      </c>
      <c r="I1981" s="1018">
        <v>89.6</v>
      </c>
    </row>
    <row r="1982" spans="2:9">
      <c r="B1982" s="1017" t="s">
        <v>5430</v>
      </c>
      <c r="C1982" s="1017" t="s">
        <v>5316</v>
      </c>
      <c r="D1982" s="1017" t="s">
        <v>1483</v>
      </c>
      <c r="E1982" s="1017" t="s">
        <v>5431</v>
      </c>
      <c r="F1982" s="1017" t="s">
        <v>1454</v>
      </c>
      <c r="G1982" s="1017" t="s">
        <v>5425</v>
      </c>
      <c r="H1982" s="1017" t="s">
        <v>5319</v>
      </c>
      <c r="I1982" s="1018">
        <v>23</v>
      </c>
    </row>
    <row r="1983" spans="2:9">
      <c r="B1983" s="1017" t="s">
        <v>5432</v>
      </c>
      <c r="C1983" s="1017" t="s">
        <v>5316</v>
      </c>
      <c r="D1983" s="1017" t="s">
        <v>1483</v>
      </c>
      <c r="E1983" s="1017" t="s">
        <v>5433</v>
      </c>
      <c r="F1983" s="1017" t="s">
        <v>1454</v>
      </c>
      <c r="G1983" s="1017" t="s">
        <v>5425</v>
      </c>
      <c r="H1983" s="1017" t="s">
        <v>5319</v>
      </c>
      <c r="I1983" s="1018">
        <v>83</v>
      </c>
    </row>
    <row r="1984" spans="2:9">
      <c r="B1984" s="1017" t="s">
        <v>5434</v>
      </c>
      <c r="C1984" s="1017" t="s">
        <v>5316</v>
      </c>
      <c r="D1984" s="1017" t="s">
        <v>1483</v>
      </c>
      <c r="E1984" s="1017" t="s">
        <v>2366</v>
      </c>
      <c r="F1984" s="1017" t="s">
        <v>1454</v>
      </c>
      <c r="G1984" s="1017" t="s">
        <v>5425</v>
      </c>
      <c r="H1984" s="1017" t="s">
        <v>5319</v>
      </c>
      <c r="I1984" s="1018">
        <v>50.2</v>
      </c>
    </row>
    <row r="1985" spans="2:9">
      <c r="B1985" s="1017" t="s">
        <v>5435</v>
      </c>
      <c r="C1985" s="1017" t="s">
        <v>5316</v>
      </c>
      <c r="D1985" s="1017" t="s">
        <v>1483</v>
      </c>
      <c r="E1985" s="1017" t="s">
        <v>5436</v>
      </c>
      <c r="F1985" s="1017" t="s">
        <v>1454</v>
      </c>
      <c r="G1985" s="1017" t="s">
        <v>5425</v>
      </c>
      <c r="H1985" s="1017" t="s">
        <v>5319</v>
      </c>
      <c r="I1985" s="1018">
        <v>76</v>
      </c>
    </row>
    <row r="1986" spans="2:9">
      <c r="B1986" s="1017" t="s">
        <v>5437</v>
      </c>
      <c r="C1986" s="1017" t="s">
        <v>5316</v>
      </c>
      <c r="D1986" s="1017" t="s">
        <v>1483</v>
      </c>
      <c r="E1986" s="1017" t="s">
        <v>5438</v>
      </c>
      <c r="F1986" s="1017" t="s">
        <v>1454</v>
      </c>
      <c r="G1986" s="1017" t="s">
        <v>5425</v>
      </c>
      <c r="H1986" s="1017" t="s">
        <v>5319</v>
      </c>
      <c r="I1986" s="1018">
        <v>43</v>
      </c>
    </row>
    <row r="1987" spans="2:9">
      <c r="B1987" s="1017" t="s">
        <v>5439</v>
      </c>
      <c r="C1987" s="1017" t="s">
        <v>5316</v>
      </c>
      <c r="D1987" s="1017" t="s">
        <v>1483</v>
      </c>
      <c r="E1987" s="1017" t="s">
        <v>5440</v>
      </c>
      <c r="F1987" s="1017" t="s">
        <v>1454</v>
      </c>
      <c r="G1987" s="1017" t="s">
        <v>5425</v>
      </c>
      <c r="H1987" s="1017" t="s">
        <v>5319</v>
      </c>
      <c r="I1987" s="1018">
        <v>18.5</v>
      </c>
    </row>
    <row r="1988" spans="2:9">
      <c r="B1988" s="1017" t="s">
        <v>5441</v>
      </c>
      <c r="C1988" s="1017" t="s">
        <v>5316</v>
      </c>
      <c r="D1988" s="1017" t="s">
        <v>1483</v>
      </c>
      <c r="E1988" s="1017" t="s">
        <v>5442</v>
      </c>
      <c r="F1988" s="1017" t="s">
        <v>1454</v>
      </c>
      <c r="G1988" s="1017" t="s">
        <v>5425</v>
      </c>
      <c r="H1988" s="1017" t="s">
        <v>5319</v>
      </c>
      <c r="I1988" s="1018">
        <v>5</v>
      </c>
    </row>
    <row r="1989" spans="2:9">
      <c r="B1989" s="1017" t="s">
        <v>5443</v>
      </c>
      <c r="C1989" s="1017" t="s">
        <v>5316</v>
      </c>
      <c r="D1989" s="1017" t="s">
        <v>1483</v>
      </c>
      <c r="E1989" s="1017" t="s">
        <v>5444</v>
      </c>
      <c r="F1989" s="1017" t="s">
        <v>1454</v>
      </c>
      <c r="G1989" s="1017" t="s">
        <v>5425</v>
      </c>
      <c r="H1989" s="1017" t="s">
        <v>5319</v>
      </c>
      <c r="I1989" s="1018">
        <v>6</v>
      </c>
    </row>
    <row r="1990" spans="2:9">
      <c r="B1990" s="1017" t="s">
        <v>5445</v>
      </c>
      <c r="C1990" s="1017" t="s">
        <v>5316</v>
      </c>
      <c r="D1990" s="1017" t="s">
        <v>1483</v>
      </c>
      <c r="E1990" s="1017" t="s">
        <v>3410</v>
      </c>
      <c r="F1990" s="1017" t="s">
        <v>1454</v>
      </c>
      <c r="G1990" s="1017" t="s">
        <v>5425</v>
      </c>
      <c r="H1990" s="1017" t="s">
        <v>5319</v>
      </c>
      <c r="I1990" s="1018">
        <v>9.6</v>
      </c>
    </row>
    <row r="1991" spans="2:9">
      <c r="B1991" s="1017" t="s">
        <v>5446</v>
      </c>
      <c r="C1991" s="1017" t="s">
        <v>5316</v>
      </c>
      <c r="D1991" s="1017" t="s">
        <v>1483</v>
      </c>
      <c r="E1991" s="1017" t="s">
        <v>5447</v>
      </c>
      <c r="F1991" s="1017" t="s">
        <v>1454</v>
      </c>
      <c r="G1991" s="1017" t="s">
        <v>5425</v>
      </c>
      <c r="H1991" s="1017" t="s">
        <v>5319</v>
      </c>
      <c r="I1991" s="1018">
        <v>6.1</v>
      </c>
    </row>
    <row r="1992" spans="2:9">
      <c r="B1992" s="1017" t="s">
        <v>5448</v>
      </c>
      <c r="C1992" s="1017" t="s">
        <v>5316</v>
      </c>
      <c r="D1992" s="1017" t="s">
        <v>1483</v>
      </c>
      <c r="E1992" s="1017" t="s">
        <v>5449</v>
      </c>
      <c r="F1992" s="1017" t="s">
        <v>1454</v>
      </c>
      <c r="G1992" s="1017" t="s">
        <v>5425</v>
      </c>
      <c r="H1992" s="1017" t="s">
        <v>5319</v>
      </c>
      <c r="I1992" s="1018">
        <v>9</v>
      </c>
    </row>
    <row r="1993" spans="2:9">
      <c r="B1993" s="1017" t="s">
        <v>5450</v>
      </c>
      <c r="C1993" s="1017" t="s">
        <v>5316</v>
      </c>
      <c r="D1993" s="1017" t="s">
        <v>1483</v>
      </c>
      <c r="E1993" s="1017" t="s">
        <v>5364</v>
      </c>
      <c r="F1993" s="1017" t="s">
        <v>1454</v>
      </c>
      <c r="G1993" s="1017" t="s">
        <v>5425</v>
      </c>
      <c r="H1993" s="1017" t="s">
        <v>5319</v>
      </c>
      <c r="I1993" s="1018">
        <v>6</v>
      </c>
    </row>
    <row r="1994" spans="2:9">
      <c r="B1994" s="1017" t="s">
        <v>5451</v>
      </c>
      <c r="C1994" s="1017" t="s">
        <v>5316</v>
      </c>
      <c r="D1994" s="1017" t="s">
        <v>1483</v>
      </c>
      <c r="E1994" s="1017" t="s">
        <v>5452</v>
      </c>
      <c r="F1994" s="1017" t="s">
        <v>1454</v>
      </c>
      <c r="G1994" s="1017" t="s">
        <v>5425</v>
      </c>
      <c r="H1994" s="1017" t="s">
        <v>5319</v>
      </c>
      <c r="I1994" s="1018">
        <v>12</v>
      </c>
    </row>
    <row r="1995" spans="2:9">
      <c r="B1995" s="1017" t="s">
        <v>5453</v>
      </c>
      <c r="C1995" s="1017" t="s">
        <v>5316</v>
      </c>
      <c r="D1995" s="1017" t="s">
        <v>1483</v>
      </c>
      <c r="E1995" s="1017" t="s">
        <v>5454</v>
      </c>
      <c r="F1995" s="1017" t="s">
        <v>1454</v>
      </c>
      <c r="G1995" s="1017" t="s">
        <v>5425</v>
      </c>
      <c r="H1995" s="1017" t="s">
        <v>5319</v>
      </c>
      <c r="I1995" s="1018">
        <v>9.5</v>
      </c>
    </row>
    <row r="1996" spans="2:9">
      <c r="B1996" s="1017" t="s">
        <v>5455</v>
      </c>
      <c r="C1996" s="1017" t="s">
        <v>5316</v>
      </c>
      <c r="D1996" s="1017" t="s">
        <v>1483</v>
      </c>
      <c r="E1996" s="1017" t="s">
        <v>5456</v>
      </c>
      <c r="F1996" s="1017" t="s">
        <v>1454</v>
      </c>
      <c r="G1996" s="1017" t="s">
        <v>5425</v>
      </c>
      <c r="H1996" s="1017" t="s">
        <v>5319</v>
      </c>
      <c r="I1996" s="1018">
        <v>14.5</v>
      </c>
    </row>
    <row r="1997" spans="2:9">
      <c r="B1997" s="1017" t="s">
        <v>5457</v>
      </c>
      <c r="C1997" s="1017" t="s">
        <v>5316</v>
      </c>
      <c r="D1997" s="1017" t="s">
        <v>1483</v>
      </c>
      <c r="E1997" s="1017" t="s">
        <v>5458</v>
      </c>
      <c r="F1997" s="1017" t="s">
        <v>1454</v>
      </c>
      <c r="G1997" s="1017" t="s">
        <v>5425</v>
      </c>
      <c r="H1997" s="1017" t="s">
        <v>5319</v>
      </c>
      <c r="I1997" s="1018">
        <v>14.5</v>
      </c>
    </row>
    <row r="1998" spans="2:9">
      <c r="B1998" s="1017" t="s">
        <v>5459</v>
      </c>
      <c r="C1998" s="1017" t="s">
        <v>5316</v>
      </c>
      <c r="D1998" s="1017" t="s">
        <v>1483</v>
      </c>
      <c r="E1998" s="1017" t="s">
        <v>5460</v>
      </c>
      <c r="F1998" s="1017" t="s">
        <v>1454</v>
      </c>
      <c r="G1998" s="1017" t="s">
        <v>5425</v>
      </c>
      <c r="H1998" s="1017" t="s">
        <v>5319</v>
      </c>
      <c r="I1998" s="1018">
        <v>129.19999999999999</v>
      </c>
    </row>
    <row r="1999" spans="2:9">
      <c r="B1999" s="1017" t="s">
        <v>5461</v>
      </c>
      <c r="C1999" s="1017" t="s">
        <v>5316</v>
      </c>
      <c r="D1999" s="1017" t="s">
        <v>1483</v>
      </c>
      <c r="E1999" s="1017" t="s">
        <v>5462</v>
      </c>
      <c r="F1999" s="1017" t="s">
        <v>1454</v>
      </c>
      <c r="G1999" s="1017" t="s">
        <v>5425</v>
      </c>
      <c r="H1999" s="1017" t="s">
        <v>5319</v>
      </c>
      <c r="I1999" s="1018">
        <v>15.6</v>
      </c>
    </row>
    <row r="2000" spans="2:9">
      <c r="B2000" s="1017" t="s">
        <v>5463</v>
      </c>
      <c r="C2000" s="1017" t="s">
        <v>5316</v>
      </c>
      <c r="D2000" s="1017" t="s">
        <v>1483</v>
      </c>
      <c r="E2000" s="1017" t="s">
        <v>5464</v>
      </c>
      <c r="F2000" s="1017" t="s">
        <v>1454</v>
      </c>
      <c r="G2000" s="1017" t="s">
        <v>5425</v>
      </c>
      <c r="H2000" s="1017" t="s">
        <v>5319</v>
      </c>
      <c r="I2000" s="1018">
        <v>49.5</v>
      </c>
    </row>
    <row r="2001" spans="2:9">
      <c r="B2001" s="1017" t="s">
        <v>5465</v>
      </c>
      <c r="C2001" s="1017" t="s">
        <v>5316</v>
      </c>
      <c r="D2001" s="1017" t="s">
        <v>1483</v>
      </c>
      <c r="E2001" s="1017" t="s">
        <v>5466</v>
      </c>
      <c r="F2001" s="1017" t="s">
        <v>1454</v>
      </c>
      <c r="G2001" s="1017" t="s">
        <v>5425</v>
      </c>
      <c r="H2001" s="1017" t="s">
        <v>5319</v>
      </c>
      <c r="I2001" s="1018">
        <v>20</v>
      </c>
    </row>
    <row r="2002" spans="2:9">
      <c r="B2002" s="1017" t="s">
        <v>5467</v>
      </c>
      <c r="C2002" s="1017" t="s">
        <v>5316</v>
      </c>
      <c r="D2002" s="1017" t="s">
        <v>1483</v>
      </c>
      <c r="E2002" s="1017" t="s">
        <v>5468</v>
      </c>
      <c r="F2002" s="1017" t="s">
        <v>1454</v>
      </c>
      <c r="G2002" s="1017" t="s">
        <v>5425</v>
      </c>
      <c r="H2002" s="1017" t="s">
        <v>5319</v>
      </c>
      <c r="I2002" s="1018">
        <v>20.100000000000001</v>
      </c>
    </row>
    <row r="2003" spans="2:9">
      <c r="B2003" s="1017" t="s">
        <v>5469</v>
      </c>
      <c r="C2003" s="1017" t="s">
        <v>5316</v>
      </c>
      <c r="D2003" s="1017" t="s">
        <v>1483</v>
      </c>
      <c r="E2003" s="1017" t="s">
        <v>5470</v>
      </c>
      <c r="F2003" s="1017" t="s">
        <v>1454</v>
      </c>
      <c r="G2003" s="1017" t="s">
        <v>5425</v>
      </c>
      <c r="H2003" s="1017" t="s">
        <v>5319</v>
      </c>
      <c r="I2003" s="1018">
        <v>60</v>
      </c>
    </row>
    <row r="2004" spans="2:9">
      <c r="B2004" s="1017" t="s">
        <v>5471</v>
      </c>
      <c r="C2004" s="1017" t="s">
        <v>5316</v>
      </c>
      <c r="D2004" s="1017" t="s">
        <v>1483</v>
      </c>
      <c r="E2004" s="1017" t="s">
        <v>5472</v>
      </c>
      <c r="F2004" s="1017" t="s">
        <v>1454</v>
      </c>
      <c r="G2004" s="1017" t="s">
        <v>5425</v>
      </c>
      <c r="H2004" s="1017" t="s">
        <v>5319</v>
      </c>
      <c r="I2004" s="1018">
        <v>5.3</v>
      </c>
    </row>
    <row r="2005" spans="2:9">
      <c r="B2005" s="1017" t="s">
        <v>5473</v>
      </c>
      <c r="C2005" s="1017" t="s">
        <v>5316</v>
      </c>
      <c r="D2005" s="1017" t="s">
        <v>1483</v>
      </c>
      <c r="E2005" s="1017" t="s">
        <v>5474</v>
      </c>
      <c r="F2005" s="1017" t="s">
        <v>1454</v>
      </c>
      <c r="G2005" s="1017" t="s">
        <v>5425</v>
      </c>
      <c r="H2005" s="1017" t="s">
        <v>5319</v>
      </c>
      <c r="I2005" s="1018">
        <v>9</v>
      </c>
    </row>
    <row r="2006" spans="2:9">
      <c r="B2006" s="1017" t="s">
        <v>5475</v>
      </c>
      <c r="C2006" s="1017" t="s">
        <v>5316</v>
      </c>
      <c r="D2006" s="1017" t="s">
        <v>1483</v>
      </c>
      <c r="E2006" s="1017" t="s">
        <v>2781</v>
      </c>
      <c r="F2006" s="1017" t="s">
        <v>1454</v>
      </c>
      <c r="G2006" s="1017" t="s">
        <v>5425</v>
      </c>
      <c r="H2006" s="1017" t="s">
        <v>5319</v>
      </c>
      <c r="I2006" s="1018">
        <v>33.5</v>
      </c>
    </row>
    <row r="2007" spans="2:9">
      <c r="B2007" s="1017" t="s">
        <v>5476</v>
      </c>
      <c r="C2007" s="1017" t="s">
        <v>5316</v>
      </c>
      <c r="D2007" s="1017" t="s">
        <v>1483</v>
      </c>
      <c r="E2007" s="1017" t="s">
        <v>5477</v>
      </c>
      <c r="F2007" s="1017" t="s">
        <v>1454</v>
      </c>
      <c r="G2007" s="1017" t="s">
        <v>5425</v>
      </c>
      <c r="H2007" s="1017" t="s">
        <v>5319</v>
      </c>
      <c r="I2007" s="1018">
        <v>93</v>
      </c>
    </row>
    <row r="2008" spans="2:9">
      <c r="B2008" s="1017" t="s">
        <v>5478</v>
      </c>
      <c r="C2008" s="1017" t="s">
        <v>5316</v>
      </c>
      <c r="D2008" s="1017" t="s">
        <v>1483</v>
      </c>
      <c r="E2008" s="1017" t="s">
        <v>5479</v>
      </c>
      <c r="F2008" s="1017" t="s">
        <v>1454</v>
      </c>
      <c r="G2008" s="1017" t="s">
        <v>5425</v>
      </c>
      <c r="H2008" s="1017" t="s">
        <v>5319</v>
      </c>
      <c r="I2008" s="1018">
        <v>27</v>
      </c>
    </row>
    <row r="2009" spans="2:9">
      <c r="B2009" s="1017" t="s">
        <v>5480</v>
      </c>
      <c r="C2009" s="1017" t="s">
        <v>5316</v>
      </c>
      <c r="D2009" s="1017" t="s">
        <v>1483</v>
      </c>
      <c r="E2009" s="1017" t="s">
        <v>5481</v>
      </c>
      <c r="F2009" s="1017" t="s">
        <v>1454</v>
      </c>
      <c r="G2009" s="1017" t="s">
        <v>5425</v>
      </c>
      <c r="H2009" s="1017" t="s">
        <v>5319</v>
      </c>
      <c r="I2009" s="1018">
        <v>30.1</v>
      </c>
    </row>
    <row r="2010" spans="2:9">
      <c r="B2010" s="1017" t="s">
        <v>5482</v>
      </c>
      <c r="C2010" s="1017" t="s">
        <v>5316</v>
      </c>
      <c r="D2010" s="1017" t="s">
        <v>1483</v>
      </c>
      <c r="E2010" s="1017" t="s">
        <v>5483</v>
      </c>
      <c r="F2010" s="1017" t="s">
        <v>1454</v>
      </c>
      <c r="G2010" s="1017" t="s">
        <v>5425</v>
      </c>
      <c r="H2010" s="1017" t="s">
        <v>5319</v>
      </c>
      <c r="I2010" s="1018">
        <v>38</v>
      </c>
    </row>
    <row r="2011" spans="2:9">
      <c r="B2011" s="1017" t="s">
        <v>5484</v>
      </c>
      <c r="C2011" s="1017" t="s">
        <v>5316</v>
      </c>
      <c r="D2011" s="1017" t="s">
        <v>1483</v>
      </c>
      <c r="E2011" s="1017" t="s">
        <v>5485</v>
      </c>
      <c r="F2011" s="1017" t="s">
        <v>1454</v>
      </c>
      <c r="G2011" s="1017" t="s">
        <v>5425</v>
      </c>
      <c r="H2011" s="1017" t="s">
        <v>5319</v>
      </c>
      <c r="I2011" s="1018">
        <v>41</v>
      </c>
    </row>
    <row r="2012" spans="2:9">
      <c r="B2012" s="1017" t="s">
        <v>5486</v>
      </c>
      <c r="C2012" s="1017" t="s">
        <v>5316</v>
      </c>
      <c r="D2012" s="1017" t="s">
        <v>1483</v>
      </c>
      <c r="E2012" s="1017" t="s">
        <v>5487</v>
      </c>
      <c r="F2012" s="1017" t="s">
        <v>1454</v>
      </c>
      <c r="G2012" s="1017" t="s">
        <v>5425</v>
      </c>
      <c r="H2012" s="1017" t="s">
        <v>5319</v>
      </c>
      <c r="I2012" s="1018">
        <v>41</v>
      </c>
    </row>
    <row r="2013" spans="2:9">
      <c r="B2013" s="1017" t="s">
        <v>5488</v>
      </c>
      <c r="C2013" s="1017" t="s">
        <v>5316</v>
      </c>
      <c r="D2013" s="1017" t="s">
        <v>1483</v>
      </c>
      <c r="E2013" s="1017" t="s">
        <v>1594</v>
      </c>
      <c r="F2013" s="1017" t="s">
        <v>1454</v>
      </c>
      <c r="G2013" s="1017" t="s">
        <v>5425</v>
      </c>
      <c r="H2013" s="1017" t="s">
        <v>5319</v>
      </c>
      <c r="I2013" s="1018">
        <v>75</v>
      </c>
    </row>
    <row r="2014" spans="2:9">
      <c r="B2014" s="1017" t="s">
        <v>5489</v>
      </c>
      <c r="C2014" s="1017" t="s">
        <v>5316</v>
      </c>
      <c r="D2014" s="1017" t="s">
        <v>1483</v>
      </c>
      <c r="E2014" s="1017" t="s">
        <v>5490</v>
      </c>
      <c r="F2014" s="1017" t="s">
        <v>1454</v>
      </c>
      <c r="G2014" s="1017" t="s">
        <v>5425</v>
      </c>
      <c r="H2014" s="1017" t="s">
        <v>5319</v>
      </c>
      <c r="I2014" s="1018">
        <v>20.5</v>
      </c>
    </row>
    <row r="2015" spans="2:9">
      <c r="B2015" s="1017" t="s">
        <v>5491</v>
      </c>
      <c r="C2015" s="1017" t="s">
        <v>5316</v>
      </c>
      <c r="D2015" s="1017" t="s">
        <v>1483</v>
      </c>
      <c r="E2015" s="1017" t="s">
        <v>5492</v>
      </c>
      <c r="F2015" s="1017" t="s">
        <v>1454</v>
      </c>
      <c r="G2015" s="1017" t="s">
        <v>5425</v>
      </c>
      <c r="H2015" s="1017" t="s">
        <v>5319</v>
      </c>
      <c r="I2015" s="1018">
        <v>4.5999999999999996</v>
      </c>
    </row>
    <row r="2016" spans="2:9">
      <c r="B2016" s="1017" t="s">
        <v>5493</v>
      </c>
      <c r="C2016" s="1017" t="s">
        <v>5316</v>
      </c>
      <c r="D2016" s="1017" t="s">
        <v>1483</v>
      </c>
      <c r="E2016" s="1017" t="s">
        <v>5494</v>
      </c>
      <c r="F2016" s="1017" t="s">
        <v>1454</v>
      </c>
      <c r="G2016" s="1017" t="s">
        <v>5425</v>
      </c>
      <c r="H2016" s="1017" t="s">
        <v>5319</v>
      </c>
      <c r="I2016" s="1018">
        <v>6.7</v>
      </c>
    </row>
    <row r="2017" spans="2:9">
      <c r="B2017" s="1017" t="s">
        <v>5495</v>
      </c>
      <c r="C2017" s="1017" t="s">
        <v>5316</v>
      </c>
      <c r="D2017" s="1017" t="s">
        <v>1483</v>
      </c>
      <c r="E2017" s="1017" t="s">
        <v>5496</v>
      </c>
      <c r="F2017" s="1017" t="s">
        <v>1454</v>
      </c>
      <c r="G2017" s="1017" t="s">
        <v>5425</v>
      </c>
      <c r="H2017" s="1017" t="s">
        <v>5319</v>
      </c>
      <c r="I2017" s="1018">
        <v>6.1</v>
      </c>
    </row>
    <row r="2018" spans="2:9">
      <c r="B2018" s="1017" t="s">
        <v>5497</v>
      </c>
      <c r="C2018" s="1017" t="s">
        <v>5316</v>
      </c>
      <c r="D2018" s="1017" t="s">
        <v>1483</v>
      </c>
      <c r="E2018" s="1017" t="s">
        <v>5498</v>
      </c>
      <c r="F2018" s="1017" t="s">
        <v>1454</v>
      </c>
      <c r="G2018" s="1017" t="s">
        <v>5425</v>
      </c>
      <c r="H2018" s="1017" t="s">
        <v>5319</v>
      </c>
      <c r="I2018" s="1018">
        <v>3.1</v>
      </c>
    </row>
    <row r="2019" spans="2:9">
      <c r="B2019" s="1017" t="s">
        <v>5499</v>
      </c>
      <c r="C2019" s="1017" t="s">
        <v>5316</v>
      </c>
      <c r="D2019" s="1017" t="s">
        <v>1483</v>
      </c>
      <c r="E2019" s="1017" t="s">
        <v>5500</v>
      </c>
      <c r="F2019" s="1017" t="s">
        <v>1454</v>
      </c>
      <c r="G2019" s="1017" t="s">
        <v>5425</v>
      </c>
      <c r="H2019" s="1017" t="s">
        <v>5319</v>
      </c>
      <c r="I2019" s="1018">
        <v>69</v>
      </c>
    </row>
    <row r="2020" spans="2:9">
      <c r="B2020" s="1017" t="s">
        <v>5501</v>
      </c>
      <c r="C2020" s="1017" t="s">
        <v>5316</v>
      </c>
      <c r="D2020" s="1017" t="s">
        <v>1483</v>
      </c>
      <c r="E2020" s="1017" t="s">
        <v>5502</v>
      </c>
      <c r="F2020" s="1017" t="s">
        <v>1454</v>
      </c>
      <c r="G2020" s="1017" t="s">
        <v>5425</v>
      </c>
      <c r="H2020" s="1017" t="s">
        <v>5319</v>
      </c>
      <c r="I2020" s="1018">
        <v>15</v>
      </c>
    </row>
    <row r="2021" spans="2:9">
      <c r="B2021" s="1017" t="s">
        <v>5503</v>
      </c>
      <c r="C2021" s="1017" t="s">
        <v>5316</v>
      </c>
      <c r="D2021" s="1017" t="s">
        <v>1483</v>
      </c>
      <c r="E2021" s="1017" t="s">
        <v>5504</v>
      </c>
      <c r="F2021" s="1017" t="s">
        <v>1454</v>
      </c>
      <c r="G2021" s="1017" t="s">
        <v>5425</v>
      </c>
      <c r="H2021" s="1017" t="s">
        <v>5319</v>
      </c>
      <c r="I2021" s="1018">
        <v>62</v>
      </c>
    </row>
    <row r="2022" spans="2:9">
      <c r="B2022" s="1017" t="s">
        <v>5505</v>
      </c>
      <c r="C2022" s="1017" t="s">
        <v>5316</v>
      </c>
      <c r="D2022" s="1017" t="s">
        <v>1483</v>
      </c>
      <c r="E2022" s="1017" t="s">
        <v>5506</v>
      </c>
      <c r="F2022" s="1017" t="s">
        <v>1454</v>
      </c>
      <c r="G2022" s="1017" t="s">
        <v>5425</v>
      </c>
      <c r="H2022" s="1017" t="s">
        <v>5319</v>
      </c>
      <c r="I2022" s="1018">
        <v>20.6</v>
      </c>
    </row>
    <row r="2023" spans="2:9">
      <c r="B2023" s="1017" t="s">
        <v>5507</v>
      </c>
      <c r="C2023" s="1017" t="s">
        <v>5316</v>
      </c>
      <c r="D2023" s="1017" t="s">
        <v>1483</v>
      </c>
      <c r="E2023" s="1017" t="s">
        <v>5508</v>
      </c>
      <c r="F2023" s="1017" t="s">
        <v>1454</v>
      </c>
      <c r="G2023" s="1017" t="s">
        <v>5425</v>
      </c>
      <c r="H2023" s="1017" t="s">
        <v>5319</v>
      </c>
      <c r="I2023" s="1018">
        <v>25</v>
      </c>
    </row>
    <row r="2024" spans="2:9">
      <c r="B2024" s="1017" t="s">
        <v>5509</v>
      </c>
      <c r="C2024" s="1017" t="s">
        <v>5316</v>
      </c>
      <c r="D2024" s="1017" t="s">
        <v>1483</v>
      </c>
      <c r="E2024" s="1017" t="s">
        <v>5510</v>
      </c>
      <c r="F2024" s="1017" t="s">
        <v>1454</v>
      </c>
      <c r="G2024" s="1017" t="s">
        <v>5425</v>
      </c>
      <c r="H2024" s="1017" t="s">
        <v>5319</v>
      </c>
      <c r="I2024" s="1018">
        <v>80</v>
      </c>
    </row>
    <row r="2025" spans="2:9">
      <c r="B2025" s="1017" t="s">
        <v>5511</v>
      </c>
      <c r="C2025" s="1017" t="s">
        <v>5316</v>
      </c>
      <c r="D2025" s="1017" t="s">
        <v>1483</v>
      </c>
      <c r="E2025" s="1017" t="s">
        <v>5512</v>
      </c>
      <c r="F2025" s="1017" t="s">
        <v>1454</v>
      </c>
      <c r="G2025" s="1017" t="s">
        <v>5425</v>
      </c>
      <c r="H2025" s="1017" t="s">
        <v>5319</v>
      </c>
      <c r="I2025" s="1018">
        <v>23</v>
      </c>
    </row>
    <row r="2026" spans="2:9">
      <c r="B2026" s="1017" t="s">
        <v>5513</v>
      </c>
      <c r="C2026" s="1017" t="s">
        <v>5316</v>
      </c>
      <c r="D2026" s="1017" t="s">
        <v>1483</v>
      </c>
      <c r="E2026" s="1017" t="s">
        <v>2119</v>
      </c>
      <c r="F2026" s="1017" t="s">
        <v>1454</v>
      </c>
      <c r="G2026" s="1017" t="s">
        <v>5425</v>
      </c>
      <c r="H2026" s="1017" t="s">
        <v>5319</v>
      </c>
      <c r="I2026" s="1018">
        <v>94</v>
      </c>
    </row>
    <row r="2027" spans="2:9">
      <c r="B2027" s="1017" t="s">
        <v>5514</v>
      </c>
      <c r="C2027" s="1017" t="s">
        <v>5316</v>
      </c>
      <c r="D2027" s="1017" t="s">
        <v>1483</v>
      </c>
      <c r="E2027" s="1017" t="s">
        <v>5515</v>
      </c>
      <c r="F2027" s="1017" t="s">
        <v>1454</v>
      </c>
      <c r="G2027" s="1017" t="s">
        <v>5425</v>
      </c>
      <c r="H2027" s="1017" t="s">
        <v>5319</v>
      </c>
      <c r="I2027" s="1018">
        <v>3.6</v>
      </c>
    </row>
    <row r="2028" spans="2:9">
      <c r="B2028" s="1017" t="s">
        <v>5516</v>
      </c>
      <c r="C2028" s="1017" t="s">
        <v>5316</v>
      </c>
      <c r="D2028" s="1017" t="s">
        <v>1483</v>
      </c>
      <c r="E2028" s="1017" t="s">
        <v>5517</v>
      </c>
      <c r="F2028" s="1017" t="s">
        <v>1454</v>
      </c>
      <c r="G2028" s="1017" t="s">
        <v>5425</v>
      </c>
      <c r="H2028" s="1017" t="s">
        <v>5319</v>
      </c>
      <c r="I2028" s="1018">
        <v>6.7</v>
      </c>
    </row>
    <row r="2029" spans="2:9">
      <c r="B2029" s="1017" t="s">
        <v>5518</v>
      </c>
      <c r="C2029" s="1017" t="s">
        <v>5316</v>
      </c>
      <c r="D2029" s="1017" t="s">
        <v>1483</v>
      </c>
      <c r="E2029" s="1017" t="s">
        <v>5519</v>
      </c>
      <c r="F2029" s="1017" t="s">
        <v>1454</v>
      </c>
      <c r="G2029" s="1017" t="s">
        <v>5425</v>
      </c>
      <c r="H2029" s="1017" t="s">
        <v>5319</v>
      </c>
      <c r="I2029" s="1018">
        <v>5.3</v>
      </c>
    </row>
    <row r="2030" spans="2:9">
      <c r="B2030" s="1017" t="s">
        <v>5520</v>
      </c>
      <c r="C2030" s="1017" t="s">
        <v>5316</v>
      </c>
      <c r="D2030" s="1017" t="s">
        <v>1483</v>
      </c>
      <c r="E2030" s="1017" t="s">
        <v>5521</v>
      </c>
      <c r="F2030" s="1017" t="s">
        <v>1454</v>
      </c>
      <c r="G2030" s="1017" t="s">
        <v>5425</v>
      </c>
      <c r="H2030" s="1017" t="s">
        <v>5319</v>
      </c>
      <c r="I2030" s="1018">
        <v>5.3</v>
      </c>
    </row>
    <row r="2031" spans="2:9">
      <c r="B2031" s="1017" t="s">
        <v>5522</v>
      </c>
      <c r="C2031" s="1017" t="s">
        <v>5316</v>
      </c>
      <c r="D2031" s="1017" t="s">
        <v>1483</v>
      </c>
      <c r="E2031" s="1017" t="s">
        <v>5523</v>
      </c>
      <c r="F2031" s="1017" t="s">
        <v>1454</v>
      </c>
      <c r="G2031" s="1017" t="s">
        <v>5425</v>
      </c>
      <c r="H2031" s="1017" t="s">
        <v>5319</v>
      </c>
      <c r="I2031" s="1018">
        <v>3.6</v>
      </c>
    </row>
    <row r="2032" spans="2:9">
      <c r="B2032" s="1017" t="s">
        <v>5524</v>
      </c>
      <c r="C2032" s="1017" t="s">
        <v>5316</v>
      </c>
      <c r="D2032" s="1017" t="s">
        <v>1483</v>
      </c>
      <c r="E2032" s="1017" t="s">
        <v>5525</v>
      </c>
      <c r="F2032" s="1017" t="s">
        <v>1454</v>
      </c>
      <c r="G2032" s="1017" t="s">
        <v>5425</v>
      </c>
      <c r="H2032" s="1017" t="s">
        <v>5319</v>
      </c>
      <c r="I2032" s="1018">
        <v>2.6</v>
      </c>
    </row>
    <row r="2033" spans="2:9">
      <c r="B2033" s="1017" t="s">
        <v>5526</v>
      </c>
      <c r="C2033" s="1017" t="s">
        <v>5316</v>
      </c>
      <c r="D2033" s="1017" t="s">
        <v>1483</v>
      </c>
      <c r="E2033" s="1017" t="s">
        <v>5527</v>
      </c>
      <c r="F2033" s="1017" t="s">
        <v>1454</v>
      </c>
      <c r="G2033" s="1017" t="s">
        <v>5425</v>
      </c>
      <c r="H2033" s="1017" t="s">
        <v>5319</v>
      </c>
      <c r="I2033" s="1018">
        <v>3.5</v>
      </c>
    </row>
    <row r="2034" spans="2:9">
      <c r="B2034" s="1017" t="s">
        <v>5528</v>
      </c>
      <c r="C2034" s="1017" t="s">
        <v>5316</v>
      </c>
      <c r="D2034" s="1017" t="s">
        <v>1483</v>
      </c>
      <c r="E2034" s="1017" t="s">
        <v>2316</v>
      </c>
      <c r="F2034" s="1017" t="s">
        <v>1454</v>
      </c>
      <c r="G2034" s="1017" t="s">
        <v>5425</v>
      </c>
      <c r="H2034" s="1017" t="s">
        <v>5319</v>
      </c>
      <c r="I2034" s="1018">
        <v>9</v>
      </c>
    </row>
    <row r="2035" spans="2:9">
      <c r="B2035" s="1017" t="s">
        <v>5529</v>
      </c>
      <c r="C2035" s="1017" t="s">
        <v>5316</v>
      </c>
      <c r="D2035" s="1017" t="s">
        <v>1483</v>
      </c>
      <c r="E2035" s="1017" t="s">
        <v>5530</v>
      </c>
      <c r="F2035" s="1017" t="s">
        <v>1454</v>
      </c>
      <c r="G2035" s="1017" t="s">
        <v>5425</v>
      </c>
      <c r="H2035" s="1017" t="s">
        <v>5319</v>
      </c>
      <c r="I2035" s="1018">
        <v>13.5</v>
      </c>
    </row>
    <row r="2036" spans="2:9">
      <c r="B2036" s="1017" t="s">
        <v>5531</v>
      </c>
      <c r="C2036" s="1017" t="s">
        <v>5316</v>
      </c>
      <c r="D2036" s="1017" t="s">
        <v>1483</v>
      </c>
      <c r="E2036" s="1017" t="s">
        <v>5532</v>
      </c>
      <c r="F2036" s="1017" t="s">
        <v>1766</v>
      </c>
      <c r="G2036" s="1017" t="s">
        <v>5533</v>
      </c>
      <c r="H2036" s="1017" t="s">
        <v>5319</v>
      </c>
      <c r="I2036" s="1018">
        <v>17.399999999999999</v>
      </c>
    </row>
    <row r="2037" spans="2:9">
      <c r="B2037" s="1017" t="s">
        <v>5534</v>
      </c>
      <c r="C2037" s="1017" t="s">
        <v>5316</v>
      </c>
      <c r="D2037" s="1017" t="s">
        <v>1483</v>
      </c>
      <c r="E2037" s="1017" t="s">
        <v>5535</v>
      </c>
      <c r="F2037" s="1017" t="s">
        <v>1766</v>
      </c>
      <c r="G2037" s="1017" t="s">
        <v>5533</v>
      </c>
      <c r="H2037" s="1017" t="s">
        <v>5319</v>
      </c>
      <c r="I2037" s="1018">
        <v>12.4</v>
      </c>
    </row>
    <row r="2038" spans="2:9">
      <c r="B2038" s="1017" t="s">
        <v>5536</v>
      </c>
      <c r="C2038" s="1017" t="s">
        <v>5316</v>
      </c>
      <c r="D2038" s="1017" t="s">
        <v>1483</v>
      </c>
      <c r="E2038" s="1017" t="s">
        <v>5537</v>
      </c>
      <c r="F2038" s="1017" t="s">
        <v>1766</v>
      </c>
      <c r="G2038" s="1017" t="s">
        <v>5533</v>
      </c>
      <c r="H2038" s="1017" t="s">
        <v>5319</v>
      </c>
      <c r="I2038" s="1018">
        <v>14.4</v>
      </c>
    </row>
    <row r="2039" spans="2:9">
      <c r="B2039" s="1017" t="s">
        <v>5538</v>
      </c>
      <c r="C2039" s="1017" t="s">
        <v>5316</v>
      </c>
      <c r="D2039" s="1017" t="s">
        <v>1483</v>
      </c>
      <c r="E2039" s="1017" t="s">
        <v>5539</v>
      </c>
      <c r="F2039" s="1017" t="s">
        <v>1766</v>
      </c>
      <c r="G2039" s="1017" t="s">
        <v>5533</v>
      </c>
      <c r="H2039" s="1017" t="s">
        <v>5319</v>
      </c>
      <c r="I2039" s="1018">
        <v>31</v>
      </c>
    </row>
    <row r="2040" spans="2:9">
      <c r="B2040" s="1017" t="s">
        <v>5540</v>
      </c>
      <c r="C2040" s="1017" t="s">
        <v>5316</v>
      </c>
      <c r="D2040" s="1017" t="s">
        <v>1483</v>
      </c>
      <c r="E2040" s="1017" t="s">
        <v>5541</v>
      </c>
      <c r="F2040" s="1017" t="s">
        <v>1766</v>
      </c>
      <c r="G2040" s="1017" t="s">
        <v>5533</v>
      </c>
      <c r="H2040" s="1017" t="s">
        <v>5319</v>
      </c>
      <c r="I2040" s="1018">
        <v>49</v>
      </c>
    </row>
    <row r="2041" spans="2:9">
      <c r="B2041" s="1017" t="s">
        <v>5542</v>
      </c>
      <c r="C2041" s="1017" t="s">
        <v>5316</v>
      </c>
      <c r="D2041" s="1017" t="s">
        <v>1483</v>
      </c>
      <c r="E2041" s="1017" t="s">
        <v>5543</v>
      </c>
      <c r="F2041" s="1017" t="s">
        <v>1766</v>
      </c>
      <c r="G2041" s="1017" t="s">
        <v>5533</v>
      </c>
      <c r="H2041" s="1017" t="s">
        <v>5319</v>
      </c>
      <c r="I2041" s="1018">
        <v>52</v>
      </c>
    </row>
    <row r="2042" spans="2:9">
      <c r="B2042" s="1017" t="s">
        <v>5544</v>
      </c>
      <c r="C2042" s="1017" t="s">
        <v>5316</v>
      </c>
      <c r="D2042" s="1017" t="s">
        <v>1483</v>
      </c>
      <c r="E2042" s="1017" t="s">
        <v>5545</v>
      </c>
      <c r="F2042" s="1017" t="s">
        <v>1766</v>
      </c>
      <c r="G2042" s="1017" t="s">
        <v>5533</v>
      </c>
      <c r="H2042" s="1017" t="s">
        <v>5319</v>
      </c>
      <c r="I2042" s="1018">
        <v>63</v>
      </c>
    </row>
    <row r="2043" spans="2:9">
      <c r="B2043" s="1017" t="s">
        <v>5546</v>
      </c>
      <c r="C2043" s="1017" t="s">
        <v>5316</v>
      </c>
      <c r="D2043" s="1017" t="s">
        <v>1483</v>
      </c>
      <c r="E2043" s="1017" t="s">
        <v>5547</v>
      </c>
      <c r="F2043" s="1017" t="s">
        <v>1766</v>
      </c>
      <c r="G2043" s="1017" t="s">
        <v>5533</v>
      </c>
      <c r="H2043" s="1017" t="s">
        <v>5319</v>
      </c>
      <c r="I2043" s="1018">
        <v>36</v>
      </c>
    </row>
    <row r="2044" spans="2:9">
      <c r="B2044" s="1017" t="s">
        <v>5548</v>
      </c>
      <c r="C2044" s="1017" t="s">
        <v>5316</v>
      </c>
      <c r="D2044" s="1017" t="s">
        <v>1483</v>
      </c>
      <c r="E2044" s="1017" t="s">
        <v>5549</v>
      </c>
      <c r="F2044" s="1017" t="s">
        <v>1766</v>
      </c>
      <c r="G2044" s="1017" t="s">
        <v>5533</v>
      </c>
      <c r="H2044" s="1017" t="s">
        <v>5319</v>
      </c>
      <c r="I2044" s="1018">
        <v>6</v>
      </c>
    </row>
    <row r="2045" spans="2:9">
      <c r="B2045" s="1017" t="s">
        <v>5550</v>
      </c>
      <c r="C2045" s="1017" t="s">
        <v>5316</v>
      </c>
      <c r="D2045" s="1017" t="s">
        <v>1483</v>
      </c>
      <c r="E2045" s="1017" t="s">
        <v>5551</v>
      </c>
      <c r="F2045" s="1017" t="s">
        <v>1766</v>
      </c>
      <c r="G2045" s="1017" t="s">
        <v>5533</v>
      </c>
      <c r="H2045" s="1017" t="s">
        <v>5319</v>
      </c>
      <c r="I2045" s="1018">
        <v>28</v>
      </c>
    </row>
    <row r="2046" spans="2:9">
      <c r="B2046" s="1017" t="s">
        <v>5552</v>
      </c>
      <c r="C2046" s="1017" t="s">
        <v>5316</v>
      </c>
      <c r="D2046" s="1017" t="s">
        <v>1483</v>
      </c>
      <c r="E2046" s="1017" t="s">
        <v>5553</v>
      </c>
      <c r="F2046" s="1017" t="s">
        <v>1766</v>
      </c>
      <c r="G2046" s="1017" t="s">
        <v>5533</v>
      </c>
      <c r="H2046" s="1017" t="s">
        <v>5319</v>
      </c>
      <c r="I2046" s="1018">
        <v>50</v>
      </c>
    </row>
    <row r="2047" spans="2:9">
      <c r="B2047" s="1017" t="s">
        <v>5554</v>
      </c>
      <c r="C2047" s="1017" t="s">
        <v>5316</v>
      </c>
      <c r="D2047" s="1017" t="s">
        <v>1483</v>
      </c>
      <c r="E2047" s="1017" t="s">
        <v>5555</v>
      </c>
      <c r="F2047" s="1017" t="s">
        <v>1766</v>
      </c>
      <c r="G2047" s="1017" t="s">
        <v>5533</v>
      </c>
      <c r="H2047" s="1017" t="s">
        <v>5319</v>
      </c>
      <c r="I2047" s="1018">
        <v>36</v>
      </c>
    </row>
    <row r="2048" spans="2:9">
      <c r="B2048" s="1017" t="s">
        <v>5556</v>
      </c>
      <c r="C2048" s="1017" t="s">
        <v>5316</v>
      </c>
      <c r="D2048" s="1017" t="s">
        <v>1483</v>
      </c>
      <c r="E2048" s="1017" t="s">
        <v>5557</v>
      </c>
      <c r="F2048" s="1017" t="s">
        <v>1766</v>
      </c>
      <c r="G2048" s="1017" t="s">
        <v>5533</v>
      </c>
      <c r="H2048" s="1017" t="s">
        <v>5319</v>
      </c>
      <c r="I2048" s="1018">
        <v>4</v>
      </c>
    </row>
    <row r="2049" spans="2:9">
      <c r="B2049" s="1017" t="s">
        <v>5558</v>
      </c>
      <c r="C2049" s="1017" t="s">
        <v>5316</v>
      </c>
      <c r="D2049" s="1017" t="s">
        <v>1483</v>
      </c>
      <c r="E2049" s="1017" t="s">
        <v>5559</v>
      </c>
      <c r="F2049" s="1017" t="s">
        <v>1766</v>
      </c>
      <c r="G2049" s="1017" t="s">
        <v>5533</v>
      </c>
      <c r="H2049" s="1017" t="s">
        <v>5319</v>
      </c>
      <c r="I2049" s="1018">
        <v>5</v>
      </c>
    </row>
    <row r="2050" spans="2:9">
      <c r="B2050" s="1017" t="s">
        <v>5560</v>
      </c>
      <c r="C2050" s="1017" t="s">
        <v>5316</v>
      </c>
      <c r="D2050" s="1017" t="s">
        <v>1483</v>
      </c>
      <c r="E2050" s="1017" t="s">
        <v>5561</v>
      </c>
      <c r="F2050" s="1017" t="s">
        <v>1766</v>
      </c>
      <c r="G2050" s="1017" t="s">
        <v>5533</v>
      </c>
      <c r="H2050" s="1017" t="s">
        <v>5319</v>
      </c>
      <c r="I2050" s="1018">
        <v>2.4</v>
      </c>
    </row>
    <row r="2051" spans="2:9">
      <c r="B2051" s="1017" t="s">
        <v>5562</v>
      </c>
      <c r="C2051" s="1017" t="s">
        <v>5316</v>
      </c>
      <c r="D2051" s="1017" t="s">
        <v>1483</v>
      </c>
      <c r="E2051" s="1017" t="s">
        <v>5563</v>
      </c>
      <c r="F2051" s="1017" t="s">
        <v>1766</v>
      </c>
      <c r="G2051" s="1017" t="s">
        <v>5533</v>
      </c>
      <c r="H2051" s="1017" t="s">
        <v>5319</v>
      </c>
      <c r="I2051" s="1018">
        <v>2.4</v>
      </c>
    </row>
    <row r="2052" spans="2:9">
      <c r="B2052" s="1017" t="s">
        <v>5564</v>
      </c>
      <c r="C2052" s="1017" t="s">
        <v>5316</v>
      </c>
      <c r="D2052" s="1017" t="s">
        <v>1483</v>
      </c>
      <c r="E2052" s="1017" t="s">
        <v>5565</v>
      </c>
      <c r="F2052" s="1017" t="s">
        <v>1766</v>
      </c>
      <c r="G2052" s="1017" t="s">
        <v>5533</v>
      </c>
      <c r="H2052" s="1017" t="s">
        <v>5319</v>
      </c>
      <c r="I2052" s="1018">
        <v>6</v>
      </c>
    </row>
    <row r="2053" spans="2:9">
      <c r="B2053" s="1017" t="s">
        <v>5566</v>
      </c>
      <c r="C2053" s="1017" t="s">
        <v>5316</v>
      </c>
      <c r="D2053" s="1017" t="s">
        <v>1483</v>
      </c>
      <c r="E2053" s="1017" t="s">
        <v>5567</v>
      </c>
      <c r="F2053" s="1017" t="s">
        <v>1766</v>
      </c>
      <c r="G2053" s="1017" t="s">
        <v>5533</v>
      </c>
      <c r="H2053" s="1017" t="s">
        <v>5319</v>
      </c>
      <c r="I2053" s="1018">
        <v>2.1</v>
      </c>
    </row>
    <row r="2054" spans="2:9">
      <c r="B2054" s="1017" t="s">
        <v>5568</v>
      </c>
      <c r="C2054" s="1017" t="s">
        <v>5316</v>
      </c>
      <c r="D2054" s="1017" t="s">
        <v>1483</v>
      </c>
      <c r="E2054" s="1017" t="s">
        <v>5569</v>
      </c>
      <c r="F2054" s="1017" t="s">
        <v>1766</v>
      </c>
      <c r="G2054" s="1017" t="s">
        <v>5533</v>
      </c>
      <c r="H2054" s="1017" t="s">
        <v>5319</v>
      </c>
      <c r="I2054" s="1018">
        <v>9</v>
      </c>
    </row>
    <row r="2055" spans="2:9">
      <c r="B2055" s="1017" t="s">
        <v>5570</v>
      </c>
      <c r="C2055" s="1017" t="s">
        <v>5316</v>
      </c>
      <c r="D2055" s="1017" t="s">
        <v>1483</v>
      </c>
      <c r="E2055" s="1017" t="s">
        <v>5571</v>
      </c>
      <c r="F2055" s="1017" t="s">
        <v>1766</v>
      </c>
      <c r="G2055" s="1017" t="s">
        <v>5533</v>
      </c>
      <c r="H2055" s="1017" t="s">
        <v>5319</v>
      </c>
      <c r="I2055" s="1018">
        <v>13.5</v>
      </c>
    </row>
    <row r="2056" spans="2:9">
      <c r="B2056" s="1017" t="s">
        <v>5572</v>
      </c>
      <c r="C2056" s="1017" t="s">
        <v>5316</v>
      </c>
      <c r="D2056" s="1017" t="s">
        <v>1483</v>
      </c>
      <c r="E2056" s="1017" t="s">
        <v>5573</v>
      </c>
      <c r="F2056" s="1017" t="s">
        <v>1766</v>
      </c>
      <c r="G2056" s="1017" t="s">
        <v>5574</v>
      </c>
      <c r="H2056" s="1017" t="s">
        <v>5319</v>
      </c>
      <c r="I2056" s="1018">
        <v>10.4</v>
      </c>
    </row>
    <row r="2057" spans="2:9">
      <c r="B2057" s="1017" t="s">
        <v>5575</v>
      </c>
      <c r="C2057" s="1017" t="s">
        <v>5316</v>
      </c>
      <c r="D2057" s="1017" t="s">
        <v>1483</v>
      </c>
      <c r="E2057" s="1017" t="s">
        <v>5576</v>
      </c>
      <c r="F2057" s="1017" t="s">
        <v>1766</v>
      </c>
      <c r="G2057" s="1017" t="s">
        <v>5574</v>
      </c>
      <c r="H2057" s="1017" t="s">
        <v>5319</v>
      </c>
      <c r="I2057" s="1018">
        <v>20.399999999999999</v>
      </c>
    </row>
    <row r="2058" spans="2:9">
      <c r="B2058" s="1017" t="s">
        <v>5577</v>
      </c>
      <c r="C2058" s="1017" t="s">
        <v>5316</v>
      </c>
      <c r="D2058" s="1017" t="s">
        <v>1483</v>
      </c>
      <c r="E2058" s="1017" t="s">
        <v>5578</v>
      </c>
      <c r="F2058" s="1017" t="s">
        <v>1766</v>
      </c>
      <c r="G2058" s="1017" t="s">
        <v>5574</v>
      </c>
      <c r="H2058" s="1017" t="s">
        <v>5319</v>
      </c>
      <c r="I2058" s="1018">
        <v>25</v>
      </c>
    </row>
    <row r="2059" spans="2:9">
      <c r="B2059" s="1017" t="s">
        <v>5579</v>
      </c>
      <c r="C2059" s="1017" t="s">
        <v>5316</v>
      </c>
      <c r="D2059" s="1017" t="s">
        <v>1483</v>
      </c>
      <c r="E2059" s="1017" t="s">
        <v>5580</v>
      </c>
      <c r="F2059" s="1017" t="s">
        <v>1766</v>
      </c>
      <c r="G2059" s="1017" t="s">
        <v>5574</v>
      </c>
      <c r="H2059" s="1017" t="s">
        <v>5319</v>
      </c>
      <c r="I2059" s="1018">
        <v>45</v>
      </c>
    </row>
    <row r="2060" spans="2:9">
      <c r="B2060" s="1017" t="s">
        <v>5581</v>
      </c>
      <c r="C2060" s="1017" t="s">
        <v>5316</v>
      </c>
      <c r="D2060" s="1017" t="s">
        <v>1483</v>
      </c>
      <c r="E2060" s="1017" t="s">
        <v>5582</v>
      </c>
      <c r="F2060" s="1017" t="s">
        <v>1766</v>
      </c>
      <c r="G2060" s="1017" t="s">
        <v>5574</v>
      </c>
      <c r="H2060" s="1017" t="s">
        <v>5319</v>
      </c>
      <c r="I2060" s="1018">
        <v>35.5</v>
      </c>
    </row>
    <row r="2061" spans="2:9">
      <c r="B2061" s="1017" t="s">
        <v>5583</v>
      </c>
      <c r="C2061" s="1017" t="s">
        <v>5316</v>
      </c>
      <c r="D2061" s="1017" t="s">
        <v>1483</v>
      </c>
      <c r="E2061" s="1017" t="s">
        <v>5584</v>
      </c>
      <c r="F2061" s="1017" t="s">
        <v>1766</v>
      </c>
      <c r="G2061" s="1017" t="s">
        <v>5574</v>
      </c>
      <c r="H2061" s="1017" t="s">
        <v>5319</v>
      </c>
      <c r="I2061" s="1018">
        <v>20.399999999999999</v>
      </c>
    </row>
    <row r="2062" spans="2:9">
      <c r="B2062" s="1017" t="s">
        <v>5585</v>
      </c>
      <c r="C2062" s="1017" t="s">
        <v>5316</v>
      </c>
      <c r="D2062" s="1017" t="s">
        <v>1483</v>
      </c>
      <c r="E2062" s="1017" t="s">
        <v>5573</v>
      </c>
      <c r="F2062" s="1017" t="s">
        <v>1766</v>
      </c>
      <c r="G2062" s="1017" t="s">
        <v>5574</v>
      </c>
      <c r="H2062" s="1017" t="s">
        <v>5319</v>
      </c>
      <c r="I2062" s="1018">
        <v>60</v>
      </c>
    </row>
    <row r="2063" spans="2:9">
      <c r="B2063" s="1017" t="s">
        <v>5586</v>
      </c>
      <c r="C2063" s="1017" t="s">
        <v>5316</v>
      </c>
      <c r="D2063" s="1017" t="s">
        <v>1483</v>
      </c>
      <c r="E2063" s="1017" t="s">
        <v>5587</v>
      </c>
      <c r="F2063" s="1017" t="s">
        <v>1766</v>
      </c>
      <c r="G2063" s="1017" t="s">
        <v>5574</v>
      </c>
      <c r="H2063" s="1017" t="s">
        <v>5319</v>
      </c>
      <c r="I2063" s="1018">
        <v>60</v>
      </c>
    </row>
    <row r="2064" spans="2:9">
      <c r="B2064" s="1017" t="s">
        <v>5588</v>
      </c>
      <c r="C2064" s="1017" t="s">
        <v>5316</v>
      </c>
      <c r="D2064" s="1017" t="s">
        <v>1483</v>
      </c>
      <c r="E2064" s="1017" t="s">
        <v>5589</v>
      </c>
      <c r="F2064" s="1017" t="s">
        <v>1766</v>
      </c>
      <c r="G2064" s="1017" t="s">
        <v>5574</v>
      </c>
      <c r="H2064" s="1017" t="s">
        <v>5319</v>
      </c>
      <c r="I2064" s="1018">
        <v>38</v>
      </c>
    </row>
    <row r="2065" spans="2:9">
      <c r="B2065" s="1017" t="s">
        <v>5590</v>
      </c>
      <c r="C2065" s="1017" t="s">
        <v>5316</v>
      </c>
      <c r="D2065" s="1017" t="s">
        <v>1483</v>
      </c>
      <c r="E2065" s="1017" t="s">
        <v>5591</v>
      </c>
      <c r="F2065" s="1017" t="s">
        <v>1766</v>
      </c>
      <c r="G2065" s="1017" t="s">
        <v>5574</v>
      </c>
      <c r="H2065" s="1017" t="s">
        <v>5319</v>
      </c>
      <c r="I2065" s="1018">
        <v>27</v>
      </c>
    </row>
    <row r="2066" spans="2:9">
      <c r="B2066" s="1017" t="s">
        <v>5592</v>
      </c>
      <c r="C2066" s="1017" t="s">
        <v>5316</v>
      </c>
      <c r="D2066" s="1017" t="s">
        <v>1483</v>
      </c>
      <c r="E2066" s="1017" t="s">
        <v>5593</v>
      </c>
      <c r="F2066" s="1017" t="s">
        <v>1766</v>
      </c>
      <c r="G2066" s="1017" t="s">
        <v>5574</v>
      </c>
      <c r="H2066" s="1017" t="s">
        <v>5319</v>
      </c>
      <c r="I2066" s="1018">
        <v>5.2</v>
      </c>
    </row>
    <row r="2067" spans="2:9">
      <c r="B2067" s="1017" t="s">
        <v>5594</v>
      </c>
      <c r="C2067" s="1017" t="s">
        <v>5316</v>
      </c>
      <c r="D2067" s="1017" t="s">
        <v>1483</v>
      </c>
      <c r="E2067" s="1017" t="s">
        <v>5595</v>
      </c>
      <c r="F2067" s="1017" t="s">
        <v>1766</v>
      </c>
      <c r="G2067" s="1017" t="s">
        <v>5574</v>
      </c>
      <c r="H2067" s="1017" t="s">
        <v>5319</v>
      </c>
      <c r="I2067" s="1018">
        <v>12</v>
      </c>
    </row>
    <row r="2068" spans="2:9">
      <c r="B2068" s="1017" t="s">
        <v>5596</v>
      </c>
      <c r="C2068" s="1017" t="s">
        <v>5316</v>
      </c>
      <c r="D2068" s="1017" t="s">
        <v>1483</v>
      </c>
      <c r="E2068" s="1017" t="s">
        <v>5597</v>
      </c>
      <c r="F2068" s="1017" t="s">
        <v>1766</v>
      </c>
      <c r="G2068" s="1017" t="s">
        <v>5574</v>
      </c>
      <c r="H2068" s="1017" t="s">
        <v>5319</v>
      </c>
      <c r="I2068" s="1018">
        <v>14.3</v>
      </c>
    </row>
    <row r="2069" spans="2:9">
      <c r="B2069" s="1017" t="s">
        <v>5598</v>
      </c>
      <c r="C2069" s="1017" t="s">
        <v>5316</v>
      </c>
      <c r="D2069" s="1017" t="s">
        <v>1483</v>
      </c>
      <c r="E2069" s="1017" t="s">
        <v>5599</v>
      </c>
      <c r="F2069" s="1017" t="s">
        <v>1766</v>
      </c>
      <c r="G2069" s="1017" t="s">
        <v>5574</v>
      </c>
      <c r="H2069" s="1017" t="s">
        <v>5319</v>
      </c>
      <c r="I2069" s="1018">
        <v>28</v>
      </c>
    </row>
    <row r="2070" spans="2:9">
      <c r="B2070" s="1017" t="s">
        <v>5600</v>
      </c>
      <c r="C2070" s="1017" t="s">
        <v>5316</v>
      </c>
      <c r="D2070" s="1017" t="s">
        <v>1483</v>
      </c>
      <c r="E2070" s="1017" t="s">
        <v>5601</v>
      </c>
      <c r="F2070" s="1017" t="s">
        <v>1766</v>
      </c>
      <c r="G2070" s="1017" t="s">
        <v>5574</v>
      </c>
      <c r="H2070" s="1017" t="s">
        <v>5319</v>
      </c>
      <c r="I2070" s="1018">
        <v>4</v>
      </c>
    </row>
    <row r="2071" spans="2:9">
      <c r="B2071" s="1017" t="s">
        <v>5602</v>
      </c>
      <c r="C2071" s="1017" t="s">
        <v>5603</v>
      </c>
      <c r="D2071" s="1017" t="s">
        <v>1483</v>
      </c>
      <c r="E2071" s="1017" t="s">
        <v>5604</v>
      </c>
      <c r="F2071" s="1017" t="s">
        <v>1485</v>
      </c>
      <c r="G2071" s="1017" t="s">
        <v>5145</v>
      </c>
      <c r="H2071" s="1017" t="s">
        <v>5605</v>
      </c>
      <c r="I2071" s="1018">
        <v>20</v>
      </c>
    </row>
    <row r="2072" spans="2:9">
      <c r="B2072" s="1017" t="s">
        <v>5606</v>
      </c>
      <c r="C2072" s="1017" t="s">
        <v>5603</v>
      </c>
      <c r="D2072" s="1017" t="s">
        <v>1483</v>
      </c>
      <c r="E2072" s="1017" t="s">
        <v>5607</v>
      </c>
      <c r="F2072" s="1017" t="s">
        <v>1485</v>
      </c>
      <c r="G2072" s="1017" t="s">
        <v>5145</v>
      </c>
      <c r="H2072" s="1017" t="s">
        <v>5605</v>
      </c>
      <c r="I2072" s="1018">
        <v>23.5</v>
      </c>
    </row>
    <row r="2073" spans="2:9">
      <c r="B2073" s="1017" t="s">
        <v>5608</v>
      </c>
      <c r="C2073" s="1017" t="s">
        <v>5603</v>
      </c>
      <c r="D2073" s="1017" t="s">
        <v>1483</v>
      </c>
      <c r="E2073" s="1017" t="s">
        <v>5609</v>
      </c>
      <c r="F2073" s="1017" t="s">
        <v>1485</v>
      </c>
      <c r="G2073" s="1017" t="s">
        <v>5145</v>
      </c>
      <c r="H2073" s="1017" t="s">
        <v>5605</v>
      </c>
      <c r="I2073" s="1018">
        <v>34</v>
      </c>
    </row>
    <row r="2074" spans="2:9">
      <c r="B2074" s="1017" t="s">
        <v>5610</v>
      </c>
      <c r="C2074" s="1017" t="s">
        <v>5603</v>
      </c>
      <c r="D2074" s="1017" t="s">
        <v>1483</v>
      </c>
      <c r="E2074" s="1017" t="s">
        <v>5611</v>
      </c>
      <c r="F2074" s="1017" t="s">
        <v>1485</v>
      </c>
      <c r="G2074" s="1017" t="s">
        <v>5145</v>
      </c>
      <c r="H2074" s="1017" t="s">
        <v>5605</v>
      </c>
      <c r="I2074" s="1018">
        <v>41</v>
      </c>
    </row>
    <row r="2075" spans="2:9">
      <c r="B2075" s="1017" t="s">
        <v>5612</v>
      </c>
      <c r="C2075" s="1017" t="s">
        <v>5603</v>
      </c>
      <c r="D2075" s="1017" t="s">
        <v>1483</v>
      </c>
      <c r="E2075" s="1017" t="s">
        <v>5613</v>
      </c>
      <c r="F2075" s="1017" t="s">
        <v>1485</v>
      </c>
      <c r="G2075" s="1017" t="s">
        <v>5145</v>
      </c>
      <c r="H2075" s="1017" t="s">
        <v>5605</v>
      </c>
      <c r="I2075" s="1018">
        <v>24.4</v>
      </c>
    </row>
    <row r="2076" spans="2:9">
      <c r="B2076" s="1017" t="s">
        <v>5614</v>
      </c>
      <c r="C2076" s="1017" t="s">
        <v>5603</v>
      </c>
      <c r="D2076" s="1017" t="s">
        <v>1483</v>
      </c>
      <c r="E2076" s="1017" t="s">
        <v>5615</v>
      </c>
      <c r="F2076" s="1017" t="s">
        <v>1485</v>
      </c>
      <c r="G2076" s="1017" t="s">
        <v>5145</v>
      </c>
      <c r="H2076" s="1017" t="s">
        <v>5605</v>
      </c>
      <c r="I2076" s="1018">
        <v>162</v>
      </c>
    </row>
    <row r="2077" spans="2:9">
      <c r="B2077" s="1017" t="s">
        <v>5616</v>
      </c>
      <c r="C2077" s="1017" t="s">
        <v>5603</v>
      </c>
      <c r="D2077" s="1017" t="s">
        <v>1483</v>
      </c>
      <c r="E2077" s="1017" t="s">
        <v>4211</v>
      </c>
      <c r="F2077" s="1017" t="s">
        <v>1485</v>
      </c>
      <c r="G2077" s="1017" t="s">
        <v>5145</v>
      </c>
      <c r="H2077" s="1017" t="s">
        <v>5605</v>
      </c>
      <c r="I2077" s="1018">
        <v>27</v>
      </c>
    </row>
    <row r="2078" spans="2:9">
      <c r="B2078" s="1017" t="s">
        <v>5617</v>
      </c>
      <c r="C2078" s="1017" t="s">
        <v>5603</v>
      </c>
      <c r="D2078" s="1017" t="s">
        <v>1483</v>
      </c>
      <c r="E2078" s="1017" t="s">
        <v>5618</v>
      </c>
      <c r="F2078" s="1017" t="s">
        <v>1485</v>
      </c>
      <c r="G2078" s="1017" t="s">
        <v>5145</v>
      </c>
      <c r="H2078" s="1017" t="s">
        <v>5605</v>
      </c>
      <c r="I2078" s="1018">
        <v>150</v>
      </c>
    </row>
    <row r="2079" spans="2:9">
      <c r="B2079" s="1017" t="s">
        <v>5619</v>
      </c>
      <c r="C2079" s="1017" t="s">
        <v>5603</v>
      </c>
      <c r="D2079" s="1017" t="s">
        <v>1483</v>
      </c>
      <c r="E2079" s="1017" t="s">
        <v>5620</v>
      </c>
      <c r="F2079" s="1017" t="s">
        <v>1485</v>
      </c>
      <c r="G2079" s="1017" t="s">
        <v>5145</v>
      </c>
      <c r="H2079" s="1017" t="s">
        <v>5605</v>
      </c>
      <c r="I2079" s="1018">
        <v>63</v>
      </c>
    </row>
    <row r="2080" spans="2:9">
      <c r="B2080" s="1017" t="s">
        <v>5621</v>
      </c>
      <c r="C2080" s="1017" t="s">
        <v>5603</v>
      </c>
      <c r="D2080" s="1017" t="s">
        <v>1483</v>
      </c>
      <c r="E2080" s="1017" t="s">
        <v>5622</v>
      </c>
      <c r="F2080" s="1017" t="s">
        <v>1485</v>
      </c>
      <c r="G2080" s="1017" t="s">
        <v>5145</v>
      </c>
      <c r="H2080" s="1017" t="s">
        <v>5605</v>
      </c>
      <c r="I2080" s="1018">
        <v>36.4</v>
      </c>
    </row>
    <row r="2081" spans="2:9">
      <c r="B2081" s="1017" t="s">
        <v>5623</v>
      </c>
      <c r="C2081" s="1017" t="s">
        <v>5603</v>
      </c>
      <c r="D2081" s="1017" t="s">
        <v>1483</v>
      </c>
      <c r="E2081" s="1017" t="s">
        <v>5624</v>
      </c>
      <c r="F2081" s="1017" t="s">
        <v>1485</v>
      </c>
      <c r="G2081" s="1017" t="s">
        <v>5145</v>
      </c>
      <c r="H2081" s="1017" t="s">
        <v>5605</v>
      </c>
      <c r="I2081" s="1018">
        <v>25</v>
      </c>
    </row>
    <row r="2082" spans="2:9">
      <c r="B2082" s="1017" t="s">
        <v>5625</v>
      </c>
      <c r="C2082" s="1017" t="s">
        <v>5603</v>
      </c>
      <c r="D2082" s="1017" t="s">
        <v>1483</v>
      </c>
      <c r="E2082" s="1017" t="s">
        <v>1666</v>
      </c>
      <c r="F2082" s="1017" t="s">
        <v>1485</v>
      </c>
      <c r="G2082" s="1017" t="s">
        <v>5145</v>
      </c>
      <c r="H2082" s="1017" t="s">
        <v>5605</v>
      </c>
      <c r="I2082" s="1018">
        <v>21</v>
      </c>
    </row>
    <row r="2083" spans="2:9">
      <c r="B2083" s="1017" t="s">
        <v>5626</v>
      </c>
      <c r="C2083" s="1017" t="s">
        <v>5603</v>
      </c>
      <c r="D2083" s="1017" t="s">
        <v>1483</v>
      </c>
      <c r="E2083" s="1017" t="s">
        <v>5627</v>
      </c>
      <c r="F2083" s="1017" t="s">
        <v>1485</v>
      </c>
      <c r="G2083" s="1017" t="s">
        <v>5145</v>
      </c>
      <c r="H2083" s="1017" t="s">
        <v>5605</v>
      </c>
      <c r="I2083" s="1018">
        <v>34.1</v>
      </c>
    </row>
    <row r="2084" spans="2:9">
      <c r="B2084" s="1017" t="s">
        <v>5628</v>
      </c>
      <c r="C2084" s="1017" t="s">
        <v>5603</v>
      </c>
      <c r="D2084" s="1017" t="s">
        <v>1483</v>
      </c>
      <c r="E2084" s="1017" t="s">
        <v>5629</v>
      </c>
      <c r="F2084" s="1017" t="s">
        <v>1485</v>
      </c>
      <c r="G2084" s="1017" t="s">
        <v>5145</v>
      </c>
      <c r="H2084" s="1017" t="s">
        <v>5605</v>
      </c>
      <c r="I2084" s="1018">
        <v>37</v>
      </c>
    </row>
    <row r="2085" spans="2:9">
      <c r="B2085" s="1017" t="s">
        <v>5630</v>
      </c>
      <c r="C2085" s="1017" t="s">
        <v>5603</v>
      </c>
      <c r="D2085" s="1017" t="s">
        <v>1483</v>
      </c>
      <c r="E2085" s="1017" t="s">
        <v>2012</v>
      </c>
      <c r="F2085" s="1017" t="s">
        <v>1485</v>
      </c>
      <c r="G2085" s="1017" t="s">
        <v>5145</v>
      </c>
      <c r="H2085" s="1017" t="s">
        <v>5605</v>
      </c>
      <c r="I2085" s="1018">
        <v>24</v>
      </c>
    </row>
    <row r="2086" spans="2:9">
      <c r="B2086" s="1017" t="s">
        <v>5631</v>
      </c>
      <c r="C2086" s="1017" t="s">
        <v>5603</v>
      </c>
      <c r="D2086" s="1017" t="s">
        <v>1483</v>
      </c>
      <c r="E2086" s="1017" t="s">
        <v>5632</v>
      </c>
      <c r="F2086" s="1017" t="s">
        <v>1485</v>
      </c>
      <c r="G2086" s="1017" t="s">
        <v>5145</v>
      </c>
      <c r="H2086" s="1017" t="s">
        <v>5605</v>
      </c>
      <c r="I2086" s="1018">
        <v>21</v>
      </c>
    </row>
    <row r="2087" spans="2:9">
      <c r="B2087" s="1017" t="s">
        <v>5633</v>
      </c>
      <c r="C2087" s="1017" t="s">
        <v>5603</v>
      </c>
      <c r="D2087" s="1017" t="s">
        <v>1483</v>
      </c>
      <c r="E2087" s="1017" t="s">
        <v>5634</v>
      </c>
      <c r="F2087" s="1017" t="s">
        <v>1485</v>
      </c>
      <c r="G2087" s="1017" t="s">
        <v>5145</v>
      </c>
      <c r="H2087" s="1017" t="s">
        <v>5605</v>
      </c>
      <c r="I2087" s="1018">
        <v>19</v>
      </c>
    </row>
    <row r="2088" spans="2:9">
      <c r="B2088" s="1017" t="s">
        <v>5635</v>
      </c>
      <c r="C2088" s="1017" t="s">
        <v>5603</v>
      </c>
      <c r="D2088" s="1017" t="s">
        <v>1483</v>
      </c>
      <c r="E2088" s="1017" t="s">
        <v>5636</v>
      </c>
      <c r="F2088" s="1017" t="s">
        <v>1485</v>
      </c>
      <c r="G2088" s="1017" t="s">
        <v>5145</v>
      </c>
      <c r="H2088" s="1017" t="s">
        <v>5605</v>
      </c>
      <c r="I2088" s="1018">
        <v>17.5</v>
      </c>
    </row>
    <row r="2089" spans="2:9">
      <c r="B2089" s="1017" t="s">
        <v>5637</v>
      </c>
      <c r="C2089" s="1017" t="s">
        <v>5603</v>
      </c>
      <c r="D2089" s="1017" t="s">
        <v>1483</v>
      </c>
      <c r="E2089" s="1017" t="s">
        <v>3395</v>
      </c>
      <c r="F2089" s="1017" t="s">
        <v>1485</v>
      </c>
      <c r="G2089" s="1017" t="s">
        <v>5145</v>
      </c>
      <c r="H2089" s="1017" t="s">
        <v>5605</v>
      </c>
      <c r="I2089" s="1018">
        <v>16.600000000000001</v>
      </c>
    </row>
    <row r="2090" spans="2:9">
      <c r="B2090" s="1017" t="s">
        <v>5638</v>
      </c>
      <c r="C2090" s="1017" t="s">
        <v>5603</v>
      </c>
      <c r="D2090" s="1017" t="s">
        <v>1483</v>
      </c>
      <c r="E2090" s="1017" t="s">
        <v>2713</v>
      </c>
      <c r="F2090" s="1017" t="s">
        <v>1485</v>
      </c>
      <c r="G2090" s="1017" t="s">
        <v>5145</v>
      </c>
      <c r="H2090" s="1017" t="s">
        <v>5605</v>
      </c>
      <c r="I2090" s="1018">
        <v>74</v>
      </c>
    </row>
    <row r="2091" spans="2:9">
      <c r="B2091" s="1017" t="s">
        <v>5639</v>
      </c>
      <c r="C2091" s="1017" t="s">
        <v>5603</v>
      </c>
      <c r="D2091" s="1017" t="s">
        <v>1483</v>
      </c>
      <c r="E2091" s="1017" t="s">
        <v>5640</v>
      </c>
      <c r="F2091" s="1017" t="s">
        <v>1485</v>
      </c>
      <c r="G2091" s="1017" t="s">
        <v>5145</v>
      </c>
      <c r="H2091" s="1017" t="s">
        <v>5605</v>
      </c>
      <c r="I2091" s="1018">
        <v>90</v>
      </c>
    </row>
    <row r="2092" spans="2:9">
      <c r="B2092" s="1017" t="s">
        <v>5641</v>
      </c>
      <c r="C2092" s="1017" t="s">
        <v>5603</v>
      </c>
      <c r="D2092" s="1017" t="s">
        <v>1483</v>
      </c>
      <c r="E2092" s="1017" t="s">
        <v>5642</v>
      </c>
      <c r="F2092" s="1017" t="s">
        <v>1485</v>
      </c>
      <c r="G2092" s="1017" t="s">
        <v>5145</v>
      </c>
      <c r="H2092" s="1017" t="s">
        <v>5605</v>
      </c>
      <c r="I2092" s="1018">
        <v>87</v>
      </c>
    </row>
    <row r="2093" spans="2:9">
      <c r="B2093" s="1017" t="s">
        <v>5643</v>
      </c>
      <c r="C2093" s="1017" t="s">
        <v>5603</v>
      </c>
      <c r="D2093" s="1017" t="s">
        <v>1483</v>
      </c>
      <c r="E2093" s="1017" t="s">
        <v>3165</v>
      </c>
      <c r="F2093" s="1017" t="s">
        <v>1485</v>
      </c>
      <c r="G2093" s="1017" t="s">
        <v>5145</v>
      </c>
      <c r="H2093" s="1017" t="s">
        <v>5644</v>
      </c>
      <c r="I2093" s="1018">
        <v>5.2</v>
      </c>
    </row>
    <row r="2094" spans="2:9">
      <c r="B2094" s="1017" t="s">
        <v>5645</v>
      </c>
      <c r="C2094" s="1017" t="s">
        <v>5603</v>
      </c>
      <c r="D2094" s="1017" t="s">
        <v>1483</v>
      </c>
      <c r="E2094" s="1017" t="s">
        <v>5646</v>
      </c>
      <c r="F2094" s="1017" t="s">
        <v>1485</v>
      </c>
      <c r="G2094" s="1017" t="s">
        <v>5145</v>
      </c>
      <c r="H2094" s="1017" t="s">
        <v>5605</v>
      </c>
      <c r="I2094" s="1018">
        <v>13</v>
      </c>
    </row>
    <row r="2095" spans="2:9">
      <c r="B2095" s="1017" t="s">
        <v>5647</v>
      </c>
      <c r="C2095" s="1017" t="s">
        <v>5603</v>
      </c>
      <c r="D2095" s="1017" t="s">
        <v>1483</v>
      </c>
      <c r="E2095" s="1017" t="s">
        <v>5648</v>
      </c>
      <c r="F2095" s="1017" t="s">
        <v>1485</v>
      </c>
      <c r="G2095" s="1017" t="s">
        <v>5145</v>
      </c>
      <c r="H2095" s="1017" t="s">
        <v>5605</v>
      </c>
      <c r="I2095" s="1018">
        <v>5.3</v>
      </c>
    </row>
    <row r="2096" spans="2:9">
      <c r="B2096" s="1017" t="s">
        <v>5649</v>
      </c>
      <c r="C2096" s="1017" t="s">
        <v>5603</v>
      </c>
      <c r="D2096" s="1017" t="s">
        <v>1483</v>
      </c>
      <c r="E2096" s="1017" t="s">
        <v>5650</v>
      </c>
      <c r="F2096" s="1017" t="s">
        <v>1485</v>
      </c>
      <c r="G2096" s="1017" t="s">
        <v>5145</v>
      </c>
      <c r="H2096" s="1017" t="s">
        <v>5605</v>
      </c>
      <c r="I2096" s="1018">
        <v>2.7</v>
      </c>
    </row>
    <row r="2097" spans="2:9">
      <c r="B2097" s="1017" t="s">
        <v>5651</v>
      </c>
      <c r="C2097" s="1017" t="s">
        <v>5603</v>
      </c>
      <c r="D2097" s="1017" t="s">
        <v>1483</v>
      </c>
      <c r="E2097" s="1017" t="s">
        <v>3165</v>
      </c>
      <c r="F2097" s="1017" t="s">
        <v>1485</v>
      </c>
      <c r="G2097" s="1017" t="s">
        <v>5145</v>
      </c>
      <c r="H2097" s="1017" t="s">
        <v>5605</v>
      </c>
      <c r="I2097" s="1018">
        <v>6</v>
      </c>
    </row>
    <row r="2098" spans="2:9">
      <c r="B2098" s="1017" t="s">
        <v>5652</v>
      </c>
      <c r="C2098" s="1017" t="s">
        <v>5603</v>
      </c>
      <c r="D2098" s="1017" t="s">
        <v>1483</v>
      </c>
      <c r="E2098" s="1017" t="s">
        <v>5653</v>
      </c>
      <c r="F2098" s="1017" t="s">
        <v>1485</v>
      </c>
      <c r="G2098" s="1017" t="s">
        <v>5145</v>
      </c>
      <c r="H2098" s="1017" t="s">
        <v>5605</v>
      </c>
      <c r="I2098" s="1018">
        <v>8.6</v>
      </c>
    </row>
    <row r="2099" spans="2:9">
      <c r="B2099" s="1017" t="s">
        <v>5654</v>
      </c>
      <c r="C2099" s="1017" t="s">
        <v>5603</v>
      </c>
      <c r="D2099" s="1017" t="s">
        <v>1483</v>
      </c>
      <c r="E2099" s="1017" t="s">
        <v>5655</v>
      </c>
      <c r="F2099" s="1017" t="s">
        <v>1485</v>
      </c>
      <c r="G2099" s="1017" t="s">
        <v>5145</v>
      </c>
      <c r="H2099" s="1017" t="s">
        <v>5605</v>
      </c>
      <c r="I2099" s="1018">
        <v>8.6</v>
      </c>
    </row>
    <row r="2100" spans="2:9">
      <c r="B2100" s="1017" t="s">
        <v>5656</v>
      </c>
      <c r="C2100" s="1017" t="s">
        <v>5603</v>
      </c>
      <c r="D2100" s="1017" t="s">
        <v>1483</v>
      </c>
      <c r="E2100" s="1017" t="s">
        <v>1922</v>
      </c>
      <c r="F2100" s="1017" t="s">
        <v>1485</v>
      </c>
      <c r="G2100" s="1017" t="s">
        <v>5145</v>
      </c>
      <c r="H2100" s="1017" t="s">
        <v>5605</v>
      </c>
      <c r="I2100" s="1018">
        <v>14.5</v>
      </c>
    </row>
    <row r="2101" spans="2:9">
      <c r="B2101" s="1017" t="s">
        <v>5657</v>
      </c>
      <c r="C2101" s="1017" t="s">
        <v>5603</v>
      </c>
      <c r="D2101" s="1017" t="s">
        <v>1483</v>
      </c>
      <c r="E2101" s="1017" t="s">
        <v>5658</v>
      </c>
      <c r="F2101" s="1017" t="s">
        <v>1485</v>
      </c>
      <c r="G2101" s="1017" t="s">
        <v>5145</v>
      </c>
      <c r="H2101" s="1017" t="s">
        <v>5605</v>
      </c>
      <c r="I2101" s="1018">
        <v>13.6</v>
      </c>
    </row>
    <row r="2102" spans="2:9">
      <c r="B2102" s="1017" t="s">
        <v>5659</v>
      </c>
      <c r="C2102" s="1017" t="s">
        <v>5603</v>
      </c>
      <c r="D2102" s="1017" t="s">
        <v>1483</v>
      </c>
      <c r="E2102" s="1017" t="s">
        <v>5660</v>
      </c>
      <c r="F2102" s="1017" t="s">
        <v>1485</v>
      </c>
      <c r="G2102" s="1017" t="s">
        <v>5145</v>
      </c>
      <c r="H2102" s="1017" t="s">
        <v>5605</v>
      </c>
      <c r="I2102" s="1018">
        <v>13.5</v>
      </c>
    </row>
    <row r="2103" spans="2:9">
      <c r="B2103" s="1017" t="s">
        <v>5661</v>
      </c>
      <c r="C2103" s="1017" t="s">
        <v>5603</v>
      </c>
      <c r="D2103" s="1017" t="s">
        <v>1483</v>
      </c>
      <c r="E2103" s="1017" t="s">
        <v>5662</v>
      </c>
      <c r="F2103" s="1017" t="s">
        <v>1485</v>
      </c>
      <c r="G2103" s="1017" t="s">
        <v>5145</v>
      </c>
      <c r="H2103" s="1017" t="s">
        <v>5605</v>
      </c>
      <c r="I2103" s="1018">
        <v>10.199999999999999</v>
      </c>
    </row>
    <row r="2104" spans="2:9">
      <c r="B2104" s="1017" t="s">
        <v>5663</v>
      </c>
      <c r="C2104" s="1017" t="s">
        <v>5603</v>
      </c>
      <c r="D2104" s="1017" t="s">
        <v>1483</v>
      </c>
      <c r="E2104" s="1017" t="s">
        <v>5664</v>
      </c>
      <c r="F2104" s="1017" t="s">
        <v>1485</v>
      </c>
      <c r="G2104" s="1017" t="s">
        <v>5145</v>
      </c>
      <c r="H2104" s="1017" t="s">
        <v>5605</v>
      </c>
      <c r="I2104" s="1018">
        <v>10</v>
      </c>
    </row>
    <row r="2105" spans="2:9">
      <c r="B2105" s="1017" t="s">
        <v>5665</v>
      </c>
      <c r="C2105" s="1017" t="s">
        <v>5603</v>
      </c>
      <c r="D2105" s="1017" t="s">
        <v>1483</v>
      </c>
      <c r="E2105" s="1017" t="s">
        <v>5666</v>
      </c>
      <c r="F2105" s="1017" t="s">
        <v>1485</v>
      </c>
      <c r="G2105" s="1017" t="s">
        <v>5145</v>
      </c>
      <c r="H2105" s="1017" t="s">
        <v>5605</v>
      </c>
      <c r="I2105" s="1018">
        <v>4.7</v>
      </c>
    </row>
    <row r="2106" spans="2:9">
      <c r="B2106" s="1017" t="s">
        <v>5667</v>
      </c>
      <c r="C2106" s="1017" t="s">
        <v>5603</v>
      </c>
      <c r="D2106" s="1017" t="s">
        <v>1483</v>
      </c>
      <c r="E2106" s="1017" t="s">
        <v>5668</v>
      </c>
      <c r="F2106" s="1017" t="s">
        <v>1454</v>
      </c>
      <c r="G2106" s="1017" t="s">
        <v>5669</v>
      </c>
      <c r="H2106" s="1017" t="s">
        <v>5605</v>
      </c>
      <c r="I2106" s="1018">
        <v>70</v>
      </c>
    </row>
    <row r="2107" spans="2:9">
      <c r="B2107" s="1017" t="s">
        <v>5670</v>
      </c>
      <c r="C2107" s="1017" t="s">
        <v>5603</v>
      </c>
      <c r="D2107" s="1017" t="s">
        <v>1483</v>
      </c>
      <c r="E2107" s="1017" t="s">
        <v>5671</v>
      </c>
      <c r="F2107" s="1017" t="s">
        <v>1454</v>
      </c>
      <c r="G2107" s="1017" t="s">
        <v>5669</v>
      </c>
      <c r="H2107" s="1017" t="s">
        <v>5605</v>
      </c>
      <c r="I2107" s="1018">
        <v>35.6</v>
      </c>
    </row>
    <row r="2108" spans="2:9">
      <c r="B2108" s="1017" t="s">
        <v>5672</v>
      </c>
      <c r="C2108" s="1017" t="s">
        <v>5603</v>
      </c>
      <c r="D2108" s="1017" t="s">
        <v>1483</v>
      </c>
      <c r="E2108" s="1017" t="s">
        <v>5673</v>
      </c>
      <c r="F2108" s="1017" t="s">
        <v>1454</v>
      </c>
      <c r="G2108" s="1017" t="s">
        <v>5669</v>
      </c>
      <c r="H2108" s="1017" t="s">
        <v>5605</v>
      </c>
      <c r="I2108" s="1018">
        <v>9</v>
      </c>
    </row>
    <row r="2109" spans="2:9">
      <c r="B2109" s="1017" t="s">
        <v>5674</v>
      </c>
      <c r="C2109" s="1017" t="s">
        <v>5603</v>
      </c>
      <c r="D2109" s="1017" t="s">
        <v>1483</v>
      </c>
      <c r="E2109" s="1017" t="s">
        <v>5675</v>
      </c>
      <c r="F2109" s="1017" t="s">
        <v>1454</v>
      </c>
      <c r="G2109" s="1017" t="s">
        <v>5669</v>
      </c>
      <c r="H2109" s="1017" t="s">
        <v>5605</v>
      </c>
      <c r="I2109" s="1018">
        <v>2.2000000000000002</v>
      </c>
    </row>
    <row r="2110" spans="2:9">
      <c r="B2110" s="1017" t="s">
        <v>5676</v>
      </c>
      <c r="C2110" s="1017" t="s">
        <v>5603</v>
      </c>
      <c r="D2110" s="1017" t="s">
        <v>1483</v>
      </c>
      <c r="E2110" s="1017" t="s">
        <v>5677</v>
      </c>
      <c r="F2110" s="1017" t="s">
        <v>1454</v>
      </c>
      <c r="G2110" s="1017" t="s">
        <v>5669</v>
      </c>
      <c r="H2110" s="1017" t="s">
        <v>5605</v>
      </c>
      <c r="I2110" s="1018">
        <v>6.3</v>
      </c>
    </row>
    <row r="2111" spans="2:9">
      <c r="B2111" s="1017" t="s">
        <v>5678</v>
      </c>
      <c r="C2111" s="1017" t="s">
        <v>5603</v>
      </c>
      <c r="D2111" s="1017" t="s">
        <v>1483</v>
      </c>
      <c r="E2111" s="1017" t="s">
        <v>5679</v>
      </c>
      <c r="F2111" s="1017" t="s">
        <v>1454</v>
      </c>
      <c r="G2111" s="1017" t="s">
        <v>5669</v>
      </c>
      <c r="H2111" s="1017" t="s">
        <v>5605</v>
      </c>
      <c r="I2111" s="1018">
        <v>2.5</v>
      </c>
    </row>
    <row r="2112" spans="2:9">
      <c r="B2112" s="1017" t="s">
        <v>5680</v>
      </c>
      <c r="C2112" s="1017" t="s">
        <v>5603</v>
      </c>
      <c r="D2112" s="1017" t="s">
        <v>1483</v>
      </c>
      <c r="E2112" s="1017" t="s">
        <v>5681</v>
      </c>
      <c r="F2112" s="1017" t="s">
        <v>1454</v>
      </c>
      <c r="G2112" s="1017" t="s">
        <v>5669</v>
      </c>
      <c r="H2112" s="1017" t="s">
        <v>5605</v>
      </c>
      <c r="I2112" s="1018">
        <v>11.4</v>
      </c>
    </row>
    <row r="2113" spans="2:9">
      <c r="B2113" s="1017" t="s">
        <v>5682</v>
      </c>
      <c r="C2113" s="1017" t="s">
        <v>5603</v>
      </c>
      <c r="D2113" s="1017" t="s">
        <v>1483</v>
      </c>
      <c r="E2113" s="1017" t="s">
        <v>5683</v>
      </c>
      <c r="F2113" s="1017" t="s">
        <v>1454</v>
      </c>
      <c r="G2113" s="1017" t="s">
        <v>5669</v>
      </c>
      <c r="H2113" s="1017" t="s">
        <v>5605</v>
      </c>
      <c r="I2113" s="1018">
        <v>11.9</v>
      </c>
    </row>
    <row r="2114" spans="2:9">
      <c r="B2114" s="1017" t="s">
        <v>5684</v>
      </c>
      <c r="C2114" s="1017" t="s">
        <v>5603</v>
      </c>
      <c r="D2114" s="1017" t="s">
        <v>1483</v>
      </c>
      <c r="E2114" s="1017" t="s">
        <v>5685</v>
      </c>
      <c r="F2114" s="1017" t="s">
        <v>1454</v>
      </c>
      <c r="G2114" s="1017" t="s">
        <v>5669</v>
      </c>
      <c r="H2114" s="1017" t="s">
        <v>5605</v>
      </c>
      <c r="I2114" s="1018">
        <v>3.5</v>
      </c>
    </row>
    <row r="2115" spans="2:9">
      <c r="B2115" s="1017" t="s">
        <v>5686</v>
      </c>
      <c r="C2115" s="1017" t="s">
        <v>5603</v>
      </c>
      <c r="D2115" s="1017" t="s">
        <v>1483</v>
      </c>
      <c r="E2115" s="1017" t="s">
        <v>5687</v>
      </c>
      <c r="F2115" s="1017" t="s">
        <v>1454</v>
      </c>
      <c r="G2115" s="1017" t="s">
        <v>5669</v>
      </c>
      <c r="H2115" s="1017" t="s">
        <v>5605</v>
      </c>
      <c r="I2115" s="1018">
        <v>2.5</v>
      </c>
    </row>
    <row r="2116" spans="2:9">
      <c r="B2116" s="1017" t="s">
        <v>5688</v>
      </c>
      <c r="C2116" s="1017" t="s">
        <v>5603</v>
      </c>
      <c r="D2116" s="1017" t="s">
        <v>1483</v>
      </c>
      <c r="E2116" s="1017" t="s">
        <v>5689</v>
      </c>
      <c r="F2116" s="1017" t="s">
        <v>1454</v>
      </c>
      <c r="G2116" s="1017" t="s">
        <v>5669</v>
      </c>
      <c r="H2116" s="1017" t="s">
        <v>5605</v>
      </c>
      <c r="I2116" s="1018">
        <v>2.5</v>
      </c>
    </row>
    <row r="2117" spans="2:9">
      <c r="B2117" s="1017" t="s">
        <v>5690</v>
      </c>
      <c r="C2117" s="1017" t="s">
        <v>5603</v>
      </c>
      <c r="D2117" s="1017" t="s">
        <v>1483</v>
      </c>
      <c r="E2117" s="1017" t="s">
        <v>5691</v>
      </c>
      <c r="F2117" s="1017" t="s">
        <v>1454</v>
      </c>
      <c r="G2117" s="1017" t="s">
        <v>5669</v>
      </c>
      <c r="H2117" s="1017" t="s">
        <v>5605</v>
      </c>
      <c r="I2117" s="1018">
        <v>12</v>
      </c>
    </row>
    <row r="2118" spans="2:9">
      <c r="B2118" s="1017" t="s">
        <v>5692</v>
      </c>
      <c r="C2118" s="1017" t="s">
        <v>5603</v>
      </c>
      <c r="D2118" s="1017" t="s">
        <v>1483</v>
      </c>
      <c r="E2118" s="1017" t="s">
        <v>5433</v>
      </c>
      <c r="F2118" s="1017" t="s">
        <v>1454</v>
      </c>
      <c r="G2118" s="1017" t="s">
        <v>5669</v>
      </c>
      <c r="H2118" s="1017" t="s">
        <v>5605</v>
      </c>
      <c r="I2118" s="1018">
        <v>6.6</v>
      </c>
    </row>
    <row r="2119" spans="2:9">
      <c r="B2119" s="1017" t="s">
        <v>5693</v>
      </c>
      <c r="C2119" s="1017" t="s">
        <v>5603</v>
      </c>
      <c r="D2119" s="1017" t="s">
        <v>1483</v>
      </c>
      <c r="E2119" s="1017" t="s">
        <v>5694</v>
      </c>
      <c r="F2119" s="1017" t="s">
        <v>1454</v>
      </c>
      <c r="G2119" s="1017" t="s">
        <v>5695</v>
      </c>
      <c r="H2119" s="1017" t="s">
        <v>5605</v>
      </c>
      <c r="I2119" s="1018">
        <v>44.5</v>
      </c>
    </row>
    <row r="2120" spans="2:9">
      <c r="B2120" s="1017" t="s">
        <v>5696</v>
      </c>
      <c r="C2120" s="1017" t="s">
        <v>5603</v>
      </c>
      <c r="D2120" s="1017" t="s">
        <v>1483</v>
      </c>
      <c r="E2120" s="1017" t="s">
        <v>3462</v>
      </c>
      <c r="F2120" s="1017" t="s">
        <v>1454</v>
      </c>
      <c r="G2120" s="1017" t="s">
        <v>5695</v>
      </c>
      <c r="H2120" s="1017" t="s">
        <v>5605</v>
      </c>
      <c r="I2120" s="1018">
        <v>52.3</v>
      </c>
    </row>
    <row r="2121" spans="2:9">
      <c r="B2121" s="1017" t="s">
        <v>5697</v>
      </c>
      <c r="C2121" s="1017" t="s">
        <v>5603</v>
      </c>
      <c r="D2121" s="1017" t="s">
        <v>1483</v>
      </c>
      <c r="E2121" s="1017" t="s">
        <v>1706</v>
      </c>
      <c r="F2121" s="1017" t="s">
        <v>1454</v>
      </c>
      <c r="G2121" s="1017" t="s">
        <v>5695</v>
      </c>
      <c r="H2121" s="1017" t="s">
        <v>5605</v>
      </c>
      <c r="I2121" s="1018">
        <v>24.8</v>
      </c>
    </row>
    <row r="2122" spans="2:9">
      <c r="B2122" s="1017" t="s">
        <v>5698</v>
      </c>
      <c r="C2122" s="1017" t="s">
        <v>5603</v>
      </c>
      <c r="D2122" s="1017" t="s">
        <v>1483</v>
      </c>
      <c r="E2122" s="1017" t="s">
        <v>5699</v>
      </c>
      <c r="F2122" s="1017" t="s">
        <v>1454</v>
      </c>
      <c r="G2122" s="1017" t="s">
        <v>5695</v>
      </c>
      <c r="H2122" s="1017" t="s">
        <v>5605</v>
      </c>
      <c r="I2122" s="1018">
        <v>21</v>
      </c>
    </row>
    <row r="2123" spans="2:9">
      <c r="B2123" s="1017" t="s">
        <v>5700</v>
      </c>
      <c r="C2123" s="1017" t="s">
        <v>5603</v>
      </c>
      <c r="D2123" s="1017" t="s">
        <v>1483</v>
      </c>
      <c r="E2123" s="1017" t="s">
        <v>5701</v>
      </c>
      <c r="F2123" s="1017" t="s">
        <v>1454</v>
      </c>
      <c r="G2123" s="1017" t="s">
        <v>5695</v>
      </c>
      <c r="H2123" s="1017" t="s">
        <v>5605</v>
      </c>
      <c r="I2123" s="1018">
        <v>16.399999999999999</v>
      </c>
    </row>
    <row r="2124" spans="2:9">
      <c r="B2124" s="1017" t="s">
        <v>5702</v>
      </c>
      <c r="C2124" s="1017" t="s">
        <v>5603</v>
      </c>
      <c r="D2124" s="1017" t="s">
        <v>1483</v>
      </c>
      <c r="E2124" s="1017" t="s">
        <v>5703</v>
      </c>
      <c r="F2124" s="1017" t="s">
        <v>1454</v>
      </c>
      <c r="G2124" s="1017" t="s">
        <v>5695</v>
      </c>
      <c r="H2124" s="1017" t="s">
        <v>5605</v>
      </c>
      <c r="I2124" s="1018">
        <v>7.9</v>
      </c>
    </row>
    <row r="2125" spans="2:9">
      <c r="B2125" s="1017" t="s">
        <v>5704</v>
      </c>
      <c r="C2125" s="1017" t="s">
        <v>5603</v>
      </c>
      <c r="D2125" s="1017" t="s">
        <v>1483</v>
      </c>
      <c r="E2125" s="1017" t="s">
        <v>5705</v>
      </c>
      <c r="F2125" s="1017" t="s">
        <v>1454</v>
      </c>
      <c r="G2125" s="1017" t="s">
        <v>5695</v>
      </c>
      <c r="H2125" s="1017" t="s">
        <v>5605</v>
      </c>
      <c r="I2125" s="1018">
        <v>3.6</v>
      </c>
    </row>
    <row r="2126" spans="2:9">
      <c r="B2126" s="1017" t="s">
        <v>5706</v>
      </c>
      <c r="C2126" s="1017" t="s">
        <v>5603</v>
      </c>
      <c r="D2126" s="1017" t="s">
        <v>1483</v>
      </c>
      <c r="E2126" s="1017" t="s">
        <v>5707</v>
      </c>
      <c r="F2126" s="1017" t="s">
        <v>1454</v>
      </c>
      <c r="G2126" s="1017" t="s">
        <v>5695</v>
      </c>
      <c r="H2126" s="1017" t="s">
        <v>5605</v>
      </c>
      <c r="I2126" s="1018">
        <v>4.5999999999999996</v>
      </c>
    </row>
    <row r="2127" spans="2:9">
      <c r="B2127" s="1017" t="s">
        <v>5708</v>
      </c>
      <c r="C2127" s="1017" t="s">
        <v>5603</v>
      </c>
      <c r="D2127" s="1017" t="s">
        <v>1483</v>
      </c>
      <c r="E2127" s="1017" t="s">
        <v>5709</v>
      </c>
      <c r="F2127" s="1017" t="s">
        <v>1454</v>
      </c>
      <c r="G2127" s="1017" t="s">
        <v>5695</v>
      </c>
      <c r="H2127" s="1017" t="s">
        <v>5605</v>
      </c>
      <c r="I2127" s="1018">
        <v>4.5999999999999996</v>
      </c>
    </row>
    <row r="2128" spans="2:9">
      <c r="B2128" s="1017" t="s">
        <v>5710</v>
      </c>
      <c r="C2128" s="1017" t="s">
        <v>5603</v>
      </c>
      <c r="D2128" s="1017" t="s">
        <v>1483</v>
      </c>
      <c r="E2128" s="1017" t="s">
        <v>5711</v>
      </c>
      <c r="F2128" s="1017" t="s">
        <v>1454</v>
      </c>
      <c r="G2128" s="1017" t="s">
        <v>5695</v>
      </c>
      <c r="H2128" s="1017" t="s">
        <v>5605</v>
      </c>
      <c r="I2128" s="1018">
        <v>4</v>
      </c>
    </row>
    <row r="2129" spans="2:9">
      <c r="B2129" s="1017" t="s">
        <v>5712</v>
      </c>
      <c r="C2129" s="1017" t="s">
        <v>5603</v>
      </c>
      <c r="D2129" s="1017" t="s">
        <v>1483</v>
      </c>
      <c r="E2129" s="1017" t="s">
        <v>5713</v>
      </c>
      <c r="F2129" s="1017" t="s">
        <v>1454</v>
      </c>
      <c r="G2129" s="1017" t="s">
        <v>5695</v>
      </c>
      <c r="H2129" s="1017" t="s">
        <v>5605</v>
      </c>
      <c r="I2129" s="1018">
        <v>13.9</v>
      </c>
    </row>
    <row r="2130" spans="2:9">
      <c r="B2130" s="1017" t="s">
        <v>5714</v>
      </c>
      <c r="C2130" s="1017" t="s">
        <v>5603</v>
      </c>
      <c r="D2130" s="1017" t="s">
        <v>1483</v>
      </c>
      <c r="E2130" s="1017" t="s">
        <v>5715</v>
      </c>
      <c r="F2130" s="1017" t="s">
        <v>1454</v>
      </c>
      <c r="G2130" s="1017" t="s">
        <v>5695</v>
      </c>
      <c r="H2130" s="1017" t="s">
        <v>5605</v>
      </c>
      <c r="I2130" s="1018">
        <v>5.5</v>
      </c>
    </row>
    <row r="2131" spans="2:9">
      <c r="B2131" s="1017" t="s">
        <v>5716</v>
      </c>
      <c r="C2131" s="1017" t="s">
        <v>5603</v>
      </c>
      <c r="D2131" s="1017" t="s">
        <v>1483</v>
      </c>
      <c r="E2131" s="1017" t="s">
        <v>5717</v>
      </c>
      <c r="F2131" s="1017" t="s">
        <v>1454</v>
      </c>
      <c r="G2131" s="1017" t="s">
        <v>5695</v>
      </c>
      <c r="H2131" s="1017" t="s">
        <v>5605</v>
      </c>
      <c r="I2131" s="1018">
        <v>2.8</v>
      </c>
    </row>
    <row r="2132" spans="2:9">
      <c r="B2132" s="1017" t="s">
        <v>5718</v>
      </c>
      <c r="C2132" s="1017" t="s">
        <v>5603</v>
      </c>
      <c r="D2132" s="1017" t="s">
        <v>1483</v>
      </c>
      <c r="E2132" s="1017" t="s">
        <v>5719</v>
      </c>
      <c r="F2132" s="1017" t="s">
        <v>1454</v>
      </c>
      <c r="G2132" s="1017" t="s">
        <v>5695</v>
      </c>
      <c r="H2132" s="1017" t="s">
        <v>5605</v>
      </c>
      <c r="I2132" s="1018">
        <v>2</v>
      </c>
    </row>
    <row r="2133" spans="2:9">
      <c r="B2133" s="1017" t="s">
        <v>5720</v>
      </c>
      <c r="C2133" s="1017" t="s">
        <v>5603</v>
      </c>
      <c r="D2133" s="1017" t="s">
        <v>1483</v>
      </c>
      <c r="E2133" s="1017" t="s">
        <v>5721</v>
      </c>
      <c r="F2133" s="1017" t="s">
        <v>1454</v>
      </c>
      <c r="G2133" s="1017" t="s">
        <v>5695</v>
      </c>
      <c r="H2133" s="1017" t="s">
        <v>5605</v>
      </c>
      <c r="I2133" s="1018">
        <v>7.6</v>
      </c>
    </row>
    <row r="2134" spans="2:9">
      <c r="B2134" s="1017" t="s">
        <v>5722</v>
      </c>
      <c r="C2134" s="1017" t="s">
        <v>5603</v>
      </c>
      <c r="D2134" s="1017" t="s">
        <v>1483</v>
      </c>
      <c r="E2134" s="1017" t="s">
        <v>5723</v>
      </c>
      <c r="F2134" s="1017" t="s">
        <v>1454</v>
      </c>
      <c r="G2134" s="1017" t="s">
        <v>5695</v>
      </c>
      <c r="H2134" s="1017" t="s">
        <v>5605</v>
      </c>
      <c r="I2134" s="1018">
        <v>5.9</v>
      </c>
    </row>
    <row r="2135" spans="2:9">
      <c r="B2135" s="1017" t="s">
        <v>5724</v>
      </c>
      <c r="C2135" s="1017" t="s">
        <v>5603</v>
      </c>
      <c r="D2135" s="1017" t="s">
        <v>1483</v>
      </c>
      <c r="E2135" s="1017" t="s">
        <v>5725</v>
      </c>
      <c r="F2135" s="1017" t="s">
        <v>1454</v>
      </c>
      <c r="G2135" s="1017" t="s">
        <v>5695</v>
      </c>
      <c r="H2135" s="1017" t="s">
        <v>5605</v>
      </c>
      <c r="I2135" s="1018">
        <v>2.2000000000000002</v>
      </c>
    </row>
    <row r="2136" spans="2:9">
      <c r="B2136" s="1017" t="s">
        <v>5726</v>
      </c>
      <c r="C2136" s="1017" t="s">
        <v>5603</v>
      </c>
      <c r="D2136" s="1017" t="s">
        <v>1483</v>
      </c>
      <c r="E2136" s="1017" t="s">
        <v>5727</v>
      </c>
      <c r="F2136" s="1017" t="s">
        <v>1454</v>
      </c>
      <c r="G2136" s="1017" t="s">
        <v>5695</v>
      </c>
      <c r="H2136" s="1017" t="s">
        <v>5605</v>
      </c>
      <c r="I2136" s="1018">
        <v>4.5999999999999996</v>
      </c>
    </row>
    <row r="2137" spans="2:9">
      <c r="B2137" s="1017" t="s">
        <v>5728</v>
      </c>
      <c r="C2137" s="1017" t="s">
        <v>5603</v>
      </c>
      <c r="D2137" s="1017" t="s">
        <v>1483</v>
      </c>
      <c r="E2137" s="1017" t="s">
        <v>5729</v>
      </c>
      <c r="F2137" s="1017" t="s">
        <v>1454</v>
      </c>
      <c r="G2137" s="1017" t="s">
        <v>5695</v>
      </c>
      <c r="H2137" s="1017" t="s">
        <v>5605</v>
      </c>
      <c r="I2137" s="1018">
        <v>4.2</v>
      </c>
    </row>
    <row r="2138" spans="2:9">
      <c r="B2138" s="1017" t="s">
        <v>5730</v>
      </c>
      <c r="C2138" s="1017" t="s">
        <v>5603</v>
      </c>
      <c r="D2138" s="1017" t="s">
        <v>1483</v>
      </c>
      <c r="E2138" s="1017" t="s">
        <v>5731</v>
      </c>
      <c r="F2138" s="1017" t="s">
        <v>1454</v>
      </c>
      <c r="G2138" s="1017" t="s">
        <v>5732</v>
      </c>
      <c r="H2138" s="1017" t="s">
        <v>5605</v>
      </c>
      <c r="I2138" s="1018">
        <v>13.2</v>
      </c>
    </row>
    <row r="2139" spans="2:9">
      <c r="B2139" s="1017" t="s">
        <v>5733</v>
      </c>
      <c r="C2139" s="1017" t="s">
        <v>5603</v>
      </c>
      <c r="D2139" s="1017" t="s">
        <v>1483</v>
      </c>
      <c r="E2139" s="1017" t="s">
        <v>5734</v>
      </c>
      <c r="F2139" s="1017" t="s">
        <v>1454</v>
      </c>
      <c r="G2139" s="1017" t="s">
        <v>5732</v>
      </c>
      <c r="H2139" s="1017" t="s">
        <v>5605</v>
      </c>
      <c r="I2139" s="1018">
        <v>16.5</v>
      </c>
    </row>
    <row r="2140" spans="2:9">
      <c r="B2140" s="1017" t="s">
        <v>5735</v>
      </c>
      <c r="C2140" s="1017" t="s">
        <v>5603</v>
      </c>
      <c r="D2140" s="1017" t="s">
        <v>1483</v>
      </c>
      <c r="E2140" s="1017" t="s">
        <v>5736</v>
      </c>
      <c r="F2140" s="1017" t="s">
        <v>1454</v>
      </c>
      <c r="G2140" s="1017" t="s">
        <v>5732</v>
      </c>
      <c r="H2140" s="1017" t="s">
        <v>5605</v>
      </c>
      <c r="I2140" s="1018">
        <v>43</v>
      </c>
    </row>
    <row r="2141" spans="2:9">
      <c r="B2141" s="1017" t="s">
        <v>5737</v>
      </c>
      <c r="C2141" s="1017" t="s">
        <v>5603</v>
      </c>
      <c r="D2141" s="1017" t="s">
        <v>1483</v>
      </c>
      <c r="E2141" s="1017" t="s">
        <v>5738</v>
      </c>
      <c r="F2141" s="1017" t="s">
        <v>1766</v>
      </c>
      <c r="G2141" s="1017" t="s">
        <v>5739</v>
      </c>
      <c r="H2141" s="1017" t="s">
        <v>5605</v>
      </c>
      <c r="I2141" s="1018">
        <v>21.7</v>
      </c>
    </row>
    <row r="2142" spans="2:9">
      <c r="B2142" s="1017" t="s">
        <v>5740</v>
      </c>
      <c r="C2142" s="1017" t="s">
        <v>5603</v>
      </c>
      <c r="D2142" s="1017" t="s">
        <v>1483</v>
      </c>
      <c r="E2142" s="1017" t="s">
        <v>5741</v>
      </c>
      <c r="F2142" s="1017" t="s">
        <v>1766</v>
      </c>
      <c r="G2142" s="1017" t="s">
        <v>5739</v>
      </c>
      <c r="H2142" s="1017" t="s">
        <v>5605</v>
      </c>
      <c r="I2142" s="1018">
        <v>8.6999999999999993</v>
      </c>
    </row>
    <row r="2143" spans="2:9">
      <c r="B2143" s="1017" t="s">
        <v>5742</v>
      </c>
      <c r="C2143" s="1017" t="s">
        <v>5603</v>
      </c>
      <c r="D2143" s="1017" t="s">
        <v>1483</v>
      </c>
      <c r="E2143" s="1017" t="s">
        <v>5743</v>
      </c>
      <c r="F2143" s="1017" t="s">
        <v>1766</v>
      </c>
      <c r="G2143" s="1017" t="s">
        <v>5739</v>
      </c>
      <c r="H2143" s="1017" t="s">
        <v>5605</v>
      </c>
      <c r="I2143" s="1018">
        <v>6.8</v>
      </c>
    </row>
    <row r="2144" spans="2:9">
      <c r="B2144" s="1017" t="s">
        <v>5744</v>
      </c>
      <c r="C2144" s="1017" t="s">
        <v>5603</v>
      </c>
      <c r="D2144" s="1017" t="s">
        <v>1483</v>
      </c>
      <c r="E2144" s="1017" t="s">
        <v>5745</v>
      </c>
      <c r="F2144" s="1017" t="s">
        <v>1766</v>
      </c>
      <c r="G2144" s="1017" t="s">
        <v>5739</v>
      </c>
      <c r="H2144" s="1017" t="s">
        <v>5605</v>
      </c>
      <c r="I2144" s="1018">
        <v>13</v>
      </c>
    </row>
    <row r="2145" spans="2:9">
      <c r="B2145" s="1017" t="s">
        <v>5746</v>
      </c>
      <c r="C2145" s="1017" t="s">
        <v>5603</v>
      </c>
      <c r="D2145" s="1017" t="s">
        <v>1483</v>
      </c>
      <c r="E2145" s="1017" t="s">
        <v>5747</v>
      </c>
      <c r="F2145" s="1017" t="s">
        <v>1766</v>
      </c>
      <c r="G2145" s="1017" t="s">
        <v>5739</v>
      </c>
      <c r="H2145" s="1017" t="s">
        <v>5605</v>
      </c>
      <c r="I2145" s="1018">
        <v>3.8</v>
      </c>
    </row>
    <row r="2146" spans="2:9">
      <c r="B2146" s="1017" t="s">
        <v>5748</v>
      </c>
      <c r="C2146" s="1017" t="s">
        <v>5603</v>
      </c>
      <c r="D2146" s="1017" t="s">
        <v>1483</v>
      </c>
      <c r="E2146" s="1017" t="s">
        <v>5749</v>
      </c>
      <c r="F2146" s="1017" t="s">
        <v>1766</v>
      </c>
      <c r="G2146" s="1017" t="s">
        <v>5739</v>
      </c>
      <c r="H2146" s="1017" t="s">
        <v>5605</v>
      </c>
      <c r="I2146" s="1018">
        <v>11.2</v>
      </c>
    </row>
    <row r="2147" spans="2:9">
      <c r="B2147" s="1017" t="s">
        <v>5750</v>
      </c>
      <c r="C2147" s="1017" t="s">
        <v>5603</v>
      </c>
      <c r="D2147" s="1017" t="s">
        <v>1483</v>
      </c>
      <c r="E2147" s="1017" t="s">
        <v>5751</v>
      </c>
      <c r="F2147" s="1017" t="s">
        <v>1766</v>
      </c>
      <c r="G2147" s="1017" t="s">
        <v>5739</v>
      </c>
      <c r="H2147" s="1017" t="s">
        <v>5605</v>
      </c>
      <c r="I2147" s="1018">
        <v>8.5</v>
      </c>
    </row>
    <row r="2148" spans="2:9">
      <c r="B2148" s="1017" t="s">
        <v>5752</v>
      </c>
      <c r="C2148" s="1017" t="s">
        <v>5603</v>
      </c>
      <c r="D2148" s="1017" t="s">
        <v>1483</v>
      </c>
      <c r="E2148" s="1017" t="s">
        <v>5753</v>
      </c>
      <c r="F2148" s="1017" t="s">
        <v>1766</v>
      </c>
      <c r="G2148" s="1017" t="s">
        <v>5739</v>
      </c>
      <c r="H2148" s="1017" t="s">
        <v>5605</v>
      </c>
      <c r="I2148" s="1018">
        <v>2.8</v>
      </c>
    </row>
    <row r="2149" spans="2:9">
      <c r="B2149" s="1017" t="s">
        <v>5754</v>
      </c>
      <c r="C2149" s="1017" t="s">
        <v>5603</v>
      </c>
      <c r="D2149" s="1017" t="s">
        <v>1483</v>
      </c>
      <c r="E2149" s="1017" t="s">
        <v>5755</v>
      </c>
      <c r="F2149" s="1017" t="s">
        <v>1766</v>
      </c>
      <c r="G2149" s="1017" t="s">
        <v>5739</v>
      </c>
      <c r="H2149" s="1017" t="s">
        <v>5605</v>
      </c>
      <c r="I2149" s="1018">
        <v>2.9</v>
      </c>
    </row>
    <row r="2150" spans="2:9">
      <c r="B2150" s="1017" t="s">
        <v>5756</v>
      </c>
      <c r="C2150" s="1017" t="s">
        <v>5603</v>
      </c>
      <c r="D2150" s="1017" t="s">
        <v>1483</v>
      </c>
      <c r="E2150" s="1017" t="s">
        <v>5757</v>
      </c>
      <c r="F2150" s="1017" t="s">
        <v>1766</v>
      </c>
      <c r="G2150" s="1017" t="s">
        <v>5739</v>
      </c>
      <c r="H2150" s="1017" t="s">
        <v>5605</v>
      </c>
      <c r="I2150" s="1018">
        <v>12.1</v>
      </c>
    </row>
    <row r="2151" spans="2:9">
      <c r="B2151" s="1017" t="s">
        <v>5758</v>
      </c>
      <c r="C2151" s="1017" t="s">
        <v>5603</v>
      </c>
      <c r="D2151" s="1017" t="s">
        <v>1483</v>
      </c>
      <c r="E2151" s="1017" t="s">
        <v>5759</v>
      </c>
      <c r="F2151" s="1017" t="s">
        <v>1766</v>
      </c>
      <c r="G2151" s="1017" t="s">
        <v>5760</v>
      </c>
      <c r="H2151" s="1017" t="s">
        <v>5605</v>
      </c>
      <c r="I2151" s="1018">
        <v>19.100000000000001</v>
      </c>
    </row>
    <row r="2152" spans="2:9">
      <c r="B2152" s="1017" t="s">
        <v>5761</v>
      </c>
      <c r="C2152" s="1017" t="s">
        <v>5603</v>
      </c>
      <c r="D2152" s="1017" t="s">
        <v>1483</v>
      </c>
      <c r="E2152" s="1017" t="s">
        <v>5762</v>
      </c>
      <c r="F2152" s="1017" t="s">
        <v>1766</v>
      </c>
      <c r="G2152" s="1017" t="s">
        <v>5760</v>
      </c>
      <c r="H2152" s="1017" t="s">
        <v>5605</v>
      </c>
      <c r="I2152" s="1018">
        <v>24.4</v>
      </c>
    </row>
    <row r="2153" spans="2:9">
      <c r="B2153" s="1017" t="s">
        <v>5763</v>
      </c>
      <c r="C2153" s="1017" t="s">
        <v>5603</v>
      </c>
      <c r="D2153" s="1017" t="s">
        <v>1483</v>
      </c>
      <c r="E2153" s="1017" t="s">
        <v>5764</v>
      </c>
      <c r="F2153" s="1017" t="s">
        <v>1766</v>
      </c>
      <c r="G2153" s="1017" t="s">
        <v>5760</v>
      </c>
      <c r="H2153" s="1017" t="s">
        <v>5605</v>
      </c>
      <c r="I2153" s="1018">
        <v>3</v>
      </c>
    </row>
    <row r="2154" spans="2:9">
      <c r="B2154" s="1017" t="s">
        <v>5765</v>
      </c>
      <c r="C2154" s="1017" t="s">
        <v>5603</v>
      </c>
      <c r="D2154" s="1017" t="s">
        <v>1483</v>
      </c>
      <c r="E2154" s="1017" t="s">
        <v>5766</v>
      </c>
      <c r="F2154" s="1017" t="s">
        <v>1766</v>
      </c>
      <c r="G2154" s="1017" t="s">
        <v>5760</v>
      </c>
      <c r="H2154" s="1017" t="s">
        <v>5605</v>
      </c>
      <c r="I2154" s="1018">
        <v>14.1</v>
      </c>
    </row>
    <row r="2155" spans="2:9">
      <c r="B2155" s="1017" t="s">
        <v>5767</v>
      </c>
      <c r="C2155" s="1017" t="s">
        <v>5603</v>
      </c>
      <c r="D2155" s="1017" t="s">
        <v>1483</v>
      </c>
      <c r="E2155" s="1017" t="s">
        <v>5768</v>
      </c>
      <c r="F2155" s="1017" t="s">
        <v>1766</v>
      </c>
      <c r="G2155" s="1017" t="s">
        <v>5760</v>
      </c>
      <c r="H2155" s="1017" t="s">
        <v>5605</v>
      </c>
      <c r="I2155" s="1018">
        <v>12.5</v>
      </c>
    </row>
    <row r="2156" spans="2:9">
      <c r="B2156" s="1017" t="s">
        <v>5769</v>
      </c>
      <c r="C2156" s="1017" t="s">
        <v>5603</v>
      </c>
      <c r="D2156" s="1017" t="s">
        <v>1483</v>
      </c>
      <c r="E2156" s="1017" t="s">
        <v>5770</v>
      </c>
      <c r="F2156" s="1017" t="s">
        <v>1766</v>
      </c>
      <c r="G2156" s="1017" t="s">
        <v>5760</v>
      </c>
      <c r="H2156" s="1017" t="s">
        <v>5605</v>
      </c>
      <c r="I2156" s="1018">
        <v>4.4000000000000004</v>
      </c>
    </row>
    <row r="2157" spans="2:9">
      <c r="B2157" s="1017" t="s">
        <v>5771</v>
      </c>
      <c r="C2157" s="1017" t="s">
        <v>5603</v>
      </c>
      <c r="D2157" s="1017" t="s">
        <v>1483</v>
      </c>
      <c r="E2157" s="1017" t="s">
        <v>5772</v>
      </c>
      <c r="F2157" s="1017" t="s">
        <v>1766</v>
      </c>
      <c r="G2157" s="1017" t="s">
        <v>5760</v>
      </c>
      <c r="H2157" s="1017" t="s">
        <v>5605</v>
      </c>
      <c r="I2157" s="1018">
        <v>2.2999999999999998</v>
      </c>
    </row>
    <row r="2158" spans="2:9">
      <c r="B2158" s="1017" t="s">
        <v>5773</v>
      </c>
      <c r="C2158" s="1017" t="s">
        <v>5603</v>
      </c>
      <c r="D2158" s="1017" t="s">
        <v>1483</v>
      </c>
      <c r="E2158" s="1017" t="s">
        <v>5774</v>
      </c>
      <c r="F2158" s="1017" t="s">
        <v>1766</v>
      </c>
      <c r="G2158" s="1017" t="s">
        <v>5760</v>
      </c>
      <c r="H2158" s="1017" t="s">
        <v>5605</v>
      </c>
      <c r="I2158" s="1018">
        <v>12.5</v>
      </c>
    </row>
    <row r="2159" spans="2:9">
      <c r="B2159" s="1017" t="s">
        <v>5775</v>
      </c>
      <c r="C2159" s="1017" t="s">
        <v>5603</v>
      </c>
      <c r="D2159" s="1017" t="s">
        <v>1483</v>
      </c>
      <c r="E2159" s="1017" t="s">
        <v>5776</v>
      </c>
      <c r="F2159" s="1017" t="s">
        <v>1766</v>
      </c>
      <c r="G2159" s="1017" t="s">
        <v>5777</v>
      </c>
      <c r="H2159" s="1017" t="s">
        <v>5605</v>
      </c>
      <c r="I2159" s="1018">
        <v>75.8</v>
      </c>
    </row>
    <row r="2160" spans="2:9">
      <c r="B2160" s="1017" t="s">
        <v>5778</v>
      </c>
      <c r="C2160" s="1017" t="s">
        <v>5603</v>
      </c>
      <c r="D2160" s="1017" t="s">
        <v>1483</v>
      </c>
      <c r="E2160" s="1017" t="s">
        <v>5779</v>
      </c>
      <c r="F2160" s="1017" t="s">
        <v>1766</v>
      </c>
      <c r="G2160" s="1017" t="s">
        <v>5777</v>
      </c>
      <c r="H2160" s="1017" t="s">
        <v>5605</v>
      </c>
      <c r="I2160" s="1018">
        <v>38.6</v>
      </c>
    </row>
    <row r="2161" spans="2:9">
      <c r="B2161" s="1017" t="s">
        <v>5780</v>
      </c>
      <c r="C2161" s="1017" t="s">
        <v>5603</v>
      </c>
      <c r="D2161" s="1017" t="s">
        <v>1483</v>
      </c>
      <c r="E2161" s="1017" t="s">
        <v>5781</v>
      </c>
      <c r="F2161" s="1017" t="s">
        <v>1766</v>
      </c>
      <c r="G2161" s="1017" t="s">
        <v>5777</v>
      </c>
      <c r="H2161" s="1017" t="s">
        <v>5605</v>
      </c>
      <c r="I2161" s="1018">
        <v>2</v>
      </c>
    </row>
    <row r="2162" spans="2:9">
      <c r="B2162" s="1017" t="s">
        <v>5782</v>
      </c>
      <c r="C2162" s="1017" t="s">
        <v>5603</v>
      </c>
      <c r="D2162" s="1017" t="s">
        <v>1483</v>
      </c>
      <c r="E2162" s="1017" t="s">
        <v>5783</v>
      </c>
      <c r="F2162" s="1017" t="s">
        <v>1766</v>
      </c>
      <c r="G2162" s="1017" t="s">
        <v>5784</v>
      </c>
      <c r="H2162" s="1017" t="s">
        <v>5605</v>
      </c>
      <c r="I2162" s="1018">
        <v>54.5</v>
      </c>
    </row>
    <row r="2163" spans="2:9">
      <c r="B2163" s="1017" t="s">
        <v>5785</v>
      </c>
      <c r="C2163" s="1017" t="s">
        <v>5603</v>
      </c>
      <c r="D2163" s="1017" t="s">
        <v>1483</v>
      </c>
      <c r="E2163" s="1017" t="s">
        <v>5786</v>
      </c>
      <c r="F2163" s="1017" t="s">
        <v>1766</v>
      </c>
      <c r="G2163" s="1017" t="s">
        <v>5784</v>
      </c>
      <c r="H2163" s="1017" t="s">
        <v>5605</v>
      </c>
      <c r="I2163" s="1018">
        <v>33</v>
      </c>
    </row>
    <row r="2164" spans="2:9">
      <c r="B2164" s="1017" t="s">
        <v>5787</v>
      </c>
      <c r="C2164" s="1017" t="s">
        <v>5603</v>
      </c>
      <c r="D2164" s="1017" t="s">
        <v>1483</v>
      </c>
      <c r="E2164" s="1017" t="s">
        <v>5788</v>
      </c>
      <c r="F2164" s="1017" t="s">
        <v>1766</v>
      </c>
      <c r="G2164" s="1017" t="s">
        <v>5784</v>
      </c>
      <c r="H2164" s="1017" t="s">
        <v>5605</v>
      </c>
      <c r="I2164" s="1018">
        <v>5.0999999999999996</v>
      </c>
    </row>
    <row r="2165" spans="2:9">
      <c r="B2165" s="1017" t="s">
        <v>5789</v>
      </c>
      <c r="C2165" s="1017" t="s">
        <v>5603</v>
      </c>
      <c r="D2165" s="1017" t="s">
        <v>1483</v>
      </c>
      <c r="E2165" s="1017" t="s">
        <v>3462</v>
      </c>
      <c r="F2165" s="1017" t="s">
        <v>1766</v>
      </c>
      <c r="G2165" s="1017" t="s">
        <v>5790</v>
      </c>
      <c r="H2165" s="1017" t="s">
        <v>5605</v>
      </c>
      <c r="I2165" s="1018">
        <v>13.1</v>
      </c>
    </row>
    <row r="2166" spans="2:9">
      <c r="B2166" s="1017" t="s">
        <v>5791</v>
      </c>
      <c r="C2166" s="1017" t="s">
        <v>5603</v>
      </c>
      <c r="D2166" s="1017" t="s">
        <v>1483</v>
      </c>
      <c r="E2166" s="1017" t="s">
        <v>5792</v>
      </c>
      <c r="F2166" s="1017" t="s">
        <v>1485</v>
      </c>
      <c r="G2166" s="1017" t="s">
        <v>5145</v>
      </c>
      <c r="H2166" s="1017" t="s">
        <v>5644</v>
      </c>
      <c r="I2166" s="1018">
        <v>22.6</v>
      </c>
    </row>
    <row r="2167" spans="2:9">
      <c r="B2167" s="1017" t="s">
        <v>5793</v>
      </c>
      <c r="C2167" s="1017" t="s">
        <v>5603</v>
      </c>
      <c r="D2167" s="1017" t="s">
        <v>1483</v>
      </c>
      <c r="E2167" s="1017" t="s">
        <v>5794</v>
      </c>
      <c r="F2167" s="1017" t="s">
        <v>1485</v>
      </c>
      <c r="G2167" s="1017" t="s">
        <v>5145</v>
      </c>
      <c r="H2167" s="1017" t="s">
        <v>5644</v>
      </c>
      <c r="I2167" s="1018">
        <v>19.899999999999999</v>
      </c>
    </row>
    <row r="2168" spans="2:9">
      <c r="B2168" s="1017" t="s">
        <v>5795</v>
      </c>
      <c r="C2168" s="1017" t="s">
        <v>5603</v>
      </c>
      <c r="D2168" s="1017" t="s">
        <v>1483</v>
      </c>
      <c r="E2168" s="1017" t="s">
        <v>4490</v>
      </c>
      <c r="F2168" s="1017" t="s">
        <v>1485</v>
      </c>
      <c r="G2168" s="1017" t="s">
        <v>5145</v>
      </c>
      <c r="H2168" s="1017" t="s">
        <v>5644</v>
      </c>
      <c r="I2168" s="1018">
        <v>21.1</v>
      </c>
    </row>
    <row r="2169" spans="2:9">
      <c r="B2169" s="1017" t="s">
        <v>5796</v>
      </c>
      <c r="C2169" s="1017" t="s">
        <v>5603</v>
      </c>
      <c r="D2169" s="1017" t="s">
        <v>1483</v>
      </c>
      <c r="E2169" s="1017" t="s">
        <v>5797</v>
      </c>
      <c r="F2169" s="1017" t="s">
        <v>1485</v>
      </c>
      <c r="G2169" s="1017" t="s">
        <v>5145</v>
      </c>
      <c r="H2169" s="1017" t="s">
        <v>5644</v>
      </c>
      <c r="I2169" s="1018">
        <v>19</v>
      </c>
    </row>
    <row r="2170" spans="2:9">
      <c r="B2170" s="1017" t="s">
        <v>5798</v>
      </c>
      <c r="C2170" s="1017" t="s">
        <v>5603</v>
      </c>
      <c r="D2170" s="1017" t="s">
        <v>1483</v>
      </c>
      <c r="E2170" s="1017" t="s">
        <v>5799</v>
      </c>
      <c r="F2170" s="1017" t="s">
        <v>1485</v>
      </c>
      <c r="G2170" s="1017" t="s">
        <v>5145</v>
      </c>
      <c r="H2170" s="1017" t="s">
        <v>5644</v>
      </c>
      <c r="I2170" s="1018">
        <v>80</v>
      </c>
    </row>
    <row r="2171" spans="2:9">
      <c r="B2171" s="1017" t="s">
        <v>5800</v>
      </c>
      <c r="C2171" s="1017" t="s">
        <v>5603</v>
      </c>
      <c r="D2171" s="1017" t="s">
        <v>1483</v>
      </c>
      <c r="E2171" s="1017" t="s">
        <v>5801</v>
      </c>
      <c r="F2171" s="1017" t="s">
        <v>1485</v>
      </c>
      <c r="G2171" s="1017" t="s">
        <v>5145</v>
      </c>
      <c r="H2171" s="1017" t="s">
        <v>5644</v>
      </c>
      <c r="I2171" s="1018">
        <v>24.7</v>
      </c>
    </row>
    <row r="2172" spans="2:9">
      <c r="B2172" s="1017" t="s">
        <v>5802</v>
      </c>
      <c r="C2172" s="1017" t="s">
        <v>5603</v>
      </c>
      <c r="D2172" s="1017" t="s">
        <v>1483</v>
      </c>
      <c r="E2172" s="1017" t="s">
        <v>5803</v>
      </c>
      <c r="F2172" s="1017" t="s">
        <v>1485</v>
      </c>
      <c r="G2172" s="1017" t="s">
        <v>5145</v>
      </c>
      <c r="H2172" s="1017" t="s">
        <v>5644</v>
      </c>
      <c r="I2172" s="1018">
        <v>9</v>
      </c>
    </row>
    <row r="2173" spans="2:9">
      <c r="B2173" s="1017" t="s">
        <v>5804</v>
      </c>
      <c r="C2173" s="1017" t="s">
        <v>5603</v>
      </c>
      <c r="D2173" s="1017" t="s">
        <v>1483</v>
      </c>
      <c r="E2173" s="1017" t="s">
        <v>5805</v>
      </c>
      <c r="F2173" s="1017" t="s">
        <v>1485</v>
      </c>
      <c r="G2173" s="1017" t="s">
        <v>5145</v>
      </c>
      <c r="H2173" s="1017" t="s">
        <v>5644</v>
      </c>
      <c r="I2173" s="1018">
        <v>5.3</v>
      </c>
    </row>
    <row r="2174" spans="2:9">
      <c r="B2174" s="1017" t="s">
        <v>5806</v>
      </c>
      <c r="C2174" s="1017" t="s">
        <v>5603</v>
      </c>
      <c r="D2174" s="1017" t="s">
        <v>1483</v>
      </c>
      <c r="E2174" s="1017" t="s">
        <v>5807</v>
      </c>
      <c r="F2174" s="1017" t="s">
        <v>1485</v>
      </c>
      <c r="G2174" s="1017" t="s">
        <v>5145</v>
      </c>
      <c r="H2174" s="1017" t="s">
        <v>5644</v>
      </c>
      <c r="I2174" s="1018">
        <v>6.5</v>
      </c>
    </row>
    <row r="2175" spans="2:9">
      <c r="B2175" s="1017" t="s">
        <v>5808</v>
      </c>
      <c r="C2175" s="1017" t="s">
        <v>5603</v>
      </c>
      <c r="D2175" s="1017" t="s">
        <v>1483</v>
      </c>
      <c r="E2175" s="1017" t="s">
        <v>5809</v>
      </c>
      <c r="F2175" s="1017" t="s">
        <v>1485</v>
      </c>
      <c r="G2175" s="1017" t="s">
        <v>5145</v>
      </c>
      <c r="H2175" s="1017" t="s">
        <v>5644</v>
      </c>
      <c r="I2175" s="1018">
        <v>8.5</v>
      </c>
    </row>
    <row r="2176" spans="2:9">
      <c r="B2176" s="1017" t="s">
        <v>5810</v>
      </c>
      <c r="C2176" s="1017" t="s">
        <v>5603</v>
      </c>
      <c r="D2176" s="1017" t="s">
        <v>1483</v>
      </c>
      <c r="E2176" s="1017" t="s">
        <v>5811</v>
      </c>
      <c r="F2176" s="1017" t="s">
        <v>1485</v>
      </c>
      <c r="G2176" s="1017" t="s">
        <v>5145</v>
      </c>
      <c r="H2176" s="1017" t="s">
        <v>5644</v>
      </c>
      <c r="I2176" s="1018">
        <v>11.5</v>
      </c>
    </row>
    <row r="2177" spans="2:9">
      <c r="B2177" s="1017" t="s">
        <v>5812</v>
      </c>
      <c r="C2177" s="1017" t="s">
        <v>5603</v>
      </c>
      <c r="D2177" s="1017" t="s">
        <v>1483</v>
      </c>
      <c r="E2177" s="1017" t="s">
        <v>5813</v>
      </c>
      <c r="F2177" s="1017" t="s">
        <v>1485</v>
      </c>
      <c r="G2177" s="1017" t="s">
        <v>5145</v>
      </c>
      <c r="H2177" s="1017" t="s">
        <v>5644</v>
      </c>
      <c r="I2177" s="1018">
        <v>12.7</v>
      </c>
    </row>
    <row r="2178" spans="2:9">
      <c r="B2178" s="1017" t="s">
        <v>5814</v>
      </c>
      <c r="C2178" s="1017" t="s">
        <v>5603</v>
      </c>
      <c r="D2178" s="1017" t="s">
        <v>1483</v>
      </c>
      <c r="E2178" s="1017" t="s">
        <v>5815</v>
      </c>
      <c r="F2178" s="1017" t="s">
        <v>1485</v>
      </c>
      <c r="G2178" s="1017" t="s">
        <v>5145</v>
      </c>
      <c r="H2178" s="1017" t="s">
        <v>5644</v>
      </c>
      <c r="I2178" s="1018">
        <v>10.6</v>
      </c>
    </row>
    <row r="2179" spans="2:9">
      <c r="B2179" s="1017" t="s">
        <v>5816</v>
      </c>
      <c r="C2179" s="1017" t="s">
        <v>5603</v>
      </c>
      <c r="D2179" s="1017" t="s">
        <v>1483</v>
      </c>
      <c r="E2179" s="1017" t="s">
        <v>5817</v>
      </c>
      <c r="F2179" s="1017" t="s">
        <v>1454</v>
      </c>
      <c r="G2179" s="1017" t="s">
        <v>5695</v>
      </c>
      <c r="H2179" s="1017" t="s">
        <v>5644</v>
      </c>
      <c r="I2179" s="1018">
        <v>18.7</v>
      </c>
    </row>
    <row r="2180" spans="2:9">
      <c r="B2180" s="1017" t="s">
        <v>5818</v>
      </c>
      <c r="C2180" s="1017" t="s">
        <v>5603</v>
      </c>
      <c r="D2180" s="1017" t="s">
        <v>1483</v>
      </c>
      <c r="E2180" s="1017" t="s">
        <v>5819</v>
      </c>
      <c r="F2180" s="1017" t="s">
        <v>1454</v>
      </c>
      <c r="G2180" s="1017" t="s">
        <v>5695</v>
      </c>
      <c r="H2180" s="1017" t="s">
        <v>5644</v>
      </c>
      <c r="I2180" s="1018">
        <v>38</v>
      </c>
    </row>
    <row r="2181" spans="2:9">
      <c r="B2181" s="1017" t="s">
        <v>5820</v>
      </c>
      <c r="C2181" s="1017" t="s">
        <v>5603</v>
      </c>
      <c r="D2181" s="1017" t="s">
        <v>1483</v>
      </c>
      <c r="E2181" s="1017" t="s">
        <v>5821</v>
      </c>
      <c r="F2181" s="1017" t="s">
        <v>1454</v>
      </c>
      <c r="G2181" s="1017" t="s">
        <v>5695</v>
      </c>
      <c r="H2181" s="1017" t="s">
        <v>5644</v>
      </c>
      <c r="I2181" s="1018">
        <v>17.7</v>
      </c>
    </row>
    <row r="2182" spans="2:9">
      <c r="B2182" s="1017" t="s">
        <v>5822</v>
      </c>
      <c r="C2182" s="1017" t="s">
        <v>5603</v>
      </c>
      <c r="D2182" s="1017" t="s">
        <v>1483</v>
      </c>
      <c r="E2182" s="1017" t="s">
        <v>5823</v>
      </c>
      <c r="F2182" s="1017" t="s">
        <v>1454</v>
      </c>
      <c r="G2182" s="1017" t="s">
        <v>5695</v>
      </c>
      <c r="H2182" s="1017" t="s">
        <v>5644</v>
      </c>
      <c r="I2182" s="1018">
        <v>3.1</v>
      </c>
    </row>
    <row r="2183" spans="2:9">
      <c r="B2183" s="1017" t="s">
        <v>5824</v>
      </c>
      <c r="C2183" s="1017" t="s">
        <v>5603</v>
      </c>
      <c r="D2183" s="1017" t="s">
        <v>1483</v>
      </c>
      <c r="E2183" s="1017" t="s">
        <v>5825</v>
      </c>
      <c r="F2183" s="1017" t="s">
        <v>1454</v>
      </c>
      <c r="G2183" s="1017" t="s">
        <v>5695</v>
      </c>
      <c r="H2183" s="1017" t="s">
        <v>5644</v>
      </c>
      <c r="I2183" s="1018">
        <v>7</v>
      </c>
    </row>
    <row r="2184" spans="2:9">
      <c r="B2184" s="1017" t="s">
        <v>5826</v>
      </c>
      <c r="C2184" s="1017" t="s">
        <v>5603</v>
      </c>
      <c r="D2184" s="1017" t="s">
        <v>1483</v>
      </c>
      <c r="E2184" s="1017" t="s">
        <v>5827</v>
      </c>
      <c r="F2184" s="1017" t="s">
        <v>1454</v>
      </c>
      <c r="G2184" s="1017" t="s">
        <v>5695</v>
      </c>
      <c r="H2184" s="1017" t="s">
        <v>5644</v>
      </c>
      <c r="I2184" s="1018">
        <v>11.4</v>
      </c>
    </row>
    <row r="2185" spans="2:9">
      <c r="B2185" s="1017" t="s">
        <v>5828</v>
      </c>
      <c r="C2185" s="1017" t="s">
        <v>5603</v>
      </c>
      <c r="D2185" s="1017" t="s">
        <v>1483</v>
      </c>
      <c r="E2185" s="1017" t="s">
        <v>5829</v>
      </c>
      <c r="F2185" s="1017" t="s">
        <v>1454</v>
      </c>
      <c r="G2185" s="1017" t="s">
        <v>5695</v>
      </c>
      <c r="H2185" s="1017" t="s">
        <v>5644</v>
      </c>
      <c r="I2185" s="1018">
        <v>11.7</v>
      </c>
    </row>
    <row r="2186" spans="2:9">
      <c r="B2186" s="1017" t="s">
        <v>5830</v>
      </c>
      <c r="C2186" s="1017" t="s">
        <v>5603</v>
      </c>
      <c r="D2186" s="1017" t="s">
        <v>1483</v>
      </c>
      <c r="E2186" s="1017" t="s">
        <v>5831</v>
      </c>
      <c r="F2186" s="1017" t="s">
        <v>1454</v>
      </c>
      <c r="G2186" s="1017" t="s">
        <v>5695</v>
      </c>
      <c r="H2186" s="1017" t="s">
        <v>5644</v>
      </c>
      <c r="I2186" s="1018">
        <v>11.6</v>
      </c>
    </row>
    <row r="2187" spans="2:9">
      <c r="B2187" s="1017" t="s">
        <v>5832</v>
      </c>
      <c r="C2187" s="1017" t="s">
        <v>5603</v>
      </c>
      <c r="D2187" s="1017" t="s">
        <v>1483</v>
      </c>
      <c r="E2187" s="1017" t="s">
        <v>5833</v>
      </c>
      <c r="F2187" s="1017" t="s">
        <v>1454</v>
      </c>
      <c r="G2187" s="1017" t="s">
        <v>5695</v>
      </c>
      <c r="H2187" s="1017" t="s">
        <v>5644</v>
      </c>
      <c r="I2187" s="1018">
        <v>12.9</v>
      </c>
    </row>
    <row r="2188" spans="2:9">
      <c r="B2188" s="1017" t="s">
        <v>5834</v>
      </c>
      <c r="C2188" s="1017" t="s">
        <v>5603</v>
      </c>
      <c r="D2188" s="1017" t="s">
        <v>1483</v>
      </c>
      <c r="E2188" s="1017" t="s">
        <v>5835</v>
      </c>
      <c r="F2188" s="1017" t="s">
        <v>1454</v>
      </c>
      <c r="G2188" s="1017" t="s">
        <v>5695</v>
      </c>
      <c r="H2188" s="1017" t="s">
        <v>5644</v>
      </c>
      <c r="I2188" s="1018">
        <v>3.9</v>
      </c>
    </row>
    <row r="2189" spans="2:9">
      <c r="B2189" s="1017" t="s">
        <v>5836</v>
      </c>
      <c r="C2189" s="1017" t="s">
        <v>5603</v>
      </c>
      <c r="D2189" s="1017" t="s">
        <v>1483</v>
      </c>
      <c r="E2189" s="1017" t="s">
        <v>5837</v>
      </c>
      <c r="F2189" s="1017" t="s">
        <v>1454</v>
      </c>
      <c r="G2189" s="1017" t="s">
        <v>5695</v>
      </c>
      <c r="H2189" s="1017" t="s">
        <v>5644</v>
      </c>
      <c r="I2189" s="1018">
        <v>13</v>
      </c>
    </row>
    <row r="2190" spans="2:9">
      <c r="B2190" s="1017" t="s">
        <v>5838</v>
      </c>
      <c r="C2190" s="1017" t="s">
        <v>5603</v>
      </c>
      <c r="D2190" s="1017" t="s">
        <v>1483</v>
      </c>
      <c r="E2190" s="1017" t="s">
        <v>5839</v>
      </c>
      <c r="F2190" s="1017" t="s">
        <v>1454</v>
      </c>
      <c r="G2190" s="1017" t="s">
        <v>5695</v>
      </c>
      <c r="H2190" s="1017" t="s">
        <v>5644</v>
      </c>
      <c r="I2190" s="1018">
        <v>7.1</v>
      </c>
    </row>
    <row r="2191" spans="2:9">
      <c r="B2191" s="1017" t="s">
        <v>5840</v>
      </c>
      <c r="C2191" s="1017" t="s">
        <v>5603</v>
      </c>
      <c r="D2191" s="1017" t="s">
        <v>1483</v>
      </c>
      <c r="E2191" s="1017" t="s">
        <v>5841</v>
      </c>
      <c r="F2191" s="1017" t="s">
        <v>1454</v>
      </c>
      <c r="G2191" s="1017" t="s">
        <v>5695</v>
      </c>
      <c r="H2191" s="1017" t="s">
        <v>5644</v>
      </c>
      <c r="I2191" s="1018">
        <v>13.5</v>
      </c>
    </row>
    <row r="2192" spans="2:9">
      <c r="B2192" s="1017" t="s">
        <v>5842</v>
      </c>
      <c r="C2192" s="1017" t="s">
        <v>5603</v>
      </c>
      <c r="D2192" s="1017" t="s">
        <v>1483</v>
      </c>
      <c r="E2192" s="1017" t="s">
        <v>5843</v>
      </c>
      <c r="F2192" s="1017" t="s">
        <v>1766</v>
      </c>
      <c r="G2192" s="1017" t="s">
        <v>5844</v>
      </c>
      <c r="H2192" s="1017" t="s">
        <v>5644</v>
      </c>
      <c r="I2192" s="1018">
        <v>54.8</v>
      </c>
    </row>
    <row r="2193" spans="2:9">
      <c r="B2193" s="1017" t="s">
        <v>5845</v>
      </c>
      <c r="C2193" s="1017" t="s">
        <v>5603</v>
      </c>
      <c r="D2193" s="1017" t="s">
        <v>1483</v>
      </c>
      <c r="E2193" s="1017" t="s">
        <v>5846</v>
      </c>
      <c r="F2193" s="1017" t="s">
        <v>1766</v>
      </c>
      <c r="G2193" s="1017" t="s">
        <v>5844</v>
      </c>
      <c r="H2193" s="1017" t="s">
        <v>5644</v>
      </c>
      <c r="I2193" s="1018">
        <v>5.3</v>
      </c>
    </row>
    <row r="2194" spans="2:9">
      <c r="B2194" s="1017" t="s">
        <v>5847</v>
      </c>
      <c r="C2194" s="1017" t="s">
        <v>5603</v>
      </c>
      <c r="D2194" s="1017" t="s">
        <v>1483</v>
      </c>
      <c r="E2194" s="1017" t="s">
        <v>5848</v>
      </c>
      <c r="F2194" s="1017" t="s">
        <v>1454</v>
      </c>
      <c r="G2194" s="1017" t="s">
        <v>5669</v>
      </c>
      <c r="H2194" s="1017" t="s">
        <v>5849</v>
      </c>
      <c r="I2194" s="1018">
        <v>58</v>
      </c>
    </row>
    <row r="2195" spans="2:9">
      <c r="B2195" s="1017" t="s">
        <v>5850</v>
      </c>
      <c r="C2195" s="1017" t="s">
        <v>5603</v>
      </c>
      <c r="D2195" s="1017" t="s">
        <v>1483</v>
      </c>
      <c r="E2195" s="1017" t="s">
        <v>5851</v>
      </c>
      <c r="F2195" s="1017" t="s">
        <v>1454</v>
      </c>
      <c r="G2195" s="1017" t="s">
        <v>5669</v>
      </c>
      <c r="H2195" s="1017" t="s">
        <v>5849</v>
      </c>
      <c r="I2195" s="1018">
        <v>55.5</v>
      </c>
    </row>
    <row r="2196" spans="2:9">
      <c r="B2196" s="1017" t="s">
        <v>5852</v>
      </c>
      <c r="C2196" s="1017" t="s">
        <v>5603</v>
      </c>
      <c r="D2196" s="1017" t="s">
        <v>1483</v>
      </c>
      <c r="E2196" s="1017" t="s">
        <v>5853</v>
      </c>
      <c r="F2196" s="1017" t="s">
        <v>1454</v>
      </c>
      <c r="G2196" s="1017" t="s">
        <v>5669</v>
      </c>
      <c r="H2196" s="1017" t="s">
        <v>5849</v>
      </c>
      <c r="I2196" s="1018">
        <v>16.5</v>
      </c>
    </row>
    <row r="2197" spans="2:9">
      <c r="B2197" s="1017" t="s">
        <v>5854</v>
      </c>
      <c r="C2197" s="1017" t="s">
        <v>5603</v>
      </c>
      <c r="D2197" s="1017" t="s">
        <v>1483</v>
      </c>
      <c r="E2197" s="1017" t="s">
        <v>5855</v>
      </c>
      <c r="F2197" s="1017" t="s">
        <v>1454</v>
      </c>
      <c r="G2197" s="1017" t="s">
        <v>5669</v>
      </c>
      <c r="H2197" s="1017" t="s">
        <v>5849</v>
      </c>
      <c r="I2197" s="1018">
        <v>31.5</v>
      </c>
    </row>
    <row r="2198" spans="2:9">
      <c r="B2198" s="1017" t="s">
        <v>5856</v>
      </c>
      <c r="C2198" s="1017" t="s">
        <v>5603</v>
      </c>
      <c r="D2198" s="1017" t="s">
        <v>1483</v>
      </c>
      <c r="E2198" s="1017" t="s">
        <v>5857</v>
      </c>
      <c r="F2198" s="1017" t="s">
        <v>1454</v>
      </c>
      <c r="G2198" s="1017" t="s">
        <v>5669</v>
      </c>
      <c r="H2198" s="1017" t="s">
        <v>5849</v>
      </c>
      <c r="I2198" s="1018">
        <v>2.2999999999999998</v>
      </c>
    </row>
    <row r="2199" spans="2:9">
      <c r="B2199" s="1017" t="s">
        <v>5858</v>
      </c>
      <c r="C2199" s="1017" t="s">
        <v>5603</v>
      </c>
      <c r="D2199" s="1017" t="s">
        <v>1483</v>
      </c>
      <c r="E2199" s="1017" t="s">
        <v>5859</v>
      </c>
      <c r="F2199" s="1017" t="s">
        <v>1454</v>
      </c>
      <c r="G2199" s="1017" t="s">
        <v>5669</v>
      </c>
      <c r="H2199" s="1017" t="s">
        <v>5849</v>
      </c>
      <c r="I2199" s="1018">
        <v>11.7</v>
      </c>
    </row>
    <row r="2200" spans="2:9">
      <c r="B2200" s="1017" t="s">
        <v>5860</v>
      </c>
      <c r="C2200" s="1017" t="s">
        <v>5603</v>
      </c>
      <c r="D2200" s="1017" t="s">
        <v>1483</v>
      </c>
      <c r="E2200" s="1017" t="s">
        <v>5861</v>
      </c>
      <c r="F2200" s="1017" t="s">
        <v>1454</v>
      </c>
      <c r="G2200" s="1017" t="s">
        <v>5669</v>
      </c>
      <c r="H2200" s="1017" t="s">
        <v>5849</v>
      </c>
      <c r="I2200" s="1018">
        <v>10</v>
      </c>
    </row>
    <row r="2201" spans="2:9">
      <c r="B2201" s="1017" t="s">
        <v>5862</v>
      </c>
      <c r="C2201" s="1017" t="s">
        <v>5603</v>
      </c>
      <c r="D2201" s="1017" t="s">
        <v>1483</v>
      </c>
      <c r="E2201" s="1017" t="s">
        <v>5863</v>
      </c>
      <c r="F2201" s="1017" t="s">
        <v>1454</v>
      </c>
      <c r="G2201" s="1017" t="s">
        <v>5669</v>
      </c>
      <c r="H2201" s="1017" t="s">
        <v>5849</v>
      </c>
      <c r="I2201" s="1018">
        <v>5.5</v>
      </c>
    </row>
    <row r="2202" spans="2:9">
      <c r="B2202" s="1017" t="s">
        <v>5864</v>
      </c>
      <c r="C2202" s="1017" t="s">
        <v>5603</v>
      </c>
      <c r="D2202" s="1017" t="s">
        <v>1483</v>
      </c>
      <c r="E2202" s="1017" t="s">
        <v>5865</v>
      </c>
      <c r="F2202" s="1017" t="s">
        <v>1454</v>
      </c>
      <c r="G2202" s="1017" t="s">
        <v>5669</v>
      </c>
      <c r="H2202" s="1017" t="s">
        <v>5849</v>
      </c>
      <c r="I2202" s="1018">
        <v>2.6</v>
      </c>
    </row>
    <row r="2203" spans="2:9">
      <c r="B2203" s="1017" t="s">
        <v>5866</v>
      </c>
      <c r="C2203" s="1017" t="s">
        <v>5603</v>
      </c>
      <c r="D2203" s="1017" t="s">
        <v>1483</v>
      </c>
      <c r="E2203" s="1017" t="s">
        <v>5867</v>
      </c>
      <c r="F2203" s="1017" t="s">
        <v>1454</v>
      </c>
      <c r="G2203" s="1017" t="s">
        <v>5669</v>
      </c>
      <c r="H2203" s="1017" t="s">
        <v>5849</v>
      </c>
      <c r="I2203" s="1018">
        <v>3.8</v>
      </c>
    </row>
    <row r="2204" spans="2:9">
      <c r="B2204" s="1017" t="s">
        <v>5868</v>
      </c>
      <c r="C2204" s="1017" t="s">
        <v>5603</v>
      </c>
      <c r="D2204" s="1017" t="s">
        <v>1483</v>
      </c>
      <c r="E2204" s="1017" t="s">
        <v>5869</v>
      </c>
      <c r="F2204" s="1017" t="s">
        <v>1454</v>
      </c>
      <c r="G2204" s="1017" t="s">
        <v>5669</v>
      </c>
      <c r="H2204" s="1017" t="s">
        <v>5849</v>
      </c>
      <c r="I2204" s="1018">
        <v>13.6</v>
      </c>
    </row>
    <row r="2205" spans="2:9">
      <c r="B2205" s="1017" t="s">
        <v>5870</v>
      </c>
      <c r="C2205" s="1017" t="s">
        <v>5603</v>
      </c>
      <c r="D2205" s="1017" t="s">
        <v>1483</v>
      </c>
      <c r="E2205" s="1017" t="s">
        <v>5871</v>
      </c>
      <c r="F2205" s="1017" t="s">
        <v>1454</v>
      </c>
      <c r="G2205" s="1017" t="s">
        <v>5669</v>
      </c>
      <c r="H2205" s="1017" t="s">
        <v>5849</v>
      </c>
      <c r="I2205" s="1018">
        <v>12.5</v>
      </c>
    </row>
    <row r="2206" spans="2:9">
      <c r="B2206" s="1017" t="s">
        <v>5872</v>
      </c>
      <c r="C2206" s="1017" t="s">
        <v>5603</v>
      </c>
      <c r="D2206" s="1017" t="s">
        <v>1483</v>
      </c>
      <c r="E2206" s="1017" t="s">
        <v>5873</v>
      </c>
      <c r="F2206" s="1017" t="s">
        <v>1454</v>
      </c>
      <c r="G2206" s="1017" t="s">
        <v>5669</v>
      </c>
      <c r="H2206" s="1017" t="s">
        <v>5849</v>
      </c>
      <c r="I2206" s="1018">
        <v>12.5</v>
      </c>
    </row>
    <row r="2207" spans="2:9">
      <c r="B2207" s="1017" t="s">
        <v>5874</v>
      </c>
      <c r="C2207" s="1017" t="s">
        <v>5603</v>
      </c>
      <c r="D2207" s="1017" t="s">
        <v>1483</v>
      </c>
      <c r="E2207" s="1017" t="s">
        <v>5875</v>
      </c>
      <c r="F2207" s="1017" t="s">
        <v>1454</v>
      </c>
      <c r="G2207" s="1017" t="s">
        <v>5669</v>
      </c>
      <c r="H2207" s="1017" t="s">
        <v>5849</v>
      </c>
      <c r="I2207" s="1018">
        <v>9.3000000000000007</v>
      </c>
    </row>
    <row r="2208" spans="2:9">
      <c r="B2208" s="1017" t="s">
        <v>5876</v>
      </c>
      <c r="C2208" s="1017" t="s">
        <v>5603</v>
      </c>
      <c r="D2208" s="1017" t="s">
        <v>1483</v>
      </c>
      <c r="E2208" s="1017" t="s">
        <v>5877</v>
      </c>
      <c r="F2208" s="1017" t="s">
        <v>1454</v>
      </c>
      <c r="G2208" s="1017" t="s">
        <v>5669</v>
      </c>
      <c r="H2208" s="1017" t="s">
        <v>5849</v>
      </c>
      <c r="I2208" s="1018">
        <v>3</v>
      </c>
    </row>
    <row r="2209" spans="2:9">
      <c r="B2209" s="1017" t="s">
        <v>5878</v>
      </c>
      <c r="C2209" s="1017" t="s">
        <v>5603</v>
      </c>
      <c r="D2209" s="1017" t="s">
        <v>1483</v>
      </c>
      <c r="E2209" s="1017" t="s">
        <v>5879</v>
      </c>
      <c r="F2209" s="1017" t="s">
        <v>1454</v>
      </c>
      <c r="G2209" s="1017" t="s">
        <v>5669</v>
      </c>
      <c r="H2209" s="1017" t="s">
        <v>5849</v>
      </c>
      <c r="I2209" s="1018">
        <v>7.3</v>
      </c>
    </row>
    <row r="2210" spans="2:9">
      <c r="B2210" s="1017" t="s">
        <v>5880</v>
      </c>
      <c r="C2210" s="1017" t="s">
        <v>5603</v>
      </c>
      <c r="D2210" s="1017" t="s">
        <v>1483</v>
      </c>
      <c r="E2210" s="1017" t="s">
        <v>5881</v>
      </c>
      <c r="F2210" s="1017" t="s">
        <v>1454</v>
      </c>
      <c r="G2210" s="1017" t="s">
        <v>5669</v>
      </c>
      <c r="H2210" s="1017" t="s">
        <v>5849</v>
      </c>
      <c r="I2210" s="1018">
        <v>4.5999999999999996</v>
      </c>
    </row>
    <row r="2211" spans="2:9">
      <c r="B2211" s="1017" t="s">
        <v>5882</v>
      </c>
      <c r="C2211" s="1017" t="s">
        <v>5883</v>
      </c>
      <c r="D2211" s="1017" t="s">
        <v>1483</v>
      </c>
      <c r="E2211" s="1017" t="s">
        <v>5884</v>
      </c>
      <c r="F2211" s="1017" t="s">
        <v>1485</v>
      </c>
      <c r="G2211" s="1017" t="s">
        <v>5145</v>
      </c>
      <c r="H2211" s="1017" t="s">
        <v>5605</v>
      </c>
      <c r="I2211" s="1018">
        <v>50.7</v>
      </c>
    </row>
    <row r="2212" spans="2:9">
      <c r="B2212" s="1017" t="s">
        <v>5885</v>
      </c>
      <c r="C2212" s="1017" t="s">
        <v>5883</v>
      </c>
      <c r="D2212" s="1017" t="s">
        <v>1483</v>
      </c>
      <c r="E2212" s="1017" t="s">
        <v>5886</v>
      </c>
      <c r="F2212" s="1017" t="s">
        <v>1485</v>
      </c>
      <c r="G2212" s="1017" t="s">
        <v>5145</v>
      </c>
      <c r="H2212" s="1017" t="s">
        <v>5605</v>
      </c>
      <c r="I2212" s="1018">
        <v>18.100000000000001</v>
      </c>
    </row>
    <row r="2213" spans="2:9">
      <c r="B2213" s="1017" t="s">
        <v>5887</v>
      </c>
      <c r="C2213" s="1017" t="s">
        <v>5883</v>
      </c>
      <c r="D2213" s="1017" t="s">
        <v>1483</v>
      </c>
      <c r="E2213" s="1017" t="s">
        <v>5888</v>
      </c>
      <c r="F2213" s="1017" t="s">
        <v>1454</v>
      </c>
      <c r="G2213" s="1017" t="s">
        <v>5669</v>
      </c>
      <c r="H2213" s="1017" t="s">
        <v>5889</v>
      </c>
      <c r="I2213" s="1018">
        <v>2.1</v>
      </c>
    </row>
    <row r="2214" spans="2:9">
      <c r="B2214" s="1017" t="s">
        <v>5890</v>
      </c>
      <c r="C2214" s="1017" t="s">
        <v>5883</v>
      </c>
      <c r="D2214" s="1017" t="s">
        <v>1483</v>
      </c>
      <c r="E2214" s="1017" t="s">
        <v>5891</v>
      </c>
      <c r="F2214" s="1017" t="s">
        <v>1454</v>
      </c>
      <c r="G2214" s="1017" t="s">
        <v>5669</v>
      </c>
      <c r="H2214" s="1017" t="s">
        <v>5889</v>
      </c>
      <c r="I2214" s="1018">
        <v>10.25</v>
      </c>
    </row>
    <row r="2215" spans="2:9">
      <c r="B2215" s="1017" t="s">
        <v>5892</v>
      </c>
      <c r="C2215" s="1017" t="s">
        <v>5883</v>
      </c>
      <c r="D2215" s="1017" t="s">
        <v>1483</v>
      </c>
      <c r="E2215" s="1017" t="s">
        <v>5893</v>
      </c>
      <c r="F2215" s="1017" t="s">
        <v>1454</v>
      </c>
      <c r="G2215" s="1017" t="s">
        <v>5669</v>
      </c>
      <c r="H2215" s="1017" t="s">
        <v>5889</v>
      </c>
      <c r="I2215" s="1018">
        <v>36</v>
      </c>
    </row>
    <row r="2216" spans="2:9">
      <c r="B2216" s="1017" t="s">
        <v>5894</v>
      </c>
      <c r="C2216" s="1017" t="s">
        <v>5883</v>
      </c>
      <c r="D2216" s="1017" t="s">
        <v>1483</v>
      </c>
      <c r="E2216" s="1017" t="s">
        <v>5895</v>
      </c>
      <c r="F2216" s="1017" t="s">
        <v>1454</v>
      </c>
      <c r="G2216" s="1017" t="s">
        <v>5669</v>
      </c>
      <c r="H2216" s="1017" t="s">
        <v>5889</v>
      </c>
      <c r="I2216" s="1018">
        <v>5.3</v>
      </c>
    </row>
    <row r="2217" spans="2:9">
      <c r="B2217" s="1017" t="s">
        <v>5896</v>
      </c>
      <c r="C2217" s="1017" t="s">
        <v>5883</v>
      </c>
      <c r="D2217" s="1017" t="s">
        <v>1483</v>
      </c>
      <c r="E2217" s="1017" t="s">
        <v>2664</v>
      </c>
      <c r="F2217" s="1017" t="s">
        <v>1454</v>
      </c>
      <c r="G2217" s="1017" t="s">
        <v>5669</v>
      </c>
      <c r="H2217" s="1017" t="s">
        <v>5889</v>
      </c>
      <c r="I2217" s="1018">
        <v>13.5</v>
      </c>
    </row>
    <row r="2218" spans="2:9">
      <c r="B2218" s="1017" t="s">
        <v>5897</v>
      </c>
      <c r="C2218" s="1017" t="s">
        <v>5883</v>
      </c>
      <c r="D2218" s="1017" t="s">
        <v>1483</v>
      </c>
      <c r="E2218" s="1017" t="s">
        <v>5898</v>
      </c>
      <c r="F2218" s="1017" t="s">
        <v>1454</v>
      </c>
      <c r="G2218" s="1017" t="s">
        <v>5669</v>
      </c>
      <c r="H2218" s="1017" t="s">
        <v>5889</v>
      </c>
      <c r="I2218" s="1018">
        <v>13.2</v>
      </c>
    </row>
    <row r="2219" spans="2:9">
      <c r="B2219" s="1017" t="s">
        <v>5899</v>
      </c>
      <c r="C2219" s="1017" t="s">
        <v>5883</v>
      </c>
      <c r="D2219" s="1017" t="s">
        <v>1483</v>
      </c>
      <c r="E2219" s="1017" t="s">
        <v>5900</v>
      </c>
      <c r="F2219" s="1017" t="s">
        <v>1454</v>
      </c>
      <c r="G2219" s="1017" t="s">
        <v>5669</v>
      </c>
      <c r="H2219" s="1017" t="s">
        <v>5889</v>
      </c>
      <c r="I2219" s="1018">
        <v>16</v>
      </c>
    </row>
    <row r="2220" spans="2:9">
      <c r="B2220" s="1017" t="s">
        <v>5901</v>
      </c>
      <c r="C2220" s="1017" t="s">
        <v>5883</v>
      </c>
      <c r="D2220" s="1017" t="s">
        <v>1483</v>
      </c>
      <c r="E2220" s="1017" t="s">
        <v>5902</v>
      </c>
      <c r="F2220" s="1017" t="s">
        <v>1454</v>
      </c>
      <c r="G2220" s="1017" t="s">
        <v>5669</v>
      </c>
      <c r="H2220" s="1017" t="s">
        <v>5889</v>
      </c>
      <c r="I2220" s="1018">
        <v>23.7</v>
      </c>
    </row>
    <row r="2221" spans="2:9">
      <c r="B2221" s="1017" t="s">
        <v>5903</v>
      </c>
      <c r="C2221" s="1017" t="s">
        <v>5883</v>
      </c>
      <c r="D2221" s="1017" t="s">
        <v>1483</v>
      </c>
      <c r="E2221" s="1017" t="s">
        <v>5904</v>
      </c>
      <c r="F2221" s="1017" t="s">
        <v>1454</v>
      </c>
      <c r="G2221" s="1017" t="s">
        <v>5669</v>
      </c>
      <c r="H2221" s="1017" t="s">
        <v>5889</v>
      </c>
      <c r="I2221" s="1018">
        <v>6.7</v>
      </c>
    </row>
    <row r="2222" spans="2:9">
      <c r="B2222" s="1017" t="s">
        <v>5905</v>
      </c>
      <c r="C2222" s="1017" t="s">
        <v>5883</v>
      </c>
      <c r="D2222" s="1017" t="s">
        <v>1483</v>
      </c>
      <c r="E2222" s="1017" t="s">
        <v>5906</v>
      </c>
      <c r="F2222" s="1017" t="s">
        <v>1454</v>
      </c>
      <c r="G2222" s="1017" t="s">
        <v>5669</v>
      </c>
      <c r="H2222" s="1017" t="s">
        <v>5889</v>
      </c>
      <c r="I2222" s="1018">
        <v>3.65</v>
      </c>
    </row>
    <row r="2223" spans="2:9">
      <c r="B2223" s="1017" t="s">
        <v>5907</v>
      </c>
      <c r="C2223" s="1017" t="s">
        <v>5883</v>
      </c>
      <c r="D2223" s="1017" t="s">
        <v>1483</v>
      </c>
      <c r="E2223" s="1017" t="s">
        <v>5908</v>
      </c>
      <c r="F2223" s="1017" t="s">
        <v>1454</v>
      </c>
      <c r="G2223" s="1017" t="s">
        <v>5669</v>
      </c>
      <c r="H2223" s="1017" t="s">
        <v>5889</v>
      </c>
      <c r="I2223" s="1018">
        <v>17</v>
      </c>
    </row>
    <row r="2224" spans="2:9">
      <c r="B2224" s="1017" t="s">
        <v>5909</v>
      </c>
      <c r="C2224" s="1017" t="s">
        <v>5883</v>
      </c>
      <c r="D2224" s="1017" t="s">
        <v>1483</v>
      </c>
      <c r="E2224" s="1017" t="s">
        <v>5910</v>
      </c>
      <c r="F2224" s="1017" t="s">
        <v>1454</v>
      </c>
      <c r="G2224" s="1017" t="s">
        <v>5669</v>
      </c>
      <c r="H2224" s="1017" t="s">
        <v>5889</v>
      </c>
      <c r="I2224" s="1018">
        <v>16</v>
      </c>
    </row>
    <row r="2225" spans="2:9">
      <c r="B2225" s="1017" t="s">
        <v>5911</v>
      </c>
      <c r="C2225" s="1017" t="s">
        <v>5883</v>
      </c>
      <c r="D2225" s="1017" t="s">
        <v>1483</v>
      </c>
      <c r="E2225" s="1017" t="s">
        <v>5912</v>
      </c>
      <c r="F2225" s="1017" t="s">
        <v>1454</v>
      </c>
      <c r="G2225" s="1017" t="s">
        <v>5669</v>
      </c>
      <c r="H2225" s="1017" t="s">
        <v>5889</v>
      </c>
      <c r="I2225" s="1018">
        <v>15.5</v>
      </c>
    </row>
    <row r="2226" spans="2:9">
      <c r="B2226" s="1017" t="s">
        <v>5913</v>
      </c>
      <c r="C2226" s="1017" t="s">
        <v>5883</v>
      </c>
      <c r="D2226" s="1017" t="s">
        <v>1483</v>
      </c>
      <c r="E2226" s="1017" t="s">
        <v>5914</v>
      </c>
      <c r="F2226" s="1017" t="s">
        <v>1454</v>
      </c>
      <c r="G2226" s="1017" t="s">
        <v>5669</v>
      </c>
      <c r="H2226" s="1017" t="s">
        <v>5889</v>
      </c>
      <c r="I2226" s="1018">
        <v>83</v>
      </c>
    </row>
    <row r="2227" spans="2:9">
      <c r="B2227" s="1017" t="s">
        <v>5915</v>
      </c>
      <c r="C2227" s="1017" t="s">
        <v>5883</v>
      </c>
      <c r="D2227" s="1017" t="s">
        <v>1483</v>
      </c>
      <c r="E2227" s="1017" t="s">
        <v>5916</v>
      </c>
      <c r="F2227" s="1017" t="s">
        <v>1454</v>
      </c>
      <c r="G2227" s="1017" t="s">
        <v>5669</v>
      </c>
      <c r="H2227" s="1017" t="s">
        <v>5889</v>
      </c>
      <c r="I2227" s="1018">
        <v>15.7</v>
      </c>
    </row>
    <row r="2228" spans="2:9">
      <c r="B2228" s="1017" t="s">
        <v>5917</v>
      </c>
      <c r="C2228" s="1017" t="s">
        <v>5883</v>
      </c>
      <c r="D2228" s="1017" t="s">
        <v>1483</v>
      </c>
      <c r="E2228" s="1017" t="s">
        <v>5918</v>
      </c>
      <c r="F2228" s="1017" t="s">
        <v>1454</v>
      </c>
      <c r="G2228" s="1017" t="s">
        <v>5669</v>
      </c>
      <c r="H2228" s="1017" t="s">
        <v>5889</v>
      </c>
      <c r="I2228" s="1018">
        <v>90.5</v>
      </c>
    </row>
    <row r="2229" spans="2:9">
      <c r="B2229" s="1017" t="s">
        <v>5919</v>
      </c>
      <c r="C2229" s="1017" t="s">
        <v>5883</v>
      </c>
      <c r="D2229" s="1017" t="s">
        <v>1483</v>
      </c>
      <c r="E2229" s="1017" t="s">
        <v>5920</v>
      </c>
      <c r="F2229" s="1017" t="s">
        <v>1454</v>
      </c>
      <c r="G2229" s="1017" t="s">
        <v>5669</v>
      </c>
      <c r="H2229" s="1017" t="s">
        <v>5889</v>
      </c>
      <c r="I2229" s="1018">
        <v>3.75</v>
      </c>
    </row>
    <row r="2230" spans="2:9">
      <c r="B2230" s="1017" t="s">
        <v>5921</v>
      </c>
      <c r="C2230" s="1017" t="s">
        <v>5883</v>
      </c>
      <c r="D2230" s="1017" t="s">
        <v>1483</v>
      </c>
      <c r="E2230" s="1017" t="s">
        <v>5922</v>
      </c>
      <c r="F2230" s="1017" t="s">
        <v>1454</v>
      </c>
      <c r="G2230" s="1017" t="s">
        <v>5669</v>
      </c>
      <c r="H2230" s="1017" t="s">
        <v>5889</v>
      </c>
      <c r="I2230" s="1018">
        <v>2.6</v>
      </c>
    </row>
    <row r="2231" spans="2:9">
      <c r="B2231" s="1017" t="s">
        <v>5923</v>
      </c>
      <c r="C2231" s="1017" t="s">
        <v>5883</v>
      </c>
      <c r="D2231" s="1017" t="s">
        <v>1483</v>
      </c>
      <c r="E2231" s="1017" t="s">
        <v>5924</v>
      </c>
      <c r="F2231" s="1017" t="s">
        <v>1454</v>
      </c>
      <c r="G2231" s="1017" t="s">
        <v>5669</v>
      </c>
      <c r="H2231" s="1017" t="s">
        <v>5889</v>
      </c>
      <c r="I2231" s="1018">
        <v>2.9</v>
      </c>
    </row>
    <row r="2232" spans="2:9">
      <c r="B2232" s="1017" t="s">
        <v>5925</v>
      </c>
      <c r="C2232" s="1017" t="s">
        <v>5883</v>
      </c>
      <c r="D2232" s="1017" t="s">
        <v>1483</v>
      </c>
      <c r="E2232" s="1017" t="s">
        <v>5926</v>
      </c>
      <c r="F2232" s="1017" t="s">
        <v>1454</v>
      </c>
      <c r="G2232" s="1017" t="s">
        <v>5669</v>
      </c>
      <c r="H2232" s="1017" t="s">
        <v>5889</v>
      </c>
      <c r="I2232" s="1018">
        <v>14.2</v>
      </c>
    </row>
    <row r="2233" spans="2:9">
      <c r="B2233" s="1017" t="s">
        <v>5927</v>
      </c>
      <c r="C2233" s="1017" t="s">
        <v>5883</v>
      </c>
      <c r="D2233" s="1017" t="s">
        <v>1483</v>
      </c>
      <c r="E2233" s="1017" t="s">
        <v>5928</v>
      </c>
      <c r="F2233" s="1017" t="s">
        <v>1454</v>
      </c>
      <c r="G2233" s="1017" t="s">
        <v>5669</v>
      </c>
      <c r="H2233" s="1017" t="s">
        <v>5889</v>
      </c>
      <c r="I2233" s="1018">
        <v>6</v>
      </c>
    </row>
    <row r="2234" spans="2:9">
      <c r="B2234" s="1017" t="s">
        <v>5929</v>
      </c>
      <c r="C2234" s="1017" t="s">
        <v>5883</v>
      </c>
      <c r="D2234" s="1017" t="s">
        <v>1483</v>
      </c>
      <c r="E2234" s="1017" t="s">
        <v>5930</v>
      </c>
      <c r="F2234" s="1017" t="s">
        <v>1454</v>
      </c>
      <c r="G2234" s="1017" t="s">
        <v>5669</v>
      </c>
      <c r="H2234" s="1017" t="s">
        <v>5889</v>
      </c>
      <c r="I2234" s="1018">
        <v>4</v>
      </c>
    </row>
    <row r="2235" spans="2:9">
      <c r="B2235" s="1017" t="s">
        <v>5931</v>
      </c>
      <c r="C2235" s="1017" t="s">
        <v>5883</v>
      </c>
      <c r="D2235" s="1017" t="s">
        <v>1483</v>
      </c>
      <c r="E2235" s="1017" t="s">
        <v>2037</v>
      </c>
      <c r="F2235" s="1017" t="s">
        <v>1454</v>
      </c>
      <c r="G2235" s="1017" t="s">
        <v>5669</v>
      </c>
      <c r="H2235" s="1017" t="s">
        <v>5889</v>
      </c>
      <c r="I2235" s="1018">
        <v>17</v>
      </c>
    </row>
    <row r="2236" spans="2:9">
      <c r="B2236" s="1017" t="s">
        <v>5932</v>
      </c>
      <c r="C2236" s="1017" t="s">
        <v>5883</v>
      </c>
      <c r="D2236" s="1017" t="s">
        <v>1483</v>
      </c>
      <c r="E2236" s="1017" t="s">
        <v>5794</v>
      </c>
      <c r="F2236" s="1017" t="s">
        <v>1454</v>
      </c>
      <c r="G2236" s="1017" t="s">
        <v>5669</v>
      </c>
      <c r="H2236" s="1017" t="s">
        <v>5889</v>
      </c>
      <c r="I2236" s="1018">
        <v>14.3</v>
      </c>
    </row>
    <row r="2237" spans="2:9">
      <c r="B2237" s="1017" t="s">
        <v>5933</v>
      </c>
      <c r="C2237" s="1017" t="s">
        <v>5883</v>
      </c>
      <c r="D2237" s="1017" t="s">
        <v>1483</v>
      </c>
      <c r="E2237" s="1017" t="s">
        <v>5934</v>
      </c>
      <c r="F2237" s="1017" t="s">
        <v>1454</v>
      </c>
      <c r="G2237" s="1017" t="s">
        <v>5935</v>
      </c>
      <c r="H2237" s="1017" t="s">
        <v>5889</v>
      </c>
      <c r="I2237" s="1018">
        <v>21.9</v>
      </c>
    </row>
    <row r="2238" spans="2:9">
      <c r="B2238" s="1017" t="s">
        <v>5936</v>
      </c>
      <c r="C2238" s="1017" t="s">
        <v>5883</v>
      </c>
      <c r="D2238" s="1017" t="s">
        <v>1483</v>
      </c>
      <c r="E2238" s="1017" t="s">
        <v>5937</v>
      </c>
      <c r="F2238" s="1017" t="s">
        <v>1454</v>
      </c>
      <c r="G2238" s="1017" t="s">
        <v>5935</v>
      </c>
      <c r="H2238" s="1017" t="s">
        <v>5889</v>
      </c>
      <c r="I2238" s="1018">
        <v>31</v>
      </c>
    </row>
    <row r="2239" spans="2:9">
      <c r="B2239" s="1017" t="s">
        <v>5938</v>
      </c>
      <c r="C2239" s="1017" t="s">
        <v>5883</v>
      </c>
      <c r="D2239" s="1017" t="s">
        <v>1483</v>
      </c>
      <c r="E2239" s="1017" t="s">
        <v>5939</v>
      </c>
      <c r="F2239" s="1017" t="s">
        <v>1454</v>
      </c>
      <c r="G2239" s="1017" t="s">
        <v>5935</v>
      </c>
      <c r="H2239" s="1017" t="s">
        <v>5889</v>
      </c>
      <c r="I2239" s="1018">
        <v>3.2</v>
      </c>
    </row>
    <row r="2240" spans="2:9">
      <c r="B2240" s="1017" t="s">
        <v>5940</v>
      </c>
      <c r="C2240" s="1017" t="s">
        <v>5883</v>
      </c>
      <c r="D2240" s="1017" t="s">
        <v>1483</v>
      </c>
      <c r="E2240" s="1017" t="s">
        <v>4211</v>
      </c>
      <c r="F2240" s="1017" t="s">
        <v>1766</v>
      </c>
      <c r="G2240" s="1017" t="s">
        <v>5941</v>
      </c>
      <c r="H2240" s="1017" t="s">
        <v>5889</v>
      </c>
      <c r="I2240" s="1018">
        <v>2.8</v>
      </c>
    </row>
    <row r="2241" spans="2:9">
      <c r="B2241" s="1017" t="s">
        <v>5942</v>
      </c>
      <c r="C2241" s="1017" t="s">
        <v>5883</v>
      </c>
      <c r="D2241" s="1017" t="s">
        <v>1483</v>
      </c>
      <c r="E2241" s="1017" t="s">
        <v>5943</v>
      </c>
      <c r="F2241" s="1017" t="s">
        <v>1766</v>
      </c>
      <c r="G2241" s="1017" t="s">
        <v>5941</v>
      </c>
      <c r="H2241" s="1017" t="s">
        <v>5889</v>
      </c>
      <c r="I2241" s="1018">
        <v>6.9</v>
      </c>
    </row>
    <row r="2242" spans="2:9">
      <c r="B2242" s="1017" t="s">
        <v>5944</v>
      </c>
      <c r="C2242" s="1017" t="s">
        <v>5883</v>
      </c>
      <c r="D2242" s="1017" t="s">
        <v>1483</v>
      </c>
      <c r="E2242" s="1017" t="s">
        <v>2694</v>
      </c>
      <c r="F2242" s="1017" t="s">
        <v>1766</v>
      </c>
      <c r="G2242" s="1017" t="s">
        <v>5941</v>
      </c>
      <c r="H2242" s="1017" t="s">
        <v>5889</v>
      </c>
      <c r="I2242" s="1018">
        <v>6.8</v>
      </c>
    </row>
    <row r="2243" spans="2:9">
      <c r="B2243" s="1017" t="s">
        <v>5945</v>
      </c>
      <c r="C2243" s="1017" t="s">
        <v>5883</v>
      </c>
      <c r="D2243" s="1017" t="s">
        <v>1483</v>
      </c>
      <c r="E2243" s="1017" t="s">
        <v>5946</v>
      </c>
      <c r="F2243" s="1017" t="s">
        <v>1766</v>
      </c>
      <c r="G2243" s="1017" t="s">
        <v>5941</v>
      </c>
      <c r="H2243" s="1017" t="s">
        <v>5889</v>
      </c>
      <c r="I2243" s="1018">
        <v>2.5</v>
      </c>
    </row>
    <row r="2244" spans="2:9">
      <c r="B2244" s="1017" t="s">
        <v>5947</v>
      </c>
      <c r="C2244" s="1017" t="s">
        <v>5883</v>
      </c>
      <c r="D2244" s="1017" t="s">
        <v>1483</v>
      </c>
      <c r="E2244" s="1017" t="s">
        <v>5948</v>
      </c>
      <c r="F2244" s="1017" t="s">
        <v>1766</v>
      </c>
      <c r="G2244" s="1017" t="s">
        <v>5941</v>
      </c>
      <c r="H2244" s="1017" t="s">
        <v>5889</v>
      </c>
      <c r="I2244" s="1018">
        <v>9</v>
      </c>
    </row>
    <row r="2245" spans="2:9">
      <c r="B2245" s="1017" t="s">
        <v>5949</v>
      </c>
      <c r="C2245" s="1017" t="s">
        <v>5883</v>
      </c>
      <c r="D2245" s="1017" t="s">
        <v>1483</v>
      </c>
      <c r="E2245" s="1017" t="s">
        <v>5950</v>
      </c>
      <c r="F2245" s="1017" t="s">
        <v>1766</v>
      </c>
      <c r="G2245" s="1017" t="s">
        <v>5941</v>
      </c>
      <c r="H2245" s="1017" t="s">
        <v>5889</v>
      </c>
      <c r="I2245" s="1018">
        <v>19.5</v>
      </c>
    </row>
    <row r="2246" spans="2:9">
      <c r="B2246" s="1017" t="s">
        <v>5951</v>
      </c>
      <c r="C2246" s="1017" t="s">
        <v>5883</v>
      </c>
      <c r="D2246" s="1017" t="s">
        <v>1483</v>
      </c>
      <c r="E2246" s="1017" t="s">
        <v>5952</v>
      </c>
      <c r="F2246" s="1017" t="s">
        <v>1766</v>
      </c>
      <c r="G2246" s="1017" t="s">
        <v>5941</v>
      </c>
      <c r="H2246" s="1017" t="s">
        <v>5889</v>
      </c>
      <c r="I2246" s="1018">
        <v>25.8</v>
      </c>
    </row>
    <row r="2247" spans="2:9">
      <c r="B2247" s="1017" t="s">
        <v>5953</v>
      </c>
      <c r="C2247" s="1017" t="s">
        <v>5883</v>
      </c>
      <c r="D2247" s="1017" t="s">
        <v>1483</v>
      </c>
      <c r="E2247" s="1017" t="s">
        <v>5954</v>
      </c>
      <c r="F2247" s="1017" t="s">
        <v>1766</v>
      </c>
      <c r="G2247" s="1017" t="s">
        <v>5941</v>
      </c>
      <c r="H2247" s="1017" t="s">
        <v>5889</v>
      </c>
      <c r="I2247" s="1018">
        <v>6.9</v>
      </c>
    </row>
    <row r="2248" spans="2:9">
      <c r="B2248" s="1017" t="s">
        <v>5955</v>
      </c>
      <c r="C2248" s="1017" t="s">
        <v>5883</v>
      </c>
      <c r="D2248" s="1017" t="s">
        <v>1483</v>
      </c>
      <c r="E2248" s="1017" t="s">
        <v>5956</v>
      </c>
      <c r="F2248" s="1017" t="s">
        <v>1766</v>
      </c>
      <c r="G2248" s="1017" t="s">
        <v>5941</v>
      </c>
      <c r="H2248" s="1017" t="s">
        <v>5889</v>
      </c>
      <c r="I2248" s="1018">
        <v>4.7</v>
      </c>
    </row>
    <row r="2249" spans="2:9">
      <c r="B2249" s="1017" t="s">
        <v>5957</v>
      </c>
      <c r="C2249" s="1017" t="s">
        <v>5883</v>
      </c>
      <c r="D2249" s="1017" t="s">
        <v>1483</v>
      </c>
      <c r="E2249" s="1017" t="s">
        <v>5958</v>
      </c>
      <c r="F2249" s="1017" t="s">
        <v>1485</v>
      </c>
      <c r="G2249" s="1017" t="s">
        <v>5145</v>
      </c>
      <c r="H2249" s="1017" t="s">
        <v>5959</v>
      </c>
      <c r="I2249" s="1018">
        <v>4.5999999999999996</v>
      </c>
    </row>
    <row r="2250" spans="2:9">
      <c r="B2250" s="1017" t="s">
        <v>5960</v>
      </c>
      <c r="C2250" s="1017" t="s">
        <v>5883</v>
      </c>
      <c r="D2250" s="1017" t="s">
        <v>1483</v>
      </c>
      <c r="E2250" s="1017" t="s">
        <v>5961</v>
      </c>
      <c r="F2250" s="1017" t="s">
        <v>1485</v>
      </c>
      <c r="G2250" s="1017" t="s">
        <v>5145</v>
      </c>
      <c r="H2250" s="1017" t="s">
        <v>5959</v>
      </c>
      <c r="I2250" s="1018">
        <v>60</v>
      </c>
    </row>
    <row r="2251" spans="2:9">
      <c r="B2251" s="1017" t="s">
        <v>5962</v>
      </c>
      <c r="C2251" s="1017" t="s">
        <v>5883</v>
      </c>
      <c r="D2251" s="1017" t="s">
        <v>1483</v>
      </c>
      <c r="E2251" s="1017" t="s">
        <v>3462</v>
      </c>
      <c r="F2251" s="1017" t="s">
        <v>1485</v>
      </c>
      <c r="G2251" s="1017" t="s">
        <v>5145</v>
      </c>
      <c r="H2251" s="1017" t="s">
        <v>5959</v>
      </c>
      <c r="I2251" s="1018">
        <v>26</v>
      </c>
    </row>
    <row r="2252" spans="2:9">
      <c r="B2252" s="1017" t="s">
        <v>5963</v>
      </c>
      <c r="C2252" s="1017" t="s">
        <v>5883</v>
      </c>
      <c r="D2252" s="1017" t="s">
        <v>1483</v>
      </c>
      <c r="E2252" s="1017" t="s">
        <v>5964</v>
      </c>
      <c r="F2252" s="1017" t="s">
        <v>1485</v>
      </c>
      <c r="G2252" s="1017" t="s">
        <v>5145</v>
      </c>
      <c r="H2252" s="1017" t="s">
        <v>5959</v>
      </c>
      <c r="I2252" s="1018">
        <v>44.9</v>
      </c>
    </row>
    <row r="2253" spans="2:9">
      <c r="B2253" s="1017" t="s">
        <v>5965</v>
      </c>
      <c r="C2253" s="1017" t="s">
        <v>5883</v>
      </c>
      <c r="D2253" s="1017" t="s">
        <v>1483</v>
      </c>
      <c r="E2253" s="1017" t="s">
        <v>5966</v>
      </c>
      <c r="F2253" s="1017" t="s">
        <v>1485</v>
      </c>
      <c r="G2253" s="1017" t="s">
        <v>5145</v>
      </c>
      <c r="H2253" s="1017" t="s">
        <v>5959</v>
      </c>
      <c r="I2253" s="1018">
        <v>8.6999999999999993</v>
      </c>
    </row>
    <row r="2254" spans="2:9">
      <c r="B2254" s="1017" t="s">
        <v>5967</v>
      </c>
      <c r="C2254" s="1017" t="s">
        <v>5883</v>
      </c>
      <c r="D2254" s="1017" t="s">
        <v>1483</v>
      </c>
      <c r="E2254" s="1017" t="s">
        <v>5968</v>
      </c>
      <c r="F2254" s="1017" t="s">
        <v>1485</v>
      </c>
      <c r="G2254" s="1017" t="s">
        <v>5145</v>
      </c>
      <c r="H2254" s="1017" t="s">
        <v>5959</v>
      </c>
      <c r="I2254" s="1018">
        <v>4</v>
      </c>
    </row>
    <row r="2255" spans="2:9">
      <c r="B2255" s="1017" t="s">
        <v>5969</v>
      </c>
      <c r="C2255" s="1017" t="s">
        <v>5883</v>
      </c>
      <c r="D2255" s="1017" t="s">
        <v>1483</v>
      </c>
      <c r="E2255" s="1017" t="s">
        <v>5970</v>
      </c>
      <c r="F2255" s="1017" t="s">
        <v>1485</v>
      </c>
      <c r="G2255" s="1017" t="s">
        <v>5145</v>
      </c>
      <c r="H2255" s="1017" t="s">
        <v>5959</v>
      </c>
      <c r="I2255" s="1018">
        <v>18.100000000000001</v>
      </c>
    </row>
    <row r="2256" spans="2:9">
      <c r="B2256" s="1017" t="s">
        <v>5971</v>
      </c>
      <c r="C2256" s="1017" t="s">
        <v>5883</v>
      </c>
      <c r="D2256" s="1017" t="s">
        <v>1483</v>
      </c>
      <c r="E2256" s="1017" t="s">
        <v>5972</v>
      </c>
      <c r="F2256" s="1017" t="s">
        <v>1454</v>
      </c>
      <c r="G2256" s="1017" t="s">
        <v>5669</v>
      </c>
      <c r="H2256" s="1017" t="s">
        <v>5959</v>
      </c>
      <c r="I2256" s="1018">
        <v>4.5999999999999996</v>
      </c>
    </row>
    <row r="2257" spans="2:9">
      <c r="B2257" s="1017" t="s">
        <v>5973</v>
      </c>
      <c r="C2257" s="1017" t="s">
        <v>5883</v>
      </c>
      <c r="D2257" s="1017" t="s">
        <v>1483</v>
      </c>
      <c r="E2257" s="1017" t="s">
        <v>5974</v>
      </c>
      <c r="F2257" s="1017" t="s">
        <v>1454</v>
      </c>
      <c r="G2257" s="1017" t="s">
        <v>5669</v>
      </c>
      <c r="H2257" s="1017" t="s">
        <v>5959</v>
      </c>
      <c r="I2257" s="1018">
        <v>2.5</v>
      </c>
    </row>
    <row r="2258" spans="2:9">
      <c r="B2258" s="1017" t="s">
        <v>5975</v>
      </c>
      <c r="C2258" s="1017" t="s">
        <v>5883</v>
      </c>
      <c r="D2258" s="1017" t="s">
        <v>1483</v>
      </c>
      <c r="E2258" s="1017" t="s">
        <v>5976</v>
      </c>
      <c r="F2258" s="1017" t="s">
        <v>1454</v>
      </c>
      <c r="G2258" s="1017" t="s">
        <v>5669</v>
      </c>
      <c r="H2258" s="1017" t="s">
        <v>5959</v>
      </c>
      <c r="I2258" s="1018">
        <v>12.1</v>
      </c>
    </row>
    <row r="2259" spans="2:9">
      <c r="B2259" s="1017" t="s">
        <v>5977</v>
      </c>
      <c r="C2259" s="1017" t="s">
        <v>5883</v>
      </c>
      <c r="D2259" s="1017" t="s">
        <v>1483</v>
      </c>
      <c r="E2259" s="1017" t="s">
        <v>3165</v>
      </c>
      <c r="F2259" s="1017" t="s">
        <v>1454</v>
      </c>
      <c r="G2259" s="1017" t="s">
        <v>5669</v>
      </c>
      <c r="H2259" s="1017" t="s">
        <v>5959</v>
      </c>
      <c r="I2259" s="1018">
        <v>6</v>
      </c>
    </row>
    <row r="2260" spans="2:9">
      <c r="B2260" s="1017" t="s">
        <v>5978</v>
      </c>
      <c r="C2260" s="1017" t="s">
        <v>5883</v>
      </c>
      <c r="D2260" s="1017" t="s">
        <v>1483</v>
      </c>
      <c r="E2260" s="1017" t="s">
        <v>2136</v>
      </c>
      <c r="F2260" s="1017" t="s">
        <v>1454</v>
      </c>
      <c r="G2260" s="1017" t="s">
        <v>5669</v>
      </c>
      <c r="H2260" s="1017" t="s">
        <v>5959</v>
      </c>
      <c r="I2260" s="1018">
        <v>11.5</v>
      </c>
    </row>
    <row r="2261" spans="2:9">
      <c r="B2261" s="1017" t="s">
        <v>5979</v>
      </c>
      <c r="C2261" s="1017" t="s">
        <v>5883</v>
      </c>
      <c r="D2261" s="1017" t="s">
        <v>1483</v>
      </c>
      <c r="E2261" s="1017" t="s">
        <v>5980</v>
      </c>
      <c r="F2261" s="1017" t="s">
        <v>1454</v>
      </c>
      <c r="G2261" s="1017" t="s">
        <v>5669</v>
      </c>
      <c r="H2261" s="1017" t="s">
        <v>5959</v>
      </c>
      <c r="I2261" s="1018">
        <v>2</v>
      </c>
    </row>
    <row r="2262" spans="2:9">
      <c r="B2262" s="1017" t="s">
        <v>5981</v>
      </c>
      <c r="C2262" s="1017" t="s">
        <v>5883</v>
      </c>
      <c r="D2262" s="1017" t="s">
        <v>1483</v>
      </c>
      <c r="E2262" s="1017" t="s">
        <v>5982</v>
      </c>
      <c r="F2262" s="1017" t="s">
        <v>1454</v>
      </c>
      <c r="G2262" s="1017" t="s">
        <v>5669</v>
      </c>
      <c r="H2262" s="1017" t="s">
        <v>5959</v>
      </c>
      <c r="I2262" s="1018">
        <v>30</v>
      </c>
    </row>
    <row r="2263" spans="2:9">
      <c r="B2263" s="1017" t="s">
        <v>5983</v>
      </c>
      <c r="C2263" s="1017" t="s">
        <v>5883</v>
      </c>
      <c r="D2263" s="1017" t="s">
        <v>1483</v>
      </c>
      <c r="E2263" s="1017" t="s">
        <v>5984</v>
      </c>
      <c r="F2263" s="1017" t="s">
        <v>1454</v>
      </c>
      <c r="G2263" s="1017" t="s">
        <v>5669</v>
      </c>
      <c r="H2263" s="1017" t="s">
        <v>5959</v>
      </c>
      <c r="I2263" s="1018">
        <v>81</v>
      </c>
    </row>
    <row r="2264" spans="2:9">
      <c r="B2264" s="1017" t="s">
        <v>5985</v>
      </c>
      <c r="C2264" s="1017" t="s">
        <v>5883</v>
      </c>
      <c r="D2264" s="1017" t="s">
        <v>1483</v>
      </c>
      <c r="E2264" s="1017" t="s">
        <v>5986</v>
      </c>
      <c r="F2264" s="1017" t="s">
        <v>1454</v>
      </c>
      <c r="G2264" s="1017" t="s">
        <v>5669</v>
      </c>
      <c r="H2264" s="1017" t="s">
        <v>5959</v>
      </c>
      <c r="I2264" s="1018">
        <v>7</v>
      </c>
    </row>
    <row r="2265" spans="2:9">
      <c r="B2265" s="1017" t="s">
        <v>5987</v>
      </c>
      <c r="C2265" s="1017" t="s">
        <v>5883</v>
      </c>
      <c r="D2265" s="1017" t="s">
        <v>1483</v>
      </c>
      <c r="E2265" s="1017" t="s">
        <v>5988</v>
      </c>
      <c r="F2265" s="1017" t="s">
        <v>1454</v>
      </c>
      <c r="G2265" s="1017" t="s">
        <v>5669</v>
      </c>
      <c r="H2265" s="1017" t="s">
        <v>5959</v>
      </c>
      <c r="I2265" s="1018">
        <v>48</v>
      </c>
    </row>
    <row r="2266" spans="2:9">
      <c r="B2266" s="1017" t="s">
        <v>5989</v>
      </c>
      <c r="C2266" s="1017" t="s">
        <v>5883</v>
      </c>
      <c r="D2266" s="1017" t="s">
        <v>1483</v>
      </c>
      <c r="E2266" s="1017" t="s">
        <v>5990</v>
      </c>
      <c r="F2266" s="1017" t="s">
        <v>1454</v>
      </c>
      <c r="G2266" s="1017" t="s">
        <v>5669</v>
      </c>
      <c r="H2266" s="1017" t="s">
        <v>5959</v>
      </c>
      <c r="I2266" s="1018">
        <v>5.05</v>
      </c>
    </row>
    <row r="2267" spans="2:9">
      <c r="B2267" s="1017" t="s">
        <v>5991</v>
      </c>
      <c r="C2267" s="1017" t="s">
        <v>5883</v>
      </c>
      <c r="D2267" s="1017" t="s">
        <v>1483</v>
      </c>
      <c r="E2267" s="1017" t="s">
        <v>5992</v>
      </c>
      <c r="F2267" s="1017" t="s">
        <v>1454</v>
      </c>
      <c r="G2267" s="1017" t="s">
        <v>5669</v>
      </c>
      <c r="H2267" s="1017" t="s">
        <v>5959</v>
      </c>
      <c r="I2267" s="1018">
        <v>9.1999999999999993</v>
      </c>
    </row>
    <row r="2268" spans="2:9">
      <c r="B2268" s="1017" t="s">
        <v>5993</v>
      </c>
      <c r="C2268" s="1017" t="s">
        <v>5883</v>
      </c>
      <c r="D2268" s="1017" t="s">
        <v>1483</v>
      </c>
      <c r="E2268" s="1017" t="s">
        <v>5994</v>
      </c>
      <c r="F2268" s="1017" t="s">
        <v>1454</v>
      </c>
      <c r="G2268" s="1017" t="s">
        <v>5669</v>
      </c>
      <c r="H2268" s="1017" t="s">
        <v>5959</v>
      </c>
      <c r="I2268" s="1018">
        <v>8.6999999999999993</v>
      </c>
    </row>
    <row r="2269" spans="2:9">
      <c r="B2269" s="1017" t="s">
        <v>5995</v>
      </c>
      <c r="C2269" s="1017" t="s">
        <v>5883</v>
      </c>
      <c r="D2269" s="1017" t="s">
        <v>1483</v>
      </c>
      <c r="E2269" s="1017" t="s">
        <v>5996</v>
      </c>
      <c r="F2269" s="1017" t="s">
        <v>1454</v>
      </c>
      <c r="G2269" s="1017" t="s">
        <v>5669</v>
      </c>
      <c r="H2269" s="1017" t="s">
        <v>5959</v>
      </c>
      <c r="I2269" s="1018">
        <v>3.8</v>
      </c>
    </row>
    <row r="2270" spans="2:9">
      <c r="B2270" s="1017" t="s">
        <v>5997</v>
      </c>
      <c r="C2270" s="1017" t="s">
        <v>5883</v>
      </c>
      <c r="D2270" s="1017" t="s">
        <v>1483</v>
      </c>
      <c r="E2270" s="1017" t="s">
        <v>5998</v>
      </c>
      <c r="F2270" s="1017" t="s">
        <v>1454</v>
      </c>
      <c r="G2270" s="1017" t="s">
        <v>5669</v>
      </c>
      <c r="H2270" s="1017" t="s">
        <v>5959</v>
      </c>
      <c r="I2270" s="1018">
        <v>6.5</v>
      </c>
    </row>
    <row r="2271" spans="2:9">
      <c r="B2271" s="1017" t="s">
        <v>5999</v>
      </c>
      <c r="C2271" s="1017" t="s">
        <v>5883</v>
      </c>
      <c r="D2271" s="1017" t="s">
        <v>1483</v>
      </c>
      <c r="E2271" s="1017" t="s">
        <v>6000</v>
      </c>
      <c r="F2271" s="1017" t="s">
        <v>1454</v>
      </c>
      <c r="G2271" s="1017" t="s">
        <v>5669</v>
      </c>
      <c r="H2271" s="1017" t="s">
        <v>5959</v>
      </c>
      <c r="I2271" s="1018">
        <v>11</v>
      </c>
    </row>
    <row r="2272" spans="2:9">
      <c r="B2272" s="1017" t="s">
        <v>6001</v>
      </c>
      <c r="C2272" s="1017" t="s">
        <v>5883</v>
      </c>
      <c r="D2272" s="1017" t="s">
        <v>1483</v>
      </c>
      <c r="E2272" s="1017" t="s">
        <v>6002</v>
      </c>
      <c r="F2272" s="1017" t="s">
        <v>1454</v>
      </c>
      <c r="G2272" s="1017" t="s">
        <v>5669</v>
      </c>
      <c r="H2272" s="1017" t="s">
        <v>5959</v>
      </c>
      <c r="I2272" s="1018">
        <v>11.5</v>
      </c>
    </row>
    <row r="2273" spans="2:9">
      <c r="B2273" s="1017" t="s">
        <v>6003</v>
      </c>
      <c r="C2273" s="1017" t="s">
        <v>5883</v>
      </c>
      <c r="D2273" s="1017" t="s">
        <v>1483</v>
      </c>
      <c r="E2273" s="1017" t="s">
        <v>6004</v>
      </c>
      <c r="F2273" s="1017" t="s">
        <v>1454</v>
      </c>
      <c r="G2273" s="1017" t="s">
        <v>5669</v>
      </c>
      <c r="H2273" s="1017" t="s">
        <v>5959</v>
      </c>
      <c r="I2273" s="1018">
        <v>12.1</v>
      </c>
    </row>
    <row r="2274" spans="2:9">
      <c r="B2274" s="1017" t="s">
        <v>6005</v>
      </c>
      <c r="C2274" s="1017" t="s">
        <v>5883</v>
      </c>
      <c r="D2274" s="1017" t="s">
        <v>1483</v>
      </c>
      <c r="E2274" s="1017" t="s">
        <v>6006</v>
      </c>
      <c r="F2274" s="1017" t="s">
        <v>1454</v>
      </c>
      <c r="G2274" s="1017" t="s">
        <v>5669</v>
      </c>
      <c r="H2274" s="1017" t="s">
        <v>5959</v>
      </c>
      <c r="I2274" s="1018">
        <v>2.2999999999999998</v>
      </c>
    </row>
    <row r="2275" spans="2:9">
      <c r="B2275" s="1017" t="s">
        <v>6007</v>
      </c>
      <c r="C2275" s="1017" t="s">
        <v>5883</v>
      </c>
      <c r="D2275" s="1017" t="s">
        <v>1483</v>
      </c>
      <c r="E2275" s="1017" t="s">
        <v>6008</v>
      </c>
      <c r="F2275" s="1017" t="s">
        <v>1454</v>
      </c>
      <c r="G2275" s="1017" t="s">
        <v>5669</v>
      </c>
      <c r="H2275" s="1017" t="s">
        <v>5959</v>
      </c>
      <c r="I2275" s="1018">
        <v>2.9</v>
      </c>
    </row>
    <row r="2276" spans="2:9">
      <c r="B2276" s="1017" t="s">
        <v>6009</v>
      </c>
      <c r="C2276" s="1017" t="s">
        <v>5883</v>
      </c>
      <c r="D2276" s="1017" t="s">
        <v>1483</v>
      </c>
      <c r="E2276" s="1017" t="s">
        <v>6010</v>
      </c>
      <c r="F2276" s="1017" t="s">
        <v>1454</v>
      </c>
      <c r="G2276" s="1017" t="s">
        <v>5669</v>
      </c>
      <c r="H2276" s="1017" t="s">
        <v>5959</v>
      </c>
      <c r="I2276" s="1018">
        <v>12.9</v>
      </c>
    </row>
    <row r="2277" spans="2:9">
      <c r="B2277" s="1017" t="s">
        <v>6011</v>
      </c>
      <c r="C2277" s="1017" t="s">
        <v>5883</v>
      </c>
      <c r="D2277" s="1017" t="s">
        <v>1483</v>
      </c>
      <c r="E2277" s="1017" t="s">
        <v>6012</v>
      </c>
      <c r="F2277" s="1017" t="s">
        <v>1454</v>
      </c>
      <c r="G2277" s="1017" t="s">
        <v>5669</v>
      </c>
      <c r="H2277" s="1017" t="s">
        <v>5959</v>
      </c>
      <c r="I2277" s="1018">
        <v>10.4</v>
      </c>
    </row>
    <row r="2278" spans="2:9">
      <c r="B2278" s="1017" t="s">
        <v>6013</v>
      </c>
      <c r="C2278" s="1017" t="s">
        <v>5883</v>
      </c>
      <c r="D2278" s="1017" t="s">
        <v>1483</v>
      </c>
      <c r="E2278" s="1017" t="s">
        <v>6014</v>
      </c>
      <c r="F2278" s="1017" t="s">
        <v>1454</v>
      </c>
      <c r="G2278" s="1017" t="s">
        <v>5669</v>
      </c>
      <c r="H2278" s="1017" t="s">
        <v>5959</v>
      </c>
      <c r="I2278" s="1018">
        <v>2.8</v>
      </c>
    </row>
    <row r="2279" spans="2:9">
      <c r="B2279" s="1017" t="s">
        <v>6015</v>
      </c>
      <c r="C2279" s="1017" t="s">
        <v>5883</v>
      </c>
      <c r="D2279" s="1017" t="s">
        <v>1483</v>
      </c>
      <c r="E2279" s="1017" t="s">
        <v>6016</v>
      </c>
      <c r="F2279" s="1017" t="s">
        <v>1454</v>
      </c>
      <c r="G2279" s="1017" t="s">
        <v>5669</v>
      </c>
      <c r="H2279" s="1017" t="s">
        <v>5959</v>
      </c>
      <c r="I2279" s="1018">
        <v>3.7</v>
      </c>
    </row>
    <row r="2280" spans="2:9">
      <c r="B2280" s="1017" t="s">
        <v>6017</v>
      </c>
      <c r="C2280" s="1017" t="s">
        <v>5883</v>
      </c>
      <c r="D2280" s="1017" t="s">
        <v>1483</v>
      </c>
      <c r="E2280" s="1017" t="s">
        <v>6018</v>
      </c>
      <c r="F2280" s="1017" t="s">
        <v>1766</v>
      </c>
      <c r="G2280" s="1017" t="s">
        <v>6019</v>
      </c>
      <c r="H2280" s="1017" t="s">
        <v>5959</v>
      </c>
      <c r="I2280" s="1018">
        <v>15.5</v>
      </c>
    </row>
    <row r="2281" spans="2:9">
      <c r="B2281" s="1017" t="s">
        <v>6020</v>
      </c>
      <c r="C2281" s="1017" t="s">
        <v>5883</v>
      </c>
      <c r="D2281" s="1017" t="s">
        <v>1483</v>
      </c>
      <c r="E2281" s="1017" t="s">
        <v>6021</v>
      </c>
      <c r="F2281" s="1017" t="s">
        <v>1766</v>
      </c>
      <c r="G2281" s="1017" t="s">
        <v>6019</v>
      </c>
      <c r="H2281" s="1017" t="s">
        <v>5959</v>
      </c>
      <c r="I2281" s="1018">
        <v>40</v>
      </c>
    </row>
    <row r="2282" spans="2:9">
      <c r="B2282" s="1017" t="s">
        <v>6022</v>
      </c>
      <c r="C2282" s="1017" t="s">
        <v>5883</v>
      </c>
      <c r="D2282" s="1017" t="s">
        <v>1483</v>
      </c>
      <c r="E2282" s="1017" t="s">
        <v>6023</v>
      </c>
      <c r="F2282" s="1017" t="s">
        <v>1766</v>
      </c>
      <c r="G2282" s="1017" t="s">
        <v>6019</v>
      </c>
      <c r="H2282" s="1017" t="s">
        <v>5959</v>
      </c>
      <c r="I2282" s="1018">
        <v>59</v>
      </c>
    </row>
    <row r="2283" spans="2:9">
      <c r="B2283" s="1017" t="s">
        <v>6024</v>
      </c>
      <c r="C2283" s="1017" t="s">
        <v>5883</v>
      </c>
      <c r="D2283" s="1017" t="s">
        <v>1483</v>
      </c>
      <c r="E2283" s="1017" t="s">
        <v>6025</v>
      </c>
      <c r="F2283" s="1017" t="s">
        <v>1766</v>
      </c>
      <c r="G2283" s="1017" t="s">
        <v>6019</v>
      </c>
      <c r="H2283" s="1017" t="s">
        <v>5959</v>
      </c>
      <c r="I2283" s="1018">
        <v>17.5</v>
      </c>
    </row>
    <row r="2284" spans="2:9">
      <c r="B2284" s="1017" t="s">
        <v>6026</v>
      </c>
      <c r="C2284" s="1017" t="s">
        <v>5883</v>
      </c>
      <c r="D2284" s="1017" t="s">
        <v>1483</v>
      </c>
      <c r="E2284" s="1017" t="s">
        <v>6027</v>
      </c>
      <c r="F2284" s="1017" t="s">
        <v>1766</v>
      </c>
      <c r="G2284" s="1017" t="s">
        <v>6019</v>
      </c>
      <c r="H2284" s="1017" t="s">
        <v>5959</v>
      </c>
      <c r="I2284" s="1018">
        <v>5</v>
      </c>
    </row>
    <row r="2285" spans="2:9">
      <c r="B2285" s="1017" t="s">
        <v>6028</v>
      </c>
      <c r="C2285" s="1017" t="s">
        <v>5883</v>
      </c>
      <c r="D2285" s="1017" t="s">
        <v>1483</v>
      </c>
      <c r="E2285" s="1017" t="s">
        <v>6029</v>
      </c>
      <c r="F2285" s="1017" t="s">
        <v>1766</v>
      </c>
      <c r="G2285" s="1017" t="s">
        <v>6019</v>
      </c>
      <c r="H2285" s="1017" t="s">
        <v>5959</v>
      </c>
      <c r="I2285" s="1018">
        <v>4.9000000000000004</v>
      </c>
    </row>
    <row r="2286" spans="2:9">
      <c r="B2286" s="1017" t="s">
        <v>6030</v>
      </c>
      <c r="C2286" s="1017" t="s">
        <v>5883</v>
      </c>
      <c r="D2286" s="1017" t="s">
        <v>1483</v>
      </c>
      <c r="E2286" s="1017" t="s">
        <v>6031</v>
      </c>
      <c r="F2286" s="1017" t="s">
        <v>1766</v>
      </c>
      <c r="G2286" s="1017" t="s">
        <v>6032</v>
      </c>
      <c r="H2286" s="1017" t="s">
        <v>5959</v>
      </c>
      <c r="I2286" s="1018">
        <v>3</v>
      </c>
    </row>
    <row r="2287" spans="2:9">
      <c r="B2287" s="1017" t="s">
        <v>6033</v>
      </c>
      <c r="C2287" s="1017" t="s">
        <v>5883</v>
      </c>
      <c r="D2287" s="1017" t="s">
        <v>1483</v>
      </c>
      <c r="E2287" s="1017" t="s">
        <v>6034</v>
      </c>
      <c r="F2287" s="1017" t="s">
        <v>1766</v>
      </c>
      <c r="G2287" s="1017" t="s">
        <v>6032</v>
      </c>
      <c r="H2287" s="1017" t="s">
        <v>5959</v>
      </c>
      <c r="I2287" s="1018">
        <v>2.7</v>
      </c>
    </row>
    <row r="2288" spans="2:9">
      <c r="B2288" s="1017" t="s">
        <v>6035</v>
      </c>
      <c r="C2288" s="1017" t="s">
        <v>5883</v>
      </c>
      <c r="D2288" s="1017" t="s">
        <v>1483</v>
      </c>
      <c r="E2288" s="1017" t="s">
        <v>6036</v>
      </c>
      <c r="F2288" s="1017" t="s">
        <v>1766</v>
      </c>
      <c r="G2288" s="1017" t="s">
        <v>6032</v>
      </c>
      <c r="H2288" s="1017" t="s">
        <v>5959</v>
      </c>
      <c r="I2288" s="1018">
        <v>3</v>
      </c>
    </row>
    <row r="2289" spans="2:9">
      <c r="B2289" s="1017" t="s">
        <v>6037</v>
      </c>
      <c r="C2289" s="1017" t="s">
        <v>5883</v>
      </c>
      <c r="D2289" s="1017" t="s">
        <v>1483</v>
      </c>
      <c r="E2289" s="1017" t="s">
        <v>6038</v>
      </c>
      <c r="F2289" s="1017" t="s">
        <v>1766</v>
      </c>
      <c r="G2289" s="1017" t="s">
        <v>6032</v>
      </c>
      <c r="H2289" s="1017" t="s">
        <v>5959</v>
      </c>
      <c r="I2289" s="1018">
        <v>3</v>
      </c>
    </row>
    <row r="2290" spans="2:9">
      <c r="B2290" s="1017" t="s">
        <v>6039</v>
      </c>
      <c r="C2290" s="1017" t="s">
        <v>5883</v>
      </c>
      <c r="D2290" s="1017" t="s">
        <v>1483</v>
      </c>
      <c r="E2290" s="1017" t="s">
        <v>6040</v>
      </c>
      <c r="F2290" s="1017" t="s">
        <v>1766</v>
      </c>
      <c r="G2290" s="1017" t="s">
        <v>6032</v>
      </c>
      <c r="H2290" s="1017" t="s">
        <v>5959</v>
      </c>
      <c r="I2290" s="1018">
        <v>3</v>
      </c>
    </row>
    <row r="2291" spans="2:9">
      <c r="B2291" s="1017" t="s">
        <v>6041</v>
      </c>
      <c r="C2291" s="1017" t="s">
        <v>5883</v>
      </c>
      <c r="D2291" s="1017" t="s">
        <v>1483</v>
      </c>
      <c r="E2291" s="1017" t="s">
        <v>6042</v>
      </c>
      <c r="F2291" s="1017" t="s">
        <v>1766</v>
      </c>
      <c r="G2291" s="1017" t="s">
        <v>6032</v>
      </c>
      <c r="H2291" s="1017" t="s">
        <v>5959</v>
      </c>
      <c r="I2291" s="1018">
        <v>2.2999999999999998</v>
      </c>
    </row>
    <row r="2292" spans="2:9">
      <c r="B2292" s="1017" t="s">
        <v>6043</v>
      </c>
      <c r="C2292" s="1017" t="s">
        <v>5883</v>
      </c>
      <c r="D2292" s="1017" t="s">
        <v>1483</v>
      </c>
      <c r="E2292" s="1017" t="s">
        <v>6044</v>
      </c>
      <c r="F2292" s="1017" t="s">
        <v>1766</v>
      </c>
      <c r="G2292" s="1017" t="s">
        <v>6032</v>
      </c>
      <c r="H2292" s="1017" t="s">
        <v>5959</v>
      </c>
      <c r="I2292" s="1018">
        <v>9</v>
      </c>
    </row>
    <row r="2293" spans="2:9">
      <c r="B2293" s="1017" t="s">
        <v>6045</v>
      </c>
      <c r="C2293" s="1017" t="s">
        <v>5883</v>
      </c>
      <c r="D2293" s="1017" t="s">
        <v>1483</v>
      </c>
      <c r="E2293" s="1017" t="s">
        <v>6046</v>
      </c>
      <c r="F2293" s="1017" t="s">
        <v>1766</v>
      </c>
      <c r="G2293" s="1017" t="s">
        <v>6032</v>
      </c>
      <c r="H2293" s="1017" t="s">
        <v>5959</v>
      </c>
      <c r="I2293" s="1018">
        <v>5.5</v>
      </c>
    </row>
    <row r="2294" spans="2:9">
      <c r="B2294" s="1017" t="s">
        <v>6047</v>
      </c>
      <c r="C2294" s="1017" t="s">
        <v>5883</v>
      </c>
      <c r="D2294" s="1017" t="s">
        <v>1483</v>
      </c>
      <c r="E2294" s="1017" t="s">
        <v>6048</v>
      </c>
      <c r="F2294" s="1017" t="s">
        <v>1766</v>
      </c>
      <c r="G2294" s="1017" t="s">
        <v>6032</v>
      </c>
      <c r="H2294" s="1017" t="s">
        <v>5959</v>
      </c>
      <c r="I2294" s="1018">
        <v>6.1</v>
      </c>
    </row>
    <row r="2295" spans="2:9">
      <c r="B2295" s="1017" t="s">
        <v>6049</v>
      </c>
      <c r="C2295" s="1017" t="s">
        <v>5883</v>
      </c>
      <c r="D2295" s="1017" t="s">
        <v>1483</v>
      </c>
      <c r="E2295" s="1017" t="s">
        <v>6050</v>
      </c>
      <c r="F2295" s="1017" t="s">
        <v>1766</v>
      </c>
      <c r="G2295" s="1017" t="s">
        <v>6032</v>
      </c>
      <c r="H2295" s="1017" t="s">
        <v>5959</v>
      </c>
      <c r="I2295" s="1018">
        <v>8</v>
      </c>
    </row>
    <row r="2296" spans="2:9">
      <c r="B2296" s="1017" t="s">
        <v>6051</v>
      </c>
      <c r="C2296" s="1017" t="s">
        <v>5883</v>
      </c>
      <c r="D2296" s="1017" t="s">
        <v>1483</v>
      </c>
      <c r="E2296" s="1017" t="s">
        <v>6052</v>
      </c>
      <c r="F2296" s="1017" t="s">
        <v>1766</v>
      </c>
      <c r="G2296" s="1017" t="s">
        <v>6032</v>
      </c>
      <c r="H2296" s="1017" t="s">
        <v>5959</v>
      </c>
      <c r="I2296" s="1018">
        <v>4.2</v>
      </c>
    </row>
    <row r="2297" spans="2:9">
      <c r="B2297" s="1017" t="s">
        <v>6053</v>
      </c>
      <c r="C2297" s="1017" t="s">
        <v>5883</v>
      </c>
      <c r="D2297" s="1017" t="s">
        <v>1483</v>
      </c>
      <c r="E2297" s="1017" t="s">
        <v>6054</v>
      </c>
      <c r="F2297" s="1017" t="s">
        <v>1766</v>
      </c>
      <c r="G2297" s="1017" t="s">
        <v>6032</v>
      </c>
      <c r="H2297" s="1017" t="s">
        <v>5959</v>
      </c>
      <c r="I2297" s="1018">
        <v>5</v>
      </c>
    </row>
    <row r="2298" spans="2:9">
      <c r="B2298" s="1017" t="s">
        <v>6055</v>
      </c>
      <c r="C2298" s="1017" t="s">
        <v>5883</v>
      </c>
      <c r="D2298" s="1017" t="s">
        <v>1483</v>
      </c>
      <c r="E2298" s="1017" t="s">
        <v>6056</v>
      </c>
      <c r="F2298" s="1017" t="s">
        <v>1766</v>
      </c>
      <c r="G2298" s="1017" t="s">
        <v>6032</v>
      </c>
      <c r="H2298" s="1017" t="s">
        <v>5959</v>
      </c>
      <c r="I2298" s="1018">
        <v>4.7</v>
      </c>
    </row>
    <row r="2299" spans="2:9">
      <c r="B2299" s="1017" t="s">
        <v>6057</v>
      </c>
      <c r="C2299" s="1017" t="s">
        <v>5883</v>
      </c>
      <c r="D2299" s="1017" t="s">
        <v>1483</v>
      </c>
      <c r="E2299" s="1017" t="s">
        <v>3944</v>
      </c>
      <c r="F2299" s="1017" t="s">
        <v>1766</v>
      </c>
      <c r="G2299" s="1017" t="s">
        <v>6032</v>
      </c>
      <c r="H2299" s="1017" t="s">
        <v>5959</v>
      </c>
      <c r="I2299" s="1018">
        <v>4.5</v>
      </c>
    </row>
    <row r="2300" spans="2:9">
      <c r="B2300" s="1017" t="s">
        <v>6058</v>
      </c>
      <c r="C2300" s="1017" t="s">
        <v>5883</v>
      </c>
      <c r="D2300" s="1017" t="s">
        <v>1483</v>
      </c>
      <c r="E2300" s="1017" t="s">
        <v>6059</v>
      </c>
      <c r="F2300" s="1017" t="s">
        <v>1766</v>
      </c>
      <c r="G2300" s="1017" t="s">
        <v>6032</v>
      </c>
      <c r="H2300" s="1017" t="s">
        <v>5959</v>
      </c>
      <c r="I2300" s="1018">
        <v>6.5</v>
      </c>
    </row>
    <row r="2301" spans="2:9">
      <c r="B2301" s="1017" t="s">
        <v>6060</v>
      </c>
      <c r="C2301" s="1017" t="s">
        <v>5883</v>
      </c>
      <c r="D2301" s="1017" t="s">
        <v>1483</v>
      </c>
      <c r="E2301" s="1017" t="s">
        <v>6061</v>
      </c>
      <c r="F2301" s="1017" t="s">
        <v>1766</v>
      </c>
      <c r="G2301" s="1017" t="s">
        <v>6032</v>
      </c>
      <c r="H2301" s="1017" t="s">
        <v>5959</v>
      </c>
      <c r="I2301" s="1018">
        <v>8</v>
      </c>
    </row>
    <row r="2302" spans="2:9">
      <c r="B2302" s="1017" t="s">
        <v>6062</v>
      </c>
      <c r="C2302" s="1017" t="s">
        <v>5883</v>
      </c>
      <c r="D2302" s="1017" t="s">
        <v>1483</v>
      </c>
      <c r="E2302" s="1017" t="s">
        <v>6063</v>
      </c>
      <c r="F2302" s="1017" t="s">
        <v>1766</v>
      </c>
      <c r="G2302" s="1017" t="s">
        <v>6032</v>
      </c>
      <c r="H2302" s="1017" t="s">
        <v>5959</v>
      </c>
      <c r="I2302" s="1018">
        <v>3.5</v>
      </c>
    </row>
    <row r="2303" spans="2:9">
      <c r="B2303" s="1017" t="s">
        <v>6064</v>
      </c>
      <c r="C2303" s="1017" t="s">
        <v>5883</v>
      </c>
      <c r="D2303" s="1017" t="s">
        <v>1483</v>
      </c>
      <c r="E2303" s="1017" t="s">
        <v>6065</v>
      </c>
      <c r="F2303" s="1017" t="s">
        <v>1766</v>
      </c>
      <c r="G2303" s="1017" t="s">
        <v>6032</v>
      </c>
      <c r="H2303" s="1017" t="s">
        <v>5959</v>
      </c>
      <c r="I2303" s="1018">
        <v>3.3</v>
      </c>
    </row>
    <row r="2304" spans="2:9">
      <c r="B2304" s="1017" t="s">
        <v>6066</v>
      </c>
      <c r="C2304" s="1017" t="s">
        <v>5883</v>
      </c>
      <c r="D2304" s="1017" t="s">
        <v>1483</v>
      </c>
      <c r="E2304" s="1017" t="s">
        <v>6067</v>
      </c>
      <c r="F2304" s="1017" t="s">
        <v>1766</v>
      </c>
      <c r="G2304" s="1017" t="s">
        <v>6032</v>
      </c>
      <c r="H2304" s="1017" t="s">
        <v>5959</v>
      </c>
      <c r="I2304" s="1018">
        <v>4.8</v>
      </c>
    </row>
    <row r="2305" spans="2:9">
      <c r="B2305" s="1017" t="s">
        <v>6068</v>
      </c>
      <c r="C2305" s="1017" t="s">
        <v>5883</v>
      </c>
      <c r="D2305" s="1017" t="s">
        <v>1483</v>
      </c>
      <c r="E2305" s="1017" t="s">
        <v>6069</v>
      </c>
      <c r="F2305" s="1017" t="s">
        <v>1766</v>
      </c>
      <c r="G2305" s="1017" t="s">
        <v>6032</v>
      </c>
      <c r="H2305" s="1017" t="s">
        <v>5959</v>
      </c>
      <c r="I2305" s="1018">
        <v>5.4</v>
      </c>
    </row>
    <row r="2306" spans="2:9">
      <c r="B2306" s="1017" t="s">
        <v>6070</v>
      </c>
      <c r="C2306" s="1017" t="s">
        <v>5883</v>
      </c>
      <c r="D2306" s="1017" t="s">
        <v>1483</v>
      </c>
      <c r="E2306" s="1017" t="s">
        <v>6071</v>
      </c>
      <c r="F2306" s="1017" t="s">
        <v>1766</v>
      </c>
      <c r="G2306" s="1017" t="s">
        <v>6032</v>
      </c>
      <c r="H2306" s="1017" t="s">
        <v>5959</v>
      </c>
      <c r="I2306" s="1018">
        <v>7.1</v>
      </c>
    </row>
    <row r="2307" spans="2:9">
      <c r="B2307" s="1017" t="s">
        <v>6072</v>
      </c>
      <c r="C2307" s="1017" t="s">
        <v>5883</v>
      </c>
      <c r="D2307" s="1017" t="s">
        <v>1483</v>
      </c>
      <c r="E2307" s="1017" t="s">
        <v>6073</v>
      </c>
      <c r="F2307" s="1017" t="s">
        <v>1766</v>
      </c>
      <c r="G2307" s="1017" t="s">
        <v>6032</v>
      </c>
      <c r="H2307" s="1017" t="s">
        <v>5959</v>
      </c>
      <c r="I2307" s="1018">
        <v>9.6</v>
      </c>
    </row>
    <row r="2308" spans="2:9">
      <c r="B2308" s="1017" t="s">
        <v>6074</v>
      </c>
      <c r="C2308" s="1017" t="s">
        <v>5883</v>
      </c>
      <c r="D2308" s="1017" t="s">
        <v>1483</v>
      </c>
      <c r="E2308" s="1017" t="s">
        <v>6075</v>
      </c>
      <c r="F2308" s="1017" t="s">
        <v>1766</v>
      </c>
      <c r="G2308" s="1017" t="s">
        <v>6032</v>
      </c>
      <c r="H2308" s="1017" t="s">
        <v>5959</v>
      </c>
      <c r="I2308" s="1018">
        <v>9.6</v>
      </c>
    </row>
    <row r="2309" spans="2:9">
      <c r="B2309" s="1017" t="s">
        <v>6076</v>
      </c>
      <c r="C2309" s="1017" t="s">
        <v>5883</v>
      </c>
      <c r="D2309" s="1017" t="s">
        <v>1483</v>
      </c>
      <c r="E2309" s="1017" t="s">
        <v>5477</v>
      </c>
      <c r="F2309" s="1017" t="s">
        <v>1766</v>
      </c>
      <c r="G2309" s="1017" t="s">
        <v>6032</v>
      </c>
      <c r="H2309" s="1017" t="s">
        <v>5959</v>
      </c>
      <c r="I2309" s="1018">
        <v>7</v>
      </c>
    </row>
    <row r="2310" spans="2:9">
      <c r="B2310" s="1017" t="s">
        <v>6077</v>
      </c>
      <c r="C2310" s="1017" t="s">
        <v>5883</v>
      </c>
      <c r="D2310" s="1017" t="s">
        <v>1483</v>
      </c>
      <c r="E2310" s="1017" t="s">
        <v>2119</v>
      </c>
      <c r="F2310" s="1017" t="s">
        <v>1766</v>
      </c>
      <c r="G2310" s="1017" t="s">
        <v>6032</v>
      </c>
      <c r="H2310" s="1017" t="s">
        <v>5959</v>
      </c>
      <c r="I2310" s="1018">
        <v>6.5</v>
      </c>
    </row>
    <row r="2311" spans="2:9">
      <c r="B2311" s="1017" t="s">
        <v>6078</v>
      </c>
      <c r="C2311" s="1017" t="s">
        <v>5883</v>
      </c>
      <c r="D2311" s="1017" t="s">
        <v>1483</v>
      </c>
      <c r="E2311" s="1017" t="s">
        <v>6079</v>
      </c>
      <c r="F2311" s="1017" t="s">
        <v>1766</v>
      </c>
      <c r="G2311" s="1017" t="s">
        <v>6080</v>
      </c>
      <c r="H2311" s="1017" t="s">
        <v>5959</v>
      </c>
      <c r="I2311" s="1018">
        <v>3</v>
      </c>
    </row>
    <row r="2312" spans="2:9">
      <c r="B2312" s="1017" t="s">
        <v>6081</v>
      </c>
      <c r="C2312" s="1017" t="s">
        <v>5883</v>
      </c>
      <c r="D2312" s="1017" t="s">
        <v>1483</v>
      </c>
      <c r="E2312" s="1017" t="s">
        <v>2330</v>
      </c>
      <c r="F2312" s="1017" t="s">
        <v>1766</v>
      </c>
      <c r="G2312" s="1017" t="s">
        <v>6080</v>
      </c>
      <c r="H2312" s="1017" t="s">
        <v>5959</v>
      </c>
      <c r="I2312" s="1018">
        <v>8.9</v>
      </c>
    </row>
    <row r="2313" spans="2:9">
      <c r="B2313" s="1017" t="s">
        <v>6082</v>
      </c>
      <c r="C2313" s="1017" t="s">
        <v>5883</v>
      </c>
      <c r="D2313" s="1017" t="s">
        <v>1483</v>
      </c>
      <c r="E2313" s="1017" t="s">
        <v>6083</v>
      </c>
      <c r="F2313" s="1017" t="s">
        <v>1766</v>
      </c>
      <c r="G2313" s="1017" t="s">
        <v>6080</v>
      </c>
      <c r="H2313" s="1017" t="s">
        <v>5959</v>
      </c>
      <c r="I2313" s="1018">
        <v>2.8</v>
      </c>
    </row>
    <row r="2314" spans="2:9">
      <c r="B2314" s="1017" t="s">
        <v>6084</v>
      </c>
      <c r="C2314" s="1017" t="s">
        <v>5883</v>
      </c>
      <c r="D2314" s="1017" t="s">
        <v>1483</v>
      </c>
      <c r="E2314" s="1017" t="s">
        <v>5976</v>
      </c>
      <c r="F2314" s="1017" t="s">
        <v>1766</v>
      </c>
      <c r="G2314" s="1017" t="s">
        <v>6080</v>
      </c>
      <c r="H2314" s="1017" t="s">
        <v>5959</v>
      </c>
      <c r="I2314" s="1018">
        <v>8.6999999999999993</v>
      </c>
    </row>
    <row r="2315" spans="2:9">
      <c r="B2315" s="1017" t="s">
        <v>6085</v>
      </c>
      <c r="C2315" s="1017" t="s">
        <v>5883</v>
      </c>
      <c r="D2315" s="1017" t="s">
        <v>1483</v>
      </c>
      <c r="E2315" s="1017" t="s">
        <v>6086</v>
      </c>
      <c r="F2315" s="1017" t="s">
        <v>1766</v>
      </c>
      <c r="G2315" s="1017" t="s">
        <v>6080</v>
      </c>
      <c r="H2315" s="1017" t="s">
        <v>5959</v>
      </c>
      <c r="I2315" s="1018">
        <v>5.5</v>
      </c>
    </row>
    <row r="2316" spans="2:9">
      <c r="B2316" s="1017" t="s">
        <v>6087</v>
      </c>
      <c r="C2316" s="1017" t="s">
        <v>5883</v>
      </c>
      <c r="D2316" s="1017" t="s">
        <v>1483</v>
      </c>
      <c r="E2316" s="1017" t="s">
        <v>6088</v>
      </c>
      <c r="F2316" s="1017" t="s">
        <v>1766</v>
      </c>
      <c r="G2316" s="1017" t="s">
        <v>5941</v>
      </c>
      <c r="H2316" s="1017" t="s">
        <v>5959</v>
      </c>
      <c r="I2316" s="1018">
        <v>4.2</v>
      </c>
    </row>
    <row r="2317" spans="2:9">
      <c r="B2317" s="1017" t="s">
        <v>6089</v>
      </c>
      <c r="C2317" s="1017" t="s">
        <v>5883</v>
      </c>
      <c r="D2317" s="1017" t="s">
        <v>1483</v>
      </c>
      <c r="E2317" s="1017" t="s">
        <v>6090</v>
      </c>
      <c r="F2317" s="1017" t="s">
        <v>1766</v>
      </c>
      <c r="G2317" s="1017" t="s">
        <v>5941</v>
      </c>
      <c r="H2317" s="1017" t="s">
        <v>5959</v>
      </c>
      <c r="I2317" s="1018">
        <v>2.6</v>
      </c>
    </row>
    <row r="2318" spans="2:9">
      <c r="B2318" s="1017" t="s">
        <v>6091</v>
      </c>
      <c r="C2318" s="1017" t="s">
        <v>5883</v>
      </c>
      <c r="D2318" s="1017" t="s">
        <v>1483</v>
      </c>
      <c r="E2318" s="1017" t="s">
        <v>6092</v>
      </c>
      <c r="F2318" s="1017" t="s">
        <v>1766</v>
      </c>
      <c r="G2318" s="1017" t="s">
        <v>5941</v>
      </c>
      <c r="H2318" s="1017" t="s">
        <v>5959</v>
      </c>
      <c r="I2318" s="1018">
        <v>6.8</v>
      </c>
    </row>
    <row r="2319" spans="2:9">
      <c r="B2319" s="1017" t="s">
        <v>6093</v>
      </c>
      <c r="C2319" s="1017" t="s">
        <v>5883</v>
      </c>
      <c r="D2319" s="1017" t="s">
        <v>1483</v>
      </c>
      <c r="E2319" s="1017" t="s">
        <v>6094</v>
      </c>
      <c r="F2319" s="1017" t="s">
        <v>1766</v>
      </c>
      <c r="G2319" s="1017" t="s">
        <v>5941</v>
      </c>
      <c r="H2319" s="1017" t="s">
        <v>5959</v>
      </c>
      <c r="I2319" s="1018">
        <v>4.3</v>
      </c>
    </row>
    <row r="2320" spans="2:9">
      <c r="B2320" s="1017" t="s">
        <v>6095</v>
      </c>
      <c r="C2320" s="1017" t="s">
        <v>5883</v>
      </c>
      <c r="D2320" s="1017" t="s">
        <v>1483</v>
      </c>
      <c r="E2320" s="1017" t="s">
        <v>6096</v>
      </c>
      <c r="F2320" s="1017" t="s">
        <v>1766</v>
      </c>
      <c r="G2320" s="1017" t="s">
        <v>5941</v>
      </c>
      <c r="H2320" s="1017" t="s">
        <v>5959</v>
      </c>
      <c r="I2320" s="1018">
        <v>4.8</v>
      </c>
    </row>
    <row r="2321" spans="2:9">
      <c r="B2321" s="1017" t="s">
        <v>6097</v>
      </c>
      <c r="C2321" s="1017" t="s">
        <v>5883</v>
      </c>
      <c r="D2321" s="1017" t="s">
        <v>1483</v>
      </c>
      <c r="E2321" s="1017" t="s">
        <v>6098</v>
      </c>
      <c r="F2321" s="1017" t="s">
        <v>1766</v>
      </c>
      <c r="G2321" s="1017" t="s">
        <v>5941</v>
      </c>
      <c r="H2321" s="1017" t="s">
        <v>5959</v>
      </c>
      <c r="I2321" s="1018">
        <v>6.8</v>
      </c>
    </row>
    <row r="2322" spans="2:9">
      <c r="B2322" s="1017" t="s">
        <v>6099</v>
      </c>
      <c r="C2322" s="1017" t="s">
        <v>5883</v>
      </c>
      <c r="D2322" s="1017" t="s">
        <v>1483</v>
      </c>
      <c r="E2322" s="1017" t="s">
        <v>6100</v>
      </c>
      <c r="F2322" s="1017" t="s">
        <v>1766</v>
      </c>
      <c r="G2322" s="1017" t="s">
        <v>5941</v>
      </c>
      <c r="H2322" s="1017" t="s">
        <v>5959</v>
      </c>
      <c r="I2322" s="1018">
        <v>12.9</v>
      </c>
    </row>
    <row r="2323" spans="2:9">
      <c r="B2323" s="1017" t="s">
        <v>6101</v>
      </c>
      <c r="C2323" s="1017" t="s">
        <v>5883</v>
      </c>
      <c r="D2323" s="1017" t="s">
        <v>1483</v>
      </c>
      <c r="E2323" s="1017" t="s">
        <v>6102</v>
      </c>
      <c r="F2323" s="1017" t="s">
        <v>1766</v>
      </c>
      <c r="G2323" s="1017" t="s">
        <v>5941</v>
      </c>
      <c r="H2323" s="1017" t="s">
        <v>5959</v>
      </c>
      <c r="I2323" s="1018">
        <v>4.5</v>
      </c>
    </row>
    <row r="2324" spans="2:9">
      <c r="B2324" s="1017" t="s">
        <v>6103</v>
      </c>
      <c r="C2324" s="1017" t="s">
        <v>5883</v>
      </c>
      <c r="D2324" s="1017" t="s">
        <v>1483</v>
      </c>
      <c r="E2324" s="1017" t="s">
        <v>6104</v>
      </c>
      <c r="F2324" s="1017" t="s">
        <v>1766</v>
      </c>
      <c r="G2324" s="1017" t="s">
        <v>5941</v>
      </c>
      <c r="H2324" s="1017" t="s">
        <v>5959</v>
      </c>
      <c r="I2324" s="1018">
        <v>3.6</v>
      </c>
    </row>
    <row r="2325" spans="2:9">
      <c r="B2325" s="1017" t="s">
        <v>6105</v>
      </c>
      <c r="C2325" s="1017" t="s">
        <v>5883</v>
      </c>
      <c r="D2325" s="1017" t="s">
        <v>1483</v>
      </c>
      <c r="E2325" s="1017" t="s">
        <v>6106</v>
      </c>
      <c r="F2325" s="1017" t="s">
        <v>1766</v>
      </c>
      <c r="G2325" s="1017" t="s">
        <v>5941</v>
      </c>
      <c r="H2325" s="1017" t="s">
        <v>5959</v>
      </c>
      <c r="I2325" s="1018">
        <v>25</v>
      </c>
    </row>
    <row r="2326" spans="2:9">
      <c r="B2326" s="1017" t="s">
        <v>6107</v>
      </c>
      <c r="C2326" s="1017" t="s">
        <v>5883</v>
      </c>
      <c r="D2326" s="1017" t="s">
        <v>1483</v>
      </c>
      <c r="E2326" s="1017" t="s">
        <v>6108</v>
      </c>
      <c r="F2326" s="1017" t="s">
        <v>1766</v>
      </c>
      <c r="G2326" s="1017" t="s">
        <v>5941</v>
      </c>
      <c r="H2326" s="1017" t="s">
        <v>5959</v>
      </c>
      <c r="I2326" s="1018">
        <v>16.5</v>
      </c>
    </row>
    <row r="2327" spans="2:9">
      <c r="B2327" s="1017" t="s">
        <v>6109</v>
      </c>
      <c r="C2327" s="1017" t="s">
        <v>5883</v>
      </c>
      <c r="D2327" s="1017" t="s">
        <v>1483</v>
      </c>
      <c r="E2327" s="1017" t="s">
        <v>6110</v>
      </c>
      <c r="F2327" s="1017" t="s">
        <v>1766</v>
      </c>
      <c r="G2327" s="1017" t="s">
        <v>5941</v>
      </c>
      <c r="H2327" s="1017" t="s">
        <v>5959</v>
      </c>
      <c r="I2327" s="1018">
        <v>4.3</v>
      </c>
    </row>
    <row r="2328" spans="2:9">
      <c r="B2328" s="1017" t="s">
        <v>6111</v>
      </c>
      <c r="C2328" s="1017" t="s">
        <v>5883</v>
      </c>
      <c r="D2328" s="1017" t="s">
        <v>1483</v>
      </c>
      <c r="E2328" s="1017" t="s">
        <v>6112</v>
      </c>
      <c r="F2328" s="1017" t="s">
        <v>1766</v>
      </c>
      <c r="G2328" s="1017" t="s">
        <v>5941</v>
      </c>
      <c r="H2328" s="1017" t="s">
        <v>5959</v>
      </c>
      <c r="I2328" s="1018">
        <v>8.5</v>
      </c>
    </row>
    <row r="2329" spans="2:9">
      <c r="B2329" s="1017" t="s">
        <v>6113</v>
      </c>
      <c r="C2329" s="1017" t="s">
        <v>5883</v>
      </c>
      <c r="D2329" s="1017" t="s">
        <v>1483</v>
      </c>
      <c r="E2329" s="1017" t="s">
        <v>6114</v>
      </c>
      <c r="F2329" s="1017" t="s">
        <v>1766</v>
      </c>
      <c r="G2329" s="1017" t="s">
        <v>5941</v>
      </c>
      <c r="H2329" s="1017" t="s">
        <v>5959</v>
      </c>
      <c r="I2329" s="1018">
        <v>4.0999999999999996</v>
      </c>
    </row>
    <row r="2330" spans="2:9">
      <c r="B2330" s="1017" t="s">
        <v>6115</v>
      </c>
      <c r="C2330" s="1017" t="s">
        <v>5883</v>
      </c>
      <c r="D2330" s="1017" t="s">
        <v>1483</v>
      </c>
      <c r="E2330" s="1017" t="s">
        <v>6116</v>
      </c>
      <c r="F2330" s="1017" t="s">
        <v>1454</v>
      </c>
      <c r="G2330" s="1017" t="s">
        <v>5669</v>
      </c>
      <c r="H2330" s="1017" t="s">
        <v>5959</v>
      </c>
      <c r="I2330" s="1018">
        <v>3.8</v>
      </c>
    </row>
    <row r="2331" spans="2:9">
      <c r="B2331" s="1017" t="s">
        <v>6117</v>
      </c>
      <c r="C2331" s="1017" t="s">
        <v>5883</v>
      </c>
      <c r="D2331" s="1017" t="s">
        <v>1483</v>
      </c>
      <c r="E2331" s="1017" t="s">
        <v>6118</v>
      </c>
      <c r="F2331" s="1017" t="s">
        <v>1766</v>
      </c>
      <c r="G2331" s="1017" t="s">
        <v>6032</v>
      </c>
      <c r="H2331" s="1017" t="s">
        <v>5959</v>
      </c>
      <c r="I2331" s="1018">
        <v>2.7</v>
      </c>
    </row>
    <row r="2332" spans="2:9">
      <c r="B2332" s="1017" t="s">
        <v>6119</v>
      </c>
      <c r="C2332" s="1017" t="s">
        <v>5883</v>
      </c>
      <c r="D2332" s="1017" t="s">
        <v>1483</v>
      </c>
      <c r="E2332" s="1017" t="s">
        <v>6120</v>
      </c>
      <c r="F2332" s="1017" t="s">
        <v>1454</v>
      </c>
      <c r="G2332" s="1017" t="s">
        <v>5669</v>
      </c>
      <c r="H2332" s="1017" t="s">
        <v>5959</v>
      </c>
      <c r="I2332" s="1018">
        <v>6.5</v>
      </c>
    </row>
    <row r="2333" spans="2:9">
      <c r="B2333" s="1017" t="s">
        <v>6121</v>
      </c>
      <c r="C2333" s="1017" t="s">
        <v>5883</v>
      </c>
      <c r="D2333" s="1017" t="s">
        <v>1483</v>
      </c>
      <c r="E2333" s="1017" t="s">
        <v>6122</v>
      </c>
      <c r="F2333" s="1017" t="s">
        <v>1454</v>
      </c>
      <c r="G2333" s="1017" t="s">
        <v>5669</v>
      </c>
      <c r="H2333" s="1017" t="s">
        <v>5959</v>
      </c>
      <c r="I2333" s="1018">
        <v>2.2999999999999998</v>
      </c>
    </row>
    <row r="2334" spans="2:9">
      <c r="B2334" s="1017" t="s">
        <v>6123</v>
      </c>
      <c r="C2334" s="1017" t="s">
        <v>6124</v>
      </c>
      <c r="D2334" s="1017" t="s">
        <v>1483</v>
      </c>
      <c r="E2334" s="1017" t="s">
        <v>6125</v>
      </c>
      <c r="F2334" s="1017" t="s">
        <v>1454</v>
      </c>
      <c r="G2334" s="1017" t="s">
        <v>6126</v>
      </c>
      <c r="H2334" s="1017" t="s">
        <v>6127</v>
      </c>
      <c r="I2334" s="1018">
        <v>21.5</v>
      </c>
    </row>
    <row r="2335" spans="2:9">
      <c r="B2335" s="1017" t="s">
        <v>6128</v>
      </c>
      <c r="C2335" s="1017" t="s">
        <v>6124</v>
      </c>
      <c r="D2335" s="1017" t="s">
        <v>1483</v>
      </c>
      <c r="E2335" s="1017" t="s">
        <v>6129</v>
      </c>
      <c r="F2335" s="1017" t="s">
        <v>1454</v>
      </c>
      <c r="G2335" s="1017" t="s">
        <v>6130</v>
      </c>
      <c r="H2335" s="1017" t="s">
        <v>6127</v>
      </c>
      <c r="I2335" s="1018">
        <v>34.799999999999997</v>
      </c>
    </row>
    <row r="2336" spans="2:9">
      <c r="B2336" s="1017" t="s">
        <v>6131</v>
      </c>
      <c r="C2336" s="1017" t="s">
        <v>6124</v>
      </c>
      <c r="D2336" s="1017" t="s">
        <v>1483</v>
      </c>
      <c r="E2336" s="1017" t="s">
        <v>6132</v>
      </c>
      <c r="F2336" s="1017" t="s">
        <v>1454</v>
      </c>
      <c r="G2336" s="1017" t="s">
        <v>6130</v>
      </c>
      <c r="H2336" s="1017" t="s">
        <v>6127</v>
      </c>
      <c r="I2336" s="1018">
        <v>245</v>
      </c>
    </row>
    <row r="2337" spans="2:9">
      <c r="B2337" s="1017" t="s">
        <v>6133</v>
      </c>
      <c r="C2337" s="1017" t="s">
        <v>6124</v>
      </c>
      <c r="D2337" s="1017" t="s">
        <v>1483</v>
      </c>
      <c r="E2337" s="1017" t="s">
        <v>6134</v>
      </c>
      <c r="F2337" s="1017" t="s">
        <v>1454</v>
      </c>
      <c r="G2337" s="1017" t="s">
        <v>6130</v>
      </c>
      <c r="H2337" s="1017" t="s">
        <v>6127</v>
      </c>
      <c r="I2337" s="1018">
        <v>115</v>
      </c>
    </row>
    <row r="2338" spans="2:9">
      <c r="B2338" s="1017" t="s">
        <v>6135</v>
      </c>
      <c r="C2338" s="1017" t="s">
        <v>6124</v>
      </c>
      <c r="D2338" s="1017" t="s">
        <v>1483</v>
      </c>
      <c r="E2338" s="1017" t="s">
        <v>6136</v>
      </c>
      <c r="F2338" s="1017" t="s">
        <v>1766</v>
      </c>
      <c r="G2338" s="1017" t="s">
        <v>6137</v>
      </c>
      <c r="H2338" s="1017" t="s">
        <v>6127</v>
      </c>
      <c r="I2338" s="1018">
        <v>5.0999999999999996</v>
      </c>
    </row>
    <row r="2339" spans="2:9">
      <c r="B2339" s="1017" t="s">
        <v>6138</v>
      </c>
      <c r="C2339" s="1017" t="s">
        <v>6124</v>
      </c>
      <c r="D2339" s="1017" t="s">
        <v>1483</v>
      </c>
      <c r="E2339" s="1017" t="s">
        <v>3462</v>
      </c>
      <c r="F2339" s="1017" t="s">
        <v>1766</v>
      </c>
      <c r="G2339" s="1017" t="s">
        <v>6137</v>
      </c>
      <c r="H2339" s="1017" t="s">
        <v>6127</v>
      </c>
      <c r="I2339" s="1018">
        <v>33</v>
      </c>
    </row>
    <row r="2340" spans="2:9">
      <c r="B2340" s="1017" t="s">
        <v>6139</v>
      </c>
      <c r="C2340" s="1017" t="s">
        <v>6124</v>
      </c>
      <c r="D2340" s="1017" t="s">
        <v>1483</v>
      </c>
      <c r="E2340" s="1017" t="s">
        <v>6140</v>
      </c>
      <c r="F2340" s="1017" t="s">
        <v>1766</v>
      </c>
      <c r="G2340" s="1017" t="s">
        <v>6137</v>
      </c>
      <c r="H2340" s="1017" t="s">
        <v>6127</v>
      </c>
      <c r="I2340" s="1018">
        <v>12.6</v>
      </c>
    </row>
    <row r="2341" spans="2:9">
      <c r="B2341" s="1017" t="s">
        <v>6141</v>
      </c>
      <c r="C2341" s="1017" t="s">
        <v>6124</v>
      </c>
      <c r="D2341" s="1017" t="s">
        <v>1483</v>
      </c>
      <c r="E2341" s="1017" t="s">
        <v>4490</v>
      </c>
      <c r="F2341" s="1017" t="s">
        <v>1766</v>
      </c>
      <c r="G2341" s="1017" t="s">
        <v>6137</v>
      </c>
      <c r="H2341" s="1017" t="s">
        <v>6127</v>
      </c>
      <c r="I2341" s="1018">
        <v>4.5999999999999996</v>
      </c>
    </row>
    <row r="2342" spans="2:9">
      <c r="B2342" s="1017" t="s">
        <v>6142</v>
      </c>
      <c r="C2342" s="1017" t="s">
        <v>6124</v>
      </c>
      <c r="D2342" s="1017" t="s">
        <v>1483</v>
      </c>
      <c r="E2342" s="1017" t="s">
        <v>6143</v>
      </c>
      <c r="F2342" s="1017" t="s">
        <v>1454</v>
      </c>
      <c r="G2342" s="1017" t="s">
        <v>6126</v>
      </c>
      <c r="H2342" s="1017" t="s">
        <v>6144</v>
      </c>
      <c r="I2342" s="1018">
        <v>13.9</v>
      </c>
    </row>
    <row r="2343" spans="2:9">
      <c r="B2343" s="1017" t="s">
        <v>6145</v>
      </c>
      <c r="C2343" s="1017" t="s">
        <v>6124</v>
      </c>
      <c r="D2343" s="1017" t="s">
        <v>1483</v>
      </c>
      <c r="E2343" s="1017" t="s">
        <v>6146</v>
      </c>
      <c r="F2343" s="1017" t="s">
        <v>1454</v>
      </c>
      <c r="G2343" s="1017" t="s">
        <v>6126</v>
      </c>
      <c r="H2343" s="1017" t="s">
        <v>6144</v>
      </c>
      <c r="I2343" s="1018">
        <v>22</v>
      </c>
    </row>
    <row r="2344" spans="2:9">
      <c r="B2344" s="1017" t="s">
        <v>6147</v>
      </c>
      <c r="C2344" s="1017" t="s">
        <v>6124</v>
      </c>
      <c r="D2344" s="1017" t="s">
        <v>1483</v>
      </c>
      <c r="E2344" s="1017" t="s">
        <v>6148</v>
      </c>
      <c r="F2344" s="1017" t="s">
        <v>1454</v>
      </c>
      <c r="G2344" s="1017" t="s">
        <v>6126</v>
      </c>
      <c r="H2344" s="1017" t="s">
        <v>6144</v>
      </c>
      <c r="I2344" s="1018">
        <v>16.600000000000001</v>
      </c>
    </row>
    <row r="2345" spans="2:9">
      <c r="B2345" s="1017" t="s">
        <v>6149</v>
      </c>
      <c r="C2345" s="1017" t="s">
        <v>6124</v>
      </c>
      <c r="D2345" s="1017" t="s">
        <v>1483</v>
      </c>
      <c r="E2345" s="1017" t="s">
        <v>6150</v>
      </c>
      <c r="F2345" s="1017" t="s">
        <v>1454</v>
      </c>
      <c r="G2345" s="1017" t="s">
        <v>6130</v>
      </c>
      <c r="H2345" s="1017" t="s">
        <v>6144</v>
      </c>
      <c r="I2345" s="1018">
        <v>240</v>
      </c>
    </row>
    <row r="2346" spans="2:9">
      <c r="B2346" s="1017" t="s">
        <v>6151</v>
      </c>
      <c r="C2346" s="1017" t="s">
        <v>6124</v>
      </c>
      <c r="D2346" s="1017" t="s">
        <v>1483</v>
      </c>
      <c r="E2346" s="1017" t="s">
        <v>6152</v>
      </c>
      <c r="F2346" s="1017" t="s">
        <v>1454</v>
      </c>
      <c r="G2346" s="1017" t="s">
        <v>6130</v>
      </c>
      <c r="H2346" s="1017" t="s">
        <v>6144</v>
      </c>
      <c r="I2346" s="1018">
        <v>12.3</v>
      </c>
    </row>
    <row r="2347" spans="2:9">
      <c r="B2347" s="1017" t="s">
        <v>6153</v>
      </c>
      <c r="C2347" s="1017" t="s">
        <v>6124</v>
      </c>
      <c r="D2347" s="1017" t="s">
        <v>1483</v>
      </c>
      <c r="E2347" s="1017" t="s">
        <v>6154</v>
      </c>
      <c r="F2347" s="1017" t="s">
        <v>1454</v>
      </c>
      <c r="G2347" s="1017" t="s">
        <v>6130</v>
      </c>
      <c r="H2347" s="1017" t="s">
        <v>6144</v>
      </c>
      <c r="I2347" s="1018">
        <v>83</v>
      </c>
    </row>
    <row r="2348" spans="2:9">
      <c r="B2348" s="1017" t="s">
        <v>6155</v>
      </c>
      <c r="C2348" s="1017" t="s">
        <v>6124</v>
      </c>
      <c r="D2348" s="1017" t="s">
        <v>1483</v>
      </c>
      <c r="E2348" s="1017" t="s">
        <v>6156</v>
      </c>
      <c r="F2348" s="1017" t="s">
        <v>1766</v>
      </c>
      <c r="G2348" s="1017" t="s">
        <v>6157</v>
      </c>
      <c r="H2348" s="1017" t="s">
        <v>6144</v>
      </c>
      <c r="I2348" s="1018">
        <v>19</v>
      </c>
    </row>
    <row r="2349" spans="2:9">
      <c r="B2349" s="1017" t="s">
        <v>6158</v>
      </c>
      <c r="C2349" s="1017" t="s">
        <v>6124</v>
      </c>
      <c r="D2349" s="1017" t="s">
        <v>1483</v>
      </c>
      <c r="E2349" s="1017" t="s">
        <v>6159</v>
      </c>
      <c r="F2349" s="1017" t="s">
        <v>1766</v>
      </c>
      <c r="G2349" s="1017" t="s">
        <v>6157</v>
      </c>
      <c r="H2349" s="1017" t="s">
        <v>6144</v>
      </c>
      <c r="I2349" s="1018">
        <v>36</v>
      </c>
    </row>
    <row r="2350" spans="2:9">
      <c r="B2350" s="1017" t="s">
        <v>6160</v>
      </c>
      <c r="C2350" s="1017" t="s">
        <v>6124</v>
      </c>
      <c r="D2350" s="1017" t="s">
        <v>1483</v>
      </c>
      <c r="E2350" s="1017" t="s">
        <v>6161</v>
      </c>
      <c r="F2350" s="1017" t="s">
        <v>1766</v>
      </c>
      <c r="G2350" s="1017" t="s">
        <v>6157</v>
      </c>
      <c r="H2350" s="1017" t="s">
        <v>6144</v>
      </c>
      <c r="I2350" s="1018">
        <v>6</v>
      </c>
    </row>
    <row r="2351" spans="2:9">
      <c r="B2351" s="1017" t="s">
        <v>6162</v>
      </c>
      <c r="C2351" s="1017" t="s">
        <v>6124</v>
      </c>
      <c r="D2351" s="1017" t="s">
        <v>1483</v>
      </c>
      <c r="E2351" s="1017" t="s">
        <v>6163</v>
      </c>
      <c r="F2351" s="1017" t="s">
        <v>1454</v>
      </c>
      <c r="G2351" s="1017" t="s">
        <v>6126</v>
      </c>
      <c r="H2351" s="1017" t="s">
        <v>6164</v>
      </c>
      <c r="I2351" s="1018">
        <v>3</v>
      </c>
    </row>
    <row r="2352" spans="2:9">
      <c r="B2352" s="1017" t="s">
        <v>6165</v>
      </c>
      <c r="C2352" s="1017" t="s">
        <v>6124</v>
      </c>
      <c r="D2352" s="1017" t="s">
        <v>1483</v>
      </c>
      <c r="E2352" s="1017" t="s">
        <v>6166</v>
      </c>
      <c r="F2352" s="1017" t="s">
        <v>1454</v>
      </c>
      <c r="G2352" s="1017" t="s">
        <v>6126</v>
      </c>
      <c r="H2352" s="1017" t="s">
        <v>6164</v>
      </c>
      <c r="I2352" s="1018">
        <v>20</v>
      </c>
    </row>
    <row r="2353" spans="2:9">
      <c r="B2353" s="1017" t="s">
        <v>6167</v>
      </c>
      <c r="C2353" s="1017" t="s">
        <v>6124</v>
      </c>
      <c r="D2353" s="1017" t="s">
        <v>1483</v>
      </c>
      <c r="E2353" s="1017" t="s">
        <v>6168</v>
      </c>
      <c r="F2353" s="1017" t="s">
        <v>1454</v>
      </c>
      <c r="G2353" s="1017" t="s">
        <v>6126</v>
      </c>
      <c r="H2353" s="1017" t="s">
        <v>6164</v>
      </c>
      <c r="I2353" s="1018">
        <v>21.5</v>
      </c>
    </row>
    <row r="2354" spans="2:9">
      <c r="B2354" s="1017" t="s">
        <v>6169</v>
      </c>
      <c r="C2354" s="1017" t="s">
        <v>6124</v>
      </c>
      <c r="D2354" s="1017" t="s">
        <v>1483</v>
      </c>
      <c r="E2354" s="1017" t="s">
        <v>6170</v>
      </c>
      <c r="F2354" s="1017" t="s">
        <v>1454</v>
      </c>
      <c r="G2354" s="1017" t="s">
        <v>6126</v>
      </c>
      <c r="H2354" s="1017" t="s">
        <v>6164</v>
      </c>
      <c r="I2354" s="1018">
        <v>17.2</v>
      </c>
    </row>
    <row r="2355" spans="2:9">
      <c r="B2355" s="1017" t="s">
        <v>6171</v>
      </c>
      <c r="C2355" s="1017" t="s">
        <v>6124</v>
      </c>
      <c r="D2355" s="1017" t="s">
        <v>1483</v>
      </c>
      <c r="E2355" s="1017" t="s">
        <v>6172</v>
      </c>
      <c r="F2355" s="1017" t="s">
        <v>1454</v>
      </c>
      <c r="G2355" s="1017" t="s">
        <v>6126</v>
      </c>
      <c r="H2355" s="1017" t="s">
        <v>6164</v>
      </c>
      <c r="I2355" s="1018">
        <v>9</v>
      </c>
    </row>
    <row r="2356" spans="2:9">
      <c r="B2356" s="1017" t="s">
        <v>6173</v>
      </c>
      <c r="C2356" s="1017" t="s">
        <v>6124</v>
      </c>
      <c r="D2356" s="1017" t="s">
        <v>1483</v>
      </c>
      <c r="E2356" s="1017" t="s">
        <v>6174</v>
      </c>
      <c r="F2356" s="1017" t="s">
        <v>1454</v>
      </c>
      <c r="G2356" s="1017" t="s">
        <v>6126</v>
      </c>
      <c r="H2356" s="1017" t="s">
        <v>6164</v>
      </c>
      <c r="I2356" s="1018">
        <v>40</v>
      </c>
    </row>
    <row r="2357" spans="2:9">
      <c r="B2357" s="1017" t="s">
        <v>6175</v>
      </c>
      <c r="C2357" s="1017" t="s">
        <v>6124</v>
      </c>
      <c r="D2357" s="1017" t="s">
        <v>1483</v>
      </c>
      <c r="E2357" s="1017" t="s">
        <v>5976</v>
      </c>
      <c r="F2357" s="1017" t="s">
        <v>1454</v>
      </c>
      <c r="G2357" s="1017" t="s">
        <v>6126</v>
      </c>
      <c r="H2357" s="1017" t="s">
        <v>6164</v>
      </c>
      <c r="I2357" s="1018">
        <v>6.4</v>
      </c>
    </row>
    <row r="2358" spans="2:9">
      <c r="B2358" s="1017" t="s">
        <v>6176</v>
      </c>
      <c r="C2358" s="1017" t="s">
        <v>6124</v>
      </c>
      <c r="D2358" s="1017" t="s">
        <v>1483</v>
      </c>
      <c r="E2358" s="1017" t="s">
        <v>6177</v>
      </c>
      <c r="F2358" s="1017" t="s">
        <v>1454</v>
      </c>
      <c r="G2358" s="1017" t="s">
        <v>6126</v>
      </c>
      <c r="H2358" s="1017" t="s">
        <v>6164</v>
      </c>
      <c r="I2358" s="1018">
        <v>12.8</v>
      </c>
    </row>
    <row r="2359" spans="2:9">
      <c r="B2359" s="1017" t="s">
        <v>6178</v>
      </c>
      <c r="C2359" s="1017" t="s">
        <v>6124</v>
      </c>
      <c r="D2359" s="1017" t="s">
        <v>1483</v>
      </c>
      <c r="E2359" s="1017" t="s">
        <v>6179</v>
      </c>
      <c r="F2359" s="1017" t="s">
        <v>1454</v>
      </c>
      <c r="G2359" s="1017" t="s">
        <v>6126</v>
      </c>
      <c r="H2359" s="1017" t="s">
        <v>6164</v>
      </c>
      <c r="I2359" s="1018">
        <v>22</v>
      </c>
    </row>
    <row r="2360" spans="2:9">
      <c r="B2360" s="1017" t="s">
        <v>6180</v>
      </c>
      <c r="C2360" s="1017" t="s">
        <v>6124</v>
      </c>
      <c r="D2360" s="1017" t="s">
        <v>1483</v>
      </c>
      <c r="E2360" s="1017" t="s">
        <v>6181</v>
      </c>
      <c r="F2360" s="1017" t="s">
        <v>1454</v>
      </c>
      <c r="G2360" s="1017" t="s">
        <v>6126</v>
      </c>
      <c r="H2360" s="1017" t="s">
        <v>6164</v>
      </c>
      <c r="I2360" s="1018">
        <v>40.700000000000003</v>
      </c>
    </row>
    <row r="2361" spans="2:9">
      <c r="B2361" s="1017" t="s">
        <v>6182</v>
      </c>
      <c r="C2361" s="1017" t="s">
        <v>6124</v>
      </c>
      <c r="D2361" s="1017" t="s">
        <v>1483</v>
      </c>
      <c r="E2361" s="1017" t="s">
        <v>6183</v>
      </c>
      <c r="F2361" s="1017" t="s">
        <v>1454</v>
      </c>
      <c r="G2361" s="1017" t="s">
        <v>6126</v>
      </c>
      <c r="H2361" s="1017" t="s">
        <v>6164</v>
      </c>
      <c r="I2361" s="1018">
        <v>58.5</v>
      </c>
    </row>
    <row r="2362" spans="2:9">
      <c r="B2362" s="1017" t="s">
        <v>6184</v>
      </c>
      <c r="C2362" s="1017" t="s">
        <v>6124</v>
      </c>
      <c r="D2362" s="1017" t="s">
        <v>1483</v>
      </c>
      <c r="E2362" s="1017" t="s">
        <v>1781</v>
      </c>
      <c r="F2362" s="1017" t="s">
        <v>1454</v>
      </c>
      <c r="G2362" s="1017" t="s">
        <v>6126</v>
      </c>
      <c r="H2362" s="1017" t="s">
        <v>6164</v>
      </c>
      <c r="I2362" s="1018">
        <v>19.7</v>
      </c>
    </row>
    <row r="2363" spans="2:9">
      <c r="B2363" s="1017" t="s">
        <v>6185</v>
      </c>
      <c r="C2363" s="1017" t="s">
        <v>6124</v>
      </c>
      <c r="D2363" s="1017" t="s">
        <v>1483</v>
      </c>
      <c r="E2363" s="1017" t="s">
        <v>6186</v>
      </c>
      <c r="F2363" s="1017" t="s">
        <v>1454</v>
      </c>
      <c r="G2363" s="1017" t="s">
        <v>6126</v>
      </c>
      <c r="H2363" s="1017" t="s">
        <v>6164</v>
      </c>
      <c r="I2363" s="1018">
        <v>17.600000000000001</v>
      </c>
    </row>
    <row r="2364" spans="2:9">
      <c r="B2364" s="1017" t="s">
        <v>6187</v>
      </c>
      <c r="C2364" s="1017" t="s">
        <v>6124</v>
      </c>
      <c r="D2364" s="1017" t="s">
        <v>1483</v>
      </c>
      <c r="E2364" s="1017" t="s">
        <v>6188</v>
      </c>
      <c r="F2364" s="1017" t="s">
        <v>1454</v>
      </c>
      <c r="G2364" s="1017" t="s">
        <v>6126</v>
      </c>
      <c r="H2364" s="1017" t="s">
        <v>6164</v>
      </c>
      <c r="I2364" s="1018">
        <v>13.2</v>
      </c>
    </row>
    <row r="2365" spans="2:9">
      <c r="B2365" s="1017" t="s">
        <v>6189</v>
      </c>
      <c r="C2365" s="1017" t="s">
        <v>6124</v>
      </c>
      <c r="D2365" s="1017" t="s">
        <v>1483</v>
      </c>
      <c r="E2365" s="1017" t="s">
        <v>6190</v>
      </c>
      <c r="F2365" s="1017" t="s">
        <v>1454</v>
      </c>
      <c r="G2365" s="1017" t="s">
        <v>6126</v>
      </c>
      <c r="H2365" s="1017" t="s">
        <v>6164</v>
      </c>
      <c r="I2365" s="1018">
        <v>10.3</v>
      </c>
    </row>
    <row r="2366" spans="2:9">
      <c r="B2366" s="1017" t="s">
        <v>6191</v>
      </c>
      <c r="C2366" s="1017" t="s">
        <v>6124</v>
      </c>
      <c r="D2366" s="1017" t="s">
        <v>1483</v>
      </c>
      <c r="E2366" s="1017" t="s">
        <v>6192</v>
      </c>
      <c r="F2366" s="1017" t="s">
        <v>1454</v>
      </c>
      <c r="G2366" s="1017" t="s">
        <v>6126</v>
      </c>
      <c r="H2366" s="1017" t="s">
        <v>6164</v>
      </c>
      <c r="I2366" s="1018">
        <v>2.1</v>
      </c>
    </row>
    <row r="2367" spans="2:9">
      <c r="B2367" s="1017" t="s">
        <v>6193</v>
      </c>
      <c r="C2367" s="1017" t="s">
        <v>6124</v>
      </c>
      <c r="D2367" s="1017" t="s">
        <v>1483</v>
      </c>
      <c r="E2367" s="1017" t="s">
        <v>6194</v>
      </c>
      <c r="F2367" s="1017" t="s">
        <v>1454</v>
      </c>
      <c r="G2367" s="1017" t="s">
        <v>6126</v>
      </c>
      <c r="H2367" s="1017" t="s">
        <v>6164</v>
      </c>
      <c r="I2367" s="1018">
        <v>6.8</v>
      </c>
    </row>
    <row r="2368" spans="2:9">
      <c r="B2368" s="1017" t="s">
        <v>6195</v>
      </c>
      <c r="C2368" s="1017" t="s">
        <v>6124</v>
      </c>
      <c r="D2368" s="1017" t="s">
        <v>1483</v>
      </c>
      <c r="E2368" s="1017" t="s">
        <v>6196</v>
      </c>
      <c r="F2368" s="1017" t="s">
        <v>1454</v>
      </c>
      <c r="G2368" s="1017" t="s">
        <v>6126</v>
      </c>
      <c r="H2368" s="1017" t="s">
        <v>6164</v>
      </c>
      <c r="I2368" s="1018">
        <v>6.6</v>
      </c>
    </row>
    <row r="2369" spans="2:9">
      <c r="B2369" s="1017" t="s">
        <v>6197</v>
      </c>
      <c r="C2369" s="1017" t="s">
        <v>6124</v>
      </c>
      <c r="D2369" s="1017" t="s">
        <v>1483</v>
      </c>
      <c r="E2369" s="1017" t="s">
        <v>6198</v>
      </c>
      <c r="F2369" s="1017" t="s">
        <v>1454</v>
      </c>
      <c r="G2369" s="1017" t="s">
        <v>6126</v>
      </c>
      <c r="H2369" s="1017" t="s">
        <v>6164</v>
      </c>
      <c r="I2369" s="1018">
        <v>4.8</v>
      </c>
    </row>
    <row r="2370" spans="2:9">
      <c r="B2370" s="1017" t="s">
        <v>6199</v>
      </c>
      <c r="C2370" s="1017" t="s">
        <v>6124</v>
      </c>
      <c r="D2370" s="1017" t="s">
        <v>1483</v>
      </c>
      <c r="E2370" s="1017" t="s">
        <v>6200</v>
      </c>
      <c r="F2370" s="1017" t="s">
        <v>1454</v>
      </c>
      <c r="G2370" s="1017" t="s">
        <v>6126</v>
      </c>
      <c r="H2370" s="1017" t="s">
        <v>6164</v>
      </c>
      <c r="I2370" s="1018">
        <v>4.3</v>
      </c>
    </row>
    <row r="2371" spans="2:9">
      <c r="B2371" s="1017" t="s">
        <v>6201</v>
      </c>
      <c r="C2371" s="1017" t="s">
        <v>6124</v>
      </c>
      <c r="D2371" s="1017" t="s">
        <v>1483</v>
      </c>
      <c r="E2371" s="1017" t="s">
        <v>6202</v>
      </c>
      <c r="F2371" s="1017" t="s">
        <v>1454</v>
      </c>
      <c r="G2371" s="1017" t="s">
        <v>6126</v>
      </c>
      <c r="H2371" s="1017" t="s">
        <v>6164</v>
      </c>
      <c r="I2371" s="1018">
        <v>6.6</v>
      </c>
    </row>
    <row r="2372" spans="2:9">
      <c r="B2372" s="1017" t="s">
        <v>6203</v>
      </c>
      <c r="C2372" s="1017" t="s">
        <v>6124</v>
      </c>
      <c r="D2372" s="1017" t="s">
        <v>1483</v>
      </c>
      <c r="E2372" s="1017" t="s">
        <v>6204</v>
      </c>
      <c r="F2372" s="1017" t="s">
        <v>1454</v>
      </c>
      <c r="G2372" s="1017" t="s">
        <v>6126</v>
      </c>
      <c r="H2372" s="1017" t="s">
        <v>6164</v>
      </c>
      <c r="I2372" s="1018">
        <v>9.1999999999999993</v>
      </c>
    </row>
    <row r="2373" spans="2:9">
      <c r="B2373" s="1017" t="s">
        <v>6205</v>
      </c>
      <c r="C2373" s="1017" t="s">
        <v>6124</v>
      </c>
      <c r="D2373" s="1017" t="s">
        <v>1483</v>
      </c>
      <c r="E2373" s="1017" t="s">
        <v>6206</v>
      </c>
      <c r="F2373" s="1017" t="s">
        <v>1454</v>
      </c>
      <c r="G2373" s="1017" t="s">
        <v>6126</v>
      </c>
      <c r="H2373" s="1017" t="s">
        <v>6164</v>
      </c>
      <c r="I2373" s="1018">
        <v>11.9</v>
      </c>
    </row>
    <row r="2374" spans="2:9">
      <c r="B2374" s="1017" t="s">
        <v>6207</v>
      </c>
      <c r="C2374" s="1017" t="s">
        <v>6124</v>
      </c>
      <c r="D2374" s="1017" t="s">
        <v>1483</v>
      </c>
      <c r="E2374" s="1017" t="s">
        <v>6208</v>
      </c>
      <c r="F2374" s="1017" t="s">
        <v>1454</v>
      </c>
      <c r="G2374" s="1017" t="s">
        <v>6126</v>
      </c>
      <c r="H2374" s="1017" t="s">
        <v>6164</v>
      </c>
      <c r="I2374" s="1018">
        <v>11.5</v>
      </c>
    </row>
    <row r="2375" spans="2:9">
      <c r="B2375" s="1017" t="s">
        <v>6209</v>
      </c>
      <c r="C2375" s="1017" t="s">
        <v>6124</v>
      </c>
      <c r="D2375" s="1017" t="s">
        <v>1483</v>
      </c>
      <c r="E2375" s="1017" t="s">
        <v>6114</v>
      </c>
      <c r="F2375" s="1017" t="s">
        <v>1454</v>
      </c>
      <c r="G2375" s="1017" t="s">
        <v>6126</v>
      </c>
      <c r="H2375" s="1017" t="s">
        <v>6164</v>
      </c>
      <c r="I2375" s="1018">
        <v>13.7</v>
      </c>
    </row>
    <row r="2376" spans="2:9">
      <c r="B2376" s="1017" t="s">
        <v>6210</v>
      </c>
      <c r="C2376" s="1017" t="s">
        <v>6124</v>
      </c>
      <c r="D2376" s="1017" t="s">
        <v>1483</v>
      </c>
      <c r="E2376" s="1017" t="s">
        <v>6211</v>
      </c>
      <c r="F2376" s="1017" t="s">
        <v>1454</v>
      </c>
      <c r="G2376" s="1017" t="s">
        <v>6126</v>
      </c>
      <c r="H2376" s="1017" t="s">
        <v>6164</v>
      </c>
      <c r="I2376" s="1018">
        <v>13.6</v>
      </c>
    </row>
    <row r="2377" spans="2:9">
      <c r="B2377" s="1017" t="s">
        <v>6212</v>
      </c>
      <c r="C2377" s="1017" t="s">
        <v>6124</v>
      </c>
      <c r="D2377" s="1017" t="s">
        <v>1483</v>
      </c>
      <c r="E2377" s="1017" t="s">
        <v>6213</v>
      </c>
      <c r="F2377" s="1017" t="s">
        <v>1766</v>
      </c>
      <c r="G2377" s="1017" t="s">
        <v>6157</v>
      </c>
      <c r="H2377" s="1017" t="s">
        <v>6164</v>
      </c>
      <c r="I2377" s="1018">
        <v>76</v>
      </c>
    </row>
    <row r="2378" spans="2:9">
      <c r="B2378" s="1017" t="s">
        <v>6214</v>
      </c>
      <c r="C2378" s="1017" t="s">
        <v>6124</v>
      </c>
      <c r="D2378" s="1017" t="s">
        <v>1483</v>
      </c>
      <c r="E2378" s="1017" t="s">
        <v>1781</v>
      </c>
      <c r="F2378" s="1017" t="s">
        <v>1766</v>
      </c>
      <c r="G2378" s="1017" t="s">
        <v>6157</v>
      </c>
      <c r="H2378" s="1017" t="s">
        <v>6164</v>
      </c>
      <c r="I2378" s="1018">
        <v>8.4</v>
      </c>
    </row>
    <row r="2379" spans="2:9">
      <c r="B2379" s="1017" t="s">
        <v>6215</v>
      </c>
      <c r="C2379" s="1017" t="s">
        <v>6124</v>
      </c>
      <c r="D2379" s="1017" t="s">
        <v>1483</v>
      </c>
      <c r="E2379" s="1017" t="s">
        <v>6216</v>
      </c>
      <c r="F2379" s="1017" t="s">
        <v>1766</v>
      </c>
      <c r="G2379" s="1017" t="s">
        <v>6217</v>
      </c>
      <c r="H2379" s="1017" t="s">
        <v>6164</v>
      </c>
      <c r="I2379" s="1018">
        <v>15.5</v>
      </c>
    </row>
    <row r="2380" spans="2:9">
      <c r="B2380" s="1017" t="s">
        <v>6218</v>
      </c>
      <c r="C2380" s="1017" t="s">
        <v>6124</v>
      </c>
      <c r="D2380" s="1017" t="s">
        <v>1483</v>
      </c>
      <c r="E2380" s="1017" t="s">
        <v>6219</v>
      </c>
      <c r="F2380" s="1017" t="s">
        <v>1766</v>
      </c>
      <c r="G2380" s="1017" t="s">
        <v>6217</v>
      </c>
      <c r="H2380" s="1017" t="s">
        <v>6164</v>
      </c>
      <c r="I2380" s="1018">
        <v>22.7</v>
      </c>
    </row>
    <row r="2381" spans="2:9">
      <c r="B2381" s="1017" t="s">
        <v>6220</v>
      </c>
      <c r="C2381" s="1017" t="s">
        <v>6124</v>
      </c>
      <c r="D2381" s="1017" t="s">
        <v>1483</v>
      </c>
      <c r="E2381" s="1017" t="s">
        <v>6221</v>
      </c>
      <c r="F2381" s="1017" t="s">
        <v>1766</v>
      </c>
      <c r="G2381" s="1017" t="s">
        <v>6217</v>
      </c>
      <c r="H2381" s="1017" t="s">
        <v>6164</v>
      </c>
      <c r="I2381" s="1018">
        <v>7.1</v>
      </c>
    </row>
    <row r="2382" spans="2:9">
      <c r="B2382" s="1017" t="s">
        <v>6222</v>
      </c>
      <c r="C2382" s="1017" t="s">
        <v>6124</v>
      </c>
      <c r="D2382" s="1017" t="s">
        <v>1483</v>
      </c>
      <c r="E2382" s="1017" t="s">
        <v>6223</v>
      </c>
      <c r="F2382" s="1017" t="s">
        <v>1766</v>
      </c>
      <c r="G2382" s="1017" t="s">
        <v>6137</v>
      </c>
      <c r="H2382" s="1017" t="s">
        <v>6164</v>
      </c>
      <c r="I2382" s="1018">
        <v>12.6</v>
      </c>
    </row>
    <row r="2383" spans="2:9">
      <c r="B2383" s="1017" t="s">
        <v>6224</v>
      </c>
      <c r="C2383" s="1017" t="s">
        <v>6124</v>
      </c>
      <c r="D2383" s="1017" t="s">
        <v>1483</v>
      </c>
      <c r="E2383" s="1017" t="s">
        <v>6225</v>
      </c>
      <c r="F2383" s="1017" t="s">
        <v>1766</v>
      </c>
      <c r="G2383" s="1017" t="s">
        <v>6137</v>
      </c>
      <c r="H2383" s="1017" t="s">
        <v>6164</v>
      </c>
      <c r="I2383" s="1018">
        <v>15.3</v>
      </c>
    </row>
    <row r="2384" spans="2:9">
      <c r="B2384" s="1017" t="s">
        <v>6226</v>
      </c>
      <c r="C2384" s="1017" t="s">
        <v>6124</v>
      </c>
      <c r="D2384" s="1017" t="s">
        <v>1483</v>
      </c>
      <c r="E2384" s="1017" t="s">
        <v>6227</v>
      </c>
      <c r="F2384" s="1017" t="s">
        <v>1766</v>
      </c>
      <c r="G2384" s="1017" t="s">
        <v>6137</v>
      </c>
      <c r="H2384" s="1017" t="s">
        <v>6164</v>
      </c>
      <c r="I2384" s="1018">
        <v>45.6</v>
      </c>
    </row>
    <row r="2385" spans="2:9">
      <c r="B2385" s="1017" t="s">
        <v>6228</v>
      </c>
      <c r="C2385" s="1017" t="s">
        <v>6124</v>
      </c>
      <c r="D2385" s="1017" t="s">
        <v>1483</v>
      </c>
      <c r="E2385" s="1017" t="s">
        <v>6229</v>
      </c>
      <c r="F2385" s="1017" t="s">
        <v>1766</v>
      </c>
      <c r="G2385" s="1017" t="s">
        <v>6137</v>
      </c>
      <c r="H2385" s="1017" t="s">
        <v>6164</v>
      </c>
      <c r="I2385" s="1018">
        <v>2.2000000000000002</v>
      </c>
    </row>
    <row r="2386" spans="2:9">
      <c r="B2386" s="1017" t="s">
        <v>6230</v>
      </c>
      <c r="C2386" s="1017" t="s">
        <v>6124</v>
      </c>
      <c r="D2386" s="1017" t="s">
        <v>1483</v>
      </c>
      <c r="E2386" s="1017" t="s">
        <v>6231</v>
      </c>
      <c r="F2386" s="1017" t="s">
        <v>1766</v>
      </c>
      <c r="G2386" s="1017" t="s">
        <v>6137</v>
      </c>
      <c r="H2386" s="1017" t="s">
        <v>6164</v>
      </c>
      <c r="I2386" s="1018">
        <v>8.5</v>
      </c>
    </row>
    <row r="2387" spans="2:9">
      <c r="B2387" s="1017" t="s">
        <v>6232</v>
      </c>
      <c r="C2387" s="1017" t="s">
        <v>6124</v>
      </c>
      <c r="D2387" s="1017" t="s">
        <v>1483</v>
      </c>
      <c r="E2387" s="1017" t="s">
        <v>2146</v>
      </c>
      <c r="F2387" s="1017" t="s">
        <v>1766</v>
      </c>
      <c r="G2387" s="1017" t="s">
        <v>6137</v>
      </c>
      <c r="H2387" s="1017" t="s">
        <v>6164</v>
      </c>
      <c r="I2387" s="1018">
        <v>4</v>
      </c>
    </row>
    <row r="2388" spans="2:9">
      <c r="B2388" s="1017" t="s">
        <v>6233</v>
      </c>
      <c r="C2388" s="1017" t="s">
        <v>6234</v>
      </c>
      <c r="D2388" s="1017" t="s">
        <v>1483</v>
      </c>
      <c r="E2388" s="1017" t="s">
        <v>6235</v>
      </c>
      <c r="F2388" s="1017" t="s">
        <v>1766</v>
      </c>
      <c r="G2388" s="1017" t="s">
        <v>6236</v>
      </c>
      <c r="H2388" s="1017" t="s">
        <v>6237</v>
      </c>
      <c r="I2388" s="1018">
        <v>7.5</v>
      </c>
    </row>
    <row r="2389" spans="2:9">
      <c r="B2389" s="1017" t="s">
        <v>6238</v>
      </c>
      <c r="C2389" s="1017" t="s">
        <v>6234</v>
      </c>
      <c r="D2389" s="1017" t="s">
        <v>1483</v>
      </c>
      <c r="E2389" s="1017" t="s">
        <v>6239</v>
      </c>
      <c r="F2389" s="1017" t="s">
        <v>1766</v>
      </c>
      <c r="G2389" s="1017" t="s">
        <v>6236</v>
      </c>
      <c r="H2389" s="1017" t="s">
        <v>6237</v>
      </c>
      <c r="I2389" s="1018">
        <v>2.6</v>
      </c>
    </row>
    <row r="2390" spans="2:9">
      <c r="B2390" s="1017" t="s">
        <v>6240</v>
      </c>
      <c r="C2390" s="1017" t="s">
        <v>6234</v>
      </c>
      <c r="D2390" s="1017" t="s">
        <v>1483</v>
      </c>
      <c r="E2390" s="1017" t="s">
        <v>6241</v>
      </c>
      <c r="F2390" s="1017" t="s">
        <v>1766</v>
      </c>
      <c r="G2390" s="1017" t="s">
        <v>6236</v>
      </c>
      <c r="H2390" s="1017" t="s">
        <v>6237</v>
      </c>
      <c r="I2390" s="1018">
        <v>3.6</v>
      </c>
    </row>
    <row r="2391" spans="2:9">
      <c r="B2391" s="1017" t="s">
        <v>6242</v>
      </c>
      <c r="C2391" s="1017" t="s">
        <v>6234</v>
      </c>
      <c r="D2391" s="1017" t="s">
        <v>1483</v>
      </c>
      <c r="E2391" s="1017" t="s">
        <v>3364</v>
      </c>
      <c r="F2391" s="1017" t="s">
        <v>1766</v>
      </c>
      <c r="G2391" s="1017" t="s">
        <v>6236</v>
      </c>
      <c r="H2391" s="1017" t="s">
        <v>6237</v>
      </c>
      <c r="I2391" s="1018">
        <v>5.8</v>
      </c>
    </row>
    <row r="2392" spans="2:9">
      <c r="B2392" s="1017" t="s">
        <v>6243</v>
      </c>
      <c r="C2392" s="1017" t="s">
        <v>6234</v>
      </c>
      <c r="D2392" s="1017" t="s">
        <v>1483</v>
      </c>
      <c r="E2392" s="1017" t="s">
        <v>6244</v>
      </c>
      <c r="F2392" s="1017" t="s">
        <v>1766</v>
      </c>
      <c r="G2392" s="1017" t="s">
        <v>6236</v>
      </c>
      <c r="H2392" s="1017" t="s">
        <v>6237</v>
      </c>
      <c r="I2392" s="1018">
        <v>2</v>
      </c>
    </row>
    <row r="2393" spans="2:9">
      <c r="B2393" s="1017" t="s">
        <v>6245</v>
      </c>
      <c r="C2393" s="1017" t="s">
        <v>6234</v>
      </c>
      <c r="D2393" s="1017" t="s">
        <v>1483</v>
      </c>
      <c r="E2393" s="1017" t="s">
        <v>6246</v>
      </c>
      <c r="F2393" s="1017" t="s">
        <v>1766</v>
      </c>
      <c r="G2393" s="1017" t="s">
        <v>6236</v>
      </c>
      <c r="H2393" s="1017" t="s">
        <v>6237</v>
      </c>
      <c r="I2393" s="1018">
        <v>3.56</v>
      </c>
    </row>
    <row r="2394" spans="2:9">
      <c r="B2394" s="1017" t="s">
        <v>6247</v>
      </c>
      <c r="C2394" s="1017" t="s">
        <v>6234</v>
      </c>
      <c r="D2394" s="1017" t="s">
        <v>1483</v>
      </c>
      <c r="E2394" s="1017" t="s">
        <v>6248</v>
      </c>
      <c r="F2394" s="1017" t="s">
        <v>1766</v>
      </c>
      <c r="G2394" s="1017" t="s">
        <v>6236</v>
      </c>
      <c r="H2394" s="1017" t="s">
        <v>6237</v>
      </c>
      <c r="I2394" s="1018">
        <v>2.7</v>
      </c>
    </row>
    <row r="2395" spans="2:9">
      <c r="B2395" s="1017" t="s">
        <v>6249</v>
      </c>
      <c r="C2395" s="1017" t="s">
        <v>6234</v>
      </c>
      <c r="D2395" s="1017" t="s">
        <v>1483</v>
      </c>
      <c r="E2395" s="1017" t="s">
        <v>6250</v>
      </c>
      <c r="F2395" s="1017" t="s">
        <v>1766</v>
      </c>
      <c r="G2395" s="1017" t="s">
        <v>6236</v>
      </c>
      <c r="H2395" s="1017" t="s">
        <v>6237</v>
      </c>
      <c r="I2395" s="1018">
        <v>4.5</v>
      </c>
    </row>
    <row r="2396" spans="2:9">
      <c r="B2396" s="1017" t="s">
        <v>6251</v>
      </c>
      <c r="C2396" s="1017" t="s">
        <v>6234</v>
      </c>
      <c r="D2396" s="1017" t="s">
        <v>1483</v>
      </c>
      <c r="E2396" s="1017" t="s">
        <v>6252</v>
      </c>
      <c r="F2396" s="1017" t="s">
        <v>1766</v>
      </c>
      <c r="G2396" s="1017" t="s">
        <v>6236</v>
      </c>
      <c r="H2396" s="1017" t="s">
        <v>6237</v>
      </c>
      <c r="I2396" s="1018">
        <v>4.5</v>
      </c>
    </row>
    <row r="2397" spans="2:9">
      <c r="B2397" s="1017" t="s">
        <v>6253</v>
      </c>
      <c r="C2397" s="1017" t="s">
        <v>6254</v>
      </c>
      <c r="D2397" s="1017" t="s">
        <v>1483</v>
      </c>
      <c r="E2397" s="1017" t="s">
        <v>6255</v>
      </c>
      <c r="F2397" s="1017" t="s">
        <v>1454</v>
      </c>
      <c r="G2397" s="1017" t="s">
        <v>6256</v>
      </c>
      <c r="H2397" s="1017" t="s">
        <v>6257</v>
      </c>
      <c r="I2397" s="1018">
        <v>25</v>
      </c>
    </row>
    <row r="2398" spans="2:9">
      <c r="B2398" s="1017" t="s">
        <v>6258</v>
      </c>
      <c r="C2398" s="1017" t="s">
        <v>6254</v>
      </c>
      <c r="D2398" s="1017" t="s">
        <v>1483</v>
      </c>
      <c r="E2398" s="1017" t="s">
        <v>6259</v>
      </c>
      <c r="F2398" s="1017" t="s">
        <v>1454</v>
      </c>
      <c r="G2398" s="1017" t="s">
        <v>6256</v>
      </c>
      <c r="H2398" s="1017" t="s">
        <v>6257</v>
      </c>
      <c r="I2398" s="1018">
        <v>29.5</v>
      </c>
    </row>
    <row r="2399" spans="2:9">
      <c r="B2399" s="1017" t="s">
        <v>6260</v>
      </c>
      <c r="C2399" s="1017" t="s">
        <v>6254</v>
      </c>
      <c r="D2399" s="1017" t="s">
        <v>1483</v>
      </c>
      <c r="E2399" s="1017" t="s">
        <v>6261</v>
      </c>
      <c r="F2399" s="1017" t="s">
        <v>1454</v>
      </c>
      <c r="G2399" s="1017" t="s">
        <v>6256</v>
      </c>
      <c r="H2399" s="1017" t="s">
        <v>6257</v>
      </c>
      <c r="I2399" s="1018">
        <v>16</v>
      </c>
    </row>
    <row r="2400" spans="2:9">
      <c r="B2400" s="1017" t="s">
        <v>6262</v>
      </c>
      <c r="C2400" s="1017" t="s">
        <v>6254</v>
      </c>
      <c r="D2400" s="1017" t="s">
        <v>1483</v>
      </c>
      <c r="E2400" s="1017" t="s">
        <v>6263</v>
      </c>
      <c r="F2400" s="1017" t="s">
        <v>1766</v>
      </c>
      <c r="G2400" s="1017" t="s">
        <v>6264</v>
      </c>
      <c r="H2400" s="1017" t="s">
        <v>6265</v>
      </c>
      <c r="I2400" s="1018">
        <v>5.4</v>
      </c>
    </row>
    <row r="2401" spans="2:9">
      <c r="B2401" s="1017" t="s">
        <v>6266</v>
      </c>
      <c r="C2401" s="1017" t="s">
        <v>6254</v>
      </c>
      <c r="D2401" s="1017" t="s">
        <v>1483</v>
      </c>
      <c r="E2401" s="1017" t="s">
        <v>6267</v>
      </c>
      <c r="F2401" s="1017" t="s">
        <v>1766</v>
      </c>
      <c r="G2401" s="1017" t="s">
        <v>6264</v>
      </c>
      <c r="H2401" s="1017" t="s">
        <v>6265</v>
      </c>
      <c r="I2401" s="1018">
        <v>7.9</v>
      </c>
    </row>
    <row r="2402" spans="2:9">
      <c r="B2402" s="1017" t="s">
        <v>6268</v>
      </c>
      <c r="C2402" s="1017" t="s">
        <v>6254</v>
      </c>
      <c r="D2402" s="1017" t="s">
        <v>1483</v>
      </c>
      <c r="E2402" s="1017" t="s">
        <v>6269</v>
      </c>
      <c r="F2402" s="1017" t="s">
        <v>1766</v>
      </c>
      <c r="G2402" s="1017" t="s">
        <v>6270</v>
      </c>
      <c r="H2402" s="1017" t="s">
        <v>6271</v>
      </c>
      <c r="I2402" s="1018">
        <v>9.4</v>
      </c>
    </row>
    <row r="2403" spans="2:9">
      <c r="B2403" s="1017" t="s">
        <v>6272</v>
      </c>
      <c r="C2403" s="1017" t="s">
        <v>6254</v>
      </c>
      <c r="D2403" s="1017" t="s">
        <v>1483</v>
      </c>
      <c r="E2403" s="1017" t="s">
        <v>6273</v>
      </c>
      <c r="F2403" s="1017" t="s">
        <v>1766</v>
      </c>
      <c r="G2403" s="1017" t="s">
        <v>6270</v>
      </c>
      <c r="H2403" s="1017" t="s">
        <v>6271</v>
      </c>
      <c r="I2403" s="1018">
        <v>9.4</v>
      </c>
    </row>
    <row r="2404" spans="2:9">
      <c r="B2404" s="1017" t="s">
        <v>6274</v>
      </c>
      <c r="C2404" s="1017" t="s">
        <v>3409</v>
      </c>
      <c r="D2404" s="1017" t="s">
        <v>1483</v>
      </c>
      <c r="E2404" s="1017" t="s">
        <v>6275</v>
      </c>
      <c r="F2404" s="1017" t="s">
        <v>1766</v>
      </c>
      <c r="G2404" s="1017" t="s">
        <v>3438</v>
      </c>
      <c r="H2404" s="1017" t="s">
        <v>1980</v>
      </c>
      <c r="I2404" s="1018">
        <v>19.600000000000001</v>
      </c>
    </row>
    <row r="2405" spans="2:9">
      <c r="B2405" s="1017" t="s">
        <v>6276</v>
      </c>
      <c r="C2405" s="1017" t="s">
        <v>4082</v>
      </c>
      <c r="D2405" s="1017" t="s">
        <v>1483</v>
      </c>
      <c r="E2405" s="1017" t="s">
        <v>6277</v>
      </c>
      <c r="F2405" s="1017" t="s">
        <v>1766</v>
      </c>
      <c r="G2405" s="1017" t="s">
        <v>4263</v>
      </c>
      <c r="H2405" s="1017" t="s">
        <v>3616</v>
      </c>
      <c r="I2405" s="1018">
        <v>25.8</v>
      </c>
    </row>
    <row r="2406" spans="2:9">
      <c r="B2406" s="1017" t="s">
        <v>6278</v>
      </c>
      <c r="C2406" s="1017" t="s">
        <v>3496</v>
      </c>
      <c r="D2406" s="1017" t="s">
        <v>1483</v>
      </c>
      <c r="E2406" s="1017" t="s">
        <v>5205</v>
      </c>
      <c r="F2406" s="1017" t="s">
        <v>1766</v>
      </c>
      <c r="G2406" s="1017" t="s">
        <v>3853</v>
      </c>
      <c r="H2406" s="1017" t="s">
        <v>2572</v>
      </c>
      <c r="I2406" s="1018">
        <v>12.7</v>
      </c>
    </row>
    <row r="2407" spans="2:9">
      <c r="B2407" s="1017" t="s">
        <v>6279</v>
      </c>
      <c r="C2407" s="1017" t="s">
        <v>4910</v>
      </c>
      <c r="D2407" s="1017" t="s">
        <v>1483</v>
      </c>
      <c r="E2407" s="1017" t="s">
        <v>6280</v>
      </c>
      <c r="F2407" s="1017" t="s">
        <v>1485</v>
      </c>
      <c r="G2407" s="1017" t="s">
        <v>2497</v>
      </c>
      <c r="H2407" s="1017" t="s">
        <v>5021</v>
      </c>
      <c r="I2407" s="1018">
        <v>31.6</v>
      </c>
    </row>
    <row r="2408" spans="2:9">
      <c r="B2408" s="1017" t="s">
        <v>6281</v>
      </c>
      <c r="C2408" s="1017" t="s">
        <v>5316</v>
      </c>
      <c r="D2408" s="1017" t="s">
        <v>1483</v>
      </c>
      <c r="E2408" s="1017" t="s">
        <v>6282</v>
      </c>
      <c r="F2408" s="1017" t="s">
        <v>1766</v>
      </c>
      <c r="G2408" s="1017" t="s">
        <v>5533</v>
      </c>
      <c r="H2408" s="1017" t="s">
        <v>5319</v>
      </c>
      <c r="I2408" s="1018">
        <v>39.5</v>
      </c>
    </row>
    <row r="2409" spans="2:9">
      <c r="B2409" s="1017" t="s">
        <v>6283</v>
      </c>
      <c r="C2409" s="1017" t="s">
        <v>5316</v>
      </c>
      <c r="D2409" s="1017" t="s">
        <v>1483</v>
      </c>
      <c r="E2409" s="1017" t="s">
        <v>6284</v>
      </c>
      <c r="F2409" s="1017" t="s">
        <v>1766</v>
      </c>
      <c r="G2409" s="1017" t="s">
        <v>5533</v>
      </c>
      <c r="H2409" s="1017" t="s">
        <v>5319</v>
      </c>
      <c r="I2409" s="1018">
        <v>36</v>
      </c>
    </row>
    <row r="2410" spans="2:9">
      <c r="B2410" s="1017" t="s">
        <v>6285</v>
      </c>
      <c r="C2410" s="1017" t="s">
        <v>5316</v>
      </c>
      <c r="D2410" s="1017" t="s">
        <v>1483</v>
      </c>
      <c r="E2410" s="1017" t="s">
        <v>6286</v>
      </c>
      <c r="F2410" s="1017" t="s">
        <v>1766</v>
      </c>
      <c r="G2410" s="1017" t="s">
        <v>5533</v>
      </c>
      <c r="H2410" s="1017" t="s">
        <v>5319</v>
      </c>
      <c r="I2410" s="1018">
        <v>15</v>
      </c>
    </row>
    <row r="2411" spans="2:9">
      <c r="B2411" s="1017" t="s">
        <v>6287</v>
      </c>
      <c r="C2411" s="1017" t="s">
        <v>5316</v>
      </c>
      <c r="D2411" s="1017" t="s">
        <v>1483</v>
      </c>
      <c r="E2411" s="1017" t="s">
        <v>6288</v>
      </c>
      <c r="F2411" s="1017" t="s">
        <v>1766</v>
      </c>
      <c r="G2411" s="1017" t="s">
        <v>5574</v>
      </c>
      <c r="H2411" s="1017" t="s">
        <v>5319</v>
      </c>
      <c r="I2411" s="1018">
        <v>32</v>
      </c>
    </row>
    <row r="2412" spans="2:9">
      <c r="B2412" s="1017" t="s">
        <v>6289</v>
      </c>
      <c r="C2412" s="1017" t="s">
        <v>5316</v>
      </c>
      <c r="D2412" s="1017" t="s">
        <v>1483</v>
      </c>
      <c r="E2412" s="1017" t="s">
        <v>6290</v>
      </c>
      <c r="F2412" s="1017" t="s">
        <v>1766</v>
      </c>
      <c r="G2412" s="1017" t="s">
        <v>5574</v>
      </c>
      <c r="H2412" s="1017" t="s">
        <v>5319</v>
      </c>
      <c r="I2412" s="1018">
        <v>18</v>
      </c>
    </row>
    <row r="2413" spans="2:9">
      <c r="B2413" s="1017" t="s">
        <v>6291</v>
      </c>
      <c r="C2413" s="1017" t="s">
        <v>5316</v>
      </c>
      <c r="D2413" s="1017" t="s">
        <v>1483</v>
      </c>
      <c r="E2413" s="1017" t="s">
        <v>6292</v>
      </c>
      <c r="F2413" s="1017" t="s">
        <v>1766</v>
      </c>
      <c r="G2413" s="1017" t="s">
        <v>5574</v>
      </c>
      <c r="H2413" s="1017" t="s">
        <v>5319</v>
      </c>
      <c r="I2413" s="1018">
        <v>17</v>
      </c>
    </row>
    <row r="2414" spans="2:9">
      <c r="B2414" s="1017" t="s">
        <v>6293</v>
      </c>
      <c r="C2414" s="1017" t="s">
        <v>5316</v>
      </c>
      <c r="D2414" s="1017" t="s">
        <v>1483</v>
      </c>
      <c r="E2414" s="1017" t="s">
        <v>6294</v>
      </c>
      <c r="F2414" s="1017" t="s">
        <v>1766</v>
      </c>
      <c r="G2414" s="1017" t="s">
        <v>5574</v>
      </c>
      <c r="H2414" s="1017" t="s">
        <v>5319</v>
      </c>
      <c r="I2414" s="1018">
        <v>21</v>
      </c>
    </row>
    <row r="2415" spans="2:9">
      <c r="B2415" s="1017" t="s">
        <v>6295</v>
      </c>
      <c r="C2415" s="1017" t="s">
        <v>4910</v>
      </c>
      <c r="D2415" s="1017" t="s">
        <v>1483</v>
      </c>
      <c r="E2415" s="1017" t="s">
        <v>6296</v>
      </c>
      <c r="F2415" s="1017" t="s">
        <v>1766</v>
      </c>
      <c r="G2415" s="1017" t="s">
        <v>5114</v>
      </c>
      <c r="H2415" s="1017" t="s">
        <v>5021</v>
      </c>
      <c r="I2415" s="1018">
        <v>86</v>
      </c>
    </row>
    <row r="2416" spans="2:9">
      <c r="B2416" s="1017" t="s">
        <v>6297</v>
      </c>
      <c r="C2416" s="1017" t="s">
        <v>4910</v>
      </c>
      <c r="D2416" s="1017" t="s">
        <v>1483</v>
      </c>
      <c r="E2416" s="1017" t="s">
        <v>6298</v>
      </c>
      <c r="F2416" s="1017" t="s">
        <v>1766</v>
      </c>
      <c r="G2416" s="1017" t="s">
        <v>5116</v>
      </c>
      <c r="H2416" s="1017" t="s">
        <v>5021</v>
      </c>
      <c r="I2416" s="1018">
        <v>87</v>
      </c>
    </row>
    <row r="2417" spans="2:9">
      <c r="B2417" s="1017" t="s">
        <v>6299</v>
      </c>
      <c r="C2417" s="1017" t="s">
        <v>4910</v>
      </c>
      <c r="D2417" s="1017" t="s">
        <v>1483</v>
      </c>
      <c r="E2417" s="1017" t="s">
        <v>6300</v>
      </c>
      <c r="F2417" s="1017" t="s">
        <v>1766</v>
      </c>
      <c r="G2417" s="1017" t="s">
        <v>5007</v>
      </c>
      <c r="H2417" s="1017" t="s">
        <v>5021</v>
      </c>
      <c r="I2417" s="1018">
        <v>39.5</v>
      </c>
    </row>
    <row r="2418" spans="2:9">
      <c r="B2418" s="1017" t="s">
        <v>6301</v>
      </c>
      <c r="C2418" s="1017" t="s">
        <v>4321</v>
      </c>
      <c r="D2418" s="1017" t="s">
        <v>1483</v>
      </c>
      <c r="E2418" s="1017" t="s">
        <v>6302</v>
      </c>
      <c r="F2418" s="1017" t="s">
        <v>1454</v>
      </c>
      <c r="G2418" s="1017" t="s">
        <v>4410</v>
      </c>
      <c r="H2418" s="1017" t="s">
        <v>4336</v>
      </c>
      <c r="I2418" s="1018">
        <v>17</v>
      </c>
    </row>
    <row r="2419" spans="2:9">
      <c r="B2419" s="1017" t="s">
        <v>6303</v>
      </c>
      <c r="C2419" s="1017" t="s">
        <v>4321</v>
      </c>
      <c r="D2419" s="1017" t="s">
        <v>1483</v>
      </c>
      <c r="E2419" s="1017" t="s">
        <v>6304</v>
      </c>
      <c r="F2419" s="1017" t="s">
        <v>1454</v>
      </c>
      <c r="G2419" s="1017" t="s">
        <v>4433</v>
      </c>
      <c r="H2419" s="1017" t="s">
        <v>4451</v>
      </c>
      <c r="I2419" s="1018">
        <v>44</v>
      </c>
    </row>
    <row r="2420" spans="2:9">
      <c r="B2420" s="1017" t="s">
        <v>6305</v>
      </c>
      <c r="C2420" s="1017" t="s">
        <v>4321</v>
      </c>
      <c r="D2420" s="1017" t="s">
        <v>1483</v>
      </c>
      <c r="E2420" s="1017" t="s">
        <v>6306</v>
      </c>
      <c r="F2420" s="1017" t="s">
        <v>1454</v>
      </c>
      <c r="G2420" s="1017" t="s">
        <v>4433</v>
      </c>
      <c r="H2420" s="1017" t="s">
        <v>4451</v>
      </c>
      <c r="I2420" s="1018">
        <v>51</v>
      </c>
    </row>
    <row r="2421" spans="2:9">
      <c r="B2421" s="1017" t="s">
        <v>6307</v>
      </c>
      <c r="C2421" s="1017" t="s">
        <v>4321</v>
      </c>
      <c r="D2421" s="1017" t="s">
        <v>1483</v>
      </c>
      <c r="E2421" s="1017" t="s">
        <v>6308</v>
      </c>
      <c r="F2421" s="1017" t="s">
        <v>1454</v>
      </c>
      <c r="G2421" s="1017" t="s">
        <v>4483</v>
      </c>
      <c r="H2421" s="1017" t="s">
        <v>4451</v>
      </c>
      <c r="I2421" s="1018">
        <v>41</v>
      </c>
    </row>
    <row r="2422" spans="2:9">
      <c r="B2422" s="1017" t="s">
        <v>6309</v>
      </c>
      <c r="C2422" s="1017" t="s">
        <v>4321</v>
      </c>
      <c r="D2422" s="1017" t="s">
        <v>1483</v>
      </c>
      <c r="E2422" s="1017" t="s">
        <v>6310</v>
      </c>
      <c r="F2422" s="1017" t="s">
        <v>1766</v>
      </c>
      <c r="G2422" s="1017" t="s">
        <v>4571</v>
      </c>
      <c r="H2422" s="1017" t="s">
        <v>4322</v>
      </c>
      <c r="I2422" s="1018">
        <v>160</v>
      </c>
    </row>
    <row r="2423" spans="2:9">
      <c r="B2423" s="1017" t="s">
        <v>6311</v>
      </c>
      <c r="C2423" s="1017" t="s">
        <v>4321</v>
      </c>
      <c r="D2423" s="1017" t="s">
        <v>1483</v>
      </c>
      <c r="E2423" s="1017" t="s">
        <v>6312</v>
      </c>
      <c r="F2423" s="1017" t="s">
        <v>1766</v>
      </c>
      <c r="G2423" s="1017" t="s">
        <v>6313</v>
      </c>
      <c r="H2423" s="1017" t="s">
        <v>4322</v>
      </c>
      <c r="I2423" s="1018">
        <v>35.5</v>
      </c>
    </row>
    <row r="2424" spans="2:9">
      <c r="B2424" s="1017" t="s">
        <v>6314</v>
      </c>
      <c r="C2424" s="1017" t="s">
        <v>4321</v>
      </c>
      <c r="D2424" s="1017" t="s">
        <v>1483</v>
      </c>
      <c r="E2424" s="1017" t="s">
        <v>6315</v>
      </c>
      <c r="F2424" s="1017" t="s">
        <v>1766</v>
      </c>
      <c r="G2424" s="1017" t="s">
        <v>6313</v>
      </c>
      <c r="H2424" s="1017" t="s">
        <v>4322</v>
      </c>
      <c r="I2424" s="1018">
        <v>12.5</v>
      </c>
    </row>
    <row r="2425" spans="2:9">
      <c r="B2425" s="1017" t="s">
        <v>6316</v>
      </c>
      <c r="C2425" s="1017" t="s">
        <v>4321</v>
      </c>
      <c r="D2425" s="1017" t="s">
        <v>1483</v>
      </c>
      <c r="E2425" s="1017" t="s">
        <v>6317</v>
      </c>
      <c r="F2425" s="1017" t="s">
        <v>1766</v>
      </c>
      <c r="G2425" s="1017" t="s">
        <v>6313</v>
      </c>
      <c r="H2425" s="1017" t="s">
        <v>4322</v>
      </c>
      <c r="I2425" s="1018">
        <v>8.6</v>
      </c>
    </row>
    <row r="2426" spans="2:9">
      <c r="B2426" s="1017" t="s">
        <v>6318</v>
      </c>
      <c r="C2426" s="1017" t="s">
        <v>4321</v>
      </c>
      <c r="D2426" s="1017" t="s">
        <v>1483</v>
      </c>
      <c r="E2426" s="1017" t="s">
        <v>6319</v>
      </c>
      <c r="F2426" s="1017" t="s">
        <v>1766</v>
      </c>
      <c r="G2426" s="1017" t="s">
        <v>6313</v>
      </c>
      <c r="H2426" s="1017" t="s">
        <v>4322</v>
      </c>
      <c r="I2426" s="1018">
        <v>5.6</v>
      </c>
    </row>
    <row r="2427" spans="2:9">
      <c r="B2427" s="1017" t="s">
        <v>6320</v>
      </c>
      <c r="C2427" s="1017" t="s">
        <v>4321</v>
      </c>
      <c r="D2427" s="1017" t="s">
        <v>1483</v>
      </c>
      <c r="E2427" s="1017" t="s">
        <v>6321</v>
      </c>
      <c r="F2427" s="1017" t="s">
        <v>1766</v>
      </c>
      <c r="G2427" s="1017" t="s">
        <v>6313</v>
      </c>
      <c r="H2427" s="1017" t="s">
        <v>4322</v>
      </c>
      <c r="I2427" s="1018">
        <v>13.2</v>
      </c>
    </row>
    <row r="2428" spans="2:9">
      <c r="B2428" s="1017" t="s">
        <v>6322</v>
      </c>
      <c r="C2428" s="1017" t="s">
        <v>4321</v>
      </c>
      <c r="D2428" s="1017" t="s">
        <v>1483</v>
      </c>
      <c r="E2428" s="1017" t="s">
        <v>6323</v>
      </c>
      <c r="F2428" s="1017" t="s">
        <v>1766</v>
      </c>
      <c r="G2428" s="1017" t="s">
        <v>6313</v>
      </c>
      <c r="H2428" s="1017" t="s">
        <v>4322</v>
      </c>
      <c r="I2428" s="1018">
        <v>13.4</v>
      </c>
    </row>
    <row r="2429" spans="2:9">
      <c r="B2429" s="1017" t="s">
        <v>6324</v>
      </c>
      <c r="C2429" s="1017" t="s">
        <v>4321</v>
      </c>
      <c r="D2429" s="1017" t="s">
        <v>1483</v>
      </c>
      <c r="E2429" s="1017" t="s">
        <v>6325</v>
      </c>
      <c r="F2429" s="1017" t="s">
        <v>1766</v>
      </c>
      <c r="G2429" s="1017" t="s">
        <v>6313</v>
      </c>
      <c r="H2429" s="1017" t="s">
        <v>4322</v>
      </c>
      <c r="I2429" s="1018">
        <v>4.5999999999999996</v>
      </c>
    </row>
    <row r="2430" spans="2:9">
      <c r="B2430" s="1017" t="s">
        <v>6326</v>
      </c>
      <c r="C2430" s="1017" t="s">
        <v>4321</v>
      </c>
      <c r="D2430" s="1017" t="s">
        <v>1483</v>
      </c>
      <c r="E2430" s="1017" t="s">
        <v>6327</v>
      </c>
      <c r="F2430" s="1017" t="s">
        <v>1766</v>
      </c>
      <c r="G2430" s="1017" t="s">
        <v>6313</v>
      </c>
      <c r="H2430" s="1017" t="s">
        <v>4322</v>
      </c>
      <c r="I2430" s="1018">
        <v>6.6</v>
      </c>
    </row>
    <row r="2431" spans="2:9">
      <c r="B2431" s="1017" t="s">
        <v>6328</v>
      </c>
      <c r="C2431" s="1017" t="s">
        <v>4321</v>
      </c>
      <c r="D2431" s="1017" t="s">
        <v>1483</v>
      </c>
      <c r="E2431" s="1017" t="s">
        <v>6329</v>
      </c>
      <c r="F2431" s="1017" t="s">
        <v>1766</v>
      </c>
      <c r="G2431" s="1017" t="s">
        <v>6313</v>
      </c>
      <c r="H2431" s="1017" t="s">
        <v>4322</v>
      </c>
      <c r="I2431" s="1018">
        <v>4.9000000000000004</v>
      </c>
    </row>
    <row r="2432" spans="2:9">
      <c r="B2432" s="1017" t="s">
        <v>6330</v>
      </c>
      <c r="C2432" s="1017" t="s">
        <v>4321</v>
      </c>
      <c r="D2432" s="1017" t="s">
        <v>1483</v>
      </c>
      <c r="E2432" s="1017" t="s">
        <v>6331</v>
      </c>
      <c r="F2432" s="1017" t="s">
        <v>1766</v>
      </c>
      <c r="G2432" s="1017" t="s">
        <v>6313</v>
      </c>
      <c r="H2432" s="1017" t="s">
        <v>4322</v>
      </c>
      <c r="I2432" s="1018">
        <v>5.5</v>
      </c>
    </row>
    <row r="2433" spans="2:9">
      <c r="B2433" s="1017" t="s">
        <v>6332</v>
      </c>
      <c r="C2433" s="1017" t="s">
        <v>4321</v>
      </c>
      <c r="D2433" s="1017" t="s">
        <v>1483</v>
      </c>
      <c r="E2433" s="1017" t="s">
        <v>6333</v>
      </c>
      <c r="F2433" s="1017" t="s">
        <v>1766</v>
      </c>
      <c r="G2433" s="1017" t="s">
        <v>6313</v>
      </c>
      <c r="H2433" s="1017" t="s">
        <v>4322</v>
      </c>
      <c r="I2433" s="1018">
        <v>4.5999999999999996</v>
      </c>
    </row>
    <row r="2434" spans="2:9">
      <c r="B2434" s="1017" t="s">
        <v>6334</v>
      </c>
      <c r="C2434" s="1017" t="s">
        <v>4321</v>
      </c>
      <c r="D2434" s="1017" t="s">
        <v>1483</v>
      </c>
      <c r="E2434" s="1017" t="s">
        <v>6335</v>
      </c>
      <c r="F2434" s="1017" t="s">
        <v>1766</v>
      </c>
      <c r="G2434" s="1017" t="s">
        <v>6313</v>
      </c>
      <c r="H2434" s="1017" t="s">
        <v>4322</v>
      </c>
      <c r="I2434" s="1018">
        <v>5.5</v>
      </c>
    </row>
    <row r="2435" spans="2:9">
      <c r="B2435" s="1017" t="s">
        <v>6336</v>
      </c>
      <c r="C2435" s="1017" t="s">
        <v>4321</v>
      </c>
      <c r="D2435" s="1017" t="s">
        <v>1483</v>
      </c>
      <c r="E2435" s="1017" t="s">
        <v>6337</v>
      </c>
      <c r="F2435" s="1017" t="s">
        <v>1766</v>
      </c>
      <c r="G2435" s="1017" t="s">
        <v>6313</v>
      </c>
      <c r="H2435" s="1017" t="s">
        <v>4322</v>
      </c>
      <c r="I2435" s="1018">
        <v>5.6</v>
      </c>
    </row>
    <row r="2436" spans="2:9">
      <c r="B2436" s="1017" t="s">
        <v>6338</v>
      </c>
      <c r="C2436" s="1017" t="s">
        <v>4321</v>
      </c>
      <c r="D2436" s="1017" t="s">
        <v>1483</v>
      </c>
      <c r="E2436" s="1017" t="s">
        <v>6339</v>
      </c>
      <c r="F2436" s="1017" t="s">
        <v>1766</v>
      </c>
      <c r="G2436" s="1017" t="s">
        <v>6313</v>
      </c>
      <c r="H2436" s="1017" t="s">
        <v>4322</v>
      </c>
      <c r="I2436" s="1018">
        <v>4.5</v>
      </c>
    </row>
    <row r="2437" spans="2:9">
      <c r="B2437" s="1017" t="s">
        <v>6340</v>
      </c>
      <c r="C2437" s="1017" t="s">
        <v>4321</v>
      </c>
      <c r="D2437" s="1017" t="s">
        <v>1483</v>
      </c>
      <c r="E2437" s="1017" t="s">
        <v>6341</v>
      </c>
      <c r="F2437" s="1017" t="s">
        <v>1766</v>
      </c>
      <c r="G2437" s="1017" t="s">
        <v>6313</v>
      </c>
      <c r="H2437" s="1017" t="s">
        <v>4322</v>
      </c>
      <c r="I2437" s="1018">
        <v>5.6</v>
      </c>
    </row>
    <row r="2438" spans="2:9">
      <c r="B2438" s="1017" t="s">
        <v>6342</v>
      </c>
      <c r="C2438" s="1017" t="s">
        <v>4321</v>
      </c>
      <c r="D2438" s="1017" t="s">
        <v>1483</v>
      </c>
      <c r="E2438" s="1017" t="s">
        <v>6343</v>
      </c>
      <c r="F2438" s="1017" t="s">
        <v>1766</v>
      </c>
      <c r="G2438" s="1017" t="s">
        <v>6313</v>
      </c>
      <c r="H2438" s="1017" t="s">
        <v>4322</v>
      </c>
      <c r="I2438" s="1018">
        <v>8.6999999999999993</v>
      </c>
    </row>
    <row r="2439" spans="2:9">
      <c r="B2439" s="1017" t="s">
        <v>6344</v>
      </c>
      <c r="C2439" s="1017" t="s">
        <v>5143</v>
      </c>
      <c r="D2439" s="1017" t="s">
        <v>1483</v>
      </c>
      <c r="E2439" s="1017" t="s">
        <v>6345</v>
      </c>
      <c r="F2439" s="1017" t="s">
        <v>1766</v>
      </c>
      <c r="G2439" s="1017" t="s">
        <v>5257</v>
      </c>
      <c r="H2439" s="1017" t="s">
        <v>5200</v>
      </c>
      <c r="I2439" s="1018">
        <v>42.3</v>
      </c>
    </row>
    <row r="2440" spans="2:9">
      <c r="B2440" s="1017" t="s">
        <v>6346</v>
      </c>
      <c r="C2440" s="1017" t="s">
        <v>1899</v>
      </c>
      <c r="D2440" s="1017" t="s">
        <v>1483</v>
      </c>
      <c r="E2440" s="1017" t="s">
        <v>6347</v>
      </c>
      <c r="F2440" s="1017" t="s">
        <v>1766</v>
      </c>
      <c r="G2440" s="1017" t="s">
        <v>2101</v>
      </c>
      <c r="H2440" s="1017" t="s">
        <v>1984</v>
      </c>
      <c r="I2440" s="1018">
        <v>24.5</v>
      </c>
    </row>
    <row r="2441" spans="2:9">
      <c r="B2441" s="1017" t="s">
        <v>6348</v>
      </c>
      <c r="C2441" s="1017" t="s">
        <v>3496</v>
      </c>
      <c r="D2441" s="1017" t="s">
        <v>1483</v>
      </c>
      <c r="E2441" s="1017" t="s">
        <v>6349</v>
      </c>
      <c r="F2441" s="1017" t="s">
        <v>1454</v>
      </c>
      <c r="G2441" s="1017" t="s">
        <v>3737</v>
      </c>
      <c r="H2441" s="1017" t="s">
        <v>2572</v>
      </c>
      <c r="I2441" s="1018">
        <v>71</v>
      </c>
    </row>
    <row r="2442" spans="2:9">
      <c r="B2442" s="1017" t="s">
        <v>6350</v>
      </c>
      <c r="C2442" s="1017" t="s">
        <v>2569</v>
      </c>
      <c r="D2442" s="1017" t="s">
        <v>1483</v>
      </c>
      <c r="E2442" s="1017" t="s">
        <v>6351</v>
      </c>
      <c r="F2442" s="1017" t="s">
        <v>1766</v>
      </c>
      <c r="G2442" s="1017" t="s">
        <v>1975</v>
      </c>
      <c r="H2442" s="1017" t="s">
        <v>1980</v>
      </c>
      <c r="I2442" s="1018">
        <v>50</v>
      </c>
    </row>
    <row r="2443" spans="2:9">
      <c r="B2443" s="1017" t="s">
        <v>6352</v>
      </c>
      <c r="C2443" s="1017" t="s">
        <v>2569</v>
      </c>
      <c r="D2443" s="1017" t="s">
        <v>1483</v>
      </c>
      <c r="E2443" s="1017" t="s">
        <v>6353</v>
      </c>
      <c r="F2443" s="1017" t="s">
        <v>1766</v>
      </c>
      <c r="G2443" s="1017" t="s">
        <v>1975</v>
      </c>
      <c r="H2443" s="1017" t="s">
        <v>1980</v>
      </c>
      <c r="I2443" s="1018">
        <v>146</v>
      </c>
    </row>
    <row r="2444" spans="2:9">
      <c r="B2444" s="1017" t="s">
        <v>6354</v>
      </c>
      <c r="C2444" s="1017" t="s">
        <v>2129</v>
      </c>
      <c r="D2444" s="1017" t="s">
        <v>1483</v>
      </c>
      <c r="E2444" s="1017" t="s">
        <v>6355</v>
      </c>
      <c r="F2444" s="1017" t="s">
        <v>1485</v>
      </c>
      <c r="G2444" s="1017" t="s">
        <v>2131</v>
      </c>
      <c r="H2444" s="1017" t="s">
        <v>2132</v>
      </c>
      <c r="I2444" s="1018">
        <v>13.6</v>
      </c>
    </row>
    <row r="2445" spans="2:9">
      <c r="B2445" s="1017" t="s">
        <v>6356</v>
      </c>
      <c r="C2445" s="1017" t="s">
        <v>1899</v>
      </c>
      <c r="D2445" s="1017" t="s">
        <v>1483</v>
      </c>
      <c r="E2445" s="1017" t="s">
        <v>6357</v>
      </c>
      <c r="F2445" s="1017" t="s">
        <v>1454</v>
      </c>
      <c r="G2445" s="1017" t="s">
        <v>1933</v>
      </c>
      <c r="H2445" s="1017" t="s">
        <v>1902</v>
      </c>
      <c r="I2445" s="1018">
        <v>84</v>
      </c>
    </row>
    <row r="2446" spans="2:9">
      <c r="B2446" s="1017" t="s">
        <v>6358</v>
      </c>
      <c r="C2446" s="1017" t="s">
        <v>4321</v>
      </c>
      <c r="D2446" s="1017" t="s">
        <v>1483</v>
      </c>
      <c r="E2446" s="1017" t="s">
        <v>6359</v>
      </c>
      <c r="F2446" s="1017" t="s">
        <v>1454</v>
      </c>
      <c r="G2446" s="1017" t="s">
        <v>4410</v>
      </c>
      <c r="H2446" s="1017" t="s">
        <v>4336</v>
      </c>
      <c r="I2446" s="1018">
        <v>82.5</v>
      </c>
    </row>
    <row r="2447" spans="2:9">
      <c r="B2447" s="1017" t="s">
        <v>6360</v>
      </c>
      <c r="C2447" s="1017" t="s">
        <v>5143</v>
      </c>
      <c r="D2447" s="1017" t="s">
        <v>1483</v>
      </c>
      <c r="E2447" s="1017" t="s">
        <v>6361</v>
      </c>
      <c r="F2447" s="1017" t="s">
        <v>1766</v>
      </c>
      <c r="G2447" s="1017" t="s">
        <v>5257</v>
      </c>
      <c r="H2447" s="1017" t="s">
        <v>5200</v>
      </c>
      <c r="I2447" s="1018">
        <v>8</v>
      </c>
    </row>
    <row r="2448" spans="2:9">
      <c r="B2448" s="1017" t="s">
        <v>6362</v>
      </c>
      <c r="C2448" s="1017" t="s">
        <v>5603</v>
      </c>
      <c r="D2448" s="1017" t="s">
        <v>1483</v>
      </c>
      <c r="E2448" s="1017" t="s">
        <v>6363</v>
      </c>
      <c r="F2448" s="1017" t="s">
        <v>1454</v>
      </c>
      <c r="G2448" s="1017" t="s">
        <v>5935</v>
      </c>
      <c r="H2448" s="1017" t="s">
        <v>5605</v>
      </c>
      <c r="I2448" s="1018">
        <v>45</v>
      </c>
    </row>
    <row r="2449" spans="2:9">
      <c r="B2449" s="1017" t="s">
        <v>6364</v>
      </c>
      <c r="C2449" s="1017" t="s">
        <v>5143</v>
      </c>
      <c r="D2449" s="1017" t="s">
        <v>1483</v>
      </c>
      <c r="E2449" s="1017" t="s">
        <v>6365</v>
      </c>
      <c r="F2449" s="1017" t="s">
        <v>1454</v>
      </c>
      <c r="G2449" s="1017" t="s">
        <v>5160</v>
      </c>
      <c r="H2449" s="1017" t="s">
        <v>5200</v>
      </c>
      <c r="I2449" s="1018">
        <v>12.5</v>
      </c>
    </row>
    <row r="2450" spans="2:9">
      <c r="B2450" s="1017" t="s">
        <v>6366</v>
      </c>
      <c r="C2450" s="1017" t="s">
        <v>5143</v>
      </c>
      <c r="D2450" s="1017" t="s">
        <v>1483</v>
      </c>
      <c r="E2450" s="1017" t="s">
        <v>2119</v>
      </c>
      <c r="F2450" s="1017" t="s">
        <v>1454</v>
      </c>
      <c r="G2450" s="1017" t="s">
        <v>5160</v>
      </c>
      <c r="H2450" s="1017" t="s">
        <v>5259</v>
      </c>
      <c r="I2450" s="1018">
        <v>18</v>
      </c>
    </row>
    <row r="2451" spans="2:9">
      <c r="B2451" s="1017" t="s">
        <v>6367</v>
      </c>
      <c r="C2451" s="1017" t="s">
        <v>5143</v>
      </c>
      <c r="D2451" s="1017" t="s">
        <v>1483</v>
      </c>
      <c r="E2451" s="1017" t="s">
        <v>6368</v>
      </c>
      <c r="F2451" s="1017" t="s">
        <v>1454</v>
      </c>
      <c r="G2451" s="1017" t="s">
        <v>5160</v>
      </c>
      <c r="H2451" s="1017" t="s">
        <v>5259</v>
      </c>
      <c r="I2451" s="1018">
        <v>8.1999999999999993</v>
      </c>
    </row>
    <row r="2452" spans="2:9">
      <c r="B2452" s="1017" t="s">
        <v>6369</v>
      </c>
      <c r="C2452" s="1017" t="s">
        <v>5143</v>
      </c>
      <c r="D2452" s="1017" t="s">
        <v>1483</v>
      </c>
      <c r="E2452" s="1017" t="s">
        <v>6370</v>
      </c>
      <c r="F2452" s="1017" t="s">
        <v>1766</v>
      </c>
      <c r="G2452" s="1017" t="s">
        <v>5182</v>
      </c>
      <c r="H2452" s="1017" t="s">
        <v>5259</v>
      </c>
      <c r="I2452" s="1018">
        <v>7.8</v>
      </c>
    </row>
    <row r="2453" spans="2:9">
      <c r="B2453" s="1017" t="s">
        <v>6371</v>
      </c>
      <c r="C2453" s="1017" t="s">
        <v>4321</v>
      </c>
      <c r="D2453" s="1017" t="s">
        <v>1483</v>
      </c>
      <c r="E2453" s="1017" t="s">
        <v>4120</v>
      </c>
      <c r="F2453" s="1017" t="s">
        <v>1454</v>
      </c>
      <c r="G2453" s="1017" t="s">
        <v>4410</v>
      </c>
      <c r="H2453" s="1017" t="s">
        <v>4322</v>
      </c>
      <c r="I2453" s="1018">
        <v>4.5</v>
      </c>
    </row>
    <row r="2454" spans="2:9">
      <c r="B2454" s="1017" t="s">
        <v>6372</v>
      </c>
      <c r="C2454" s="1017" t="s">
        <v>5316</v>
      </c>
      <c r="D2454" s="1017" t="s">
        <v>1483</v>
      </c>
      <c r="E2454" s="1017" t="s">
        <v>6373</v>
      </c>
      <c r="F2454" s="1017" t="s">
        <v>1766</v>
      </c>
      <c r="G2454" s="1017" t="s">
        <v>5533</v>
      </c>
      <c r="H2454" s="1017" t="s">
        <v>5319</v>
      </c>
      <c r="I2454" s="1018">
        <v>10</v>
      </c>
    </row>
    <row r="2455" spans="2:9">
      <c r="B2455" s="1017" t="s">
        <v>6374</v>
      </c>
      <c r="C2455" s="1017" t="s">
        <v>5316</v>
      </c>
      <c r="D2455" s="1017" t="s">
        <v>1483</v>
      </c>
      <c r="E2455" s="1017" t="s">
        <v>6375</v>
      </c>
      <c r="F2455" s="1017" t="s">
        <v>1766</v>
      </c>
      <c r="G2455" s="1017" t="s">
        <v>5533</v>
      </c>
      <c r="H2455" s="1017" t="s">
        <v>5319</v>
      </c>
      <c r="I2455" s="1018">
        <v>13</v>
      </c>
    </row>
    <row r="2456" spans="2:9">
      <c r="B2456" s="1017" t="s">
        <v>6376</v>
      </c>
      <c r="C2456" s="1017" t="s">
        <v>5883</v>
      </c>
      <c r="D2456" s="1017" t="s">
        <v>1483</v>
      </c>
      <c r="E2456" s="1017" t="s">
        <v>6377</v>
      </c>
      <c r="F2456" s="1017" t="s">
        <v>1454</v>
      </c>
      <c r="G2456" s="1017" t="s">
        <v>5669</v>
      </c>
      <c r="H2456" s="1017" t="s">
        <v>5889</v>
      </c>
      <c r="I2456" s="1018">
        <v>3</v>
      </c>
    </row>
    <row r="2457" spans="2:9">
      <c r="B2457" s="1017" t="s">
        <v>6378</v>
      </c>
      <c r="C2457" s="1017" t="s">
        <v>5883</v>
      </c>
      <c r="D2457" s="1017" t="s">
        <v>1483</v>
      </c>
      <c r="E2457" s="1017" t="s">
        <v>6379</v>
      </c>
      <c r="F2457" s="1017" t="s">
        <v>1454</v>
      </c>
      <c r="G2457" s="1017" t="s">
        <v>5935</v>
      </c>
      <c r="H2457" s="1017" t="s">
        <v>5889</v>
      </c>
      <c r="I2457" s="1018">
        <v>2</v>
      </c>
    </row>
    <row r="2458" spans="2:9">
      <c r="B2458" s="1017" t="s">
        <v>6380</v>
      </c>
      <c r="C2458" s="1017" t="s">
        <v>5883</v>
      </c>
      <c r="D2458" s="1017" t="s">
        <v>1483</v>
      </c>
      <c r="E2458" s="1017" t="s">
        <v>6381</v>
      </c>
      <c r="F2458" s="1017" t="s">
        <v>1454</v>
      </c>
      <c r="G2458" s="1017" t="s">
        <v>5935</v>
      </c>
      <c r="H2458" s="1017" t="s">
        <v>5889</v>
      </c>
      <c r="I2458" s="1018">
        <v>2.5</v>
      </c>
    </row>
    <row r="2459" spans="2:9">
      <c r="B2459" s="1017" t="s">
        <v>6382</v>
      </c>
      <c r="C2459" s="1017" t="s">
        <v>5883</v>
      </c>
      <c r="D2459" s="1017" t="s">
        <v>1483</v>
      </c>
      <c r="E2459" s="1017" t="s">
        <v>6383</v>
      </c>
      <c r="F2459" s="1017" t="s">
        <v>1766</v>
      </c>
      <c r="G2459" s="1017" t="s">
        <v>5941</v>
      </c>
      <c r="H2459" s="1017" t="s">
        <v>5889</v>
      </c>
      <c r="I2459" s="1018">
        <v>2.5</v>
      </c>
    </row>
    <row r="2460" spans="2:9">
      <c r="B2460" s="1017" t="s">
        <v>6384</v>
      </c>
      <c r="C2460" s="1017" t="s">
        <v>5883</v>
      </c>
      <c r="D2460" s="1017" t="s">
        <v>1483</v>
      </c>
      <c r="E2460" s="1017" t="s">
        <v>6385</v>
      </c>
      <c r="F2460" s="1017" t="s">
        <v>1766</v>
      </c>
      <c r="G2460" s="1017" t="s">
        <v>5941</v>
      </c>
      <c r="H2460" s="1017" t="s">
        <v>5889</v>
      </c>
      <c r="I2460" s="1018">
        <v>2.5</v>
      </c>
    </row>
    <row r="2461" spans="2:9">
      <c r="B2461" s="1017" t="s">
        <v>6386</v>
      </c>
      <c r="C2461" s="1017" t="s">
        <v>2129</v>
      </c>
      <c r="D2461" s="1017" t="s">
        <v>1483</v>
      </c>
      <c r="E2461" s="1017" t="s">
        <v>6387</v>
      </c>
      <c r="F2461" s="1017" t="s">
        <v>1454</v>
      </c>
      <c r="G2461" s="1017" t="s">
        <v>1570</v>
      </c>
      <c r="H2461" s="1017" t="s">
        <v>2169</v>
      </c>
      <c r="I2461" s="1018">
        <v>16.3</v>
      </c>
    </row>
    <row r="2462" spans="2:9">
      <c r="B2462" s="1017" t="s">
        <v>6388</v>
      </c>
      <c r="C2462" s="1017" t="s">
        <v>2129</v>
      </c>
      <c r="D2462" s="1017" t="s">
        <v>1483</v>
      </c>
      <c r="E2462" s="1017" t="s">
        <v>6389</v>
      </c>
      <c r="F2462" s="1017" t="s">
        <v>1454</v>
      </c>
      <c r="G2462" s="1017" t="s">
        <v>1570</v>
      </c>
      <c r="H2462" s="1017" t="s">
        <v>2169</v>
      </c>
      <c r="I2462" s="1018">
        <v>5.8</v>
      </c>
    </row>
    <row r="2463" spans="2:9">
      <c r="B2463" s="1017" t="s">
        <v>6390</v>
      </c>
      <c r="C2463" s="1017" t="s">
        <v>2129</v>
      </c>
      <c r="D2463" s="1017" t="s">
        <v>1483</v>
      </c>
      <c r="E2463" s="1017" t="s">
        <v>6391</v>
      </c>
      <c r="F2463" s="1017" t="s">
        <v>1454</v>
      </c>
      <c r="G2463" s="1017" t="s">
        <v>1570</v>
      </c>
      <c r="H2463" s="1017" t="s">
        <v>2169</v>
      </c>
      <c r="I2463" s="1018">
        <v>8.6</v>
      </c>
    </row>
    <row r="2464" spans="2:9">
      <c r="B2464" s="1017" t="s">
        <v>6392</v>
      </c>
      <c r="C2464" s="1017" t="s">
        <v>2129</v>
      </c>
      <c r="D2464" s="1017" t="s">
        <v>1483</v>
      </c>
      <c r="E2464" s="1017" t="s">
        <v>1807</v>
      </c>
      <c r="F2464" s="1017" t="s">
        <v>1454</v>
      </c>
      <c r="G2464" s="1017" t="s">
        <v>1570</v>
      </c>
      <c r="H2464" s="1017" t="s">
        <v>2169</v>
      </c>
      <c r="I2464" s="1018">
        <v>7.2</v>
      </c>
    </row>
    <row r="2465" spans="2:9">
      <c r="B2465" s="1017" t="s">
        <v>6393</v>
      </c>
      <c r="C2465" s="1017" t="s">
        <v>6124</v>
      </c>
      <c r="D2465" s="1017" t="s">
        <v>1483</v>
      </c>
      <c r="E2465" s="1017" t="s">
        <v>6394</v>
      </c>
      <c r="F2465" s="1017" t="s">
        <v>1766</v>
      </c>
      <c r="G2465" s="1017" t="s">
        <v>6137</v>
      </c>
      <c r="H2465" s="1017" t="s">
        <v>6164</v>
      </c>
      <c r="I2465" s="1018">
        <v>3.1</v>
      </c>
    </row>
    <row r="2466" spans="2:9">
      <c r="B2466" s="1017" t="s">
        <v>6395</v>
      </c>
      <c r="C2466" s="1017" t="s">
        <v>6124</v>
      </c>
      <c r="D2466" s="1017" t="s">
        <v>1483</v>
      </c>
      <c r="E2466" s="1017" t="s">
        <v>6396</v>
      </c>
      <c r="F2466" s="1017" t="s">
        <v>1766</v>
      </c>
      <c r="G2466" s="1017" t="s">
        <v>6137</v>
      </c>
      <c r="H2466" s="1017" t="s">
        <v>6164</v>
      </c>
      <c r="I2466" s="1018">
        <v>2.4</v>
      </c>
    </row>
    <row r="2467" spans="2:9">
      <c r="B2467" s="1017" t="s">
        <v>6397</v>
      </c>
      <c r="C2467" s="1017" t="s">
        <v>1482</v>
      </c>
      <c r="D2467" s="1017" t="s">
        <v>1483</v>
      </c>
      <c r="E2467" s="1017" t="s">
        <v>6398</v>
      </c>
      <c r="F2467" s="1017" t="s">
        <v>1454</v>
      </c>
      <c r="G2467" s="1017" t="s">
        <v>1732</v>
      </c>
      <c r="H2467" s="1017" t="s">
        <v>1487</v>
      </c>
      <c r="I2467" s="1018">
        <v>25</v>
      </c>
    </row>
    <row r="2468" spans="2:9">
      <c r="B2468" s="1017" t="s">
        <v>6399</v>
      </c>
      <c r="C2468" s="1017" t="s">
        <v>1482</v>
      </c>
      <c r="D2468" s="1017" t="s">
        <v>1483</v>
      </c>
      <c r="E2468" s="1017" t="s">
        <v>6400</v>
      </c>
      <c r="F2468" s="1017" t="s">
        <v>1454</v>
      </c>
      <c r="G2468" s="1017" t="s">
        <v>1732</v>
      </c>
      <c r="H2468" s="1017" t="s">
        <v>1487</v>
      </c>
      <c r="I2468" s="1018">
        <v>149</v>
      </c>
    </row>
    <row r="2469" spans="2:9">
      <c r="B2469" s="1017" t="s">
        <v>6401</v>
      </c>
      <c r="C2469" s="1017" t="s">
        <v>1899</v>
      </c>
      <c r="D2469" s="1017" t="s">
        <v>1483</v>
      </c>
      <c r="E2469" s="1017" t="s">
        <v>6402</v>
      </c>
      <c r="F2469" s="1017" t="s">
        <v>1766</v>
      </c>
      <c r="G2469" s="1017" t="s">
        <v>1958</v>
      </c>
      <c r="H2469" s="1017" t="s">
        <v>1902</v>
      </c>
      <c r="I2469" s="1018">
        <v>3.1</v>
      </c>
    </row>
    <row r="2470" spans="2:9">
      <c r="B2470" s="1017" t="s">
        <v>6403</v>
      </c>
      <c r="C2470" s="1017" t="s">
        <v>1899</v>
      </c>
      <c r="D2470" s="1017" t="s">
        <v>1483</v>
      </c>
      <c r="E2470" s="1017" t="s">
        <v>6404</v>
      </c>
      <c r="F2470" s="1017" t="s">
        <v>1766</v>
      </c>
      <c r="G2470" s="1017" t="s">
        <v>1958</v>
      </c>
      <c r="H2470" s="1017" t="s">
        <v>1902</v>
      </c>
      <c r="I2470" s="1018">
        <v>2.4</v>
      </c>
    </row>
    <row r="2471" spans="2:9">
      <c r="B2471" s="1017" t="s">
        <v>6405</v>
      </c>
      <c r="C2471" s="1017" t="s">
        <v>1899</v>
      </c>
      <c r="D2471" s="1017" t="s">
        <v>1483</v>
      </c>
      <c r="E2471" s="1017" t="s">
        <v>6406</v>
      </c>
      <c r="F2471" s="1017" t="s">
        <v>1454</v>
      </c>
      <c r="G2471" s="1017" t="s">
        <v>1933</v>
      </c>
      <c r="H2471" s="1017" t="s">
        <v>1902</v>
      </c>
      <c r="I2471" s="1018">
        <v>2.4</v>
      </c>
    </row>
    <row r="2472" spans="2:9">
      <c r="B2472" s="1017" t="s">
        <v>6407</v>
      </c>
      <c r="C2472" s="1017" t="s">
        <v>2129</v>
      </c>
      <c r="D2472" s="1017" t="s">
        <v>1483</v>
      </c>
      <c r="E2472" s="1017" t="s">
        <v>6408</v>
      </c>
      <c r="F2472" s="1017" t="s">
        <v>1454</v>
      </c>
      <c r="G2472" s="1017" t="s">
        <v>2234</v>
      </c>
      <c r="H2472" s="1017" t="s">
        <v>2169</v>
      </c>
      <c r="I2472" s="1018">
        <v>38.6</v>
      </c>
    </row>
    <row r="2473" spans="2:9">
      <c r="B2473" s="1017" t="s">
        <v>6409</v>
      </c>
      <c r="C2473" s="1017" t="s">
        <v>2129</v>
      </c>
      <c r="D2473" s="1017" t="s">
        <v>1483</v>
      </c>
      <c r="E2473" s="1017" t="s">
        <v>6410</v>
      </c>
      <c r="F2473" s="1017" t="s">
        <v>1454</v>
      </c>
      <c r="G2473" s="1017" t="s">
        <v>2234</v>
      </c>
      <c r="H2473" s="1017" t="s">
        <v>2169</v>
      </c>
      <c r="I2473" s="1018">
        <v>18.7</v>
      </c>
    </row>
    <row r="2474" spans="2:9">
      <c r="B2474" s="1017" t="s">
        <v>6411</v>
      </c>
      <c r="C2474" s="1017" t="s">
        <v>2129</v>
      </c>
      <c r="D2474" s="1017" t="s">
        <v>1483</v>
      </c>
      <c r="E2474" s="1017" t="s">
        <v>6412</v>
      </c>
      <c r="F2474" s="1017" t="s">
        <v>1454</v>
      </c>
      <c r="G2474" s="1017" t="s">
        <v>2234</v>
      </c>
      <c r="H2474" s="1017" t="s">
        <v>2169</v>
      </c>
      <c r="I2474" s="1018">
        <v>7.4</v>
      </c>
    </row>
    <row r="2475" spans="2:9">
      <c r="B2475" s="1017" t="s">
        <v>6413</v>
      </c>
      <c r="C2475" s="1017" t="s">
        <v>2129</v>
      </c>
      <c r="D2475" s="1017" t="s">
        <v>1483</v>
      </c>
      <c r="E2475" s="1017" t="s">
        <v>6414</v>
      </c>
      <c r="F2475" s="1017" t="s">
        <v>1454</v>
      </c>
      <c r="G2475" s="1017" t="s">
        <v>2234</v>
      </c>
      <c r="H2475" s="1017" t="s">
        <v>2169</v>
      </c>
      <c r="I2475" s="1018">
        <v>20.399999999999999</v>
      </c>
    </row>
    <row r="2476" spans="2:9">
      <c r="B2476" s="1017" t="s">
        <v>6415</v>
      </c>
      <c r="C2476" s="1017" t="s">
        <v>2129</v>
      </c>
      <c r="D2476" s="1017" t="s">
        <v>1483</v>
      </c>
      <c r="E2476" s="1017" t="s">
        <v>6416</v>
      </c>
      <c r="F2476" s="1017" t="s">
        <v>1454</v>
      </c>
      <c r="G2476" s="1017" t="s">
        <v>2234</v>
      </c>
      <c r="H2476" s="1017" t="s">
        <v>2169</v>
      </c>
      <c r="I2476" s="1018">
        <v>5.8</v>
      </c>
    </row>
    <row r="2477" spans="2:9">
      <c r="B2477" s="1017" t="s">
        <v>6417</v>
      </c>
      <c r="C2477" s="1017" t="s">
        <v>2129</v>
      </c>
      <c r="D2477" s="1017" t="s">
        <v>1483</v>
      </c>
      <c r="E2477" s="1017" t="s">
        <v>6418</v>
      </c>
      <c r="F2477" s="1017" t="s">
        <v>1454</v>
      </c>
      <c r="G2477" s="1017" t="s">
        <v>2234</v>
      </c>
      <c r="H2477" s="1017" t="s">
        <v>2169</v>
      </c>
      <c r="I2477" s="1018">
        <v>17.5</v>
      </c>
    </row>
    <row r="2478" spans="2:9">
      <c r="B2478" s="1017" t="s">
        <v>6419</v>
      </c>
      <c r="C2478" s="1017" t="s">
        <v>2129</v>
      </c>
      <c r="D2478" s="1017" t="s">
        <v>1483</v>
      </c>
      <c r="E2478" s="1017" t="s">
        <v>6420</v>
      </c>
      <c r="F2478" s="1017" t="s">
        <v>1454</v>
      </c>
      <c r="G2478" s="1017" t="s">
        <v>2234</v>
      </c>
      <c r="H2478" s="1017" t="s">
        <v>2169</v>
      </c>
      <c r="I2478" s="1018">
        <v>100</v>
      </c>
    </row>
    <row r="2479" spans="2:9">
      <c r="B2479" s="1017" t="s">
        <v>6421</v>
      </c>
      <c r="C2479" s="1017" t="s">
        <v>2129</v>
      </c>
      <c r="D2479" s="1017" t="s">
        <v>1483</v>
      </c>
      <c r="E2479" s="1017" t="s">
        <v>6422</v>
      </c>
      <c r="F2479" s="1017" t="s">
        <v>1454</v>
      </c>
      <c r="G2479" s="1017" t="s">
        <v>2234</v>
      </c>
      <c r="H2479" s="1017" t="s">
        <v>2169</v>
      </c>
      <c r="I2479" s="1018">
        <v>68</v>
      </c>
    </row>
    <row r="2480" spans="2:9">
      <c r="B2480" s="1017" t="s">
        <v>6423</v>
      </c>
      <c r="C2480" s="1017" t="s">
        <v>2569</v>
      </c>
      <c r="D2480" s="1017" t="s">
        <v>1483</v>
      </c>
      <c r="E2480" s="1017" t="s">
        <v>6424</v>
      </c>
      <c r="F2480" s="1017" t="s">
        <v>1766</v>
      </c>
      <c r="G2480" s="1017" t="s">
        <v>2887</v>
      </c>
      <c r="H2480" s="1017" t="s">
        <v>1980</v>
      </c>
      <c r="I2480" s="1018">
        <v>11.7</v>
      </c>
    </row>
    <row r="2481" spans="2:9">
      <c r="B2481" s="1017" t="s">
        <v>6425</v>
      </c>
      <c r="C2481" s="1017" t="s">
        <v>2569</v>
      </c>
      <c r="D2481" s="1017" t="s">
        <v>1483</v>
      </c>
      <c r="E2481" s="1017" t="s">
        <v>6426</v>
      </c>
      <c r="F2481" s="1017" t="s">
        <v>1485</v>
      </c>
      <c r="G2481" s="1017" t="s">
        <v>2571</v>
      </c>
      <c r="H2481" s="1017" t="s">
        <v>1980</v>
      </c>
      <c r="I2481" s="1018">
        <v>14.4</v>
      </c>
    </row>
    <row r="2482" spans="2:9">
      <c r="B2482" s="1017" t="s">
        <v>6427</v>
      </c>
      <c r="C2482" s="1017" t="s">
        <v>2569</v>
      </c>
      <c r="D2482" s="1017" t="s">
        <v>1483</v>
      </c>
      <c r="E2482" s="1017" t="s">
        <v>6428</v>
      </c>
      <c r="F2482" s="1017" t="s">
        <v>1485</v>
      </c>
      <c r="G2482" s="1017" t="s">
        <v>2571</v>
      </c>
      <c r="H2482" s="1017" t="s">
        <v>2901</v>
      </c>
      <c r="I2482" s="1018">
        <v>32.4</v>
      </c>
    </row>
    <row r="2483" spans="2:9">
      <c r="B2483" s="1017" t="s">
        <v>6429</v>
      </c>
      <c r="C2483" s="1017" t="s">
        <v>2569</v>
      </c>
      <c r="D2483" s="1017" t="s">
        <v>1483</v>
      </c>
      <c r="E2483" s="1017" t="s">
        <v>6430</v>
      </c>
      <c r="F2483" s="1017" t="s">
        <v>1485</v>
      </c>
      <c r="G2483" s="1017" t="s">
        <v>2571</v>
      </c>
      <c r="H2483" s="1017" t="s">
        <v>2901</v>
      </c>
      <c r="I2483" s="1018">
        <v>45</v>
      </c>
    </row>
    <row r="2484" spans="2:9">
      <c r="B2484" s="1017" t="s">
        <v>6431</v>
      </c>
      <c r="C2484" s="1017" t="s">
        <v>3092</v>
      </c>
      <c r="D2484" s="1017" t="s">
        <v>1483</v>
      </c>
      <c r="E2484" s="1017" t="s">
        <v>6432</v>
      </c>
      <c r="F2484" s="1017" t="s">
        <v>1766</v>
      </c>
      <c r="G2484" s="1017" t="s">
        <v>6433</v>
      </c>
      <c r="H2484" s="1017" t="s">
        <v>3190</v>
      </c>
      <c r="I2484" s="1018">
        <v>5</v>
      </c>
    </row>
    <row r="2485" spans="2:9">
      <c r="B2485" s="1017" t="s">
        <v>6434</v>
      </c>
      <c r="C2485" s="1017" t="s">
        <v>3409</v>
      </c>
      <c r="D2485" s="1017" t="s">
        <v>1483</v>
      </c>
      <c r="E2485" s="1017" t="s">
        <v>6435</v>
      </c>
      <c r="F2485" s="1017" t="s">
        <v>1766</v>
      </c>
      <c r="G2485" s="1017" t="s">
        <v>3411</v>
      </c>
      <c r="H2485" s="1017" t="s">
        <v>1980</v>
      </c>
      <c r="I2485" s="1018">
        <v>4.5999999999999996</v>
      </c>
    </row>
    <row r="2486" spans="2:9">
      <c r="B2486" s="1017" t="s">
        <v>6436</v>
      </c>
      <c r="C2486" s="1017" t="s">
        <v>3409</v>
      </c>
      <c r="D2486" s="1017" t="s">
        <v>1483</v>
      </c>
      <c r="E2486" s="1017" t="s">
        <v>6437</v>
      </c>
      <c r="F2486" s="1017" t="s">
        <v>1766</v>
      </c>
      <c r="G2486" s="1017" t="s">
        <v>3411</v>
      </c>
      <c r="H2486" s="1017" t="s">
        <v>1980</v>
      </c>
      <c r="I2486" s="1018">
        <v>4.5999999999999996</v>
      </c>
    </row>
    <row r="2487" spans="2:9">
      <c r="B2487" s="1017" t="s">
        <v>6438</v>
      </c>
      <c r="C2487" s="1017" t="s">
        <v>3496</v>
      </c>
      <c r="D2487" s="1017" t="s">
        <v>1483</v>
      </c>
      <c r="E2487" s="1017" t="s">
        <v>6439</v>
      </c>
      <c r="F2487" s="1017" t="s">
        <v>1454</v>
      </c>
      <c r="G2487" s="1017" t="s">
        <v>1732</v>
      </c>
      <c r="H2487" s="1017" t="s">
        <v>2572</v>
      </c>
      <c r="I2487" s="1018">
        <v>30.4</v>
      </c>
    </row>
    <row r="2488" spans="2:9">
      <c r="B2488" s="1017" t="s">
        <v>6440</v>
      </c>
      <c r="C2488" s="1017" t="s">
        <v>3496</v>
      </c>
      <c r="D2488" s="1017" t="s">
        <v>1483</v>
      </c>
      <c r="E2488" s="1017" t="s">
        <v>6441</v>
      </c>
      <c r="F2488" s="1017" t="s">
        <v>1454</v>
      </c>
      <c r="G2488" s="1017" t="s">
        <v>1732</v>
      </c>
      <c r="H2488" s="1017" t="s">
        <v>2572</v>
      </c>
      <c r="I2488" s="1018">
        <v>196</v>
      </c>
    </row>
    <row r="2489" spans="2:9">
      <c r="B2489" s="1017" t="s">
        <v>6442</v>
      </c>
      <c r="C2489" s="1017" t="s">
        <v>3496</v>
      </c>
      <c r="D2489" s="1017" t="s">
        <v>1483</v>
      </c>
      <c r="E2489" s="1017" t="s">
        <v>6443</v>
      </c>
      <c r="F2489" s="1017" t="s">
        <v>1454</v>
      </c>
      <c r="G2489" s="1017" t="s">
        <v>1732</v>
      </c>
      <c r="H2489" s="1017" t="s">
        <v>3498</v>
      </c>
      <c r="I2489" s="1018">
        <v>14</v>
      </c>
    </row>
    <row r="2490" spans="2:9">
      <c r="B2490" s="1017" t="s">
        <v>6444</v>
      </c>
      <c r="C2490" s="1017" t="s">
        <v>3496</v>
      </c>
      <c r="D2490" s="1017" t="s">
        <v>1483</v>
      </c>
      <c r="E2490" s="1017" t="s">
        <v>6445</v>
      </c>
      <c r="F2490" s="1017" t="s">
        <v>1454</v>
      </c>
      <c r="G2490" s="1017" t="s">
        <v>1732</v>
      </c>
      <c r="H2490" s="1017" t="s">
        <v>2572</v>
      </c>
      <c r="I2490" s="1018">
        <v>125</v>
      </c>
    </row>
    <row r="2491" spans="2:9">
      <c r="B2491" s="1017" t="s">
        <v>6446</v>
      </c>
      <c r="C2491" s="1017" t="s">
        <v>3496</v>
      </c>
      <c r="D2491" s="1017" t="s">
        <v>1483</v>
      </c>
      <c r="E2491" s="1017" t="s">
        <v>4768</v>
      </c>
      <c r="F2491" s="1017" t="s">
        <v>1454</v>
      </c>
      <c r="G2491" s="1017" t="s">
        <v>1732</v>
      </c>
      <c r="H2491" s="1017" t="s">
        <v>2572</v>
      </c>
      <c r="I2491" s="1018">
        <v>60</v>
      </c>
    </row>
    <row r="2492" spans="2:9">
      <c r="B2492" s="1017" t="s">
        <v>6447</v>
      </c>
      <c r="C2492" s="1017" t="s">
        <v>3496</v>
      </c>
      <c r="D2492" s="1017" t="s">
        <v>1483</v>
      </c>
      <c r="E2492" s="1017" t="s">
        <v>6448</v>
      </c>
      <c r="F2492" s="1017" t="s">
        <v>1454</v>
      </c>
      <c r="G2492" s="1017" t="s">
        <v>1732</v>
      </c>
      <c r="H2492" s="1017" t="s">
        <v>2572</v>
      </c>
      <c r="I2492" s="1018">
        <v>18</v>
      </c>
    </row>
    <row r="2493" spans="2:9">
      <c r="B2493" s="1017" t="s">
        <v>6449</v>
      </c>
      <c r="C2493" s="1017" t="s">
        <v>4321</v>
      </c>
      <c r="D2493" s="1017" t="s">
        <v>1483</v>
      </c>
      <c r="E2493" s="1017" t="s">
        <v>6450</v>
      </c>
      <c r="F2493" s="1017" t="s">
        <v>1766</v>
      </c>
      <c r="G2493" s="1017" t="s">
        <v>4737</v>
      </c>
      <c r="H2493" s="1017" t="s">
        <v>4535</v>
      </c>
      <c r="I2493" s="1018">
        <v>5.5</v>
      </c>
    </row>
    <row r="2494" spans="2:9">
      <c r="B2494" s="1017" t="s">
        <v>6451</v>
      </c>
      <c r="C2494" s="1017" t="s">
        <v>4321</v>
      </c>
      <c r="D2494" s="1017" t="s">
        <v>1483</v>
      </c>
      <c r="E2494" s="1017" t="s">
        <v>6452</v>
      </c>
      <c r="F2494" s="1017" t="s">
        <v>1766</v>
      </c>
      <c r="G2494" s="1017" t="s">
        <v>4571</v>
      </c>
      <c r="H2494" s="1017" t="s">
        <v>4322</v>
      </c>
      <c r="I2494" s="1018">
        <v>7</v>
      </c>
    </row>
    <row r="2495" spans="2:9">
      <c r="B2495" s="1017" t="s">
        <v>6453</v>
      </c>
      <c r="C2495" s="1017" t="s">
        <v>4321</v>
      </c>
      <c r="D2495" s="1017" t="s">
        <v>1483</v>
      </c>
      <c r="E2495" s="1017" t="s">
        <v>6454</v>
      </c>
      <c r="F2495" s="1017" t="s">
        <v>1766</v>
      </c>
      <c r="G2495" s="1017" t="s">
        <v>4571</v>
      </c>
      <c r="H2495" s="1017" t="s">
        <v>4322</v>
      </c>
      <c r="I2495" s="1018">
        <v>6</v>
      </c>
    </row>
    <row r="2496" spans="2:9">
      <c r="B2496" s="1017" t="s">
        <v>6455</v>
      </c>
      <c r="C2496" s="1017" t="s">
        <v>4321</v>
      </c>
      <c r="D2496" s="1017" t="s">
        <v>1483</v>
      </c>
      <c r="E2496" s="1017" t="s">
        <v>6456</v>
      </c>
      <c r="F2496" s="1017" t="s">
        <v>1766</v>
      </c>
      <c r="G2496" s="1017" t="s">
        <v>4571</v>
      </c>
      <c r="H2496" s="1017" t="s">
        <v>4322</v>
      </c>
      <c r="I2496" s="1018">
        <v>8</v>
      </c>
    </row>
    <row r="2497" spans="2:9">
      <c r="B2497" s="1017" t="s">
        <v>6457</v>
      </c>
      <c r="C2497" s="1017" t="s">
        <v>4321</v>
      </c>
      <c r="D2497" s="1017" t="s">
        <v>1483</v>
      </c>
      <c r="E2497" s="1017" t="s">
        <v>6458</v>
      </c>
      <c r="F2497" s="1017" t="s">
        <v>1766</v>
      </c>
      <c r="G2497" s="1017" t="s">
        <v>4571</v>
      </c>
      <c r="H2497" s="1017" t="s">
        <v>4322</v>
      </c>
      <c r="I2497" s="1018">
        <v>6</v>
      </c>
    </row>
    <row r="2498" spans="2:9">
      <c r="B2498" s="1017" t="s">
        <v>6459</v>
      </c>
      <c r="C2498" s="1017" t="s">
        <v>4321</v>
      </c>
      <c r="D2498" s="1017" t="s">
        <v>1483</v>
      </c>
      <c r="E2498" s="1017" t="s">
        <v>6460</v>
      </c>
      <c r="F2498" s="1017" t="s">
        <v>1766</v>
      </c>
      <c r="G2498" s="1017" t="s">
        <v>4571</v>
      </c>
      <c r="H2498" s="1017" t="s">
        <v>4322</v>
      </c>
      <c r="I2498" s="1018">
        <v>6</v>
      </c>
    </row>
    <row r="2499" spans="2:9">
      <c r="B2499" s="1017" t="s">
        <v>6461</v>
      </c>
      <c r="C2499" s="1017" t="s">
        <v>4321</v>
      </c>
      <c r="D2499" s="1017" t="s">
        <v>1483</v>
      </c>
      <c r="E2499" s="1017" t="s">
        <v>6462</v>
      </c>
      <c r="F2499" s="1017" t="s">
        <v>1766</v>
      </c>
      <c r="G2499" s="1017" t="s">
        <v>4571</v>
      </c>
      <c r="H2499" s="1017" t="s">
        <v>4322</v>
      </c>
      <c r="I2499" s="1018">
        <v>5</v>
      </c>
    </row>
    <row r="2500" spans="2:9">
      <c r="B2500" s="1017" t="s">
        <v>6463</v>
      </c>
      <c r="C2500" s="1017" t="s">
        <v>4321</v>
      </c>
      <c r="D2500" s="1017" t="s">
        <v>1483</v>
      </c>
      <c r="E2500" s="1017" t="s">
        <v>6464</v>
      </c>
      <c r="F2500" s="1017" t="s">
        <v>1766</v>
      </c>
      <c r="G2500" s="1017" t="s">
        <v>4571</v>
      </c>
      <c r="H2500" s="1017" t="s">
        <v>4322</v>
      </c>
      <c r="I2500" s="1018">
        <v>8.6</v>
      </c>
    </row>
    <row r="2501" spans="2:9">
      <c r="B2501" s="1017" t="s">
        <v>6465</v>
      </c>
      <c r="C2501" s="1017" t="s">
        <v>4321</v>
      </c>
      <c r="D2501" s="1017" t="s">
        <v>1483</v>
      </c>
      <c r="E2501" s="1017" t="s">
        <v>6466</v>
      </c>
      <c r="F2501" s="1017" t="s">
        <v>1766</v>
      </c>
      <c r="G2501" s="1017" t="s">
        <v>4571</v>
      </c>
      <c r="H2501" s="1017" t="s">
        <v>4322</v>
      </c>
      <c r="I2501" s="1018">
        <v>4.8</v>
      </c>
    </row>
    <row r="2502" spans="2:9">
      <c r="B2502" s="1017" t="s">
        <v>6467</v>
      </c>
      <c r="C2502" s="1017" t="s">
        <v>5316</v>
      </c>
      <c r="D2502" s="1017" t="s">
        <v>1483</v>
      </c>
      <c r="E2502" s="1017" t="s">
        <v>6468</v>
      </c>
      <c r="F2502" s="1017" t="s">
        <v>1454</v>
      </c>
      <c r="G2502" s="1017" t="s">
        <v>5425</v>
      </c>
      <c r="H2502" s="1017" t="s">
        <v>5319</v>
      </c>
      <c r="I2502" s="1018">
        <v>25</v>
      </c>
    </row>
    <row r="2503" spans="2:9">
      <c r="B2503" s="1017" t="s">
        <v>6469</v>
      </c>
      <c r="C2503" s="1017" t="s">
        <v>5603</v>
      </c>
      <c r="D2503" s="1017" t="s">
        <v>1483</v>
      </c>
      <c r="E2503" s="1017" t="s">
        <v>6470</v>
      </c>
      <c r="F2503" s="1017" t="s">
        <v>1485</v>
      </c>
      <c r="G2503" s="1017" t="s">
        <v>5145</v>
      </c>
      <c r="H2503" s="1017" t="s">
        <v>5605</v>
      </c>
      <c r="I2503" s="1018">
        <v>7.6</v>
      </c>
    </row>
    <row r="2504" spans="2:9">
      <c r="B2504" s="1017" t="s">
        <v>6471</v>
      </c>
      <c r="C2504" s="1017" t="s">
        <v>5603</v>
      </c>
      <c r="D2504" s="1017" t="s">
        <v>1483</v>
      </c>
      <c r="E2504" s="1017" t="s">
        <v>6472</v>
      </c>
      <c r="F2504" s="1017" t="s">
        <v>1766</v>
      </c>
      <c r="G2504" s="1017" t="s">
        <v>5739</v>
      </c>
      <c r="H2504" s="1017" t="s">
        <v>5605</v>
      </c>
      <c r="I2504" s="1018">
        <v>3</v>
      </c>
    </row>
    <row r="2505" spans="2:9">
      <c r="B2505" s="1017" t="s">
        <v>6473</v>
      </c>
      <c r="C2505" s="1017" t="s">
        <v>5603</v>
      </c>
      <c r="D2505" s="1017" t="s">
        <v>1483</v>
      </c>
      <c r="E2505" s="1017" t="s">
        <v>6474</v>
      </c>
      <c r="F2505" s="1017" t="s">
        <v>1454</v>
      </c>
      <c r="G2505" s="1017" t="s">
        <v>5935</v>
      </c>
      <c r="H2505" s="1017" t="s">
        <v>5605</v>
      </c>
      <c r="I2505" s="1018">
        <v>58.5</v>
      </c>
    </row>
    <row r="2506" spans="2:9">
      <c r="B2506" s="1017" t="s">
        <v>6475</v>
      </c>
      <c r="C2506" s="1017" t="s">
        <v>5603</v>
      </c>
      <c r="D2506" s="1017" t="s">
        <v>1483</v>
      </c>
      <c r="E2506" s="1017" t="s">
        <v>2521</v>
      </c>
      <c r="F2506" s="1017" t="s">
        <v>1454</v>
      </c>
      <c r="G2506" s="1017" t="s">
        <v>5669</v>
      </c>
      <c r="H2506" s="1017" t="s">
        <v>5605</v>
      </c>
      <c r="I2506" s="1018">
        <v>4.5</v>
      </c>
    </row>
    <row r="2507" spans="2:9">
      <c r="B2507" s="1017" t="s">
        <v>6476</v>
      </c>
      <c r="C2507" s="1017" t="s">
        <v>5603</v>
      </c>
      <c r="D2507" s="1017" t="s">
        <v>1483</v>
      </c>
      <c r="E2507" s="1017" t="s">
        <v>6477</v>
      </c>
      <c r="F2507" s="1017" t="s">
        <v>1454</v>
      </c>
      <c r="G2507" s="1017" t="s">
        <v>5669</v>
      </c>
      <c r="H2507" s="1017" t="s">
        <v>5605</v>
      </c>
      <c r="I2507" s="1018">
        <v>9</v>
      </c>
    </row>
    <row r="2508" spans="2:9">
      <c r="B2508" s="1017" t="s">
        <v>6478</v>
      </c>
      <c r="C2508" s="1017" t="s">
        <v>5603</v>
      </c>
      <c r="D2508" s="1017" t="s">
        <v>1483</v>
      </c>
      <c r="E2508" s="1017" t="s">
        <v>6479</v>
      </c>
      <c r="F2508" s="1017" t="s">
        <v>1454</v>
      </c>
      <c r="G2508" s="1017" t="s">
        <v>5669</v>
      </c>
      <c r="H2508" s="1017" t="s">
        <v>5605</v>
      </c>
      <c r="I2508" s="1018">
        <v>4.5999999999999996</v>
      </c>
    </row>
    <row r="2509" spans="2:9">
      <c r="B2509" s="1017" t="s">
        <v>6480</v>
      </c>
      <c r="C2509" s="1017" t="s">
        <v>5603</v>
      </c>
      <c r="D2509" s="1017" t="s">
        <v>1483</v>
      </c>
      <c r="E2509" s="1017" t="s">
        <v>3915</v>
      </c>
      <c r="F2509" s="1017" t="s">
        <v>1454</v>
      </c>
      <c r="G2509" s="1017" t="s">
        <v>5669</v>
      </c>
      <c r="H2509" s="1017" t="s">
        <v>5605</v>
      </c>
      <c r="I2509" s="1018">
        <v>2.6</v>
      </c>
    </row>
    <row r="2510" spans="2:9">
      <c r="B2510" s="1017" t="s">
        <v>6481</v>
      </c>
      <c r="C2510" s="1017" t="s">
        <v>5883</v>
      </c>
      <c r="D2510" s="1017" t="s">
        <v>1483</v>
      </c>
      <c r="E2510" s="1017" t="s">
        <v>6482</v>
      </c>
      <c r="F2510" s="1017" t="s">
        <v>1454</v>
      </c>
      <c r="G2510" s="1017" t="s">
        <v>5935</v>
      </c>
      <c r="H2510" s="1017" t="s">
        <v>5889</v>
      </c>
      <c r="I2510" s="1018">
        <v>106</v>
      </c>
    </row>
    <row r="2511" spans="2:9">
      <c r="B2511" s="1017" t="s">
        <v>6483</v>
      </c>
      <c r="C2511" s="1017" t="s">
        <v>5883</v>
      </c>
      <c r="D2511" s="1017" t="s">
        <v>1483</v>
      </c>
      <c r="E2511" s="1017" t="s">
        <v>6484</v>
      </c>
      <c r="F2511" s="1017" t="s">
        <v>1454</v>
      </c>
      <c r="G2511" s="1017" t="s">
        <v>5935</v>
      </c>
      <c r="H2511" s="1017" t="s">
        <v>5889</v>
      </c>
      <c r="I2511" s="1018">
        <v>54</v>
      </c>
    </row>
    <row r="2512" spans="2:9">
      <c r="B2512" s="1017" t="s">
        <v>6485</v>
      </c>
      <c r="C2512" s="1017" t="s">
        <v>5883</v>
      </c>
      <c r="D2512" s="1017" t="s">
        <v>1483</v>
      </c>
      <c r="E2512" s="1017" t="s">
        <v>3165</v>
      </c>
      <c r="F2512" s="1017" t="s">
        <v>1454</v>
      </c>
      <c r="G2512" s="1017" t="s">
        <v>5669</v>
      </c>
      <c r="H2512" s="1017" t="s">
        <v>5889</v>
      </c>
      <c r="I2512" s="1018">
        <v>3.6</v>
      </c>
    </row>
    <row r="2513" spans="2:9">
      <c r="B2513" s="1017" t="s">
        <v>6486</v>
      </c>
      <c r="C2513" s="1017" t="s">
        <v>5883</v>
      </c>
      <c r="D2513" s="1017" t="s">
        <v>1483</v>
      </c>
      <c r="E2513" s="1017" t="s">
        <v>6487</v>
      </c>
      <c r="F2513" s="1017" t="s">
        <v>1454</v>
      </c>
      <c r="G2513" s="1017" t="s">
        <v>5669</v>
      </c>
      <c r="H2513" s="1017" t="s">
        <v>5889</v>
      </c>
      <c r="I2513" s="1018">
        <v>4</v>
      </c>
    </row>
    <row r="2514" spans="2:9">
      <c r="B2514" s="1017" t="s">
        <v>6488</v>
      </c>
      <c r="C2514" s="1017" t="s">
        <v>1899</v>
      </c>
      <c r="D2514" s="1017" t="s">
        <v>1483</v>
      </c>
      <c r="E2514" s="1017" t="s">
        <v>6489</v>
      </c>
      <c r="F2514" s="1017" t="s">
        <v>1454</v>
      </c>
      <c r="G2514" s="1017" t="s">
        <v>1649</v>
      </c>
      <c r="H2514" s="1017" t="s">
        <v>1984</v>
      </c>
      <c r="I2514" s="1018">
        <v>43</v>
      </c>
    </row>
    <row r="2515" spans="2:9">
      <c r="B2515" s="1017" t="s">
        <v>6490</v>
      </c>
      <c r="C2515" s="1017" t="s">
        <v>1482</v>
      </c>
      <c r="D2515" s="1017" t="s">
        <v>1483</v>
      </c>
      <c r="E2515" s="1017" t="s">
        <v>3981</v>
      </c>
      <c r="F2515" s="1017" t="s">
        <v>1454</v>
      </c>
      <c r="G2515" s="1017" t="s">
        <v>1675</v>
      </c>
      <c r="H2515" s="1017" t="s">
        <v>1487</v>
      </c>
      <c r="I2515" s="1018">
        <v>12.5</v>
      </c>
    </row>
    <row r="2516" spans="2:9">
      <c r="B2516" s="1017" t="s">
        <v>6491</v>
      </c>
      <c r="C2516" s="1017" t="s">
        <v>5316</v>
      </c>
      <c r="D2516" s="1017" t="s">
        <v>1483</v>
      </c>
      <c r="E2516" s="1017" t="s">
        <v>6492</v>
      </c>
      <c r="F2516" s="1017" t="s">
        <v>1766</v>
      </c>
      <c r="G2516" s="1017" t="s">
        <v>5533</v>
      </c>
      <c r="H2516" s="1017" t="s">
        <v>5319</v>
      </c>
      <c r="I2516" s="1018">
        <v>2.1</v>
      </c>
    </row>
    <row r="2517" spans="2:9">
      <c r="B2517" s="1017" t="s">
        <v>6493</v>
      </c>
      <c r="C2517" s="1017" t="s">
        <v>5143</v>
      </c>
      <c r="D2517" s="1017" t="s">
        <v>1483</v>
      </c>
      <c r="E2517" s="1017" t="s">
        <v>6494</v>
      </c>
      <c r="F2517" s="1017" t="s">
        <v>1766</v>
      </c>
      <c r="G2517" s="1017" t="s">
        <v>5257</v>
      </c>
      <c r="H2517" s="1017" t="s">
        <v>5200</v>
      </c>
      <c r="I2517" s="1018">
        <v>5.7</v>
      </c>
    </row>
    <row r="2518" spans="2:9">
      <c r="B2518" s="1017" t="s">
        <v>6495</v>
      </c>
      <c r="C2518" s="1017" t="s">
        <v>2569</v>
      </c>
      <c r="D2518" s="1017" t="s">
        <v>1483</v>
      </c>
      <c r="E2518" s="1017" t="s">
        <v>6496</v>
      </c>
      <c r="F2518" s="1017" t="s">
        <v>1766</v>
      </c>
      <c r="G2518" s="1017" t="s">
        <v>1975</v>
      </c>
      <c r="H2518" s="1017" t="s">
        <v>1980</v>
      </c>
      <c r="I2518" s="1018">
        <v>6</v>
      </c>
    </row>
    <row r="2519" spans="2:9">
      <c r="B2519" s="1017" t="s">
        <v>6497</v>
      </c>
      <c r="C2519" s="1017" t="s">
        <v>2569</v>
      </c>
      <c r="D2519" s="1017" t="s">
        <v>1483</v>
      </c>
      <c r="E2519" s="1017" t="s">
        <v>6498</v>
      </c>
      <c r="F2519" s="1017" t="s">
        <v>1766</v>
      </c>
      <c r="G2519" s="1017" t="s">
        <v>6499</v>
      </c>
      <c r="H2519" s="1017" t="s">
        <v>1980</v>
      </c>
      <c r="I2519" s="1018">
        <v>13</v>
      </c>
    </row>
    <row r="2520" spans="2:9">
      <c r="B2520" s="1017" t="s">
        <v>6500</v>
      </c>
      <c r="C2520" s="1017" t="s">
        <v>2569</v>
      </c>
      <c r="D2520" s="1017" t="s">
        <v>1483</v>
      </c>
      <c r="E2520" s="1017" t="s">
        <v>6501</v>
      </c>
      <c r="F2520" s="1017" t="s">
        <v>1766</v>
      </c>
      <c r="G2520" s="1017" t="s">
        <v>6499</v>
      </c>
      <c r="H2520" s="1017" t="s">
        <v>1980</v>
      </c>
      <c r="I2520" s="1018">
        <v>12</v>
      </c>
    </row>
    <row r="2521" spans="2:9">
      <c r="B2521" s="1017" t="s">
        <v>6502</v>
      </c>
      <c r="C2521" s="1017" t="s">
        <v>2569</v>
      </c>
      <c r="D2521" s="1017" t="s">
        <v>1483</v>
      </c>
      <c r="E2521" s="1017" t="s">
        <v>6503</v>
      </c>
      <c r="F2521" s="1017" t="s">
        <v>1766</v>
      </c>
      <c r="G2521" s="1017" t="s">
        <v>3038</v>
      </c>
      <c r="H2521" s="1017" t="s">
        <v>1980</v>
      </c>
      <c r="I2521" s="1018">
        <v>2</v>
      </c>
    </row>
    <row r="2522" spans="2:9">
      <c r="B2522" s="1017" t="s">
        <v>6504</v>
      </c>
      <c r="C2522" s="1017" t="s">
        <v>3092</v>
      </c>
      <c r="D2522" s="1017" t="s">
        <v>1483</v>
      </c>
      <c r="E2522" s="1017" t="s">
        <v>6505</v>
      </c>
      <c r="F2522" s="1017" t="s">
        <v>1766</v>
      </c>
      <c r="G2522" s="1017" t="s">
        <v>3324</v>
      </c>
      <c r="H2522" s="1017" t="s">
        <v>3190</v>
      </c>
      <c r="I2522" s="1018">
        <v>5</v>
      </c>
    </row>
    <row r="2523" spans="2:9">
      <c r="B2523" s="1017" t="s">
        <v>6506</v>
      </c>
      <c r="C2523" s="1017" t="s">
        <v>3496</v>
      </c>
      <c r="D2523" s="1017" t="s">
        <v>1483</v>
      </c>
      <c r="E2523" s="1017" t="s">
        <v>6507</v>
      </c>
      <c r="F2523" s="1017" t="s">
        <v>1485</v>
      </c>
      <c r="G2523" s="1017" t="s">
        <v>3618</v>
      </c>
      <c r="H2523" s="1017" t="s">
        <v>2572</v>
      </c>
      <c r="I2523" s="1018">
        <v>307</v>
      </c>
    </row>
    <row r="2524" spans="2:9">
      <c r="B2524" s="1017" t="s">
        <v>6508</v>
      </c>
      <c r="C2524" s="1017" t="s">
        <v>3496</v>
      </c>
      <c r="D2524" s="1017" t="s">
        <v>1483</v>
      </c>
      <c r="E2524" s="1017" t="s">
        <v>6509</v>
      </c>
      <c r="F2524" s="1017" t="s">
        <v>1766</v>
      </c>
      <c r="G2524" s="1017" t="s">
        <v>3894</v>
      </c>
      <c r="H2524" s="1017" t="s">
        <v>2572</v>
      </c>
      <c r="I2524" s="1018">
        <v>3</v>
      </c>
    </row>
    <row r="2525" spans="2:9">
      <c r="B2525" s="1017" t="s">
        <v>6510</v>
      </c>
      <c r="C2525" s="1017" t="s">
        <v>4321</v>
      </c>
      <c r="D2525" s="1017" t="s">
        <v>1483</v>
      </c>
      <c r="E2525" s="1017" t="s">
        <v>6511</v>
      </c>
      <c r="F2525" s="1017" t="s">
        <v>1485</v>
      </c>
      <c r="G2525" s="1017" t="s">
        <v>2497</v>
      </c>
      <c r="H2525" s="1017" t="s">
        <v>4322</v>
      </c>
      <c r="I2525" s="1018">
        <v>7</v>
      </c>
    </row>
    <row r="2526" spans="2:9">
      <c r="B2526" s="1017" t="s">
        <v>6512</v>
      </c>
      <c r="C2526" s="1017" t="s">
        <v>4321</v>
      </c>
      <c r="D2526" s="1017" t="s">
        <v>1483</v>
      </c>
      <c r="E2526" s="1017" t="s">
        <v>6513</v>
      </c>
      <c r="F2526" s="1017" t="s">
        <v>1454</v>
      </c>
      <c r="G2526" s="1017" t="s">
        <v>4483</v>
      </c>
      <c r="H2526" s="1017" t="s">
        <v>4451</v>
      </c>
      <c r="I2526" s="1018">
        <v>9</v>
      </c>
    </row>
    <row r="2527" spans="2:9">
      <c r="B2527" s="1017" t="s">
        <v>6514</v>
      </c>
      <c r="C2527" s="1017" t="s">
        <v>1482</v>
      </c>
      <c r="D2527" s="1017" t="s">
        <v>6515</v>
      </c>
      <c r="E2527" s="1017" t="s">
        <v>6516</v>
      </c>
      <c r="F2527" s="1017" t="s">
        <v>1454</v>
      </c>
      <c r="G2527" s="1017" t="s">
        <v>1513</v>
      </c>
      <c r="H2527" s="1017" t="s">
        <v>1487</v>
      </c>
      <c r="I2527" s="1018">
        <v>156.5</v>
      </c>
    </row>
    <row r="2528" spans="2:9">
      <c r="B2528" s="1017" t="s">
        <v>6517</v>
      </c>
      <c r="C2528" s="1017" t="s">
        <v>1482</v>
      </c>
      <c r="D2528" s="1017" t="s">
        <v>6515</v>
      </c>
      <c r="E2528" s="1017" t="s">
        <v>6518</v>
      </c>
      <c r="F2528" s="1017" t="s">
        <v>1454</v>
      </c>
      <c r="G2528" s="1017" t="s">
        <v>1513</v>
      </c>
      <c r="H2528" s="1017" t="s">
        <v>1487</v>
      </c>
      <c r="I2528" s="1018">
        <v>156.5</v>
      </c>
    </row>
    <row r="2529" spans="2:9">
      <c r="B2529" s="1017" t="s">
        <v>6519</v>
      </c>
      <c r="C2529" s="1017" t="s">
        <v>1482</v>
      </c>
      <c r="D2529" s="1017" t="s">
        <v>6515</v>
      </c>
      <c r="E2529" s="1017" t="s">
        <v>6520</v>
      </c>
      <c r="F2529" s="1017" t="s">
        <v>1454</v>
      </c>
      <c r="G2529" s="1017" t="s">
        <v>1532</v>
      </c>
      <c r="H2529" s="1017" t="s">
        <v>1487</v>
      </c>
      <c r="I2529" s="1018">
        <v>180</v>
      </c>
    </row>
    <row r="2530" spans="2:9">
      <c r="B2530" s="1017" t="s">
        <v>6521</v>
      </c>
      <c r="C2530" s="1017" t="s">
        <v>1482</v>
      </c>
      <c r="D2530" s="1017" t="s">
        <v>6515</v>
      </c>
      <c r="E2530" s="1017" t="s">
        <v>6522</v>
      </c>
      <c r="F2530" s="1017" t="s">
        <v>1454</v>
      </c>
      <c r="G2530" s="1017" t="s">
        <v>1604</v>
      </c>
      <c r="H2530" s="1017" t="s">
        <v>1487</v>
      </c>
      <c r="I2530" s="1018">
        <v>218</v>
      </c>
    </row>
    <row r="2531" spans="2:9">
      <c r="B2531" s="1017" t="s">
        <v>6523</v>
      </c>
      <c r="C2531" s="1017" t="s">
        <v>1482</v>
      </c>
      <c r="D2531" s="1017" t="s">
        <v>6515</v>
      </c>
      <c r="E2531" s="1017" t="s">
        <v>6524</v>
      </c>
      <c r="F2531" s="1017" t="s">
        <v>1454</v>
      </c>
      <c r="G2531" s="1017" t="s">
        <v>1532</v>
      </c>
      <c r="H2531" s="1017" t="s">
        <v>1487</v>
      </c>
      <c r="I2531" s="1018">
        <v>180</v>
      </c>
    </row>
    <row r="2532" spans="2:9">
      <c r="B2532" s="1017" t="s">
        <v>6525</v>
      </c>
      <c r="C2532" s="1017" t="s">
        <v>1482</v>
      </c>
      <c r="D2532" s="1017" t="s">
        <v>6515</v>
      </c>
      <c r="E2532" s="1017" t="s">
        <v>6526</v>
      </c>
      <c r="F2532" s="1017" t="s">
        <v>1766</v>
      </c>
      <c r="G2532" s="1017" t="s">
        <v>1840</v>
      </c>
      <c r="H2532" s="1017" t="s">
        <v>1487</v>
      </c>
      <c r="I2532" s="1018">
        <v>275</v>
      </c>
    </row>
    <row r="2533" spans="2:9">
      <c r="B2533" s="1017" t="s">
        <v>6527</v>
      </c>
      <c r="C2533" s="1017" t="s">
        <v>1482</v>
      </c>
      <c r="D2533" s="1017" t="s">
        <v>6515</v>
      </c>
      <c r="E2533" s="1017" t="s">
        <v>6528</v>
      </c>
      <c r="F2533" s="1017" t="s">
        <v>1454</v>
      </c>
      <c r="G2533" s="1017" t="s">
        <v>1532</v>
      </c>
      <c r="H2533" s="1017" t="s">
        <v>1487</v>
      </c>
      <c r="I2533" s="1018">
        <v>237</v>
      </c>
    </row>
    <row r="2534" spans="2:9">
      <c r="B2534" s="1017" t="s">
        <v>6529</v>
      </c>
      <c r="C2534" s="1017" t="s">
        <v>1482</v>
      </c>
      <c r="D2534" s="1017" t="s">
        <v>6515</v>
      </c>
      <c r="E2534" s="1017" t="s">
        <v>6530</v>
      </c>
      <c r="F2534" s="1017" t="s">
        <v>1454</v>
      </c>
      <c r="G2534" s="1017" t="s">
        <v>1532</v>
      </c>
      <c r="H2534" s="1017" t="s">
        <v>1487</v>
      </c>
      <c r="I2534" s="1018">
        <v>206</v>
      </c>
    </row>
    <row r="2535" spans="2:9">
      <c r="B2535" s="1017" t="s">
        <v>6531</v>
      </c>
      <c r="C2535" s="1017" t="s">
        <v>1482</v>
      </c>
      <c r="D2535" s="1017" t="s">
        <v>6515</v>
      </c>
      <c r="E2535" s="1017" t="s">
        <v>6532</v>
      </c>
      <c r="F2535" s="1017" t="s">
        <v>1766</v>
      </c>
      <c r="G2535" s="1017" t="s">
        <v>1837</v>
      </c>
      <c r="H2535" s="1017" t="s">
        <v>1487</v>
      </c>
      <c r="I2535" s="1018">
        <v>103</v>
      </c>
    </row>
    <row r="2536" spans="2:9">
      <c r="B2536" s="1017" t="s">
        <v>6533</v>
      </c>
      <c r="C2536" s="1017" t="s">
        <v>1899</v>
      </c>
      <c r="D2536" s="1017" t="s">
        <v>6515</v>
      </c>
      <c r="E2536" s="1017" t="s">
        <v>6534</v>
      </c>
      <c r="F2536" s="1017" t="s">
        <v>1485</v>
      </c>
      <c r="G2536" s="1017" t="s">
        <v>1901</v>
      </c>
      <c r="H2536" s="1017" t="s">
        <v>1902</v>
      </c>
      <c r="I2536" s="1018">
        <v>445</v>
      </c>
    </row>
    <row r="2537" spans="2:9">
      <c r="B2537" s="1017" t="s">
        <v>6535</v>
      </c>
      <c r="C2537" s="1017" t="s">
        <v>1899</v>
      </c>
      <c r="D2537" s="1017" t="s">
        <v>6515</v>
      </c>
      <c r="E2537" s="1017" t="s">
        <v>6536</v>
      </c>
      <c r="F2537" s="1017" t="s">
        <v>1454</v>
      </c>
      <c r="G2537" s="1017" t="s">
        <v>1916</v>
      </c>
      <c r="H2537" s="1017" t="s">
        <v>1902</v>
      </c>
      <c r="I2537" s="1018">
        <v>140</v>
      </c>
    </row>
    <row r="2538" spans="2:9">
      <c r="B2538" s="1017" t="s">
        <v>6537</v>
      </c>
      <c r="C2538" s="1017" t="s">
        <v>2129</v>
      </c>
      <c r="D2538" s="1017" t="s">
        <v>6515</v>
      </c>
      <c r="E2538" s="1017" t="s">
        <v>6538</v>
      </c>
      <c r="F2538" s="1017" t="s">
        <v>1485</v>
      </c>
      <c r="G2538" s="1017" t="s">
        <v>2131</v>
      </c>
      <c r="H2538" s="1017" t="s">
        <v>2300</v>
      </c>
      <c r="I2538" s="1018">
        <v>390</v>
      </c>
    </row>
    <row r="2539" spans="2:9">
      <c r="B2539" s="1017" t="s">
        <v>6539</v>
      </c>
      <c r="C2539" s="1017" t="s">
        <v>2129</v>
      </c>
      <c r="D2539" s="1017" t="s">
        <v>6515</v>
      </c>
      <c r="E2539" s="1017" t="s">
        <v>6540</v>
      </c>
      <c r="F2539" s="1017" t="s">
        <v>1485</v>
      </c>
      <c r="G2539" s="1017" t="s">
        <v>2131</v>
      </c>
      <c r="H2539" s="1017" t="s">
        <v>2300</v>
      </c>
      <c r="I2539" s="1018">
        <v>82</v>
      </c>
    </row>
    <row r="2540" spans="2:9">
      <c r="B2540" s="1017" t="s">
        <v>6541</v>
      </c>
      <c r="C2540" s="1017" t="s">
        <v>2129</v>
      </c>
      <c r="D2540" s="1017" t="s">
        <v>6515</v>
      </c>
      <c r="E2540" s="1017" t="s">
        <v>6542</v>
      </c>
      <c r="F2540" s="1017" t="s">
        <v>1454</v>
      </c>
      <c r="G2540" s="1017" t="s">
        <v>1570</v>
      </c>
      <c r="H2540" s="1017" t="s">
        <v>2169</v>
      </c>
      <c r="I2540" s="1018">
        <v>495</v>
      </c>
    </row>
    <row r="2541" spans="2:9">
      <c r="B2541" s="1017" t="s">
        <v>6543</v>
      </c>
      <c r="C2541" s="1017" t="s">
        <v>2129</v>
      </c>
      <c r="D2541" s="1017" t="s">
        <v>6515</v>
      </c>
      <c r="E2541" s="1017" t="s">
        <v>6544</v>
      </c>
      <c r="F2541" s="1017" t="s">
        <v>1485</v>
      </c>
      <c r="G2541" s="1017" t="s">
        <v>2131</v>
      </c>
      <c r="H2541" s="1017" t="s">
        <v>2300</v>
      </c>
      <c r="I2541" s="1018">
        <v>307</v>
      </c>
    </row>
    <row r="2542" spans="2:9">
      <c r="B2542" s="1017" t="s">
        <v>6545</v>
      </c>
      <c r="C2542" s="1017" t="s">
        <v>2129</v>
      </c>
      <c r="D2542" s="1017" t="s">
        <v>6515</v>
      </c>
      <c r="E2542" s="1017" t="s">
        <v>6546</v>
      </c>
      <c r="F2542" s="1017" t="s">
        <v>1454</v>
      </c>
      <c r="G2542" s="1017" t="s">
        <v>2234</v>
      </c>
      <c r="H2542" s="1017" t="s">
        <v>2169</v>
      </c>
      <c r="I2542" s="1018">
        <v>1135</v>
      </c>
    </row>
    <row r="2543" spans="2:9">
      <c r="B2543" s="1017" t="s">
        <v>6547</v>
      </c>
      <c r="C2543" s="1017" t="s">
        <v>2480</v>
      </c>
      <c r="D2543" s="1017" t="s">
        <v>6515</v>
      </c>
      <c r="E2543" s="1017" t="s">
        <v>6548</v>
      </c>
      <c r="F2543" s="1017" t="s">
        <v>1766</v>
      </c>
      <c r="G2543" s="1017" t="s">
        <v>2516</v>
      </c>
      <c r="H2543" s="1017" t="s">
        <v>2169</v>
      </c>
      <c r="I2543" s="1018">
        <v>84</v>
      </c>
    </row>
    <row r="2544" spans="2:9">
      <c r="B2544" s="1017" t="s">
        <v>6549</v>
      </c>
      <c r="C2544" s="1017" t="s">
        <v>2480</v>
      </c>
      <c r="D2544" s="1017" t="s">
        <v>6515</v>
      </c>
      <c r="E2544" s="1017" t="s">
        <v>6550</v>
      </c>
      <c r="F2544" s="1017" t="s">
        <v>1485</v>
      </c>
      <c r="G2544" s="1017" t="s">
        <v>2131</v>
      </c>
      <c r="H2544" s="1017" t="s">
        <v>2482</v>
      </c>
      <c r="I2544" s="1018">
        <v>637</v>
      </c>
    </row>
    <row r="2545" spans="2:9">
      <c r="B2545" s="1017" t="s">
        <v>6551</v>
      </c>
      <c r="C2545" s="1017" t="s">
        <v>2569</v>
      </c>
      <c r="D2545" s="1017" t="s">
        <v>6515</v>
      </c>
      <c r="E2545" s="1017" t="s">
        <v>6552</v>
      </c>
      <c r="F2545" s="1017" t="s">
        <v>1766</v>
      </c>
      <c r="G2545" s="1017" t="s">
        <v>3064</v>
      </c>
      <c r="H2545" s="1017" t="s">
        <v>2901</v>
      </c>
      <c r="I2545" s="1018">
        <v>103.9</v>
      </c>
    </row>
    <row r="2546" spans="2:9">
      <c r="B2546" s="1017" t="s">
        <v>6553</v>
      </c>
      <c r="C2546" s="1017" t="s">
        <v>2569</v>
      </c>
      <c r="D2546" s="1017" t="s">
        <v>6515</v>
      </c>
      <c r="E2546" s="1017" t="s">
        <v>6554</v>
      </c>
      <c r="F2546" s="1017" t="s">
        <v>1485</v>
      </c>
      <c r="G2546" s="1017" t="s">
        <v>1486</v>
      </c>
      <c r="H2546" s="1017" t="s">
        <v>2901</v>
      </c>
      <c r="I2546" s="1018">
        <v>348</v>
      </c>
    </row>
    <row r="2547" spans="2:9">
      <c r="B2547" s="1017" t="s">
        <v>6555</v>
      </c>
      <c r="C2547" s="1017" t="s">
        <v>2569</v>
      </c>
      <c r="D2547" s="1017" t="s">
        <v>6515</v>
      </c>
      <c r="E2547" s="1017" t="s">
        <v>6556</v>
      </c>
      <c r="F2547" s="1017" t="s">
        <v>1485</v>
      </c>
      <c r="G2547" s="1017" t="s">
        <v>1486</v>
      </c>
      <c r="H2547" s="1017" t="s">
        <v>2901</v>
      </c>
      <c r="I2547" s="1018">
        <v>88</v>
      </c>
    </row>
    <row r="2548" spans="2:9">
      <c r="B2548" s="1017" t="s">
        <v>6557</v>
      </c>
      <c r="C2548" s="1017" t="s">
        <v>2569</v>
      </c>
      <c r="D2548" s="1017" t="s">
        <v>6515</v>
      </c>
      <c r="E2548" s="1017" t="s">
        <v>6558</v>
      </c>
      <c r="F2548" s="1017" t="s">
        <v>1485</v>
      </c>
      <c r="G2548" s="1017" t="s">
        <v>2571</v>
      </c>
      <c r="H2548" s="1017" t="s">
        <v>2901</v>
      </c>
      <c r="I2548" s="1018">
        <v>172</v>
      </c>
    </row>
    <row r="2549" spans="2:9">
      <c r="B2549" s="1017" t="s">
        <v>6559</v>
      </c>
      <c r="C2549" s="1017" t="s">
        <v>2569</v>
      </c>
      <c r="D2549" s="1017" t="s">
        <v>6515</v>
      </c>
      <c r="E2549" s="1017" t="s">
        <v>6560</v>
      </c>
      <c r="F2549" s="1017" t="s">
        <v>1485</v>
      </c>
      <c r="G2549" s="1017" t="s">
        <v>2571</v>
      </c>
      <c r="H2549" s="1017" t="s">
        <v>2901</v>
      </c>
      <c r="I2549" s="1018">
        <v>4850</v>
      </c>
    </row>
    <row r="2550" spans="2:9">
      <c r="B2550" s="1017" t="s">
        <v>6488</v>
      </c>
      <c r="C2550" s="1017" t="s">
        <v>6561</v>
      </c>
      <c r="D2550" s="1017" t="s">
        <v>6515</v>
      </c>
      <c r="E2550" s="1017" t="s">
        <v>6562</v>
      </c>
      <c r="F2550" s="1017" t="s">
        <v>1766</v>
      </c>
      <c r="G2550" s="1017" t="s">
        <v>6563</v>
      </c>
      <c r="H2550" s="1017" t="s">
        <v>6564</v>
      </c>
      <c r="I2550" s="1018">
        <v>137</v>
      </c>
    </row>
    <row r="2551" spans="2:9">
      <c r="B2551" s="1017" t="s">
        <v>6490</v>
      </c>
      <c r="C2551" s="1017" t="s">
        <v>6561</v>
      </c>
      <c r="D2551" s="1017" t="s">
        <v>6515</v>
      </c>
      <c r="E2551" s="1017" t="s">
        <v>6565</v>
      </c>
      <c r="F2551" s="1017" t="s">
        <v>1766</v>
      </c>
      <c r="G2551" s="1017" t="s">
        <v>6563</v>
      </c>
      <c r="H2551" s="1017" t="s">
        <v>6564</v>
      </c>
      <c r="I2551" s="1018">
        <v>220</v>
      </c>
    </row>
    <row r="2552" spans="2:9">
      <c r="B2552" s="1017" t="s">
        <v>6566</v>
      </c>
      <c r="C2552" s="1017" t="s">
        <v>3092</v>
      </c>
      <c r="D2552" s="1017" t="s">
        <v>6515</v>
      </c>
      <c r="E2552" s="1017" t="s">
        <v>6567</v>
      </c>
      <c r="F2552" s="1017" t="s">
        <v>1454</v>
      </c>
      <c r="G2552" s="1017" t="s">
        <v>3260</v>
      </c>
      <c r="H2552" s="1017" t="s">
        <v>3190</v>
      </c>
      <c r="I2552" s="1018">
        <v>215</v>
      </c>
    </row>
    <row r="2553" spans="2:9">
      <c r="B2553" s="1017" t="s">
        <v>6568</v>
      </c>
      <c r="C2553" s="1017" t="s">
        <v>3092</v>
      </c>
      <c r="D2553" s="1017" t="s">
        <v>6515</v>
      </c>
      <c r="E2553" s="1017" t="s">
        <v>6569</v>
      </c>
      <c r="F2553" s="1017" t="s">
        <v>1485</v>
      </c>
      <c r="G2553" s="1017" t="s">
        <v>1486</v>
      </c>
      <c r="H2553" s="1017" t="s">
        <v>3190</v>
      </c>
      <c r="I2553" s="1018">
        <v>90</v>
      </c>
    </row>
    <row r="2554" spans="2:9">
      <c r="B2554" s="1017" t="s">
        <v>6570</v>
      </c>
      <c r="C2554" s="1017" t="s">
        <v>3092</v>
      </c>
      <c r="D2554" s="1017" t="s">
        <v>6515</v>
      </c>
      <c r="E2554" s="1017" t="s">
        <v>6571</v>
      </c>
      <c r="F2554" s="1017" t="s">
        <v>1454</v>
      </c>
      <c r="G2554" s="1017" t="s">
        <v>2695</v>
      </c>
      <c r="H2554" s="1017" t="s">
        <v>3095</v>
      </c>
      <c r="I2554" s="1018">
        <v>1292</v>
      </c>
    </row>
    <row r="2555" spans="2:9">
      <c r="B2555" s="1017" t="s">
        <v>6572</v>
      </c>
      <c r="C2555" s="1017" t="s">
        <v>3092</v>
      </c>
      <c r="D2555" s="1017" t="s">
        <v>6515</v>
      </c>
      <c r="E2555" s="1017" t="s">
        <v>6573</v>
      </c>
      <c r="F2555" s="1017" t="s">
        <v>1485</v>
      </c>
      <c r="G2555" s="1017" t="s">
        <v>2571</v>
      </c>
      <c r="H2555" s="1017" t="s">
        <v>3190</v>
      </c>
      <c r="I2555" s="1018">
        <v>2605</v>
      </c>
    </row>
    <row r="2556" spans="2:9">
      <c r="B2556" s="1017" t="s">
        <v>6574</v>
      </c>
      <c r="C2556" s="1017" t="s">
        <v>3409</v>
      </c>
      <c r="D2556" s="1017" t="s">
        <v>6515</v>
      </c>
      <c r="E2556" s="1017" t="s">
        <v>6575</v>
      </c>
      <c r="F2556" s="1017" t="s">
        <v>1766</v>
      </c>
      <c r="G2556" s="1017" t="s">
        <v>3438</v>
      </c>
      <c r="H2556" s="1017" t="s">
        <v>1980</v>
      </c>
      <c r="I2556" s="1018">
        <v>383</v>
      </c>
    </row>
    <row r="2557" spans="2:9">
      <c r="B2557" s="1017" t="s">
        <v>6576</v>
      </c>
      <c r="C2557" s="1017" t="s">
        <v>3409</v>
      </c>
      <c r="D2557" s="1017" t="s">
        <v>6515</v>
      </c>
      <c r="E2557" s="1017" t="s">
        <v>6577</v>
      </c>
      <c r="F2557" s="1017" t="s">
        <v>1766</v>
      </c>
      <c r="G2557" s="1017" t="s">
        <v>3480</v>
      </c>
      <c r="H2557" s="1017" t="s">
        <v>1980</v>
      </c>
      <c r="I2557" s="1018">
        <v>452</v>
      </c>
    </row>
    <row r="2558" spans="2:9">
      <c r="B2558" s="1017" t="s">
        <v>6578</v>
      </c>
      <c r="C2558" s="1017" t="s">
        <v>3409</v>
      </c>
      <c r="D2558" s="1017" t="s">
        <v>6515</v>
      </c>
      <c r="E2558" s="1017" t="s">
        <v>6579</v>
      </c>
      <c r="F2558" s="1017" t="s">
        <v>1766</v>
      </c>
      <c r="G2558" s="1017" t="s">
        <v>3411</v>
      </c>
      <c r="H2558" s="1017" t="s">
        <v>1980</v>
      </c>
      <c r="I2558" s="1018">
        <v>817</v>
      </c>
    </row>
    <row r="2559" spans="2:9">
      <c r="B2559" s="1017" t="s">
        <v>6580</v>
      </c>
      <c r="C2559" s="1017" t="s">
        <v>3409</v>
      </c>
      <c r="D2559" s="1017" t="s">
        <v>6515</v>
      </c>
      <c r="E2559" s="1017" t="s">
        <v>6581</v>
      </c>
      <c r="F2559" s="1017" t="s">
        <v>1766</v>
      </c>
      <c r="G2559" s="1017" t="s">
        <v>3438</v>
      </c>
      <c r="H2559" s="1017" t="s">
        <v>1980</v>
      </c>
      <c r="I2559" s="1018">
        <v>1370</v>
      </c>
    </row>
    <row r="2560" spans="2:9">
      <c r="B2560" s="1017" t="s">
        <v>6582</v>
      </c>
      <c r="C2560" s="1017" t="s">
        <v>3409</v>
      </c>
      <c r="D2560" s="1017" t="s">
        <v>6515</v>
      </c>
      <c r="E2560" s="1017" t="s">
        <v>6583</v>
      </c>
      <c r="F2560" s="1017" t="s">
        <v>1766</v>
      </c>
      <c r="G2560" s="1017" t="s">
        <v>3438</v>
      </c>
      <c r="H2560" s="1017" t="s">
        <v>1980</v>
      </c>
      <c r="I2560" s="1018">
        <v>1098</v>
      </c>
    </row>
    <row r="2561" spans="2:9">
      <c r="B2561" s="1017" t="s">
        <v>6584</v>
      </c>
      <c r="C2561" s="1017" t="s">
        <v>6585</v>
      </c>
      <c r="D2561" s="1017" t="s">
        <v>6515</v>
      </c>
      <c r="E2561" s="1017" t="s">
        <v>6586</v>
      </c>
      <c r="F2561" s="1017" t="s">
        <v>1766</v>
      </c>
      <c r="G2561" s="1017" t="s">
        <v>3592</v>
      </c>
      <c r="H2561" s="1017" t="s">
        <v>3498</v>
      </c>
      <c r="I2561" s="1018">
        <v>43.2</v>
      </c>
    </row>
    <row r="2562" spans="2:9">
      <c r="B2562" s="1017" t="s">
        <v>6587</v>
      </c>
      <c r="C2562" s="1017" t="s">
        <v>6585</v>
      </c>
      <c r="D2562" s="1017" t="s">
        <v>6515</v>
      </c>
      <c r="E2562" s="1017" t="s">
        <v>6588</v>
      </c>
      <c r="F2562" s="1017" t="s">
        <v>1454</v>
      </c>
      <c r="G2562" s="1017" t="s">
        <v>1732</v>
      </c>
      <c r="H2562" s="1017" t="s">
        <v>2572</v>
      </c>
      <c r="I2562" s="1018">
        <v>120.5</v>
      </c>
    </row>
    <row r="2563" spans="2:9">
      <c r="B2563" s="1017" t="s">
        <v>6589</v>
      </c>
      <c r="C2563" s="1017" t="s">
        <v>6585</v>
      </c>
      <c r="D2563" s="1017" t="s">
        <v>6515</v>
      </c>
      <c r="E2563" s="1017" t="s">
        <v>6590</v>
      </c>
      <c r="F2563" s="1017" t="s">
        <v>1766</v>
      </c>
      <c r="G2563" s="1017" t="s">
        <v>3977</v>
      </c>
      <c r="H2563" s="1017" t="s">
        <v>2572</v>
      </c>
      <c r="I2563" s="1018">
        <v>226.5</v>
      </c>
    </row>
    <row r="2564" spans="2:9">
      <c r="B2564" s="1017" t="s">
        <v>6591</v>
      </c>
      <c r="C2564" s="1017" t="s">
        <v>6585</v>
      </c>
      <c r="D2564" s="1017" t="s">
        <v>6515</v>
      </c>
      <c r="E2564" s="1017" t="s">
        <v>6592</v>
      </c>
      <c r="F2564" s="1017" t="s">
        <v>1485</v>
      </c>
      <c r="G2564" s="1017" t="s">
        <v>3615</v>
      </c>
      <c r="H2564" s="1017" t="s">
        <v>3998</v>
      </c>
      <c r="I2564" s="1018">
        <v>647.6</v>
      </c>
    </row>
    <row r="2565" spans="2:9">
      <c r="B2565" s="1017" t="s">
        <v>6593</v>
      </c>
      <c r="C2565" s="1017" t="s">
        <v>6585</v>
      </c>
      <c r="D2565" s="1017" t="s">
        <v>6515</v>
      </c>
      <c r="E2565" s="1017" t="s">
        <v>6594</v>
      </c>
      <c r="F2565" s="1017" t="s">
        <v>1454</v>
      </c>
      <c r="G2565" s="1017" t="s">
        <v>3541</v>
      </c>
      <c r="H2565" s="1017" t="s">
        <v>2572</v>
      </c>
      <c r="I2565" s="1018">
        <v>175</v>
      </c>
    </row>
    <row r="2566" spans="2:9">
      <c r="B2566" s="1017" t="s">
        <v>6595</v>
      </c>
      <c r="C2566" s="1017" t="s">
        <v>6585</v>
      </c>
      <c r="D2566" s="1017" t="s">
        <v>6515</v>
      </c>
      <c r="E2566" s="1017" t="s">
        <v>6596</v>
      </c>
      <c r="F2566" s="1017" t="s">
        <v>1454</v>
      </c>
      <c r="G2566" s="1017" t="s">
        <v>1732</v>
      </c>
      <c r="H2566" s="1017" t="s">
        <v>3498</v>
      </c>
      <c r="I2566" s="1018">
        <v>394</v>
      </c>
    </row>
    <row r="2567" spans="2:9">
      <c r="B2567" s="1017" t="s">
        <v>6597</v>
      </c>
      <c r="C2567" s="1017" t="s">
        <v>6585</v>
      </c>
      <c r="D2567" s="1017" t="s">
        <v>6515</v>
      </c>
      <c r="E2567" s="1017" t="s">
        <v>6598</v>
      </c>
      <c r="F2567" s="1017" t="s">
        <v>1454</v>
      </c>
      <c r="G2567" s="1017" t="s">
        <v>1732</v>
      </c>
      <c r="H2567" s="1017" t="s">
        <v>3498</v>
      </c>
      <c r="I2567" s="1018">
        <v>130</v>
      </c>
    </row>
    <row r="2568" spans="2:9">
      <c r="B2568" s="1017" t="s">
        <v>6599</v>
      </c>
      <c r="C2568" s="1017" t="s">
        <v>6585</v>
      </c>
      <c r="D2568" s="1017" t="s">
        <v>6515</v>
      </c>
      <c r="E2568" s="1017" t="s">
        <v>6600</v>
      </c>
      <c r="F2568" s="1017" t="s">
        <v>1485</v>
      </c>
      <c r="G2568" s="1017" t="s">
        <v>3618</v>
      </c>
      <c r="H2568" s="1017" t="s">
        <v>2572</v>
      </c>
      <c r="I2568" s="1018">
        <v>481</v>
      </c>
    </row>
    <row r="2569" spans="2:9">
      <c r="B2569" s="1017" t="s">
        <v>6601</v>
      </c>
      <c r="C2569" s="1017" t="s">
        <v>4082</v>
      </c>
      <c r="D2569" s="1017" t="s">
        <v>6515</v>
      </c>
      <c r="E2569" s="1017" t="s">
        <v>6602</v>
      </c>
      <c r="F2569" s="1017" t="s">
        <v>1485</v>
      </c>
      <c r="G2569" s="1017" t="s">
        <v>2575</v>
      </c>
      <c r="H2569" s="1017" t="s">
        <v>3616</v>
      </c>
      <c r="I2569" s="1018">
        <v>3945</v>
      </c>
    </row>
    <row r="2570" spans="2:9">
      <c r="B2570" s="1017" t="s">
        <v>6603</v>
      </c>
      <c r="C2570" s="1017" t="s">
        <v>4321</v>
      </c>
      <c r="D2570" s="1017" t="s">
        <v>6515</v>
      </c>
      <c r="E2570" s="1017" t="s">
        <v>6604</v>
      </c>
      <c r="F2570" s="1017" t="s">
        <v>1766</v>
      </c>
      <c r="G2570" s="1017" t="s">
        <v>4908</v>
      </c>
      <c r="H2570" s="1017" t="s">
        <v>4336</v>
      </c>
      <c r="I2570" s="1018">
        <v>148.5</v>
      </c>
    </row>
    <row r="2571" spans="2:9">
      <c r="B2571" s="1017" t="s">
        <v>6605</v>
      </c>
      <c r="C2571" s="1017" t="s">
        <v>4321</v>
      </c>
      <c r="D2571" s="1017" t="s">
        <v>6515</v>
      </c>
      <c r="E2571" s="1017" t="s">
        <v>6606</v>
      </c>
      <c r="F2571" s="1017" t="s">
        <v>1485</v>
      </c>
      <c r="G2571" s="1017" t="s">
        <v>2497</v>
      </c>
      <c r="H2571" s="1017" t="s">
        <v>4336</v>
      </c>
      <c r="I2571" s="1018">
        <v>51.2</v>
      </c>
    </row>
    <row r="2572" spans="2:9">
      <c r="B2572" s="1017" t="s">
        <v>6607</v>
      </c>
      <c r="C2572" s="1017" t="s">
        <v>4321</v>
      </c>
      <c r="D2572" s="1017" t="s">
        <v>6515</v>
      </c>
      <c r="E2572" s="1017" t="s">
        <v>6608</v>
      </c>
      <c r="F2572" s="1017" t="s">
        <v>1766</v>
      </c>
      <c r="G2572" s="1017" t="s">
        <v>4750</v>
      </c>
      <c r="H2572" s="1017" t="s">
        <v>4506</v>
      </c>
      <c r="I2572" s="1018">
        <v>201</v>
      </c>
    </row>
    <row r="2573" spans="2:9">
      <c r="B2573" s="1017" t="s">
        <v>6609</v>
      </c>
      <c r="C2573" s="1017" t="s">
        <v>4321</v>
      </c>
      <c r="D2573" s="1017" t="s">
        <v>6515</v>
      </c>
      <c r="E2573" s="1017" t="s">
        <v>6610</v>
      </c>
      <c r="F2573" s="1017" t="s">
        <v>1454</v>
      </c>
      <c r="G2573" s="1017" t="s">
        <v>4410</v>
      </c>
      <c r="H2573" s="1017" t="s">
        <v>4336</v>
      </c>
      <c r="I2573" s="1018">
        <v>140</v>
      </c>
    </row>
    <row r="2574" spans="2:9">
      <c r="B2574" s="1017" t="s">
        <v>6611</v>
      </c>
      <c r="C2574" s="1017" t="s">
        <v>4321</v>
      </c>
      <c r="D2574" s="1017" t="s">
        <v>6515</v>
      </c>
      <c r="E2574" s="1017" t="s">
        <v>6612</v>
      </c>
      <c r="F2574" s="1017" t="s">
        <v>1454</v>
      </c>
      <c r="G2574" s="1017" t="s">
        <v>4410</v>
      </c>
      <c r="H2574" s="1017" t="s">
        <v>4336</v>
      </c>
      <c r="I2574" s="1018">
        <v>202</v>
      </c>
    </row>
    <row r="2575" spans="2:9">
      <c r="B2575" s="1017" t="s">
        <v>6613</v>
      </c>
      <c r="C2575" s="1017" t="s">
        <v>4321</v>
      </c>
      <c r="D2575" s="1017" t="s">
        <v>6515</v>
      </c>
      <c r="E2575" s="1017" t="s">
        <v>6614</v>
      </c>
      <c r="F2575" s="1017" t="s">
        <v>1485</v>
      </c>
      <c r="G2575" s="1017" t="s">
        <v>4611</v>
      </c>
      <c r="H2575" s="1017" t="s">
        <v>4506</v>
      </c>
      <c r="I2575" s="1018">
        <v>180</v>
      </c>
    </row>
    <row r="2576" spans="2:9">
      <c r="B2576" s="1017" t="s">
        <v>6615</v>
      </c>
      <c r="C2576" s="1017" t="s">
        <v>4321</v>
      </c>
      <c r="D2576" s="1017" t="s">
        <v>6515</v>
      </c>
      <c r="E2576" s="1017" t="s">
        <v>6616</v>
      </c>
      <c r="F2576" s="1017" t="s">
        <v>1485</v>
      </c>
      <c r="G2576" s="1017" t="s">
        <v>4611</v>
      </c>
      <c r="H2576" s="1017" t="s">
        <v>4366</v>
      </c>
      <c r="I2576" s="1018">
        <v>374</v>
      </c>
    </row>
    <row r="2577" spans="2:9">
      <c r="B2577" s="1017" t="s">
        <v>6617</v>
      </c>
      <c r="C2577" s="1017" t="s">
        <v>4321</v>
      </c>
      <c r="D2577" s="1017" t="s">
        <v>6515</v>
      </c>
      <c r="E2577" s="1017" t="s">
        <v>6618</v>
      </c>
      <c r="F2577" s="1017" t="s">
        <v>1485</v>
      </c>
      <c r="G2577" s="1017" t="s">
        <v>2497</v>
      </c>
      <c r="H2577" s="1017" t="s">
        <v>4336</v>
      </c>
      <c r="I2577" s="1018">
        <v>283</v>
      </c>
    </row>
    <row r="2578" spans="2:9">
      <c r="B2578" s="1017" t="s">
        <v>6619</v>
      </c>
      <c r="C2578" s="1017" t="s">
        <v>4321</v>
      </c>
      <c r="D2578" s="1017" t="s">
        <v>6515</v>
      </c>
      <c r="E2578" s="1017" t="s">
        <v>6620</v>
      </c>
      <c r="F2578" s="1017" t="s">
        <v>1485</v>
      </c>
      <c r="G2578" s="1017" t="s">
        <v>4611</v>
      </c>
      <c r="H2578" s="1017" t="s">
        <v>4506</v>
      </c>
      <c r="I2578" s="1018">
        <v>231</v>
      </c>
    </row>
    <row r="2579" spans="2:9">
      <c r="B2579" s="1017" t="s">
        <v>6621</v>
      </c>
      <c r="C2579" s="1017" t="s">
        <v>4321</v>
      </c>
      <c r="D2579" s="1017" t="s">
        <v>6515</v>
      </c>
      <c r="E2579" s="1017" t="s">
        <v>6622</v>
      </c>
      <c r="F2579" s="1017" t="s">
        <v>1454</v>
      </c>
      <c r="G2579" s="1017" t="s">
        <v>4410</v>
      </c>
      <c r="H2579" s="1017" t="s">
        <v>4336</v>
      </c>
      <c r="I2579" s="1018">
        <v>185</v>
      </c>
    </row>
    <row r="2580" spans="2:9">
      <c r="B2580" s="1017" t="s">
        <v>6623</v>
      </c>
      <c r="C2580" s="1017" t="s">
        <v>4321</v>
      </c>
      <c r="D2580" s="1017" t="s">
        <v>6515</v>
      </c>
      <c r="E2580" s="1017" t="s">
        <v>6624</v>
      </c>
      <c r="F2580" s="1017" t="s">
        <v>1766</v>
      </c>
      <c r="G2580" s="1017" t="s">
        <v>4592</v>
      </c>
      <c r="H2580" s="1017" t="s">
        <v>4506</v>
      </c>
      <c r="I2580" s="1018">
        <v>3300</v>
      </c>
    </row>
    <row r="2581" spans="2:9">
      <c r="B2581" s="1017" t="s">
        <v>6625</v>
      </c>
      <c r="C2581" s="1017" t="s">
        <v>4321</v>
      </c>
      <c r="D2581" s="1017" t="s">
        <v>6515</v>
      </c>
      <c r="E2581" s="1017" t="s">
        <v>6626</v>
      </c>
      <c r="F2581" s="1017" t="s">
        <v>1454</v>
      </c>
      <c r="G2581" s="1017" t="s">
        <v>4410</v>
      </c>
      <c r="H2581" s="1017" t="s">
        <v>4336</v>
      </c>
      <c r="I2581" s="1018">
        <v>450</v>
      </c>
    </row>
    <row r="2582" spans="2:9">
      <c r="B2582" s="1017" t="s">
        <v>6627</v>
      </c>
      <c r="C2582" s="1017" t="s">
        <v>4910</v>
      </c>
      <c r="D2582" s="1017" t="s">
        <v>6515</v>
      </c>
      <c r="E2582" s="1017" t="s">
        <v>6628</v>
      </c>
      <c r="F2582" s="1017" t="s">
        <v>1766</v>
      </c>
      <c r="G2582" s="1017" t="s">
        <v>5087</v>
      </c>
      <c r="H2582" s="1017" t="s">
        <v>5021</v>
      </c>
      <c r="I2582" s="1018">
        <v>28.3</v>
      </c>
    </row>
    <row r="2583" spans="2:9">
      <c r="B2583" s="1017" t="s">
        <v>6629</v>
      </c>
      <c r="C2583" s="1017" t="s">
        <v>4910</v>
      </c>
      <c r="D2583" s="1017" t="s">
        <v>6515</v>
      </c>
      <c r="E2583" s="1017" t="s">
        <v>6630</v>
      </c>
      <c r="F2583" s="1017" t="s">
        <v>1485</v>
      </c>
      <c r="G2583" s="1017" t="s">
        <v>2497</v>
      </c>
      <c r="H2583" s="1017" t="s">
        <v>5021</v>
      </c>
      <c r="I2583" s="1018">
        <v>356</v>
      </c>
    </row>
    <row r="2584" spans="2:9">
      <c r="B2584" s="1017" t="s">
        <v>6631</v>
      </c>
      <c r="C2584" s="1017" t="s">
        <v>4910</v>
      </c>
      <c r="D2584" s="1017" t="s">
        <v>6515</v>
      </c>
      <c r="E2584" s="1017" t="s">
        <v>6632</v>
      </c>
      <c r="F2584" s="1017" t="s">
        <v>1454</v>
      </c>
      <c r="G2584" s="1017" t="s">
        <v>4950</v>
      </c>
      <c r="H2584" s="1017" t="s">
        <v>4936</v>
      </c>
      <c r="I2584" s="1018">
        <v>259</v>
      </c>
    </row>
    <row r="2585" spans="2:9">
      <c r="B2585" s="1017" t="s">
        <v>6633</v>
      </c>
      <c r="C2585" s="1017" t="s">
        <v>5143</v>
      </c>
      <c r="D2585" s="1017" t="s">
        <v>6515</v>
      </c>
      <c r="E2585" s="1017" t="s">
        <v>6634</v>
      </c>
      <c r="F2585" s="1017" t="s">
        <v>1454</v>
      </c>
      <c r="G2585" s="1017" t="s">
        <v>5239</v>
      </c>
      <c r="H2585" s="1017" t="s">
        <v>5200</v>
      </c>
      <c r="I2585" s="1018">
        <v>158</v>
      </c>
    </row>
    <row r="2586" spans="2:9">
      <c r="B2586" s="1017" t="s">
        <v>6635</v>
      </c>
      <c r="C2586" s="1017" t="s">
        <v>5143</v>
      </c>
      <c r="D2586" s="1017" t="s">
        <v>6515</v>
      </c>
      <c r="E2586" s="1017" t="s">
        <v>6636</v>
      </c>
      <c r="F2586" s="1017" t="s">
        <v>1454</v>
      </c>
      <c r="G2586" s="1017" t="s">
        <v>5239</v>
      </c>
      <c r="H2586" s="1017" t="s">
        <v>5146</v>
      </c>
      <c r="I2586" s="1018">
        <v>334.9</v>
      </c>
    </row>
    <row r="2587" spans="2:9">
      <c r="B2587" s="1017" t="s">
        <v>6637</v>
      </c>
      <c r="C2587" s="1017" t="s">
        <v>5316</v>
      </c>
      <c r="D2587" s="1017" t="s">
        <v>6515</v>
      </c>
      <c r="E2587" s="1017" t="s">
        <v>6638</v>
      </c>
      <c r="F2587" s="1017" t="s">
        <v>1454</v>
      </c>
      <c r="G2587" s="1017" t="s">
        <v>5425</v>
      </c>
      <c r="H2587" s="1017" t="s">
        <v>5319</v>
      </c>
      <c r="I2587" s="1018">
        <v>71</v>
      </c>
    </row>
    <row r="2588" spans="2:9">
      <c r="B2588" s="1017" t="s">
        <v>6639</v>
      </c>
      <c r="C2588" s="1017" t="s">
        <v>5603</v>
      </c>
      <c r="D2588" s="1017" t="s">
        <v>6515</v>
      </c>
      <c r="E2588" s="1017" t="s">
        <v>6640</v>
      </c>
      <c r="F2588" s="1017" t="s">
        <v>1454</v>
      </c>
      <c r="G2588" s="1017" t="s">
        <v>5669</v>
      </c>
      <c r="H2588" s="1017" t="s">
        <v>5849</v>
      </c>
      <c r="I2588" s="1018">
        <v>172.1</v>
      </c>
    </row>
    <row r="2589" spans="2:9">
      <c r="B2589" s="1017" t="s">
        <v>6641</v>
      </c>
      <c r="C2589" s="1017" t="s">
        <v>5603</v>
      </c>
      <c r="D2589" s="1017" t="s">
        <v>6515</v>
      </c>
      <c r="E2589" s="1017" t="s">
        <v>6642</v>
      </c>
      <c r="F2589" s="1017" t="s">
        <v>1454</v>
      </c>
      <c r="G2589" s="1017" t="s">
        <v>5669</v>
      </c>
      <c r="H2589" s="1017" t="s">
        <v>5849</v>
      </c>
      <c r="I2589" s="1018">
        <v>386</v>
      </c>
    </row>
    <row r="2590" spans="2:9">
      <c r="B2590" s="1017" t="s">
        <v>6643</v>
      </c>
      <c r="C2590" s="1017" t="s">
        <v>5603</v>
      </c>
      <c r="D2590" s="1017" t="s">
        <v>6515</v>
      </c>
      <c r="E2590" s="1017" t="s">
        <v>6644</v>
      </c>
      <c r="F2590" s="1017" t="s">
        <v>1454</v>
      </c>
      <c r="G2590" s="1017" t="s">
        <v>5669</v>
      </c>
      <c r="H2590" s="1017" t="s">
        <v>5605</v>
      </c>
      <c r="I2590" s="1018">
        <v>332.9</v>
      </c>
    </row>
    <row r="2591" spans="2:9">
      <c r="B2591" s="1017" t="s">
        <v>6645</v>
      </c>
      <c r="C2591" s="1017" t="s">
        <v>5603</v>
      </c>
      <c r="D2591" s="1017" t="s">
        <v>6515</v>
      </c>
      <c r="E2591" s="1017" t="s">
        <v>6646</v>
      </c>
      <c r="F2591" s="1017" t="s">
        <v>1454</v>
      </c>
      <c r="G2591" s="1017" t="s">
        <v>5695</v>
      </c>
      <c r="H2591" s="1017" t="s">
        <v>5605</v>
      </c>
      <c r="I2591" s="1018">
        <v>421</v>
      </c>
    </row>
    <row r="2592" spans="2:9">
      <c r="B2592" s="1017" t="s">
        <v>6647</v>
      </c>
      <c r="C2592" s="1017" t="s">
        <v>5603</v>
      </c>
      <c r="D2592" s="1017" t="s">
        <v>6515</v>
      </c>
      <c r="E2592" s="1017" t="s">
        <v>6648</v>
      </c>
      <c r="F2592" s="1017" t="s">
        <v>1485</v>
      </c>
      <c r="G2592" s="1017" t="s">
        <v>5145</v>
      </c>
      <c r="H2592" s="1017" t="s">
        <v>5605</v>
      </c>
      <c r="I2592" s="1018">
        <v>1055</v>
      </c>
    </row>
    <row r="2593" spans="2:9">
      <c r="B2593" s="1017" t="s">
        <v>6649</v>
      </c>
      <c r="C2593" s="1017" t="s">
        <v>5603</v>
      </c>
      <c r="D2593" s="1017" t="s">
        <v>6515</v>
      </c>
      <c r="E2593" s="1017" t="s">
        <v>6650</v>
      </c>
      <c r="F2593" s="1017" t="s">
        <v>1454</v>
      </c>
      <c r="G2593" s="1017" t="s">
        <v>5669</v>
      </c>
      <c r="H2593" s="1017" t="s">
        <v>5849</v>
      </c>
      <c r="I2593" s="1018">
        <v>260</v>
      </c>
    </row>
    <row r="2594" spans="2:9">
      <c r="B2594" s="1017" t="s">
        <v>6651</v>
      </c>
      <c r="C2594" s="1017" t="s">
        <v>5603</v>
      </c>
      <c r="D2594" s="1017" t="s">
        <v>6515</v>
      </c>
      <c r="E2594" s="1017" t="s">
        <v>6652</v>
      </c>
      <c r="F2594" s="1017" t="s">
        <v>1454</v>
      </c>
      <c r="G2594" s="1017" t="s">
        <v>5669</v>
      </c>
      <c r="H2594" s="1017" t="s">
        <v>5605</v>
      </c>
      <c r="I2594" s="1018">
        <v>260</v>
      </c>
    </row>
    <row r="2595" spans="2:9">
      <c r="B2595" s="1017" t="s">
        <v>6653</v>
      </c>
      <c r="C2595" s="1017" t="s">
        <v>5603</v>
      </c>
      <c r="D2595" s="1017" t="s">
        <v>6515</v>
      </c>
      <c r="E2595" s="1017" t="s">
        <v>6654</v>
      </c>
      <c r="F2595" s="1017" t="s">
        <v>1485</v>
      </c>
      <c r="G2595" s="1017" t="s">
        <v>5145</v>
      </c>
      <c r="H2595" s="1017" t="s">
        <v>5605</v>
      </c>
      <c r="I2595" s="1018">
        <v>2027</v>
      </c>
    </row>
    <row r="2596" spans="2:9">
      <c r="B2596" s="1017" t="s">
        <v>6655</v>
      </c>
      <c r="C2596" s="1017" t="s">
        <v>5603</v>
      </c>
      <c r="D2596" s="1017" t="s">
        <v>6515</v>
      </c>
      <c r="E2596" s="1017" t="s">
        <v>6656</v>
      </c>
      <c r="F2596" s="1017" t="s">
        <v>1454</v>
      </c>
      <c r="G2596" s="1017" t="s">
        <v>5669</v>
      </c>
      <c r="H2596" s="1017" t="s">
        <v>5605</v>
      </c>
      <c r="I2596" s="1018">
        <v>226</v>
      </c>
    </row>
    <row r="2597" spans="2:9">
      <c r="B2597" s="1017" t="s">
        <v>6657</v>
      </c>
      <c r="C2597" s="1017" t="s">
        <v>5603</v>
      </c>
      <c r="D2597" s="1017" t="s">
        <v>6515</v>
      </c>
      <c r="E2597" s="1017" t="s">
        <v>6658</v>
      </c>
      <c r="F2597" s="1017" t="s">
        <v>1454</v>
      </c>
      <c r="G2597" s="1017" t="s">
        <v>5695</v>
      </c>
      <c r="H2597" s="1017" t="s">
        <v>5644</v>
      </c>
      <c r="I2597" s="1018">
        <v>412</v>
      </c>
    </row>
    <row r="2598" spans="2:9">
      <c r="B2598" s="1017" t="s">
        <v>6659</v>
      </c>
      <c r="C2598" s="1017" t="s">
        <v>5603</v>
      </c>
      <c r="D2598" s="1017" t="s">
        <v>6515</v>
      </c>
      <c r="E2598" s="1017" t="s">
        <v>6660</v>
      </c>
      <c r="F2598" s="1017" t="s">
        <v>1454</v>
      </c>
      <c r="G2598" s="1017" t="s">
        <v>5669</v>
      </c>
      <c r="H2598" s="1017" t="s">
        <v>5849</v>
      </c>
      <c r="I2598" s="1018">
        <v>210</v>
      </c>
    </row>
    <row r="2599" spans="2:9">
      <c r="B2599" s="1017" t="s">
        <v>6661</v>
      </c>
      <c r="C2599" s="1017" t="s">
        <v>5603</v>
      </c>
      <c r="D2599" s="1017" t="s">
        <v>6515</v>
      </c>
      <c r="E2599" s="1017" t="s">
        <v>6662</v>
      </c>
      <c r="F2599" s="1017" t="s">
        <v>1485</v>
      </c>
      <c r="G2599" s="1017" t="s">
        <v>5145</v>
      </c>
      <c r="H2599" s="1017" t="s">
        <v>5644</v>
      </c>
      <c r="I2599" s="1018">
        <v>506</v>
      </c>
    </row>
    <row r="2600" spans="2:9">
      <c r="B2600" s="1017" t="s">
        <v>6663</v>
      </c>
      <c r="C2600" s="1017" t="s">
        <v>5603</v>
      </c>
      <c r="D2600" s="1017" t="s">
        <v>6515</v>
      </c>
      <c r="E2600" s="1017" t="s">
        <v>6664</v>
      </c>
      <c r="F2600" s="1017" t="s">
        <v>1485</v>
      </c>
      <c r="G2600" s="1017" t="s">
        <v>5145</v>
      </c>
      <c r="H2600" s="1017" t="s">
        <v>5605</v>
      </c>
      <c r="I2600" s="1018">
        <v>1725</v>
      </c>
    </row>
    <row r="2601" spans="2:9">
      <c r="B2601" s="1017" t="s">
        <v>6665</v>
      </c>
      <c r="C2601" s="1017" t="s">
        <v>5603</v>
      </c>
      <c r="D2601" s="1017" t="s">
        <v>6515</v>
      </c>
      <c r="E2601" s="1017" t="s">
        <v>6666</v>
      </c>
      <c r="F2601" s="1017" t="s">
        <v>1454</v>
      </c>
      <c r="G2601" s="1017" t="s">
        <v>5695</v>
      </c>
      <c r="H2601" s="1017" t="s">
        <v>5605</v>
      </c>
      <c r="I2601" s="1018">
        <v>596</v>
      </c>
    </row>
    <row r="2602" spans="2:9">
      <c r="B2602" s="1017" t="s">
        <v>6667</v>
      </c>
      <c r="C2602" s="1017" t="s">
        <v>5603</v>
      </c>
      <c r="D2602" s="1017" t="s">
        <v>6515</v>
      </c>
      <c r="E2602" s="1017" t="s">
        <v>6668</v>
      </c>
      <c r="F2602" s="1017" t="s">
        <v>1454</v>
      </c>
      <c r="G2602" s="1017" t="s">
        <v>5695</v>
      </c>
      <c r="H2602" s="1017" t="s">
        <v>5644</v>
      </c>
      <c r="I2602" s="1018">
        <v>29</v>
      </c>
    </row>
    <row r="2603" spans="2:9">
      <c r="B2603" s="1017" t="s">
        <v>6669</v>
      </c>
      <c r="C2603" s="1017" t="s">
        <v>5603</v>
      </c>
      <c r="D2603" s="1017" t="s">
        <v>6515</v>
      </c>
      <c r="E2603" s="1017" t="s">
        <v>6670</v>
      </c>
      <c r="F2603" s="1017" t="s">
        <v>1454</v>
      </c>
      <c r="G2603" s="1017" t="s">
        <v>5669</v>
      </c>
      <c r="H2603" s="1017" t="s">
        <v>5849</v>
      </c>
      <c r="I2603" s="1018">
        <v>1212</v>
      </c>
    </row>
    <row r="2604" spans="2:9">
      <c r="B2604" s="1017" t="s">
        <v>6671</v>
      </c>
      <c r="C2604" s="1017" t="s">
        <v>5603</v>
      </c>
      <c r="D2604" s="1017" t="s">
        <v>6515</v>
      </c>
      <c r="E2604" s="1017" t="s">
        <v>6672</v>
      </c>
      <c r="F2604" s="1017" t="s">
        <v>1454</v>
      </c>
      <c r="G2604" s="1017" t="s">
        <v>5695</v>
      </c>
      <c r="H2604" s="1017" t="s">
        <v>5644</v>
      </c>
      <c r="I2604" s="1018">
        <v>555</v>
      </c>
    </row>
    <row r="2605" spans="2:9">
      <c r="B2605" s="1017" t="s">
        <v>6673</v>
      </c>
      <c r="C2605" s="1017" t="s">
        <v>5603</v>
      </c>
      <c r="D2605" s="1017" t="s">
        <v>6515</v>
      </c>
      <c r="E2605" s="1017" t="s">
        <v>6674</v>
      </c>
      <c r="F2605" s="1017" t="s">
        <v>1485</v>
      </c>
      <c r="G2605" s="1017" t="s">
        <v>5145</v>
      </c>
      <c r="H2605" s="1017" t="s">
        <v>5605</v>
      </c>
      <c r="I2605" s="1018">
        <v>2435</v>
      </c>
    </row>
    <row r="2606" spans="2:9">
      <c r="B2606" s="1017" t="s">
        <v>6675</v>
      </c>
      <c r="C2606" s="1017" t="s">
        <v>5603</v>
      </c>
      <c r="D2606" s="1017" t="s">
        <v>6515</v>
      </c>
      <c r="E2606" s="1017" t="s">
        <v>6676</v>
      </c>
      <c r="F2606" s="1017" t="s">
        <v>1485</v>
      </c>
      <c r="G2606" s="1017" t="s">
        <v>5145</v>
      </c>
      <c r="H2606" s="1017" t="s">
        <v>5605</v>
      </c>
      <c r="I2606" s="1018">
        <v>515</v>
      </c>
    </row>
    <row r="2607" spans="2:9">
      <c r="B2607" s="1017" t="s">
        <v>6677</v>
      </c>
      <c r="C2607" s="1017" t="s">
        <v>5603</v>
      </c>
      <c r="D2607" s="1017" t="s">
        <v>6515</v>
      </c>
      <c r="E2607" s="1017" t="s">
        <v>6678</v>
      </c>
      <c r="F2607" s="1017" t="s">
        <v>1485</v>
      </c>
      <c r="G2607" s="1017" t="s">
        <v>5145</v>
      </c>
      <c r="H2607" s="1017" t="s">
        <v>5605</v>
      </c>
      <c r="I2607" s="1018">
        <v>246</v>
      </c>
    </row>
    <row r="2608" spans="2:9">
      <c r="B2608" s="1017" t="s">
        <v>6679</v>
      </c>
      <c r="C2608" s="1017" t="s">
        <v>5603</v>
      </c>
      <c r="D2608" s="1017" t="s">
        <v>6515</v>
      </c>
      <c r="E2608" s="1017" t="s">
        <v>6680</v>
      </c>
      <c r="F2608" s="1017" t="s">
        <v>1485</v>
      </c>
      <c r="G2608" s="1017" t="s">
        <v>5145</v>
      </c>
      <c r="H2608" s="1017" t="s">
        <v>5605</v>
      </c>
      <c r="I2608" s="1018">
        <v>1820</v>
      </c>
    </row>
    <row r="2609" spans="2:9">
      <c r="B2609" s="1017" t="s">
        <v>6681</v>
      </c>
      <c r="C2609" s="1017" t="s">
        <v>5603</v>
      </c>
      <c r="D2609" s="1017" t="s">
        <v>6515</v>
      </c>
      <c r="E2609" s="1017" t="s">
        <v>6682</v>
      </c>
      <c r="F2609" s="1017" t="s">
        <v>1485</v>
      </c>
      <c r="G2609" s="1017" t="s">
        <v>5145</v>
      </c>
      <c r="H2609" s="1017" t="s">
        <v>5605</v>
      </c>
      <c r="I2609" s="1018">
        <v>210</v>
      </c>
    </row>
    <row r="2610" spans="2:9">
      <c r="B2610" s="1017" t="s">
        <v>6683</v>
      </c>
      <c r="C2610" s="1017" t="s">
        <v>5603</v>
      </c>
      <c r="D2610" s="1017" t="s">
        <v>6515</v>
      </c>
      <c r="E2610" s="1017" t="s">
        <v>6684</v>
      </c>
      <c r="F2610" s="1017" t="s">
        <v>1454</v>
      </c>
      <c r="G2610" s="1017" t="s">
        <v>5669</v>
      </c>
      <c r="H2610" s="1017" t="s">
        <v>5849</v>
      </c>
      <c r="I2610" s="1018">
        <v>1432</v>
      </c>
    </row>
    <row r="2611" spans="2:9">
      <c r="B2611" s="1017" t="s">
        <v>6685</v>
      </c>
      <c r="C2611" s="1017" t="s">
        <v>5603</v>
      </c>
      <c r="D2611" s="1017" t="s">
        <v>6515</v>
      </c>
      <c r="E2611" s="1017" t="s">
        <v>6686</v>
      </c>
      <c r="F2611" s="1017" t="s">
        <v>1454</v>
      </c>
      <c r="G2611" s="1017" t="s">
        <v>5669</v>
      </c>
      <c r="H2611" s="1017" t="s">
        <v>5849</v>
      </c>
      <c r="I2611" s="1018">
        <v>486</v>
      </c>
    </row>
    <row r="2612" spans="2:9">
      <c r="B2612" s="1017" t="s">
        <v>6687</v>
      </c>
      <c r="C2612" s="1017" t="s">
        <v>5603</v>
      </c>
      <c r="D2612" s="1017" t="s">
        <v>6515</v>
      </c>
      <c r="E2612" s="1017" t="s">
        <v>6688</v>
      </c>
      <c r="F2612" s="1017" t="s">
        <v>1454</v>
      </c>
      <c r="G2612" s="1017" t="s">
        <v>5935</v>
      </c>
      <c r="H2612" s="1017" t="s">
        <v>5605</v>
      </c>
      <c r="I2612" s="1018">
        <v>1133</v>
      </c>
    </row>
    <row r="2613" spans="2:9">
      <c r="B2613" s="1017" t="s">
        <v>6689</v>
      </c>
      <c r="C2613" s="1017" t="s">
        <v>5883</v>
      </c>
      <c r="D2613" s="1017" t="s">
        <v>6515</v>
      </c>
      <c r="E2613" s="1017" t="s">
        <v>6690</v>
      </c>
      <c r="F2613" s="1017" t="s">
        <v>1485</v>
      </c>
      <c r="G2613" s="1017" t="s">
        <v>5145</v>
      </c>
      <c r="H2613" s="1017" t="s">
        <v>5959</v>
      </c>
      <c r="I2613" s="1018">
        <v>1065</v>
      </c>
    </row>
    <row r="2614" spans="2:9">
      <c r="B2614" s="1017" t="s">
        <v>6691</v>
      </c>
      <c r="C2614" s="1017" t="s">
        <v>5883</v>
      </c>
      <c r="D2614" s="1017" t="s">
        <v>6515</v>
      </c>
      <c r="E2614" s="1017" t="s">
        <v>6692</v>
      </c>
      <c r="F2614" s="1017" t="s">
        <v>1454</v>
      </c>
      <c r="G2614" s="1017" t="s">
        <v>5669</v>
      </c>
      <c r="H2614" s="1017" t="s">
        <v>5889</v>
      </c>
      <c r="I2614" s="1018">
        <v>180</v>
      </c>
    </row>
    <row r="2615" spans="2:9">
      <c r="B2615" s="1017" t="s">
        <v>6693</v>
      </c>
      <c r="C2615" s="1017" t="s">
        <v>5883</v>
      </c>
      <c r="D2615" s="1017" t="s">
        <v>6515</v>
      </c>
      <c r="E2615" s="1017" t="s">
        <v>6694</v>
      </c>
      <c r="F2615" s="1017" t="s">
        <v>1454</v>
      </c>
      <c r="G2615" s="1017" t="s">
        <v>5935</v>
      </c>
      <c r="H2615" s="1017" t="s">
        <v>5889</v>
      </c>
      <c r="I2615" s="1018">
        <v>238</v>
      </c>
    </row>
    <row r="2616" spans="2:9">
      <c r="B2616" s="1017" t="s">
        <v>6695</v>
      </c>
      <c r="C2616" s="1017" t="s">
        <v>5883</v>
      </c>
      <c r="D2616" s="1017" t="s">
        <v>6515</v>
      </c>
      <c r="E2616" s="1017" t="s">
        <v>6696</v>
      </c>
      <c r="F2616" s="1017" t="s">
        <v>1454</v>
      </c>
      <c r="G2616" s="1017" t="s">
        <v>5669</v>
      </c>
      <c r="H2616" s="1017" t="s">
        <v>5889</v>
      </c>
      <c r="I2616" s="1018">
        <v>272</v>
      </c>
    </row>
    <row r="2617" spans="2:9">
      <c r="B2617" s="1017" t="s">
        <v>6697</v>
      </c>
      <c r="C2617" s="1017" t="s">
        <v>5883</v>
      </c>
      <c r="D2617" s="1017" t="s">
        <v>6515</v>
      </c>
      <c r="E2617" s="1017" t="s">
        <v>6698</v>
      </c>
      <c r="F2617" s="1017" t="s">
        <v>1454</v>
      </c>
      <c r="G2617" s="1017" t="s">
        <v>5669</v>
      </c>
      <c r="H2617" s="1017" t="s">
        <v>5889</v>
      </c>
      <c r="I2617" s="1018">
        <v>687</v>
      </c>
    </row>
    <row r="2618" spans="2:9">
      <c r="B2618" s="1017" t="s">
        <v>6699</v>
      </c>
      <c r="C2618" s="1017" t="s">
        <v>5883</v>
      </c>
      <c r="D2618" s="1017" t="s">
        <v>6515</v>
      </c>
      <c r="E2618" s="1017" t="s">
        <v>6700</v>
      </c>
      <c r="F2618" s="1017" t="s">
        <v>1454</v>
      </c>
      <c r="G2618" s="1017" t="s">
        <v>5669</v>
      </c>
      <c r="H2618" s="1017" t="s">
        <v>5959</v>
      </c>
      <c r="I2618" s="1018">
        <v>390</v>
      </c>
    </row>
    <row r="2619" spans="2:9">
      <c r="B2619" s="1017" t="s">
        <v>6701</v>
      </c>
      <c r="C2619" s="1017" t="s">
        <v>5883</v>
      </c>
      <c r="D2619" s="1017" t="s">
        <v>6515</v>
      </c>
      <c r="E2619" s="1017" t="s">
        <v>6702</v>
      </c>
      <c r="F2619" s="1017" t="s">
        <v>1766</v>
      </c>
      <c r="G2619" s="1017" t="s">
        <v>6032</v>
      </c>
      <c r="H2619" s="1017" t="s">
        <v>5959</v>
      </c>
      <c r="I2619" s="1018">
        <v>150</v>
      </c>
    </row>
    <row r="2620" spans="2:9">
      <c r="B2620" s="1017" t="s">
        <v>6703</v>
      </c>
      <c r="C2620" s="1017" t="s">
        <v>5883</v>
      </c>
      <c r="D2620" s="1017" t="s">
        <v>6515</v>
      </c>
      <c r="E2620" s="1017" t="s">
        <v>6704</v>
      </c>
      <c r="F2620" s="1017" t="s">
        <v>1766</v>
      </c>
      <c r="G2620" s="1017" t="s">
        <v>6032</v>
      </c>
      <c r="H2620" s="1017" t="s">
        <v>5959</v>
      </c>
      <c r="I2620" s="1018">
        <v>635</v>
      </c>
    </row>
    <row r="2621" spans="2:9">
      <c r="B2621" s="1017" t="s">
        <v>6705</v>
      </c>
      <c r="C2621" s="1017" t="s">
        <v>5883</v>
      </c>
      <c r="D2621" s="1017" t="s">
        <v>6515</v>
      </c>
      <c r="E2621" s="1017" t="s">
        <v>6706</v>
      </c>
      <c r="F2621" s="1017" t="s">
        <v>1485</v>
      </c>
      <c r="G2621" s="1017" t="s">
        <v>5145</v>
      </c>
      <c r="H2621" s="1017" t="s">
        <v>5959</v>
      </c>
      <c r="I2621" s="1018">
        <v>1122</v>
      </c>
    </row>
    <row r="2622" spans="2:9">
      <c r="B2622" s="1017" t="s">
        <v>6707</v>
      </c>
      <c r="C2622" s="1017" t="s">
        <v>5883</v>
      </c>
      <c r="D2622" s="1017" t="s">
        <v>6515</v>
      </c>
      <c r="E2622" s="1017" t="s">
        <v>6708</v>
      </c>
      <c r="F2622" s="1017" t="s">
        <v>1485</v>
      </c>
      <c r="G2622" s="1017" t="s">
        <v>5145</v>
      </c>
      <c r="H2622" s="1017" t="s">
        <v>5959</v>
      </c>
      <c r="I2622" s="1018">
        <v>4243</v>
      </c>
    </row>
    <row r="2623" spans="2:9">
      <c r="B2623" s="1017" t="s">
        <v>6709</v>
      </c>
      <c r="C2623" s="1017" t="s">
        <v>5883</v>
      </c>
      <c r="D2623" s="1017" t="s">
        <v>6515</v>
      </c>
      <c r="E2623" s="1017" t="s">
        <v>6710</v>
      </c>
      <c r="F2623" s="1017" t="s">
        <v>1454</v>
      </c>
      <c r="G2623" s="1017" t="s">
        <v>5669</v>
      </c>
      <c r="H2623" s="1017" t="s">
        <v>5959</v>
      </c>
      <c r="I2623" s="1018">
        <v>318</v>
      </c>
    </row>
    <row r="2624" spans="2:9">
      <c r="B2624" s="1017" t="s">
        <v>6711</v>
      </c>
      <c r="C2624" s="1017" t="s">
        <v>5883</v>
      </c>
      <c r="D2624" s="1017" t="s">
        <v>6515</v>
      </c>
      <c r="E2624" s="1017" t="s">
        <v>6712</v>
      </c>
      <c r="F2624" s="1017" t="s">
        <v>1766</v>
      </c>
      <c r="G2624" s="1017" t="s">
        <v>5941</v>
      </c>
      <c r="H2624" s="1017" t="s">
        <v>5889</v>
      </c>
      <c r="I2624" s="1018">
        <v>138</v>
      </c>
    </row>
    <row r="2625" spans="2:12">
      <c r="B2625" s="1020" t="s">
        <v>6713</v>
      </c>
      <c r="C2625" s="1020" t="s">
        <v>5883</v>
      </c>
      <c r="D2625" s="1020" t="s">
        <v>6515</v>
      </c>
      <c r="E2625" s="1020" t="s">
        <v>6714</v>
      </c>
      <c r="F2625" s="1020" t="s">
        <v>1766</v>
      </c>
      <c r="G2625" s="1020" t="s">
        <v>6019</v>
      </c>
      <c r="H2625" s="1020" t="s">
        <v>5959</v>
      </c>
      <c r="I2625" s="1021">
        <v>370</v>
      </c>
      <c r="J2625" s="1017" t="s">
        <v>6715</v>
      </c>
      <c r="K2625" s="1017" t="s">
        <v>6716</v>
      </c>
    </row>
    <row r="2626" spans="2:12">
      <c r="B2626" s="1017" t="s">
        <v>6717</v>
      </c>
      <c r="C2626" s="1017" t="s">
        <v>5603</v>
      </c>
      <c r="D2626" s="1017" t="s">
        <v>6718</v>
      </c>
      <c r="E2626" s="1017" t="s">
        <v>6719</v>
      </c>
      <c r="F2626" s="1017" t="s">
        <v>1454</v>
      </c>
      <c r="G2626" s="1017" t="s">
        <v>6720</v>
      </c>
      <c r="H2626" s="1017" t="s">
        <v>5849</v>
      </c>
      <c r="I2626" s="1017"/>
      <c r="J2626" s="1017" t="s">
        <v>6721</v>
      </c>
      <c r="K2626" s="1017" t="s">
        <v>6722</v>
      </c>
      <c r="L2626" s="1017"/>
    </row>
    <row r="2627" spans="2:12">
      <c r="B2627" s="1017" t="s">
        <v>6723</v>
      </c>
      <c r="C2627" s="1017" t="s">
        <v>2569</v>
      </c>
      <c r="D2627" s="1017" t="s">
        <v>6718</v>
      </c>
      <c r="E2627" s="1017" t="s">
        <v>6724</v>
      </c>
      <c r="F2627" s="1017" t="s">
        <v>1485</v>
      </c>
      <c r="G2627" s="1017" t="s">
        <v>1486</v>
      </c>
      <c r="H2627" s="1017" t="s">
        <v>1980</v>
      </c>
      <c r="I2627" s="1017"/>
      <c r="J2627" s="1017" t="s">
        <v>6725</v>
      </c>
      <c r="K2627" s="1017" t="s">
        <v>6726</v>
      </c>
      <c r="L2627" s="1017"/>
    </row>
    <row r="2628" spans="2:12">
      <c r="B2628" s="1017" t="s">
        <v>6727</v>
      </c>
      <c r="C2628" s="1017" t="s">
        <v>2569</v>
      </c>
      <c r="D2628" s="1017" t="s">
        <v>6718</v>
      </c>
      <c r="E2628" s="1017" t="s">
        <v>6728</v>
      </c>
      <c r="F2628" s="1017" t="s">
        <v>1485</v>
      </c>
      <c r="G2628" s="1017" t="s">
        <v>1486</v>
      </c>
      <c r="H2628" s="1017" t="s">
        <v>1980</v>
      </c>
      <c r="I2628" s="1017"/>
      <c r="J2628" s="1017" t="s">
        <v>6729</v>
      </c>
      <c r="K2628" s="1017" t="s">
        <v>6726</v>
      </c>
      <c r="L2628" s="1017"/>
    </row>
    <row r="2629" spans="2:12">
      <c r="B2629" s="1017" t="s">
        <v>6730</v>
      </c>
      <c r="C2629" s="1017" t="s">
        <v>4321</v>
      </c>
      <c r="D2629" s="1017" t="s">
        <v>6718</v>
      </c>
      <c r="E2629" s="1017" t="s">
        <v>6731</v>
      </c>
      <c r="F2629" s="1017" t="s">
        <v>1485</v>
      </c>
      <c r="G2629" s="1017" t="s">
        <v>2497</v>
      </c>
      <c r="H2629" s="1017" t="s">
        <v>4336</v>
      </c>
      <c r="I2629" s="1017"/>
      <c r="J2629" s="1017" t="s">
        <v>6732</v>
      </c>
      <c r="K2629" s="1017" t="s">
        <v>6733</v>
      </c>
      <c r="L2629" s="1017"/>
    </row>
    <row r="2630" spans="2:12">
      <c r="B2630" s="1017" t="s">
        <v>6734</v>
      </c>
      <c r="C2630" s="1017" t="s">
        <v>4321</v>
      </c>
      <c r="D2630" s="1017" t="s">
        <v>6718</v>
      </c>
      <c r="E2630" s="1017" t="s">
        <v>6735</v>
      </c>
      <c r="F2630" s="1017" t="s">
        <v>1485</v>
      </c>
      <c r="G2630" s="1017" t="s">
        <v>2497</v>
      </c>
      <c r="H2630" s="1017" t="s">
        <v>4336</v>
      </c>
      <c r="I2630" s="1017"/>
      <c r="J2630" s="1017" t="s">
        <v>6736</v>
      </c>
      <c r="K2630" s="1017" t="s">
        <v>6737</v>
      </c>
      <c r="L2630" s="1017"/>
    </row>
    <row r="2631" spans="2:12">
      <c r="B2631" s="1017" t="s">
        <v>6738</v>
      </c>
      <c r="C2631" s="1017" t="s">
        <v>4321</v>
      </c>
      <c r="D2631" s="1017" t="s">
        <v>6718</v>
      </c>
      <c r="E2631" s="1017" t="s">
        <v>6739</v>
      </c>
      <c r="F2631" s="1017" t="s">
        <v>1485</v>
      </c>
      <c r="G2631" s="1017" t="s">
        <v>2497</v>
      </c>
      <c r="H2631" s="1017" t="s">
        <v>4336</v>
      </c>
      <c r="I2631" s="1017"/>
      <c r="J2631" s="1017" t="s">
        <v>6740</v>
      </c>
      <c r="K2631" s="1017" t="s">
        <v>6741</v>
      </c>
      <c r="L2631" s="1017"/>
    </row>
    <row r="2632" spans="2:12">
      <c r="B2632" s="1017" t="s">
        <v>6742</v>
      </c>
      <c r="C2632" s="1017" t="s">
        <v>4321</v>
      </c>
      <c r="D2632" s="1017" t="s">
        <v>6718</v>
      </c>
      <c r="E2632" s="1017" t="s">
        <v>6743</v>
      </c>
      <c r="F2632" s="1017" t="s">
        <v>1485</v>
      </c>
      <c r="G2632" s="1017" t="s">
        <v>2497</v>
      </c>
      <c r="H2632" s="1017" t="s">
        <v>4336</v>
      </c>
      <c r="I2632" s="1017"/>
      <c r="J2632" s="1017" t="s">
        <v>6744</v>
      </c>
      <c r="K2632" s="1017" t="s">
        <v>6745</v>
      </c>
      <c r="L2632" s="1017"/>
    </row>
    <row r="2633" spans="2:12">
      <c r="B2633" s="1017" t="s">
        <v>6746</v>
      </c>
      <c r="C2633" s="1017" t="s">
        <v>2569</v>
      </c>
      <c r="D2633" s="1017" t="s">
        <v>6718</v>
      </c>
      <c r="E2633" s="1017" t="s">
        <v>6747</v>
      </c>
      <c r="F2633" s="1017" t="s">
        <v>1485</v>
      </c>
      <c r="G2633" s="1017" t="s">
        <v>1486</v>
      </c>
      <c r="H2633" s="1017" t="s">
        <v>2901</v>
      </c>
      <c r="I2633" s="1017"/>
      <c r="J2633" s="1017" t="s">
        <v>6748</v>
      </c>
      <c r="K2633" s="1017" t="s">
        <v>6749</v>
      </c>
      <c r="L2633" s="1017"/>
    </row>
    <row r="2634" spans="2:12">
      <c r="B2634" s="1017" t="s">
        <v>6750</v>
      </c>
      <c r="C2634" s="1017" t="s">
        <v>2569</v>
      </c>
      <c r="D2634" s="1017" t="s">
        <v>6718</v>
      </c>
      <c r="E2634" s="1017" t="s">
        <v>6751</v>
      </c>
      <c r="F2634" s="1017" t="s">
        <v>1485</v>
      </c>
      <c r="G2634" s="1017" t="s">
        <v>1486</v>
      </c>
      <c r="H2634" s="1017" t="s">
        <v>2901</v>
      </c>
      <c r="I2634" s="1017"/>
      <c r="J2634" s="1017" t="s">
        <v>6752</v>
      </c>
      <c r="K2634" s="1017" t="s">
        <v>6749</v>
      </c>
      <c r="L2634" s="1017"/>
    </row>
    <row r="2635" spans="2:12">
      <c r="B2635" s="1017" t="s">
        <v>6753</v>
      </c>
      <c r="C2635" s="1017" t="s">
        <v>3092</v>
      </c>
      <c r="D2635" s="1017" t="s">
        <v>6718</v>
      </c>
      <c r="E2635" s="1017" t="s">
        <v>6754</v>
      </c>
      <c r="F2635" s="1017" t="s">
        <v>1485</v>
      </c>
      <c r="G2635" s="1017" t="s">
        <v>1486</v>
      </c>
      <c r="H2635" s="1017" t="s">
        <v>3190</v>
      </c>
      <c r="I2635" s="1017"/>
      <c r="J2635" s="1017" t="s">
        <v>6755</v>
      </c>
      <c r="K2635" s="1017" t="s">
        <v>6756</v>
      </c>
      <c r="L2635" s="1017"/>
    </row>
    <row r="2636" spans="2:12">
      <c r="B2636" s="1017" t="s">
        <v>6757</v>
      </c>
      <c r="C2636" s="1017" t="s">
        <v>4321</v>
      </c>
      <c r="D2636" s="1017" t="s">
        <v>6718</v>
      </c>
      <c r="E2636" s="1017" t="s">
        <v>6758</v>
      </c>
      <c r="F2636" s="1017" t="s">
        <v>1485</v>
      </c>
      <c r="G2636" s="1017" t="s">
        <v>2497</v>
      </c>
      <c r="H2636" s="1017" t="s">
        <v>4336</v>
      </c>
      <c r="I2636" s="1017"/>
      <c r="J2636" s="1017" t="s">
        <v>6759</v>
      </c>
      <c r="K2636" s="1017" t="s">
        <v>6760</v>
      </c>
      <c r="L2636" s="1017"/>
    </row>
    <row r="2637" spans="2:12">
      <c r="B2637" s="1017" t="s">
        <v>6761</v>
      </c>
      <c r="C2637" s="1017" t="s">
        <v>4321</v>
      </c>
      <c r="D2637" s="1017" t="s">
        <v>6718</v>
      </c>
      <c r="E2637" s="1017" t="s">
        <v>6762</v>
      </c>
      <c r="F2637" s="1017" t="s">
        <v>1485</v>
      </c>
      <c r="G2637" s="1017" t="s">
        <v>2497</v>
      </c>
      <c r="H2637" s="1017" t="s">
        <v>4336</v>
      </c>
      <c r="I2637" s="1017"/>
      <c r="J2637" s="1017" t="s">
        <v>6763</v>
      </c>
      <c r="K2637" s="1017" t="s">
        <v>6764</v>
      </c>
      <c r="L2637" s="1017"/>
    </row>
    <row r="2638" spans="2:12">
      <c r="B2638" s="1017" t="s">
        <v>6765</v>
      </c>
      <c r="C2638" s="1017" t="s">
        <v>4321</v>
      </c>
      <c r="D2638" s="1017" t="s">
        <v>6718</v>
      </c>
      <c r="E2638" s="1017" t="s">
        <v>6766</v>
      </c>
      <c r="F2638" s="1017" t="s">
        <v>1485</v>
      </c>
      <c r="G2638" s="1017" t="s">
        <v>2497</v>
      </c>
      <c r="H2638" s="1017" t="s">
        <v>4336</v>
      </c>
      <c r="I2638" s="1017"/>
      <c r="J2638" s="1017" t="s">
        <v>6767</v>
      </c>
      <c r="K2638" s="1017" t="s">
        <v>6768</v>
      </c>
      <c r="L2638" s="1017"/>
    </row>
    <row r="2639" spans="2:12">
      <c r="B2639" s="1017" t="s">
        <v>6769</v>
      </c>
      <c r="C2639" s="1017" t="s">
        <v>4321</v>
      </c>
      <c r="D2639" s="1017" t="s">
        <v>6718</v>
      </c>
      <c r="E2639" s="1017" t="s">
        <v>6770</v>
      </c>
      <c r="F2639" s="1017" t="s">
        <v>1485</v>
      </c>
      <c r="G2639" s="1017" t="s">
        <v>2497</v>
      </c>
      <c r="H2639" s="1017" t="s">
        <v>4336</v>
      </c>
      <c r="I2639" s="1017"/>
      <c r="J2639" s="1017" t="s">
        <v>6771</v>
      </c>
      <c r="K2639" s="1017" t="s">
        <v>6772</v>
      </c>
      <c r="L2639" s="1017"/>
    </row>
    <row r="2640" spans="2:12">
      <c r="B2640" s="1017" t="s">
        <v>6773</v>
      </c>
      <c r="C2640" s="1017" t="s">
        <v>4321</v>
      </c>
      <c r="D2640" s="1017" t="s">
        <v>6718</v>
      </c>
      <c r="E2640" s="1017" t="s">
        <v>6774</v>
      </c>
      <c r="F2640" s="1017" t="s">
        <v>1485</v>
      </c>
      <c r="G2640" s="1017" t="s">
        <v>2497</v>
      </c>
      <c r="H2640" s="1017" t="s">
        <v>4336</v>
      </c>
      <c r="I2640" s="1017"/>
      <c r="J2640" s="1017" t="s">
        <v>6775</v>
      </c>
      <c r="K2640" s="1017" t="s">
        <v>6776</v>
      </c>
      <c r="L2640" s="1017"/>
    </row>
    <row r="2641" spans="2:12">
      <c r="B2641" s="1017" t="s">
        <v>6777</v>
      </c>
      <c r="C2641" s="1017" t="s">
        <v>2480</v>
      </c>
      <c r="D2641" s="1017" t="s">
        <v>6718</v>
      </c>
      <c r="E2641" s="1017" t="s">
        <v>6778</v>
      </c>
      <c r="F2641" s="1017" t="s">
        <v>1485</v>
      </c>
      <c r="G2641" s="1017" t="s">
        <v>2497</v>
      </c>
      <c r="H2641" s="1017" t="s">
        <v>2482</v>
      </c>
      <c r="I2641" s="1017"/>
      <c r="J2641" s="1017" t="s">
        <v>6779</v>
      </c>
      <c r="K2641" s="1017" t="s">
        <v>6780</v>
      </c>
      <c r="L2641" s="1017"/>
    </row>
    <row r="2642" spans="2:12">
      <c r="B2642" s="1017" t="s">
        <v>6781</v>
      </c>
      <c r="C2642" s="1017" t="s">
        <v>4321</v>
      </c>
      <c r="D2642" s="1017" t="s">
        <v>6718</v>
      </c>
      <c r="E2642" s="1017" t="s">
        <v>6782</v>
      </c>
      <c r="F2642" s="1017" t="s">
        <v>1485</v>
      </c>
      <c r="G2642" s="1017" t="s">
        <v>4611</v>
      </c>
      <c r="H2642" s="1017" t="s">
        <v>4366</v>
      </c>
      <c r="I2642" s="1017"/>
      <c r="J2642" s="1017" t="s">
        <v>6783</v>
      </c>
      <c r="K2642" s="1017" t="s">
        <v>6784</v>
      </c>
      <c r="L2642" s="1017"/>
    </row>
    <row r="2643" spans="2:12">
      <c r="B2643" s="1017" t="s">
        <v>6785</v>
      </c>
      <c r="C2643" s="1017" t="s">
        <v>4321</v>
      </c>
      <c r="D2643" s="1017" t="s">
        <v>6718</v>
      </c>
      <c r="E2643" s="1017" t="s">
        <v>6786</v>
      </c>
      <c r="F2643" s="1017" t="s">
        <v>1485</v>
      </c>
      <c r="G2643" s="1017" t="s">
        <v>2497</v>
      </c>
      <c r="H2643" s="1017" t="s">
        <v>4336</v>
      </c>
      <c r="I2643" s="1017"/>
      <c r="J2643" s="1017" t="s">
        <v>6787</v>
      </c>
      <c r="K2643" s="1017" t="s">
        <v>6788</v>
      </c>
      <c r="L2643" s="1017"/>
    </row>
    <row r="2644" spans="2:12">
      <c r="B2644" s="1017" t="s">
        <v>6789</v>
      </c>
      <c r="C2644" s="1017" t="s">
        <v>4321</v>
      </c>
      <c r="D2644" s="1017" t="s">
        <v>6718</v>
      </c>
      <c r="E2644" s="1017" t="s">
        <v>6790</v>
      </c>
      <c r="F2644" s="1017" t="s">
        <v>1485</v>
      </c>
      <c r="G2644" s="1017" t="s">
        <v>2497</v>
      </c>
      <c r="H2644" s="1017" t="s">
        <v>4336</v>
      </c>
      <c r="I2644" s="1017"/>
      <c r="J2644" s="1017" t="s">
        <v>6791</v>
      </c>
      <c r="K2644" s="1017" t="s">
        <v>6792</v>
      </c>
      <c r="L2644" s="1017"/>
    </row>
    <row r="2645" spans="2:12">
      <c r="B2645" s="1017" t="s">
        <v>6793</v>
      </c>
      <c r="C2645" s="1017" t="s">
        <v>4321</v>
      </c>
      <c r="D2645" s="1017" t="s">
        <v>6718</v>
      </c>
      <c r="E2645" s="1017" t="s">
        <v>6794</v>
      </c>
      <c r="F2645" s="1017" t="s">
        <v>1485</v>
      </c>
      <c r="G2645" s="1017" t="s">
        <v>2497</v>
      </c>
      <c r="H2645" s="1017" t="s">
        <v>4336</v>
      </c>
      <c r="I2645" s="1017"/>
      <c r="J2645" s="1017" t="s">
        <v>6795</v>
      </c>
      <c r="K2645" s="1017" t="s">
        <v>6796</v>
      </c>
      <c r="L2645" s="1017"/>
    </row>
    <row r="2646" spans="2:12">
      <c r="B2646" s="1017" t="s">
        <v>6797</v>
      </c>
      <c r="C2646" s="1017" t="s">
        <v>3092</v>
      </c>
      <c r="D2646" s="1017" t="s">
        <v>6718</v>
      </c>
      <c r="E2646" s="1017" t="s">
        <v>6798</v>
      </c>
      <c r="F2646" s="1017" t="s">
        <v>1485</v>
      </c>
      <c r="G2646" s="1017" t="s">
        <v>3205</v>
      </c>
      <c r="H2646" s="1017" t="s">
        <v>3190</v>
      </c>
      <c r="I2646" s="1017"/>
      <c r="J2646" s="1017" t="s">
        <v>6799</v>
      </c>
      <c r="K2646" s="1017" t="s">
        <v>6800</v>
      </c>
      <c r="L2646" s="1017"/>
    </row>
    <row r="2647" spans="2:12">
      <c r="B2647" s="1017" t="s">
        <v>6801</v>
      </c>
      <c r="C2647" s="1017" t="s">
        <v>3496</v>
      </c>
      <c r="D2647" s="1017" t="s">
        <v>6718</v>
      </c>
      <c r="E2647" s="1017" t="s">
        <v>6802</v>
      </c>
      <c r="F2647" s="1017" t="s">
        <v>1485</v>
      </c>
      <c r="G2647" s="1017" t="s">
        <v>3615</v>
      </c>
      <c r="H2647" s="1017" t="s">
        <v>3998</v>
      </c>
      <c r="I2647" s="1017"/>
      <c r="J2647" s="1017" t="s">
        <v>6803</v>
      </c>
      <c r="K2647" s="1017" t="s">
        <v>6804</v>
      </c>
      <c r="L2647" s="1017"/>
    </row>
    <row r="2648" spans="2:12">
      <c r="B2648" s="1017" t="s">
        <v>6805</v>
      </c>
      <c r="C2648" s="1017" t="s">
        <v>1482</v>
      </c>
      <c r="D2648" s="1017" t="s">
        <v>6718</v>
      </c>
      <c r="E2648" s="1017" t="s">
        <v>6806</v>
      </c>
      <c r="F2648" s="1017" t="s">
        <v>1454</v>
      </c>
      <c r="G2648" s="1017" t="s">
        <v>6807</v>
      </c>
      <c r="H2648" s="1017" t="s">
        <v>1487</v>
      </c>
      <c r="I2648" s="1017"/>
      <c r="J2648" s="1017" t="s">
        <v>6808</v>
      </c>
      <c r="K2648" s="1017" t="s">
        <v>6809</v>
      </c>
      <c r="L2648" s="1017"/>
    </row>
    <row r="2649" spans="2:12">
      <c r="B2649" s="1017" t="s">
        <v>6810</v>
      </c>
      <c r="C2649" s="1017" t="s">
        <v>1482</v>
      </c>
      <c r="D2649" s="1017" t="s">
        <v>6718</v>
      </c>
      <c r="E2649" s="1017" t="s">
        <v>6811</v>
      </c>
      <c r="F2649" s="1017" t="s">
        <v>1454</v>
      </c>
      <c r="G2649" s="1017" t="s">
        <v>1570</v>
      </c>
      <c r="H2649" s="1017" t="s">
        <v>1487</v>
      </c>
      <c r="I2649" s="1017"/>
      <c r="J2649" s="1017" t="s">
        <v>6812</v>
      </c>
      <c r="K2649" s="1017" t="s">
        <v>6813</v>
      </c>
      <c r="L2649" s="1017"/>
    </row>
    <row r="2650" spans="2:12">
      <c r="B2650" s="1017" t="s">
        <v>6814</v>
      </c>
      <c r="C2650" s="1017" t="s">
        <v>5603</v>
      </c>
      <c r="D2650" s="1017" t="s">
        <v>6718</v>
      </c>
      <c r="E2650" s="1017" t="s">
        <v>6815</v>
      </c>
      <c r="F2650" s="1017" t="s">
        <v>1485</v>
      </c>
      <c r="G2650" s="1017" t="s">
        <v>5145</v>
      </c>
      <c r="H2650" s="1017" t="s">
        <v>5605</v>
      </c>
      <c r="I2650" s="1017"/>
      <c r="J2650" s="1017" t="s">
        <v>6816</v>
      </c>
      <c r="K2650" s="1017" t="s">
        <v>6817</v>
      </c>
      <c r="L2650" s="1017"/>
    </row>
    <row r="2651" spans="2:12">
      <c r="B2651" s="1017" t="s">
        <v>6818</v>
      </c>
      <c r="C2651" s="1017" t="s">
        <v>3496</v>
      </c>
      <c r="D2651" s="1017" t="s">
        <v>6718</v>
      </c>
      <c r="E2651" s="1017" t="s">
        <v>6819</v>
      </c>
      <c r="F2651" s="1017" t="s">
        <v>1485</v>
      </c>
      <c r="G2651" s="1017" t="s">
        <v>2571</v>
      </c>
      <c r="H2651" s="1017" t="s">
        <v>2572</v>
      </c>
      <c r="I2651" s="1017"/>
      <c r="J2651" s="1017" t="s">
        <v>6820</v>
      </c>
      <c r="K2651" s="1017" t="s">
        <v>6821</v>
      </c>
      <c r="L2651" s="1017"/>
    </row>
    <row r="2652" spans="2:12">
      <c r="B2652" s="1017" t="s">
        <v>6822</v>
      </c>
      <c r="C2652" s="1017" t="s">
        <v>1482</v>
      </c>
      <c r="D2652" s="1017" t="s">
        <v>6718</v>
      </c>
      <c r="E2652" s="1017" t="s">
        <v>6823</v>
      </c>
      <c r="F2652" s="1017" t="s">
        <v>1454</v>
      </c>
      <c r="G2652" s="1017" t="s">
        <v>6807</v>
      </c>
      <c r="H2652" s="1017" t="s">
        <v>1487</v>
      </c>
      <c r="I2652" s="1017"/>
      <c r="J2652" s="1017" t="s">
        <v>6824</v>
      </c>
      <c r="K2652" s="1017" t="s">
        <v>6825</v>
      </c>
      <c r="L2652" s="1017"/>
    </row>
    <row r="2653" spans="2:12">
      <c r="B2653" s="1017" t="s">
        <v>6826</v>
      </c>
      <c r="C2653" s="1017" t="s">
        <v>1482</v>
      </c>
      <c r="D2653" s="1017" t="s">
        <v>6718</v>
      </c>
      <c r="E2653" s="1017" t="s">
        <v>6827</v>
      </c>
      <c r="F2653" s="1017" t="s">
        <v>1454</v>
      </c>
      <c r="G2653" s="1017" t="s">
        <v>6828</v>
      </c>
      <c r="H2653" s="1017" t="s">
        <v>1487</v>
      </c>
      <c r="I2653" s="1017"/>
      <c r="J2653" s="1017" t="s">
        <v>6829</v>
      </c>
      <c r="K2653" s="1017" t="s">
        <v>6830</v>
      </c>
      <c r="L2653" s="1017"/>
    </row>
    <row r="2654" spans="2:12">
      <c r="B2654" s="1017" t="s">
        <v>6831</v>
      </c>
      <c r="C2654" s="1017" t="s">
        <v>1482</v>
      </c>
      <c r="D2654" s="1017" t="s">
        <v>6718</v>
      </c>
      <c r="E2654" s="1017" t="s">
        <v>6832</v>
      </c>
      <c r="F2654" s="1017" t="s">
        <v>1454</v>
      </c>
      <c r="G2654" s="1017" t="s">
        <v>6833</v>
      </c>
      <c r="H2654" s="1017" t="s">
        <v>1487</v>
      </c>
      <c r="I2654" s="1017"/>
      <c r="J2654" s="1017" t="s">
        <v>6834</v>
      </c>
      <c r="K2654" s="1017" t="s">
        <v>6835</v>
      </c>
      <c r="L2654" s="1017"/>
    </row>
    <row r="2655" spans="2:12">
      <c r="B2655" s="1017" t="s">
        <v>6836</v>
      </c>
      <c r="C2655" s="1017" t="s">
        <v>1482</v>
      </c>
      <c r="D2655" s="1017" t="s">
        <v>6718</v>
      </c>
      <c r="E2655" s="1017" t="s">
        <v>6837</v>
      </c>
      <c r="F2655" s="1017" t="s">
        <v>1766</v>
      </c>
      <c r="G2655" s="1017" t="s">
        <v>6838</v>
      </c>
      <c r="H2655" s="1017" t="s">
        <v>1487</v>
      </c>
      <c r="I2655" s="1017"/>
      <c r="J2655" s="1017" t="s">
        <v>6839</v>
      </c>
      <c r="K2655" s="1017" t="s">
        <v>6840</v>
      </c>
      <c r="L2655" s="1017"/>
    </row>
    <row r="2656" spans="2:12">
      <c r="B2656" s="1017" t="s">
        <v>6841</v>
      </c>
      <c r="C2656" s="1017" t="s">
        <v>1482</v>
      </c>
      <c r="D2656" s="1017" t="s">
        <v>6718</v>
      </c>
      <c r="E2656" s="1017" t="s">
        <v>6842</v>
      </c>
      <c r="F2656" s="1017" t="s">
        <v>1766</v>
      </c>
      <c r="G2656" s="1017" t="s">
        <v>6838</v>
      </c>
      <c r="H2656" s="1017" t="s">
        <v>1487</v>
      </c>
      <c r="I2656" s="1017"/>
      <c r="J2656" s="1017" t="s">
        <v>6843</v>
      </c>
      <c r="K2656" s="1017" t="s">
        <v>6844</v>
      </c>
      <c r="L2656" s="1017"/>
    </row>
    <row r="2657" spans="2:12">
      <c r="B2657" s="1017" t="s">
        <v>6845</v>
      </c>
      <c r="C2657" s="1017" t="s">
        <v>1482</v>
      </c>
      <c r="D2657" s="1017" t="s">
        <v>6718</v>
      </c>
      <c r="E2657" s="1017" t="s">
        <v>6846</v>
      </c>
      <c r="F2657" s="1017" t="s">
        <v>1766</v>
      </c>
      <c r="G2657" s="1017" t="s">
        <v>6838</v>
      </c>
      <c r="H2657" s="1017" t="s">
        <v>1487</v>
      </c>
      <c r="I2657" s="1017"/>
      <c r="J2657" s="1017" t="s">
        <v>6847</v>
      </c>
      <c r="K2657" s="1017" t="s">
        <v>6848</v>
      </c>
      <c r="L2657" s="1017"/>
    </row>
    <row r="2658" spans="2:12">
      <c r="B2658" s="1017" t="s">
        <v>6849</v>
      </c>
      <c r="C2658" s="1017" t="s">
        <v>1482</v>
      </c>
      <c r="D2658" s="1017" t="s">
        <v>6718</v>
      </c>
      <c r="E2658" s="1017" t="s">
        <v>6850</v>
      </c>
      <c r="F2658" s="1017" t="s">
        <v>1766</v>
      </c>
      <c r="G2658" s="1017" t="s">
        <v>6838</v>
      </c>
      <c r="H2658" s="1017" t="s">
        <v>1487</v>
      </c>
      <c r="I2658" s="1017"/>
      <c r="J2658" s="1017" t="s">
        <v>6851</v>
      </c>
      <c r="K2658" s="1017" t="s">
        <v>6852</v>
      </c>
      <c r="L2658" s="1017"/>
    </row>
    <row r="2659" spans="2:12">
      <c r="B2659" s="1017" t="s">
        <v>6853</v>
      </c>
      <c r="C2659" s="1017" t="s">
        <v>1482</v>
      </c>
      <c r="D2659" s="1017" t="s">
        <v>6718</v>
      </c>
      <c r="E2659" s="1017" t="s">
        <v>6854</v>
      </c>
      <c r="F2659" s="1017" t="s">
        <v>1766</v>
      </c>
      <c r="G2659" s="1017" t="s">
        <v>6838</v>
      </c>
      <c r="H2659" s="1017" t="s">
        <v>1487</v>
      </c>
      <c r="I2659" s="1017"/>
      <c r="J2659" s="1017" t="s">
        <v>6855</v>
      </c>
      <c r="K2659" s="1017" t="s">
        <v>6856</v>
      </c>
      <c r="L2659" s="1017"/>
    </row>
    <row r="2660" spans="2:12">
      <c r="B2660" s="1017" t="s">
        <v>6857</v>
      </c>
      <c r="C2660" s="1017" t="s">
        <v>1482</v>
      </c>
      <c r="D2660" s="1017" t="s">
        <v>6718</v>
      </c>
      <c r="E2660" s="1017" t="s">
        <v>6858</v>
      </c>
      <c r="F2660" s="1017" t="s">
        <v>1766</v>
      </c>
      <c r="G2660" s="1017" t="s">
        <v>1837</v>
      </c>
      <c r="H2660" s="1017" t="s">
        <v>1487</v>
      </c>
      <c r="I2660" s="1017"/>
      <c r="J2660" s="1017" t="s">
        <v>6859</v>
      </c>
      <c r="K2660" s="1017" t="s">
        <v>6860</v>
      </c>
      <c r="L2660" s="1017"/>
    </row>
    <row r="2661" spans="2:12">
      <c r="B2661" s="1017" t="s">
        <v>6861</v>
      </c>
      <c r="C2661" s="1017" t="s">
        <v>1482</v>
      </c>
      <c r="D2661" s="1017" t="s">
        <v>6718</v>
      </c>
      <c r="E2661" s="1017" t="s">
        <v>6862</v>
      </c>
      <c r="F2661" s="1017" t="s">
        <v>1454</v>
      </c>
      <c r="G2661" s="1017" t="s">
        <v>6807</v>
      </c>
      <c r="H2661" s="1017" t="s">
        <v>1487</v>
      </c>
      <c r="I2661" s="1017"/>
      <c r="J2661" s="1017" t="s">
        <v>6863</v>
      </c>
      <c r="K2661" s="1017" t="s">
        <v>6864</v>
      </c>
      <c r="L2661" s="1017"/>
    </row>
    <row r="2662" spans="2:12">
      <c r="B2662" s="1017" t="s">
        <v>6865</v>
      </c>
      <c r="C2662" s="1017" t="s">
        <v>1482</v>
      </c>
      <c r="D2662" s="1017" t="s">
        <v>6718</v>
      </c>
      <c r="E2662" s="1017" t="s">
        <v>6866</v>
      </c>
      <c r="F2662" s="1017" t="s">
        <v>1454</v>
      </c>
      <c r="G2662" s="1017" t="s">
        <v>6807</v>
      </c>
      <c r="H2662" s="1017" t="s">
        <v>1487</v>
      </c>
      <c r="I2662" s="1017"/>
      <c r="J2662" s="1017" t="s">
        <v>6867</v>
      </c>
      <c r="K2662" s="1017" t="s">
        <v>6868</v>
      </c>
      <c r="L2662" s="1017"/>
    </row>
    <row r="2663" spans="2:12">
      <c r="B2663" s="1017" t="s">
        <v>6869</v>
      </c>
      <c r="C2663" s="1017" t="s">
        <v>1482</v>
      </c>
      <c r="D2663" s="1017" t="s">
        <v>6718</v>
      </c>
      <c r="E2663" s="1017" t="s">
        <v>6870</v>
      </c>
      <c r="F2663" s="1017" t="s">
        <v>1454</v>
      </c>
      <c r="G2663" s="1017" t="s">
        <v>6871</v>
      </c>
      <c r="H2663" s="1017" t="s">
        <v>1487</v>
      </c>
      <c r="I2663" s="1017"/>
      <c r="J2663" s="1017" t="s">
        <v>6872</v>
      </c>
      <c r="K2663" s="1017" t="s">
        <v>6873</v>
      </c>
      <c r="L2663" s="1017"/>
    </row>
    <row r="2664" spans="2:12">
      <c r="B2664" s="1017" t="s">
        <v>6874</v>
      </c>
      <c r="C2664" s="1017" t="s">
        <v>1482</v>
      </c>
      <c r="D2664" s="1017" t="s">
        <v>6718</v>
      </c>
      <c r="E2664" s="1017" t="s">
        <v>6875</v>
      </c>
      <c r="F2664" s="1017" t="s">
        <v>1454</v>
      </c>
      <c r="G2664" s="1017" t="s">
        <v>6807</v>
      </c>
      <c r="H2664" s="1017" t="s">
        <v>1487</v>
      </c>
      <c r="I2664" s="1017"/>
      <c r="J2664" s="1017" t="s">
        <v>6876</v>
      </c>
      <c r="K2664" s="1017" t="s">
        <v>6877</v>
      </c>
      <c r="L2664" s="1017"/>
    </row>
    <row r="2665" spans="2:12">
      <c r="B2665" s="1017" t="s">
        <v>6878</v>
      </c>
      <c r="C2665" s="1017" t="s">
        <v>1899</v>
      </c>
      <c r="D2665" s="1017" t="s">
        <v>6718</v>
      </c>
      <c r="E2665" s="1017" t="s">
        <v>6879</v>
      </c>
      <c r="F2665" s="1017" t="s">
        <v>1454</v>
      </c>
      <c r="G2665" s="1017" t="s">
        <v>1916</v>
      </c>
      <c r="H2665" s="1017" t="s">
        <v>1902</v>
      </c>
      <c r="I2665" s="1017"/>
      <c r="J2665" s="1017" t="s">
        <v>6880</v>
      </c>
      <c r="K2665" s="1017" t="s">
        <v>6881</v>
      </c>
      <c r="L2665" s="1017"/>
    </row>
    <row r="2666" spans="2:12">
      <c r="B2666" s="1017" t="s">
        <v>6882</v>
      </c>
      <c r="C2666" s="1017" t="s">
        <v>2569</v>
      </c>
      <c r="D2666" s="1017" t="s">
        <v>6718</v>
      </c>
      <c r="E2666" s="1017" t="s">
        <v>6883</v>
      </c>
      <c r="F2666" s="1017" t="s">
        <v>1485</v>
      </c>
      <c r="G2666" s="1017" t="s">
        <v>2575</v>
      </c>
      <c r="H2666" s="1017" t="s">
        <v>1980</v>
      </c>
      <c r="I2666" s="1017"/>
      <c r="J2666" s="1017" t="s">
        <v>6884</v>
      </c>
      <c r="K2666" s="1017" t="s">
        <v>6885</v>
      </c>
      <c r="L2666" s="1017"/>
    </row>
    <row r="2667" spans="2:12">
      <c r="B2667" s="1017" t="s">
        <v>6886</v>
      </c>
      <c r="C2667" s="1017" t="s">
        <v>3496</v>
      </c>
      <c r="D2667" s="1017" t="s">
        <v>6718</v>
      </c>
      <c r="E2667" s="1017" t="s">
        <v>6887</v>
      </c>
      <c r="F2667" s="1017" t="s">
        <v>1485</v>
      </c>
      <c r="G2667" s="1017" t="s">
        <v>3618</v>
      </c>
      <c r="H2667" s="1017" t="s">
        <v>2572</v>
      </c>
      <c r="I2667" s="1017"/>
      <c r="J2667" s="1017" t="s">
        <v>6888</v>
      </c>
      <c r="K2667" s="1017" t="s">
        <v>6889</v>
      </c>
      <c r="L2667" s="1017"/>
    </row>
    <row r="2668" spans="2:12">
      <c r="B2668" s="1017" t="s">
        <v>6890</v>
      </c>
      <c r="C2668" s="1017" t="s">
        <v>3496</v>
      </c>
      <c r="D2668" s="1017" t="s">
        <v>6718</v>
      </c>
      <c r="E2668" s="1017" t="s">
        <v>6891</v>
      </c>
      <c r="F2668" s="1017" t="s">
        <v>1485</v>
      </c>
      <c r="G2668" s="1017" t="s">
        <v>3618</v>
      </c>
      <c r="H2668" s="1017" t="s">
        <v>2572</v>
      </c>
      <c r="I2668" s="1017"/>
      <c r="J2668" s="1017" t="s">
        <v>6892</v>
      </c>
      <c r="K2668" s="1017" t="s">
        <v>6893</v>
      </c>
      <c r="L2668" s="1017"/>
    </row>
    <row r="2669" spans="2:12">
      <c r="B2669" s="1017" t="s">
        <v>6894</v>
      </c>
      <c r="C2669" s="1017" t="s">
        <v>3496</v>
      </c>
      <c r="D2669" s="1017" t="s">
        <v>6718</v>
      </c>
      <c r="E2669" s="1017" t="s">
        <v>6895</v>
      </c>
      <c r="F2669" s="1017" t="s">
        <v>1485</v>
      </c>
      <c r="G2669" s="1017" t="s">
        <v>3615</v>
      </c>
      <c r="H2669" s="1017" t="s">
        <v>3998</v>
      </c>
      <c r="I2669" s="1017"/>
      <c r="J2669" s="1017" t="s">
        <v>6896</v>
      </c>
      <c r="K2669" s="1017" t="s">
        <v>6897</v>
      </c>
      <c r="L2669" s="1017"/>
    </row>
    <row r="2670" spans="2:12">
      <c r="B2670" s="1017" t="s">
        <v>6898</v>
      </c>
      <c r="C2670" s="1017" t="s">
        <v>3496</v>
      </c>
      <c r="D2670" s="1017" t="s">
        <v>6718</v>
      </c>
      <c r="E2670" s="1017" t="s">
        <v>6899</v>
      </c>
      <c r="F2670" s="1017" t="s">
        <v>1454</v>
      </c>
      <c r="G2670" s="1017" t="s">
        <v>2626</v>
      </c>
      <c r="H2670" s="1017" t="s">
        <v>3498</v>
      </c>
      <c r="I2670" s="1017"/>
      <c r="J2670" s="1017" t="s">
        <v>6900</v>
      </c>
      <c r="K2670" s="1017" t="s">
        <v>6901</v>
      </c>
      <c r="L2670" s="1017"/>
    </row>
    <row r="2671" spans="2:12">
      <c r="B2671" s="1017" t="s">
        <v>6902</v>
      </c>
      <c r="C2671" s="1017" t="s">
        <v>4321</v>
      </c>
      <c r="D2671" s="1017" t="s">
        <v>6718</v>
      </c>
      <c r="E2671" s="1017" t="s">
        <v>6903</v>
      </c>
      <c r="F2671" s="1017" t="s">
        <v>1485</v>
      </c>
      <c r="G2671" s="1017" t="s">
        <v>2497</v>
      </c>
      <c r="H2671" s="1017" t="s">
        <v>4322</v>
      </c>
      <c r="I2671" s="1017"/>
      <c r="J2671" s="1017" t="s">
        <v>6904</v>
      </c>
      <c r="K2671" s="1017" t="s">
        <v>6905</v>
      </c>
      <c r="L2671" s="1017"/>
    </row>
    <row r="2672" spans="2:12">
      <c r="B2672" s="1017" t="s">
        <v>6906</v>
      </c>
      <c r="C2672" s="1017" t="s">
        <v>4321</v>
      </c>
      <c r="D2672" s="1017" t="s">
        <v>6718</v>
      </c>
      <c r="E2672" s="1017" t="s">
        <v>6907</v>
      </c>
      <c r="F2672" s="1017" t="s">
        <v>1485</v>
      </c>
      <c r="G2672" s="1017" t="s">
        <v>2497</v>
      </c>
      <c r="H2672" s="1017" t="s">
        <v>4322</v>
      </c>
      <c r="I2672" s="1017"/>
      <c r="J2672" s="1017" t="s">
        <v>6908</v>
      </c>
      <c r="K2672" s="1017" t="s">
        <v>6909</v>
      </c>
      <c r="L2672" s="1017"/>
    </row>
    <row r="2673" spans="2:12">
      <c r="B2673" s="1017" t="s">
        <v>6910</v>
      </c>
      <c r="C2673" s="1017" t="s">
        <v>4321</v>
      </c>
      <c r="D2673" s="1017" t="s">
        <v>6718</v>
      </c>
      <c r="E2673" s="1017" t="s">
        <v>6911</v>
      </c>
      <c r="F2673" s="1017" t="s">
        <v>1485</v>
      </c>
      <c r="G2673" s="1017" t="s">
        <v>2497</v>
      </c>
      <c r="H2673" s="1017" t="s">
        <v>4322</v>
      </c>
      <c r="I2673" s="1017"/>
      <c r="J2673" s="1017" t="s">
        <v>6912</v>
      </c>
      <c r="K2673" s="1017" t="s">
        <v>6913</v>
      </c>
      <c r="L2673" s="1017"/>
    </row>
    <row r="2674" spans="2:12">
      <c r="B2674" s="1017" t="s">
        <v>6914</v>
      </c>
      <c r="C2674" s="1017" t="s">
        <v>5603</v>
      </c>
      <c r="D2674" s="1017" t="s">
        <v>6718</v>
      </c>
      <c r="E2674" s="1017" t="s">
        <v>6915</v>
      </c>
      <c r="F2674" s="1017" t="s">
        <v>1485</v>
      </c>
      <c r="G2674" s="1017" t="s">
        <v>5145</v>
      </c>
      <c r="H2674" s="1017" t="s">
        <v>5605</v>
      </c>
      <c r="I2674" s="1017"/>
      <c r="J2674" s="1017" t="s">
        <v>6916</v>
      </c>
      <c r="K2674" s="1017" t="s">
        <v>6917</v>
      </c>
      <c r="L2674" s="1017"/>
    </row>
    <row r="2675" spans="2:12">
      <c r="B2675" s="1017" t="s">
        <v>6918</v>
      </c>
      <c r="C2675" s="1017" t="s">
        <v>5603</v>
      </c>
      <c r="D2675" s="1017" t="s">
        <v>6718</v>
      </c>
      <c r="E2675" s="1017" t="s">
        <v>6919</v>
      </c>
      <c r="F2675" s="1017" t="s">
        <v>1454</v>
      </c>
      <c r="G2675" s="1017" t="s">
        <v>5669</v>
      </c>
      <c r="H2675" s="1017" t="s">
        <v>5605</v>
      </c>
      <c r="I2675" s="1017"/>
      <c r="J2675" s="1017" t="s">
        <v>6920</v>
      </c>
      <c r="K2675" s="1017" t="s">
        <v>6921</v>
      </c>
      <c r="L2675" s="1017"/>
    </row>
    <row r="2676" spans="2:12">
      <c r="B2676" s="1017" t="s">
        <v>6922</v>
      </c>
      <c r="C2676" s="1017" t="s">
        <v>3496</v>
      </c>
      <c r="D2676" s="1017" t="s">
        <v>6718</v>
      </c>
      <c r="E2676" s="1017" t="s">
        <v>6923</v>
      </c>
      <c r="F2676" s="1017" t="s">
        <v>1485</v>
      </c>
      <c r="G2676" s="1017" t="s">
        <v>3618</v>
      </c>
      <c r="H2676" s="1017" t="s">
        <v>2572</v>
      </c>
      <c r="I2676" s="1017"/>
      <c r="J2676" s="1017" t="s">
        <v>6924</v>
      </c>
      <c r="K2676" s="1017" t="s">
        <v>6925</v>
      </c>
      <c r="L2676" s="1017"/>
    </row>
    <row r="2677" spans="2:12">
      <c r="B2677" s="1017" t="s">
        <v>6926</v>
      </c>
      <c r="C2677" s="1017" t="s">
        <v>3496</v>
      </c>
      <c r="D2677" s="1017" t="s">
        <v>6718</v>
      </c>
      <c r="E2677" s="1017" t="s">
        <v>6927</v>
      </c>
      <c r="F2677" s="1017" t="s">
        <v>1766</v>
      </c>
      <c r="G2677" s="1017" t="s">
        <v>3613</v>
      </c>
      <c r="H2677" s="1017" t="s">
        <v>2572</v>
      </c>
      <c r="I2677" s="1017"/>
      <c r="J2677" s="1017" t="s">
        <v>6928</v>
      </c>
      <c r="K2677" s="1017" t="s">
        <v>6929</v>
      </c>
      <c r="L2677" s="1017"/>
    </row>
    <row r="2678" spans="2:12">
      <c r="B2678" s="1017" t="s">
        <v>6930</v>
      </c>
      <c r="C2678" s="1017" t="s">
        <v>1482</v>
      </c>
      <c r="D2678" s="1017" t="s">
        <v>6718</v>
      </c>
      <c r="E2678" s="1017" t="s">
        <v>6931</v>
      </c>
      <c r="F2678" s="1017" t="s">
        <v>1454</v>
      </c>
      <c r="G2678" s="1017" t="s">
        <v>1532</v>
      </c>
      <c r="H2678" s="1017" t="s">
        <v>1487</v>
      </c>
      <c r="I2678" s="1017"/>
      <c r="J2678" s="1017" t="s">
        <v>6932</v>
      </c>
      <c r="K2678" s="1017" t="s">
        <v>6933</v>
      </c>
      <c r="L2678" s="1017"/>
    </row>
    <row r="2679" spans="2:12">
      <c r="B2679" s="1017" t="s">
        <v>6934</v>
      </c>
      <c r="C2679" s="1017" t="s">
        <v>1482</v>
      </c>
      <c r="D2679" s="1017" t="s">
        <v>6718</v>
      </c>
      <c r="E2679" s="1017" t="s">
        <v>6931</v>
      </c>
      <c r="F2679" s="1017" t="s">
        <v>1454</v>
      </c>
      <c r="G2679" s="1017" t="s">
        <v>1532</v>
      </c>
      <c r="H2679" s="1017" t="s">
        <v>1487</v>
      </c>
      <c r="I2679" s="1017"/>
      <c r="J2679" s="1017" t="s">
        <v>6935</v>
      </c>
      <c r="K2679" s="1017" t="s">
        <v>6936</v>
      </c>
      <c r="L2679" s="1017"/>
    </row>
    <row r="2680" spans="2:12">
      <c r="B2680" s="1017" t="s">
        <v>6937</v>
      </c>
      <c r="C2680" s="1017" t="s">
        <v>1482</v>
      </c>
      <c r="D2680" s="1017" t="s">
        <v>6718</v>
      </c>
      <c r="E2680" s="1017" t="s">
        <v>6931</v>
      </c>
      <c r="F2680" s="1017" t="s">
        <v>1454</v>
      </c>
      <c r="G2680" s="1017" t="s">
        <v>1532</v>
      </c>
      <c r="H2680" s="1017" t="s">
        <v>1487</v>
      </c>
      <c r="I2680" s="1017"/>
      <c r="J2680" s="1017" t="s">
        <v>6938</v>
      </c>
      <c r="K2680" s="1017" t="s">
        <v>6936</v>
      </c>
      <c r="L2680" s="1017"/>
    </row>
    <row r="2681" spans="2:12">
      <c r="B2681" s="1017" t="s">
        <v>6939</v>
      </c>
      <c r="C2681" s="1017" t="s">
        <v>1482</v>
      </c>
      <c r="D2681" s="1017" t="s">
        <v>6718</v>
      </c>
      <c r="E2681" s="1017" t="s">
        <v>6931</v>
      </c>
      <c r="F2681" s="1017" t="s">
        <v>1454</v>
      </c>
      <c r="G2681" s="1017" t="s">
        <v>6807</v>
      </c>
      <c r="H2681" s="1017" t="s">
        <v>1487</v>
      </c>
      <c r="I2681" s="1017"/>
      <c r="J2681" s="1017" t="s">
        <v>6940</v>
      </c>
      <c r="K2681" s="1017" t="s">
        <v>6941</v>
      </c>
      <c r="L2681" s="1017"/>
    </row>
    <row r="2682" spans="2:12">
      <c r="B2682" s="1017" t="s">
        <v>6942</v>
      </c>
      <c r="C2682" s="1017" t="s">
        <v>1482</v>
      </c>
      <c r="D2682" s="1017" t="s">
        <v>6718</v>
      </c>
      <c r="E2682" s="1017" t="s">
        <v>6931</v>
      </c>
      <c r="F2682" s="1017" t="s">
        <v>1766</v>
      </c>
      <c r="G2682" s="1017" t="s">
        <v>1837</v>
      </c>
      <c r="H2682" s="1017" t="s">
        <v>1487</v>
      </c>
      <c r="I2682" s="1017"/>
      <c r="J2682" s="1017" t="s">
        <v>6943</v>
      </c>
      <c r="K2682" s="1017" t="s">
        <v>6944</v>
      </c>
      <c r="L2682" s="1017"/>
    </row>
    <row r="2683" spans="2:12">
      <c r="B2683" s="1017" t="s">
        <v>6945</v>
      </c>
      <c r="C2683" s="1017" t="s">
        <v>1482</v>
      </c>
      <c r="D2683" s="1017" t="s">
        <v>6718</v>
      </c>
      <c r="E2683" s="1017" t="s">
        <v>6931</v>
      </c>
      <c r="F2683" s="1017" t="s">
        <v>1766</v>
      </c>
      <c r="G2683" s="1017" t="s">
        <v>1840</v>
      </c>
      <c r="H2683" s="1017" t="s">
        <v>1487</v>
      </c>
      <c r="I2683" s="1017"/>
      <c r="J2683" s="1017" t="s">
        <v>6946</v>
      </c>
      <c r="K2683" s="1017" t="s">
        <v>6947</v>
      </c>
      <c r="L2683" s="1017"/>
    </row>
    <row r="2684" spans="2:12">
      <c r="B2684" s="1017" t="s">
        <v>6948</v>
      </c>
      <c r="C2684" s="1017" t="s">
        <v>1482</v>
      </c>
      <c r="D2684" s="1017" t="s">
        <v>6718</v>
      </c>
      <c r="E2684" s="1017" t="s">
        <v>6931</v>
      </c>
      <c r="F2684" s="1017" t="s">
        <v>1766</v>
      </c>
      <c r="G2684" s="1017" t="s">
        <v>1840</v>
      </c>
      <c r="H2684" s="1017" t="s">
        <v>1487</v>
      </c>
      <c r="I2684" s="1017"/>
      <c r="J2684" s="1017" t="s">
        <v>6949</v>
      </c>
      <c r="K2684" s="1017" t="s">
        <v>6950</v>
      </c>
      <c r="L2684" s="1017"/>
    </row>
    <row r="2685" spans="2:12">
      <c r="B2685" s="1017" t="s">
        <v>6951</v>
      </c>
      <c r="C2685" s="1017" t="s">
        <v>2129</v>
      </c>
      <c r="D2685" s="1017" t="s">
        <v>6718</v>
      </c>
      <c r="E2685" s="1017" t="s">
        <v>6931</v>
      </c>
      <c r="F2685" s="1017" t="s">
        <v>1485</v>
      </c>
      <c r="G2685" s="1017" t="s">
        <v>1901</v>
      </c>
      <c r="H2685" s="1017" t="s">
        <v>2132</v>
      </c>
      <c r="I2685" s="1017"/>
      <c r="J2685" s="1017" t="s">
        <v>6952</v>
      </c>
      <c r="K2685" s="1017" t="s">
        <v>6953</v>
      </c>
      <c r="L2685" s="1017"/>
    </row>
    <row r="2686" spans="2:12">
      <c r="B2686" s="1017" t="s">
        <v>6954</v>
      </c>
      <c r="C2686" s="1017" t="s">
        <v>2569</v>
      </c>
      <c r="D2686" s="1017" t="s">
        <v>6718</v>
      </c>
      <c r="E2686" s="1017" t="s">
        <v>6931</v>
      </c>
      <c r="F2686" s="1017" t="s">
        <v>1485</v>
      </c>
      <c r="G2686" s="1017" t="s">
        <v>1486</v>
      </c>
      <c r="H2686" s="1017" t="s">
        <v>2901</v>
      </c>
      <c r="I2686" s="1017"/>
      <c r="J2686" s="1017" t="s">
        <v>6955</v>
      </c>
      <c r="K2686" s="1017" t="s">
        <v>6956</v>
      </c>
      <c r="L2686" s="1017"/>
    </row>
    <row r="2687" spans="2:12">
      <c r="B2687" s="1017" t="s">
        <v>6957</v>
      </c>
      <c r="C2687" s="1017" t="s">
        <v>4082</v>
      </c>
      <c r="D2687" s="1017" t="s">
        <v>6718</v>
      </c>
      <c r="E2687" s="1017" t="s">
        <v>6931</v>
      </c>
      <c r="F2687" s="1017" t="s">
        <v>1485</v>
      </c>
      <c r="G2687" s="1017" t="s">
        <v>3615</v>
      </c>
      <c r="H2687" s="1017" t="s">
        <v>3616</v>
      </c>
      <c r="I2687" s="1017"/>
      <c r="J2687" s="1017" t="s">
        <v>6958</v>
      </c>
      <c r="K2687" s="1017" t="s">
        <v>6959</v>
      </c>
      <c r="L2687" s="1017"/>
    </row>
    <row r="2688" spans="2:12">
      <c r="B2688" s="1017" t="s">
        <v>6960</v>
      </c>
      <c r="C2688" s="1017" t="s">
        <v>4082</v>
      </c>
      <c r="D2688" s="1017" t="s">
        <v>6718</v>
      </c>
      <c r="E2688" s="1017" t="s">
        <v>6931</v>
      </c>
      <c r="F2688" s="1017" t="s">
        <v>1485</v>
      </c>
      <c r="G2688" s="1017" t="s">
        <v>3615</v>
      </c>
      <c r="H2688" s="1017" t="s">
        <v>3616</v>
      </c>
      <c r="I2688" s="1017"/>
      <c r="J2688" s="1017" t="s">
        <v>6961</v>
      </c>
      <c r="K2688" s="1017" t="s">
        <v>6962</v>
      </c>
      <c r="L2688" s="1017"/>
    </row>
    <row r="2689" spans="2:12">
      <c r="B2689" s="1017" t="s">
        <v>6963</v>
      </c>
      <c r="C2689" s="1017" t="s">
        <v>4082</v>
      </c>
      <c r="D2689" s="1017" t="s">
        <v>6718</v>
      </c>
      <c r="E2689" s="1017" t="s">
        <v>6931</v>
      </c>
      <c r="F2689" s="1017" t="s">
        <v>1485</v>
      </c>
      <c r="G2689" s="1017" t="s">
        <v>3615</v>
      </c>
      <c r="H2689" s="1017" t="s">
        <v>3616</v>
      </c>
      <c r="I2689" s="1017"/>
      <c r="J2689" s="1017" t="s">
        <v>6964</v>
      </c>
      <c r="K2689" s="1017" t="s">
        <v>6965</v>
      </c>
      <c r="L2689" s="1017"/>
    </row>
    <row r="2690" spans="2:12">
      <c r="B2690" s="1017" t="s">
        <v>6966</v>
      </c>
      <c r="C2690" s="1017" t="s">
        <v>4082</v>
      </c>
      <c r="D2690" s="1017" t="s">
        <v>6718</v>
      </c>
      <c r="E2690" s="1017" t="s">
        <v>6931</v>
      </c>
      <c r="F2690" s="1017" t="s">
        <v>1485</v>
      </c>
      <c r="G2690" s="1017" t="s">
        <v>3615</v>
      </c>
      <c r="H2690" s="1017" t="s">
        <v>3616</v>
      </c>
      <c r="I2690" s="1017"/>
      <c r="J2690" s="1017" t="s">
        <v>6967</v>
      </c>
      <c r="K2690" s="1017" t="s">
        <v>6968</v>
      </c>
      <c r="L2690" s="1017"/>
    </row>
    <row r="2691" spans="2:12">
      <c r="B2691" s="1017" t="s">
        <v>6969</v>
      </c>
      <c r="C2691" s="1017" t="s">
        <v>3092</v>
      </c>
      <c r="D2691" s="1017" t="s">
        <v>6718</v>
      </c>
      <c r="E2691" s="1017" t="s">
        <v>6931</v>
      </c>
      <c r="F2691" s="1017" t="s">
        <v>1485</v>
      </c>
      <c r="G2691" s="1017" t="s">
        <v>1486</v>
      </c>
      <c r="H2691" s="1017" t="s">
        <v>3190</v>
      </c>
      <c r="I2691" s="1017"/>
      <c r="J2691" s="1017" t="s">
        <v>6970</v>
      </c>
      <c r="K2691" s="1017" t="s">
        <v>6971</v>
      </c>
      <c r="L2691" s="1017"/>
    </row>
    <row r="2692" spans="2:12">
      <c r="B2692" s="1017" t="s">
        <v>6972</v>
      </c>
      <c r="C2692" s="1017" t="s">
        <v>3092</v>
      </c>
      <c r="D2692" s="1017" t="s">
        <v>6718</v>
      </c>
      <c r="E2692" s="1017" t="s">
        <v>6931</v>
      </c>
      <c r="F2692" s="1017" t="s">
        <v>1766</v>
      </c>
      <c r="G2692" s="1017" t="s">
        <v>3324</v>
      </c>
      <c r="H2692" s="1017" t="s">
        <v>3190</v>
      </c>
      <c r="I2692" s="1017"/>
      <c r="J2692" s="1017" t="s">
        <v>6973</v>
      </c>
      <c r="K2692" s="1017" t="s">
        <v>6974</v>
      </c>
      <c r="L2692" s="1017"/>
    </row>
    <row r="2693" spans="2:12">
      <c r="B2693" s="1017" t="s">
        <v>6975</v>
      </c>
      <c r="C2693" s="1017" t="s">
        <v>3496</v>
      </c>
      <c r="D2693" s="1017" t="s">
        <v>6718</v>
      </c>
      <c r="E2693" s="1017" t="s">
        <v>6931</v>
      </c>
      <c r="F2693" s="1017" t="s">
        <v>1485</v>
      </c>
      <c r="G2693" s="1017" t="s">
        <v>2571</v>
      </c>
      <c r="H2693" s="1017" t="s">
        <v>2572</v>
      </c>
      <c r="I2693" s="1017"/>
      <c r="J2693" s="1017" t="s">
        <v>6976</v>
      </c>
      <c r="K2693" s="1017" t="s">
        <v>6977</v>
      </c>
      <c r="L2693" s="1017"/>
    </row>
    <row r="2694" spans="2:12">
      <c r="B2694" s="1017" t="s">
        <v>6978</v>
      </c>
      <c r="C2694" s="1017" t="s">
        <v>3496</v>
      </c>
      <c r="D2694" s="1017" t="s">
        <v>6718</v>
      </c>
      <c r="E2694" s="1017" t="s">
        <v>6931</v>
      </c>
      <c r="F2694" s="1017" t="s">
        <v>1485</v>
      </c>
      <c r="G2694" s="1017" t="s">
        <v>2571</v>
      </c>
      <c r="H2694" s="1017" t="s">
        <v>2572</v>
      </c>
      <c r="I2694" s="1017"/>
      <c r="J2694" s="1017" t="s">
        <v>6979</v>
      </c>
      <c r="K2694" s="1017" t="s">
        <v>6980</v>
      </c>
      <c r="L2694" s="1017"/>
    </row>
    <row r="2695" spans="2:12">
      <c r="B2695" s="1017" t="s">
        <v>6981</v>
      </c>
      <c r="C2695" s="1017" t="s">
        <v>4321</v>
      </c>
      <c r="D2695" s="1017" t="s">
        <v>6718</v>
      </c>
      <c r="E2695" s="1017" t="s">
        <v>6931</v>
      </c>
      <c r="F2695" s="1017" t="s">
        <v>1485</v>
      </c>
      <c r="G2695" s="1017" t="s">
        <v>2497</v>
      </c>
      <c r="H2695" s="1017" t="s">
        <v>5021</v>
      </c>
      <c r="I2695" s="1017"/>
      <c r="J2695" s="1017" t="s">
        <v>6982</v>
      </c>
      <c r="K2695" s="1017" t="s">
        <v>6983</v>
      </c>
      <c r="L2695" s="1017"/>
    </row>
    <row r="2696" spans="2:12">
      <c r="B2696" s="1017" t="s">
        <v>6984</v>
      </c>
      <c r="C2696" s="1017" t="s">
        <v>4321</v>
      </c>
      <c r="D2696" s="1017" t="s">
        <v>6718</v>
      </c>
      <c r="E2696" s="1017" t="s">
        <v>6931</v>
      </c>
      <c r="F2696" s="1017" t="s">
        <v>1485</v>
      </c>
      <c r="G2696" s="1017" t="s">
        <v>2497</v>
      </c>
      <c r="H2696" s="1017" t="s">
        <v>4322</v>
      </c>
      <c r="I2696" s="1017"/>
      <c r="J2696" s="1017" t="s">
        <v>6985</v>
      </c>
      <c r="K2696" s="1017" t="s">
        <v>6986</v>
      </c>
      <c r="L2696" s="1017"/>
    </row>
    <row r="2697" spans="2:12">
      <c r="B2697" s="1017" t="s">
        <v>6987</v>
      </c>
      <c r="C2697" s="1017" t="s">
        <v>4321</v>
      </c>
      <c r="D2697" s="1017" t="s">
        <v>6718</v>
      </c>
      <c r="E2697" s="1017" t="s">
        <v>6931</v>
      </c>
      <c r="F2697" s="1017" t="s">
        <v>1454</v>
      </c>
      <c r="G2697" s="1017" t="s">
        <v>4410</v>
      </c>
      <c r="H2697" s="1017" t="s">
        <v>4322</v>
      </c>
      <c r="I2697" s="1017"/>
      <c r="J2697" s="1017" t="s">
        <v>6988</v>
      </c>
      <c r="K2697" s="1017" t="s">
        <v>6989</v>
      </c>
      <c r="L2697" s="1017"/>
    </row>
    <row r="2698" spans="2:12">
      <c r="B2698" s="1017" t="s">
        <v>6990</v>
      </c>
      <c r="C2698" s="1017" t="s">
        <v>6124</v>
      </c>
      <c r="D2698" s="1017" t="s">
        <v>6718</v>
      </c>
      <c r="E2698" s="1017" t="s">
        <v>6931</v>
      </c>
      <c r="F2698" s="1017" t="s">
        <v>1454</v>
      </c>
      <c r="G2698" s="1017" t="s">
        <v>6126</v>
      </c>
      <c r="H2698" s="1017" t="s">
        <v>6164</v>
      </c>
      <c r="I2698" s="1017"/>
      <c r="J2698" s="1017" t="s">
        <v>6991</v>
      </c>
      <c r="K2698" s="1017" t="s">
        <v>6992</v>
      </c>
      <c r="L2698" s="1017"/>
    </row>
    <row r="2699" spans="2:12">
      <c r="B2699" s="1017" t="s">
        <v>6993</v>
      </c>
      <c r="C2699" s="1017" t="s">
        <v>1482</v>
      </c>
      <c r="D2699" s="1017" t="s">
        <v>6718</v>
      </c>
      <c r="E2699" s="1017" t="s">
        <v>6994</v>
      </c>
      <c r="F2699" s="1017" t="s">
        <v>1485</v>
      </c>
      <c r="G2699" s="1017" t="s">
        <v>1486</v>
      </c>
      <c r="H2699" s="1017" t="s">
        <v>1487</v>
      </c>
      <c r="I2699" s="1017"/>
      <c r="J2699" s="1017" t="s">
        <v>6995</v>
      </c>
      <c r="K2699" s="1017" t="s">
        <v>6996</v>
      </c>
      <c r="L2699" s="1017"/>
    </row>
    <row r="2700" spans="2:12">
      <c r="B2700" s="1017" t="s">
        <v>6997</v>
      </c>
      <c r="C2700" s="1017" t="s">
        <v>1482</v>
      </c>
      <c r="D2700" s="1017" t="s">
        <v>6718</v>
      </c>
      <c r="E2700" s="1017" t="s">
        <v>6994</v>
      </c>
      <c r="F2700" s="1017" t="s">
        <v>1454</v>
      </c>
      <c r="G2700" s="1017" t="s">
        <v>6807</v>
      </c>
      <c r="H2700" s="1017" t="s">
        <v>1487</v>
      </c>
      <c r="I2700" s="1017"/>
      <c r="J2700" s="1017" t="s">
        <v>6998</v>
      </c>
      <c r="K2700" s="1017" t="s">
        <v>6999</v>
      </c>
      <c r="L2700" s="1017"/>
    </row>
    <row r="2701" spans="2:12">
      <c r="B2701" s="1017" t="s">
        <v>7000</v>
      </c>
      <c r="C2701" s="1017" t="s">
        <v>1482</v>
      </c>
      <c r="D2701" s="1017" t="s">
        <v>6718</v>
      </c>
      <c r="E2701" s="1017" t="s">
        <v>6994</v>
      </c>
      <c r="F2701" s="1017" t="s">
        <v>1454</v>
      </c>
      <c r="G2701" s="1017" t="s">
        <v>1646</v>
      </c>
      <c r="H2701" s="1017" t="s">
        <v>1487</v>
      </c>
      <c r="I2701" s="1017"/>
      <c r="J2701" s="1017" t="s">
        <v>7001</v>
      </c>
      <c r="K2701" s="1017" t="s">
        <v>7002</v>
      </c>
      <c r="L2701" s="1017"/>
    </row>
    <row r="2702" spans="2:12">
      <c r="B2702" s="1017" t="s">
        <v>7003</v>
      </c>
      <c r="C2702" s="1017" t="s">
        <v>1899</v>
      </c>
      <c r="D2702" s="1017" t="s">
        <v>6718</v>
      </c>
      <c r="E2702" s="1017" t="s">
        <v>6994</v>
      </c>
      <c r="F2702" s="1017" t="s">
        <v>1454</v>
      </c>
      <c r="G2702" s="1017" t="s">
        <v>2019</v>
      </c>
      <c r="H2702" s="1017" t="s">
        <v>1984</v>
      </c>
      <c r="I2702" s="1017"/>
      <c r="J2702" s="1017" t="s">
        <v>7004</v>
      </c>
      <c r="K2702" s="1017" t="s">
        <v>7005</v>
      </c>
      <c r="L2702" s="1017"/>
    </row>
    <row r="2703" spans="2:12">
      <c r="B2703" s="1017" t="s">
        <v>7006</v>
      </c>
      <c r="C2703" s="1017" t="s">
        <v>2569</v>
      </c>
      <c r="D2703" s="1017" t="s">
        <v>6718</v>
      </c>
      <c r="E2703" s="1017" t="s">
        <v>6994</v>
      </c>
      <c r="F2703" s="1017" t="s">
        <v>1485</v>
      </c>
      <c r="G2703" s="1017" t="s">
        <v>2575</v>
      </c>
      <c r="H2703" s="1017" t="s">
        <v>2901</v>
      </c>
      <c r="I2703" s="1017"/>
      <c r="J2703" s="1017" t="s">
        <v>7007</v>
      </c>
      <c r="K2703" s="1017" t="s">
        <v>7008</v>
      </c>
      <c r="L2703" s="1017"/>
    </row>
    <row r="2704" spans="2:12">
      <c r="B2704" s="1017" t="s">
        <v>7009</v>
      </c>
      <c r="C2704" s="1017" t="s">
        <v>2569</v>
      </c>
      <c r="D2704" s="1017" t="s">
        <v>6718</v>
      </c>
      <c r="E2704" s="1017" t="s">
        <v>6994</v>
      </c>
      <c r="F2704" s="1017" t="s">
        <v>1485</v>
      </c>
      <c r="G2704" s="1017" t="s">
        <v>2575</v>
      </c>
      <c r="H2704" s="1017" t="s">
        <v>2901</v>
      </c>
      <c r="I2704" s="1017"/>
      <c r="J2704" s="1017" t="s">
        <v>7007</v>
      </c>
      <c r="K2704" s="1017" t="s">
        <v>7010</v>
      </c>
      <c r="L2704" s="1017"/>
    </row>
    <row r="2705" spans="2:12">
      <c r="B2705" s="1017" t="s">
        <v>7011</v>
      </c>
      <c r="C2705" s="1017" t="s">
        <v>2569</v>
      </c>
      <c r="D2705" s="1017" t="s">
        <v>6718</v>
      </c>
      <c r="E2705" s="1017" t="s">
        <v>6994</v>
      </c>
      <c r="F2705" s="1017" t="s">
        <v>1485</v>
      </c>
      <c r="G2705" s="1017" t="s">
        <v>2575</v>
      </c>
      <c r="H2705" s="1017" t="s">
        <v>1980</v>
      </c>
      <c r="I2705" s="1017"/>
      <c r="J2705" s="1017" t="s">
        <v>7012</v>
      </c>
      <c r="K2705" s="1017" t="s">
        <v>7013</v>
      </c>
      <c r="L2705" s="1017"/>
    </row>
    <row r="2706" spans="2:12">
      <c r="B2706" s="1017" t="s">
        <v>7014</v>
      </c>
      <c r="C2706" s="1017" t="s">
        <v>2569</v>
      </c>
      <c r="D2706" s="1017" t="s">
        <v>6718</v>
      </c>
      <c r="E2706" s="1017" t="s">
        <v>6994</v>
      </c>
      <c r="F2706" s="1017" t="s">
        <v>1485</v>
      </c>
      <c r="G2706" s="1017" t="s">
        <v>1486</v>
      </c>
      <c r="H2706" s="1017" t="s">
        <v>2901</v>
      </c>
      <c r="I2706" s="1017"/>
      <c r="J2706" s="1017" t="s">
        <v>7015</v>
      </c>
      <c r="K2706" s="1017" t="s">
        <v>7016</v>
      </c>
      <c r="L2706" s="1017"/>
    </row>
    <row r="2707" spans="2:12">
      <c r="B2707" s="1017" t="s">
        <v>7017</v>
      </c>
      <c r="C2707" s="1017" t="s">
        <v>4082</v>
      </c>
      <c r="D2707" s="1017" t="s">
        <v>6718</v>
      </c>
      <c r="E2707" s="1017" t="s">
        <v>6994</v>
      </c>
      <c r="F2707" s="1017" t="s">
        <v>1485</v>
      </c>
      <c r="G2707" s="1017" t="s">
        <v>2575</v>
      </c>
      <c r="H2707" s="1017" t="s">
        <v>3616</v>
      </c>
      <c r="I2707" s="1017"/>
      <c r="J2707" s="1017" t="s">
        <v>7018</v>
      </c>
      <c r="K2707" s="1017" t="s">
        <v>7019</v>
      </c>
      <c r="L2707" s="1017"/>
    </row>
    <row r="2708" spans="2:12">
      <c r="B2708" s="1017" t="s">
        <v>7020</v>
      </c>
      <c r="C2708" s="1017" t="s">
        <v>4082</v>
      </c>
      <c r="D2708" s="1017" t="s">
        <v>6718</v>
      </c>
      <c r="E2708" s="1017" t="s">
        <v>6994</v>
      </c>
      <c r="F2708" s="1017" t="s">
        <v>1485</v>
      </c>
      <c r="G2708" s="1017" t="s">
        <v>3615</v>
      </c>
      <c r="H2708" s="1017" t="s">
        <v>3616</v>
      </c>
      <c r="I2708" s="1017"/>
      <c r="J2708" s="1017" t="s">
        <v>7021</v>
      </c>
      <c r="K2708" s="1017" t="s">
        <v>7022</v>
      </c>
      <c r="L2708" s="1017"/>
    </row>
    <row r="2709" spans="2:12">
      <c r="B2709" s="1017" t="s">
        <v>7023</v>
      </c>
      <c r="C2709" s="1017" t="s">
        <v>4082</v>
      </c>
      <c r="D2709" s="1017" t="s">
        <v>6718</v>
      </c>
      <c r="E2709" s="1017" t="s">
        <v>6994</v>
      </c>
      <c r="F2709" s="1017" t="s">
        <v>1485</v>
      </c>
      <c r="G2709" s="1017" t="s">
        <v>3615</v>
      </c>
      <c r="H2709" s="1017" t="s">
        <v>3616</v>
      </c>
      <c r="I2709" s="1017"/>
      <c r="J2709" s="1017" t="s">
        <v>7024</v>
      </c>
      <c r="K2709" s="1017" t="s">
        <v>7025</v>
      </c>
      <c r="L2709" s="1017"/>
    </row>
    <row r="2710" spans="2:12">
      <c r="B2710" s="1017" t="s">
        <v>7026</v>
      </c>
      <c r="C2710" s="1017" t="s">
        <v>4082</v>
      </c>
      <c r="D2710" s="1017" t="s">
        <v>6718</v>
      </c>
      <c r="E2710" s="1017" t="s">
        <v>6994</v>
      </c>
      <c r="F2710" s="1017" t="s">
        <v>1485</v>
      </c>
      <c r="G2710" s="1017" t="s">
        <v>3205</v>
      </c>
      <c r="H2710" s="1017" t="s">
        <v>3616</v>
      </c>
      <c r="I2710" s="1017"/>
      <c r="J2710" s="1017" t="s">
        <v>7027</v>
      </c>
      <c r="K2710" s="1017" t="s">
        <v>7028</v>
      </c>
      <c r="L2710" s="1017"/>
    </row>
    <row r="2711" spans="2:12">
      <c r="B2711" s="1017" t="s">
        <v>7029</v>
      </c>
      <c r="C2711" s="1017" t="s">
        <v>3092</v>
      </c>
      <c r="D2711" s="1017" t="s">
        <v>6718</v>
      </c>
      <c r="E2711" s="1017" t="s">
        <v>6994</v>
      </c>
      <c r="F2711" s="1017" t="s">
        <v>1485</v>
      </c>
      <c r="G2711" s="1017" t="s">
        <v>3094</v>
      </c>
      <c r="H2711" s="1017" t="s">
        <v>3095</v>
      </c>
      <c r="I2711" s="1017"/>
      <c r="J2711" s="1017" t="s">
        <v>7030</v>
      </c>
      <c r="K2711" s="1017" t="s">
        <v>7031</v>
      </c>
      <c r="L2711" s="1017"/>
    </row>
    <row r="2712" spans="2:12">
      <c r="B2712" s="1017" t="s">
        <v>7032</v>
      </c>
      <c r="C2712" s="1017" t="s">
        <v>3092</v>
      </c>
      <c r="D2712" s="1017" t="s">
        <v>6718</v>
      </c>
      <c r="E2712" s="1017" t="s">
        <v>6994</v>
      </c>
      <c r="F2712" s="1017" t="s">
        <v>1485</v>
      </c>
      <c r="G2712" s="1017" t="s">
        <v>3094</v>
      </c>
      <c r="H2712" s="1017" t="s">
        <v>3358</v>
      </c>
      <c r="I2712" s="1017"/>
      <c r="J2712" s="1017" t="s">
        <v>7033</v>
      </c>
      <c r="K2712" s="1017" t="s">
        <v>7034</v>
      </c>
      <c r="L2712" s="1017"/>
    </row>
    <row r="2713" spans="2:12">
      <c r="B2713" s="1017" t="s">
        <v>7035</v>
      </c>
      <c r="C2713" s="1017" t="s">
        <v>3496</v>
      </c>
      <c r="D2713" s="1017" t="s">
        <v>6718</v>
      </c>
      <c r="E2713" s="1017" t="s">
        <v>6994</v>
      </c>
      <c r="F2713" s="1017" t="s">
        <v>1485</v>
      </c>
      <c r="G2713" s="1017" t="s">
        <v>3618</v>
      </c>
      <c r="H2713" s="1017" t="s">
        <v>2572</v>
      </c>
      <c r="I2713" s="1017"/>
      <c r="J2713" s="1017" t="s">
        <v>7036</v>
      </c>
      <c r="K2713" s="1017" t="s">
        <v>7037</v>
      </c>
      <c r="L2713" s="1017"/>
    </row>
    <row r="2714" spans="2:12">
      <c r="B2714" s="1017" t="s">
        <v>7038</v>
      </c>
      <c r="C2714" s="1017" t="s">
        <v>3496</v>
      </c>
      <c r="D2714" s="1017" t="s">
        <v>6718</v>
      </c>
      <c r="E2714" s="1017" t="s">
        <v>6994</v>
      </c>
      <c r="F2714" s="1017" t="s">
        <v>1485</v>
      </c>
      <c r="G2714" s="1017" t="s">
        <v>3618</v>
      </c>
      <c r="H2714" s="1017" t="s">
        <v>2572</v>
      </c>
      <c r="I2714" s="1017"/>
      <c r="J2714" s="1017" t="s">
        <v>7039</v>
      </c>
      <c r="K2714" s="1017" t="s">
        <v>7040</v>
      </c>
      <c r="L2714" s="1017"/>
    </row>
    <row r="2715" spans="2:12">
      <c r="B2715" s="1017" t="s">
        <v>7041</v>
      </c>
      <c r="C2715" s="1017" t="s">
        <v>3496</v>
      </c>
      <c r="D2715" s="1017" t="s">
        <v>6718</v>
      </c>
      <c r="E2715" s="1017" t="s">
        <v>6994</v>
      </c>
      <c r="F2715" s="1017" t="s">
        <v>1485</v>
      </c>
      <c r="G2715" s="1017" t="s">
        <v>2571</v>
      </c>
      <c r="H2715" s="1017" t="s">
        <v>2572</v>
      </c>
      <c r="I2715" s="1017"/>
      <c r="J2715" s="1017" t="s">
        <v>7042</v>
      </c>
      <c r="K2715" s="1017" t="s">
        <v>7043</v>
      </c>
      <c r="L2715" s="1017"/>
    </row>
    <row r="2716" spans="2:12">
      <c r="B2716" s="1017" t="s">
        <v>7044</v>
      </c>
      <c r="C2716" s="1017" t="s">
        <v>3496</v>
      </c>
      <c r="D2716" s="1017" t="s">
        <v>6718</v>
      </c>
      <c r="E2716" s="1017" t="s">
        <v>6994</v>
      </c>
      <c r="F2716" s="1017" t="s">
        <v>1485</v>
      </c>
      <c r="G2716" s="1017" t="s">
        <v>2571</v>
      </c>
      <c r="H2716" s="1017" t="s">
        <v>2572</v>
      </c>
      <c r="I2716" s="1017"/>
      <c r="J2716" s="1017" t="s">
        <v>7045</v>
      </c>
      <c r="K2716" s="1017" t="s">
        <v>7046</v>
      </c>
      <c r="L2716" s="1017"/>
    </row>
    <row r="2717" spans="2:12">
      <c r="B2717" s="1017" t="s">
        <v>7047</v>
      </c>
      <c r="C2717" s="1017" t="s">
        <v>3496</v>
      </c>
      <c r="D2717" s="1017" t="s">
        <v>6718</v>
      </c>
      <c r="E2717" s="1017" t="s">
        <v>6994</v>
      </c>
      <c r="F2717" s="1017" t="s">
        <v>1485</v>
      </c>
      <c r="G2717" s="1017" t="s">
        <v>2571</v>
      </c>
      <c r="H2717" s="1017" t="s">
        <v>2572</v>
      </c>
      <c r="I2717" s="1017"/>
      <c r="J2717" s="1017" t="s">
        <v>7048</v>
      </c>
      <c r="K2717" s="1017" t="s">
        <v>7049</v>
      </c>
      <c r="L2717" s="1017"/>
    </row>
    <row r="2718" spans="2:12">
      <c r="B2718" s="1017" t="s">
        <v>7050</v>
      </c>
      <c r="C2718" s="1017" t="s">
        <v>3496</v>
      </c>
      <c r="D2718" s="1017" t="s">
        <v>6718</v>
      </c>
      <c r="E2718" s="1017" t="s">
        <v>6994</v>
      </c>
      <c r="F2718" s="1017" t="s">
        <v>1454</v>
      </c>
      <c r="G2718" s="1017" t="s">
        <v>2626</v>
      </c>
      <c r="H2718" s="1017" t="s">
        <v>3498</v>
      </c>
      <c r="I2718" s="1017"/>
      <c r="J2718" s="1017" t="s">
        <v>7051</v>
      </c>
      <c r="K2718" s="1017" t="s">
        <v>7052</v>
      </c>
      <c r="L2718" s="1017"/>
    </row>
    <row r="2719" spans="2:12">
      <c r="B2719" s="1017" t="s">
        <v>7053</v>
      </c>
      <c r="C2719" s="1017" t="s">
        <v>3496</v>
      </c>
      <c r="D2719" s="1017" t="s">
        <v>6718</v>
      </c>
      <c r="E2719" s="1017" t="s">
        <v>6994</v>
      </c>
      <c r="F2719" s="1017" t="s">
        <v>1454</v>
      </c>
      <c r="G2719" s="1017" t="s">
        <v>3538</v>
      </c>
      <c r="H2719" s="1017" t="s">
        <v>3498</v>
      </c>
      <c r="I2719" s="1017"/>
      <c r="J2719" s="1017" t="s">
        <v>7054</v>
      </c>
      <c r="K2719" s="1017" t="s">
        <v>7055</v>
      </c>
      <c r="L2719" s="1017"/>
    </row>
    <row r="2720" spans="2:12">
      <c r="B2720" s="1017" t="s">
        <v>7056</v>
      </c>
      <c r="C2720" s="1017" t="s">
        <v>3496</v>
      </c>
      <c r="D2720" s="1017" t="s">
        <v>6718</v>
      </c>
      <c r="E2720" s="1017" t="s">
        <v>6994</v>
      </c>
      <c r="F2720" s="1017" t="s">
        <v>1454</v>
      </c>
      <c r="G2720" s="1017" t="s">
        <v>3812</v>
      </c>
      <c r="H2720" s="1017" t="s">
        <v>2572</v>
      </c>
      <c r="I2720" s="1017"/>
      <c r="J2720" s="1017" t="s">
        <v>7057</v>
      </c>
      <c r="K2720" s="1017" t="s">
        <v>7058</v>
      </c>
      <c r="L2720" s="1017"/>
    </row>
    <row r="2721" spans="2:12">
      <c r="B2721" s="1017" t="s">
        <v>7059</v>
      </c>
      <c r="C2721" s="1017" t="s">
        <v>3496</v>
      </c>
      <c r="D2721" s="1017" t="s">
        <v>6718</v>
      </c>
      <c r="E2721" s="1017" t="s">
        <v>6994</v>
      </c>
      <c r="F2721" s="1017" t="s">
        <v>1485</v>
      </c>
      <c r="G2721" s="1017" t="s">
        <v>3618</v>
      </c>
      <c r="H2721" s="1017" t="s">
        <v>2572</v>
      </c>
      <c r="I2721" s="1017"/>
      <c r="J2721" s="1017" t="s">
        <v>7060</v>
      </c>
      <c r="K2721" s="1017" t="s">
        <v>7061</v>
      </c>
      <c r="L2721" s="1017"/>
    </row>
    <row r="2722" spans="2:12">
      <c r="B2722" s="1017" t="s">
        <v>7062</v>
      </c>
      <c r="C2722" s="1017" t="s">
        <v>4321</v>
      </c>
      <c r="D2722" s="1017" t="s">
        <v>6718</v>
      </c>
      <c r="E2722" s="1017" t="s">
        <v>6994</v>
      </c>
      <c r="F2722" s="1017" t="s">
        <v>1485</v>
      </c>
      <c r="G2722" s="1017" t="s">
        <v>2571</v>
      </c>
      <c r="H2722" s="1017" t="s">
        <v>4322</v>
      </c>
      <c r="I2722" s="1017"/>
      <c r="J2722" s="1017" t="s">
        <v>7063</v>
      </c>
      <c r="K2722" s="1017" t="s">
        <v>7064</v>
      </c>
      <c r="L2722" s="1017"/>
    </row>
    <row r="2723" spans="2:12">
      <c r="B2723" s="1017" t="s">
        <v>7065</v>
      </c>
      <c r="C2723" s="1017" t="s">
        <v>4321</v>
      </c>
      <c r="D2723" s="1017" t="s">
        <v>6718</v>
      </c>
      <c r="E2723" s="1017" t="s">
        <v>6994</v>
      </c>
      <c r="F2723" s="1017" t="s">
        <v>1485</v>
      </c>
      <c r="G2723" s="1017" t="s">
        <v>2497</v>
      </c>
      <c r="H2723" s="1017" t="s">
        <v>4322</v>
      </c>
      <c r="I2723" s="1017"/>
      <c r="J2723" s="1017" t="s">
        <v>7066</v>
      </c>
      <c r="K2723" s="1017" t="s">
        <v>7067</v>
      </c>
      <c r="L2723" s="1017"/>
    </row>
    <row r="2724" spans="2:12">
      <c r="B2724" s="1017" t="s">
        <v>7068</v>
      </c>
      <c r="C2724" s="1017" t="s">
        <v>4321</v>
      </c>
      <c r="D2724" s="1017" t="s">
        <v>6718</v>
      </c>
      <c r="E2724" s="1017" t="s">
        <v>6994</v>
      </c>
      <c r="F2724" s="1017" t="s">
        <v>1485</v>
      </c>
      <c r="G2724" s="1017" t="s">
        <v>2497</v>
      </c>
      <c r="H2724" s="1017" t="s">
        <v>4336</v>
      </c>
      <c r="I2724" s="1017"/>
      <c r="J2724" s="1017" t="s">
        <v>7069</v>
      </c>
      <c r="K2724" s="1017" t="s">
        <v>7070</v>
      </c>
      <c r="L2724" s="1017"/>
    </row>
    <row r="2725" spans="2:12">
      <c r="B2725" s="1017" t="s">
        <v>7071</v>
      </c>
      <c r="C2725" s="1017" t="s">
        <v>4321</v>
      </c>
      <c r="D2725" s="1017" t="s">
        <v>6718</v>
      </c>
      <c r="E2725" s="1017" t="s">
        <v>6994</v>
      </c>
      <c r="F2725" s="1017" t="s">
        <v>1485</v>
      </c>
      <c r="G2725" s="1017" t="s">
        <v>4611</v>
      </c>
      <c r="H2725" s="1017" t="s">
        <v>4366</v>
      </c>
      <c r="I2725" s="1017"/>
      <c r="J2725" s="1017" t="s">
        <v>7072</v>
      </c>
      <c r="K2725" s="1017" t="s">
        <v>7073</v>
      </c>
      <c r="L2725" s="1017"/>
    </row>
    <row r="2726" spans="2:12">
      <c r="B2726" s="1017" t="s">
        <v>7074</v>
      </c>
      <c r="C2726" s="1017" t="s">
        <v>4321</v>
      </c>
      <c r="D2726" s="1017" t="s">
        <v>6718</v>
      </c>
      <c r="E2726" s="1017" t="s">
        <v>6994</v>
      </c>
      <c r="F2726" s="1017" t="s">
        <v>1485</v>
      </c>
      <c r="G2726" s="1017" t="s">
        <v>4611</v>
      </c>
      <c r="H2726" s="1017" t="s">
        <v>4506</v>
      </c>
      <c r="I2726" s="1017"/>
      <c r="J2726" s="1017" t="s">
        <v>7075</v>
      </c>
      <c r="K2726" s="1017" t="s">
        <v>7076</v>
      </c>
      <c r="L2726" s="1017"/>
    </row>
    <row r="2727" spans="2:12">
      <c r="B2727" s="1017" t="s">
        <v>7077</v>
      </c>
      <c r="C2727" s="1017" t="s">
        <v>4321</v>
      </c>
      <c r="D2727" s="1017" t="s">
        <v>6718</v>
      </c>
      <c r="E2727" s="1017" t="s">
        <v>6994</v>
      </c>
      <c r="F2727" s="1017" t="s">
        <v>1485</v>
      </c>
      <c r="G2727" s="1017" t="s">
        <v>4611</v>
      </c>
      <c r="H2727" s="1017" t="s">
        <v>4506</v>
      </c>
      <c r="I2727" s="1017"/>
      <c r="J2727" s="1017" t="s">
        <v>7078</v>
      </c>
      <c r="K2727" s="1017" t="s">
        <v>7079</v>
      </c>
      <c r="L2727" s="1017"/>
    </row>
    <row r="2728" spans="2:12">
      <c r="B2728" s="1017" t="s">
        <v>7080</v>
      </c>
      <c r="C2728" s="1017" t="s">
        <v>4321</v>
      </c>
      <c r="D2728" s="1017" t="s">
        <v>6718</v>
      </c>
      <c r="E2728" s="1017" t="s">
        <v>6994</v>
      </c>
      <c r="F2728" s="1017" t="s">
        <v>1485</v>
      </c>
      <c r="G2728" s="1017" t="s">
        <v>4611</v>
      </c>
      <c r="H2728" s="1017" t="s">
        <v>4366</v>
      </c>
      <c r="I2728" s="1017"/>
      <c r="J2728" s="1017" t="s">
        <v>7081</v>
      </c>
      <c r="K2728" s="1017" t="s">
        <v>7082</v>
      </c>
      <c r="L2728" s="1017"/>
    </row>
    <row r="2729" spans="2:12">
      <c r="B2729" s="1017" t="s">
        <v>7083</v>
      </c>
      <c r="C2729" s="1017" t="s">
        <v>4321</v>
      </c>
      <c r="D2729" s="1017" t="s">
        <v>6718</v>
      </c>
      <c r="E2729" s="1017" t="s">
        <v>6994</v>
      </c>
      <c r="F2729" s="1017" t="s">
        <v>1485</v>
      </c>
      <c r="G2729" s="1017" t="s">
        <v>2571</v>
      </c>
      <c r="H2729" s="1017" t="s">
        <v>4322</v>
      </c>
      <c r="I2729" s="1017"/>
      <c r="J2729" s="1017" t="s">
        <v>7084</v>
      </c>
      <c r="K2729" s="1017" t="s">
        <v>7085</v>
      </c>
      <c r="L2729" s="1017"/>
    </row>
    <row r="2730" spans="2:12">
      <c r="B2730" s="1017" t="s">
        <v>7086</v>
      </c>
      <c r="C2730" s="1017" t="s">
        <v>4321</v>
      </c>
      <c r="D2730" s="1017" t="s">
        <v>6718</v>
      </c>
      <c r="E2730" s="1017" t="s">
        <v>6994</v>
      </c>
      <c r="F2730" s="1017" t="s">
        <v>1454</v>
      </c>
      <c r="G2730" s="1017" t="s">
        <v>4410</v>
      </c>
      <c r="H2730" s="1017" t="s">
        <v>4336</v>
      </c>
      <c r="I2730" s="1017"/>
      <c r="J2730" s="1017" t="s">
        <v>7087</v>
      </c>
      <c r="K2730" s="1017" t="s">
        <v>7088</v>
      </c>
      <c r="L2730" s="1017"/>
    </row>
    <row r="2731" spans="2:12">
      <c r="B2731" s="1017" t="s">
        <v>7089</v>
      </c>
      <c r="C2731" s="1017" t="s">
        <v>4321</v>
      </c>
      <c r="D2731" s="1017" t="s">
        <v>6718</v>
      </c>
      <c r="E2731" s="1017" t="s">
        <v>6994</v>
      </c>
      <c r="F2731" s="1017" t="s">
        <v>1454</v>
      </c>
      <c r="G2731" s="1017" t="s">
        <v>4433</v>
      </c>
      <c r="H2731" s="1017" t="s">
        <v>4322</v>
      </c>
      <c r="I2731" s="1017"/>
      <c r="J2731" s="1017" t="s">
        <v>6949</v>
      </c>
      <c r="K2731" s="1017" t="s">
        <v>7090</v>
      </c>
      <c r="L2731" s="1017"/>
    </row>
    <row r="2732" spans="2:12">
      <c r="B2732" s="1017" t="s">
        <v>7091</v>
      </c>
      <c r="C2732" s="1017" t="s">
        <v>4321</v>
      </c>
      <c r="D2732" s="1017" t="s">
        <v>6718</v>
      </c>
      <c r="E2732" s="1017" t="s">
        <v>6994</v>
      </c>
      <c r="F2732" s="1017" t="s">
        <v>1454</v>
      </c>
      <c r="G2732" s="1017" t="s">
        <v>4433</v>
      </c>
      <c r="H2732" s="1017" t="s">
        <v>4451</v>
      </c>
      <c r="I2732" s="1017"/>
      <c r="J2732" s="1017" t="s">
        <v>7092</v>
      </c>
      <c r="K2732" s="1017" t="s">
        <v>7093</v>
      </c>
      <c r="L2732" s="1017"/>
    </row>
  </sheetData>
  <mergeCells count="26">
    <mergeCell ref="R3:X3"/>
    <mergeCell ref="B5:B7"/>
    <mergeCell ref="C5:C7"/>
    <mergeCell ref="D5:D7"/>
    <mergeCell ref="E5:E7"/>
    <mergeCell ref="F5:F7"/>
    <mergeCell ref="G5:G7"/>
    <mergeCell ref="H5:H7"/>
    <mergeCell ref="I5:I7"/>
    <mergeCell ref="J5:K6"/>
    <mergeCell ref="AG6:AG7"/>
    <mergeCell ref="L5:O6"/>
    <mergeCell ref="P5:P7"/>
    <mergeCell ref="Q5:Q7"/>
    <mergeCell ref="R5:X5"/>
    <mergeCell ref="Y5:AE5"/>
    <mergeCell ref="AF5:AG5"/>
    <mergeCell ref="R6:R7"/>
    <mergeCell ref="S6:S7"/>
    <mergeCell ref="T6:T7"/>
    <mergeCell ref="U6:X6"/>
    <mergeCell ref="Y6:Y7"/>
    <mergeCell ref="Z6:Z7"/>
    <mergeCell ref="AA6:AA7"/>
    <mergeCell ref="AB6:AE6"/>
    <mergeCell ref="AF6:AF7"/>
  </mergeCells>
  <phoneticPr fontId="1"/>
  <dataValidations count="9">
    <dataValidation type="list" allowBlank="1" showInputMessage="1" showErrorMessage="1" sqref="H9:H40">
      <formula1>$AJ$50:$AJ$92</formula1>
    </dataValidation>
    <dataValidation type="list" allowBlank="1" showInputMessage="1" showErrorMessage="1" sqref="R9:R40 Y9:Y40">
      <formula1>"性能カタログ,NETIS"</formula1>
    </dataValidation>
    <dataValidation type="list" allowBlank="1" showInputMessage="1" showErrorMessage="1" sqref="U9:U40 W9:W40 AB9:AB40 AD9:AD40">
      <formula1>"有,無"</formula1>
    </dataValidation>
    <dataValidation type="list" allowBlank="1" showInputMessage="1" showErrorMessage="1" sqref="P9:P40 Q10:Q40">
      <formula1>"活用有,活用無"</formula1>
    </dataValidation>
    <dataValidation type="list" allowBlank="1" showInputMessage="1" showErrorMessage="1" sqref="N9:N40">
      <formula1>"未措置,措置中,措置済"</formula1>
    </dataValidation>
    <dataValidation type="list" allowBlank="1" showInputMessage="1" showErrorMessage="1" sqref="K9:K40 M9:M40">
      <formula1>"Ⅰ,Ⅱ,Ⅲ,Ⅳ,―"</formula1>
    </dataValidation>
    <dataValidation type="list" allowBlank="1" showInputMessage="1" showErrorMessage="1" sqref="F9:F40">
      <formula1>"国,主,一"</formula1>
    </dataValidation>
    <dataValidation type="list" allowBlank="1" showInputMessage="1" showErrorMessage="1" sqref="D9:D40">
      <formula1>"橋梁,トンネル,道路附属物等"</formula1>
    </dataValidation>
    <dataValidation type="list" allowBlank="1" showInputMessage="1" showErrorMessage="1" sqref="C9:C40">
      <formula1>"01鹿児島地域振興局,02日置市駐在,03南薩地域振興局,04指宿市駐在,05北薩地域振興局,06出水市駐在,07甑島支所,08姶良・伊佐地域振興局,09伊佐市駐在,10大隅地域振興局,11曽於市駐在,12熊毛支庁,13屋久島事務所,14大島支庁,15瀬戸内事務所,16喜界事務所,17徳之島事務所,18沖永良部事務所"</formula1>
    </dataValidation>
  </dataValidations>
  <printOptions horizontalCentered="1"/>
  <pageMargins left="0.70866141732283472" right="0.31496062992125984" top="0.74803149606299213" bottom="0.74803149606299213" header="0.31496062992125984" footer="0.31496062992125984"/>
  <pageSetup paperSize="8" scale="4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J2732"/>
  <sheetViews>
    <sheetView view="pageBreakPreview" zoomScale="40" zoomScaleNormal="40" zoomScaleSheetLayoutView="40" workbookViewId="0"/>
  </sheetViews>
  <sheetFormatPr defaultRowHeight="13.5"/>
  <cols>
    <col min="1" max="1" width="6.25" style="950" bestFit="1" customWidth="1"/>
    <col min="2" max="2" width="27.25" style="950" customWidth="1"/>
    <col min="3" max="4" width="20.5" style="950" bestFit="1" customWidth="1"/>
    <col min="5" max="5" width="12.875" style="950" customWidth="1"/>
    <col min="6" max="6" width="7.25" style="950" customWidth="1"/>
    <col min="7" max="7" width="20.25" style="950" customWidth="1"/>
    <col min="8" max="8" width="12.25" style="950" customWidth="1"/>
    <col min="9" max="9" width="9.5" style="950" bestFit="1" customWidth="1"/>
    <col min="10" max="10" width="5.5" style="950" bestFit="1" customWidth="1"/>
    <col min="11" max="11" width="5.5" style="950" customWidth="1"/>
    <col min="12" max="12" width="11.625" style="950" bestFit="1" customWidth="1"/>
    <col min="13" max="13" width="17.5" style="950" customWidth="1"/>
    <col min="14" max="14" width="12.75" style="950" customWidth="1"/>
    <col min="15" max="15" width="20.5" style="950" bestFit="1" customWidth="1"/>
    <col min="16" max="16" width="19.625" style="950" customWidth="1"/>
    <col min="17" max="17" width="10.75" style="950" customWidth="1"/>
    <col min="18" max="18" width="15.75" style="950" customWidth="1"/>
    <col min="19" max="19" width="10.75" style="950" customWidth="1"/>
    <col min="20" max="20" width="15.75" style="950" customWidth="1"/>
    <col min="21" max="21" width="12.75" style="950" customWidth="1"/>
    <col min="22" max="22" width="20.5" style="950" bestFit="1" customWidth="1"/>
    <col min="23" max="23" width="19.625" style="950" customWidth="1"/>
    <col min="24" max="24" width="10.75" style="950" customWidth="1"/>
    <col min="25" max="25" width="15.75" style="950" customWidth="1"/>
    <col min="26" max="26" width="10.75" style="950" customWidth="1"/>
    <col min="27" max="27" width="15.75" style="950" customWidth="1"/>
    <col min="28" max="28" width="21.625" style="950" customWidth="1"/>
    <col min="29" max="29" width="11.5" style="950" customWidth="1"/>
    <col min="30" max="16384" width="9" style="950"/>
  </cols>
  <sheetData>
    <row r="3" spans="1:29" ht="28.5">
      <c r="B3" s="951" t="s">
        <v>7094</v>
      </c>
      <c r="N3" s="1848" t="s">
        <v>7095</v>
      </c>
      <c r="O3" s="1848"/>
      <c r="P3" s="1848"/>
      <c r="Q3" s="1848"/>
      <c r="R3" s="1848"/>
      <c r="S3" s="1848"/>
      <c r="T3" s="1848"/>
    </row>
    <row r="4" spans="1:29" ht="18" thickBot="1">
      <c r="B4" s="952" t="s">
        <v>1380</v>
      </c>
      <c r="C4" s="952" t="s">
        <v>1381</v>
      </c>
      <c r="D4" s="952" t="s">
        <v>1382</v>
      </c>
      <c r="E4" s="952" t="s">
        <v>1383</v>
      </c>
      <c r="F4" s="952" t="s">
        <v>1384</v>
      </c>
      <c r="G4" s="952" t="s">
        <v>1385</v>
      </c>
      <c r="H4" s="952" t="s">
        <v>1386</v>
      </c>
      <c r="I4" s="952" t="s">
        <v>1387</v>
      </c>
      <c r="J4" s="952" t="s">
        <v>1388</v>
      </c>
      <c r="K4" s="952" t="s">
        <v>1389</v>
      </c>
      <c r="L4" s="952" t="s">
        <v>1390</v>
      </c>
      <c r="M4" s="952" t="s">
        <v>1391</v>
      </c>
      <c r="N4" s="953" t="s">
        <v>1392</v>
      </c>
      <c r="O4" s="953" t="s">
        <v>1393</v>
      </c>
      <c r="P4" s="953" t="s">
        <v>1394</v>
      </c>
      <c r="Q4" s="953" t="s">
        <v>1395</v>
      </c>
      <c r="R4" s="953" t="s">
        <v>1396</v>
      </c>
      <c r="S4" s="953" t="s">
        <v>1397</v>
      </c>
      <c r="T4" s="953" t="s">
        <v>1398</v>
      </c>
      <c r="U4" s="952" t="s">
        <v>1399</v>
      </c>
      <c r="V4" s="952" t="s">
        <v>1400</v>
      </c>
      <c r="W4" s="952" t="s">
        <v>1401</v>
      </c>
      <c r="X4" s="952" t="s">
        <v>1402</v>
      </c>
      <c r="Y4" s="952" t="s">
        <v>1403</v>
      </c>
      <c r="Z4" s="952" t="s">
        <v>1404</v>
      </c>
      <c r="AA4" s="952" t="s">
        <v>1405</v>
      </c>
      <c r="AB4" s="952" t="s">
        <v>1406</v>
      </c>
      <c r="AC4" s="952" t="s">
        <v>1407</v>
      </c>
    </row>
    <row r="5" spans="1:29" ht="24.75" customHeight="1" thickTop="1">
      <c r="B5" s="1849" t="s">
        <v>1412</v>
      </c>
      <c r="C5" s="1851" t="s">
        <v>1413</v>
      </c>
      <c r="D5" s="1853" t="s">
        <v>1414</v>
      </c>
      <c r="E5" s="1851" t="s">
        <v>1415</v>
      </c>
      <c r="F5" s="1853" t="s">
        <v>1416</v>
      </c>
      <c r="G5" s="1851" t="s">
        <v>1417</v>
      </c>
      <c r="H5" s="1851" t="s">
        <v>1418</v>
      </c>
      <c r="I5" s="1855" t="s">
        <v>1419</v>
      </c>
      <c r="J5" s="1832" t="s">
        <v>7096</v>
      </c>
      <c r="K5" s="1833"/>
      <c r="L5" s="1837" t="s">
        <v>7097</v>
      </c>
      <c r="M5" s="1839" t="s">
        <v>7098</v>
      </c>
      <c r="N5" s="1842" t="s">
        <v>1424</v>
      </c>
      <c r="O5" s="1843"/>
      <c r="P5" s="1843"/>
      <c r="Q5" s="1843"/>
      <c r="R5" s="1843"/>
      <c r="S5" s="1843"/>
      <c r="T5" s="1859"/>
      <c r="U5" s="1842" t="s">
        <v>1425</v>
      </c>
      <c r="V5" s="1843"/>
      <c r="W5" s="1843"/>
      <c r="X5" s="1843"/>
      <c r="Y5" s="1843"/>
      <c r="Z5" s="1843"/>
      <c r="AA5" s="1859"/>
      <c r="AB5" s="1845" t="s">
        <v>1426</v>
      </c>
      <c r="AC5" s="1846"/>
    </row>
    <row r="6" spans="1:29" ht="21" customHeight="1">
      <c r="B6" s="1850"/>
      <c r="C6" s="1852"/>
      <c r="D6" s="1854"/>
      <c r="E6" s="1852"/>
      <c r="F6" s="1854"/>
      <c r="G6" s="1852"/>
      <c r="H6" s="1852"/>
      <c r="I6" s="1856"/>
      <c r="J6" s="1835"/>
      <c r="K6" s="1836"/>
      <c r="L6" s="1838"/>
      <c r="M6" s="1840"/>
      <c r="N6" s="1826" t="s">
        <v>1427</v>
      </c>
      <c r="O6" s="1827" t="s">
        <v>1428</v>
      </c>
      <c r="P6" s="1827" t="s">
        <v>1429</v>
      </c>
      <c r="Q6" s="1827" t="s">
        <v>1430</v>
      </c>
      <c r="R6" s="1827"/>
      <c r="S6" s="1827"/>
      <c r="T6" s="1828"/>
      <c r="U6" s="1826" t="s">
        <v>1427</v>
      </c>
      <c r="V6" s="1827" t="s">
        <v>1428</v>
      </c>
      <c r="W6" s="1827" t="s">
        <v>1429</v>
      </c>
      <c r="X6" s="1827" t="s">
        <v>1430</v>
      </c>
      <c r="Y6" s="1827"/>
      <c r="Z6" s="1827"/>
      <c r="AA6" s="1828"/>
      <c r="AB6" s="1829" t="s">
        <v>1431</v>
      </c>
      <c r="AC6" s="1830" t="s">
        <v>1432</v>
      </c>
    </row>
    <row r="7" spans="1:29" ht="56.25" customHeight="1">
      <c r="B7" s="1850"/>
      <c r="C7" s="1852"/>
      <c r="D7" s="1854"/>
      <c r="E7" s="1852"/>
      <c r="F7" s="1854"/>
      <c r="G7" s="1852"/>
      <c r="H7" s="1852"/>
      <c r="I7" s="1856"/>
      <c r="J7" s="954" t="s">
        <v>1433</v>
      </c>
      <c r="K7" s="1022" t="s">
        <v>1434</v>
      </c>
      <c r="L7" s="1838"/>
      <c r="M7" s="1841"/>
      <c r="N7" s="1826"/>
      <c r="O7" s="1827"/>
      <c r="P7" s="1827"/>
      <c r="Q7" s="958" t="s">
        <v>1437</v>
      </c>
      <c r="R7" s="958" t="s">
        <v>1438</v>
      </c>
      <c r="S7" s="958" t="s">
        <v>1439</v>
      </c>
      <c r="T7" s="960" t="s">
        <v>1440</v>
      </c>
      <c r="U7" s="1826"/>
      <c r="V7" s="1827"/>
      <c r="W7" s="1827"/>
      <c r="X7" s="958" t="s">
        <v>1437</v>
      </c>
      <c r="Y7" s="958" t="s">
        <v>1438</v>
      </c>
      <c r="Z7" s="958" t="s">
        <v>1439</v>
      </c>
      <c r="AA7" s="960" t="s">
        <v>1440</v>
      </c>
      <c r="AB7" s="1829"/>
      <c r="AC7" s="1830"/>
    </row>
    <row r="8" spans="1:29" ht="83.25" customHeight="1" thickBot="1">
      <c r="A8" s="961"/>
      <c r="B8" s="962" t="s">
        <v>1441</v>
      </c>
      <c r="C8" s="963" t="s">
        <v>1442</v>
      </c>
      <c r="D8" s="963" t="s">
        <v>1442</v>
      </c>
      <c r="E8" s="964"/>
      <c r="F8" s="963" t="s">
        <v>1442</v>
      </c>
      <c r="G8" s="964"/>
      <c r="H8" s="963" t="s">
        <v>1442</v>
      </c>
      <c r="I8" s="965"/>
      <c r="J8" s="966"/>
      <c r="K8" s="968" t="s">
        <v>1442</v>
      </c>
      <c r="L8" s="969" t="s">
        <v>1442</v>
      </c>
      <c r="M8" s="970" t="s">
        <v>7099</v>
      </c>
      <c r="N8" s="971" t="s">
        <v>1442</v>
      </c>
      <c r="O8" s="972"/>
      <c r="P8" s="972" t="s">
        <v>7100</v>
      </c>
      <c r="Q8" s="972" t="s">
        <v>1442</v>
      </c>
      <c r="R8" s="972" t="s">
        <v>1447</v>
      </c>
      <c r="S8" s="972" t="s">
        <v>1442</v>
      </c>
      <c r="T8" s="974" t="s">
        <v>1448</v>
      </c>
      <c r="U8" s="971" t="s">
        <v>1442</v>
      </c>
      <c r="V8" s="969" t="s">
        <v>7099</v>
      </c>
      <c r="W8" s="972" t="s">
        <v>7100</v>
      </c>
      <c r="X8" s="972" t="s">
        <v>1442</v>
      </c>
      <c r="Y8" s="972" t="s">
        <v>1447</v>
      </c>
      <c r="Z8" s="972" t="s">
        <v>1442</v>
      </c>
      <c r="AA8" s="974" t="s">
        <v>1448</v>
      </c>
      <c r="AB8" s="975"/>
      <c r="AC8" s="976"/>
    </row>
    <row r="9" spans="1:29" ht="50.25" customHeight="1" thickTop="1">
      <c r="A9" s="961" t="s">
        <v>1449</v>
      </c>
      <c r="B9" s="977" t="s">
        <v>1450</v>
      </c>
      <c r="C9" s="978" t="s">
        <v>1451</v>
      </c>
      <c r="D9" s="978" t="s">
        <v>1452</v>
      </c>
      <c r="E9" s="978" t="s">
        <v>1453</v>
      </c>
      <c r="F9" s="978" t="s">
        <v>1454</v>
      </c>
      <c r="G9" s="978" t="s">
        <v>1455</v>
      </c>
      <c r="H9" s="978" t="s">
        <v>1456</v>
      </c>
      <c r="I9" s="979" t="s">
        <v>1457</v>
      </c>
      <c r="J9" s="980" t="s">
        <v>1458</v>
      </c>
      <c r="K9" s="1023" t="s">
        <v>1459</v>
      </c>
      <c r="L9" s="980" t="s">
        <v>1464</v>
      </c>
      <c r="M9" s="983"/>
      <c r="N9" s="984" t="s">
        <v>1468</v>
      </c>
      <c r="O9" s="981" t="s">
        <v>1466</v>
      </c>
      <c r="P9" s="981" t="s">
        <v>1466</v>
      </c>
      <c r="Q9" s="981" t="s">
        <v>1467</v>
      </c>
      <c r="R9" s="985">
        <v>200</v>
      </c>
      <c r="S9" s="981" t="s">
        <v>1467</v>
      </c>
      <c r="T9" s="987">
        <v>10</v>
      </c>
      <c r="U9" s="984"/>
      <c r="V9" s="981"/>
      <c r="W9" s="981"/>
      <c r="X9" s="981"/>
      <c r="Y9" s="985"/>
      <c r="Z9" s="981"/>
      <c r="AA9" s="987"/>
      <c r="AB9" s="988" t="s">
        <v>1470</v>
      </c>
      <c r="AC9" s="989" t="s">
        <v>1471</v>
      </c>
    </row>
    <row r="10" spans="1:29" ht="50.25" customHeight="1">
      <c r="A10" s="961"/>
      <c r="B10" s="990"/>
      <c r="C10" s="991"/>
      <c r="D10" s="991"/>
      <c r="E10" s="991"/>
      <c r="F10" s="991"/>
      <c r="G10" s="991"/>
      <c r="H10" s="991"/>
      <c r="I10" s="992"/>
      <c r="J10" s="993"/>
      <c r="K10" s="1024"/>
      <c r="L10" s="993"/>
      <c r="M10" s="996"/>
      <c r="N10" s="984"/>
      <c r="O10" s="994"/>
      <c r="P10" s="994"/>
      <c r="Q10" s="994"/>
      <c r="R10" s="998"/>
      <c r="S10" s="994"/>
      <c r="T10" s="1000"/>
      <c r="U10" s="984"/>
      <c r="V10" s="994"/>
      <c r="W10" s="994"/>
      <c r="X10" s="994"/>
      <c r="Y10" s="998"/>
      <c r="Z10" s="994"/>
      <c r="AA10" s="1000"/>
      <c r="AB10" s="1001"/>
      <c r="AC10" s="1002"/>
    </row>
    <row r="11" spans="1:29" ht="50.25" customHeight="1">
      <c r="A11" s="961"/>
      <c r="B11" s="990"/>
      <c r="C11" s="991"/>
      <c r="D11" s="991"/>
      <c r="E11" s="991"/>
      <c r="F11" s="991"/>
      <c r="G11" s="991"/>
      <c r="H11" s="991"/>
      <c r="I11" s="992"/>
      <c r="J11" s="993"/>
      <c r="K11" s="1024"/>
      <c r="L11" s="993"/>
      <c r="M11" s="996"/>
      <c r="N11" s="984"/>
      <c r="O11" s="994"/>
      <c r="P11" s="994"/>
      <c r="Q11" s="994"/>
      <c r="R11" s="998"/>
      <c r="S11" s="994"/>
      <c r="T11" s="1000"/>
      <c r="U11" s="984"/>
      <c r="V11" s="994"/>
      <c r="W11" s="994"/>
      <c r="X11" s="994"/>
      <c r="Y11" s="998"/>
      <c r="Z11" s="994"/>
      <c r="AA11" s="1000"/>
      <c r="AB11" s="1001"/>
      <c r="AC11" s="1002"/>
    </row>
    <row r="12" spans="1:29" ht="50.25" customHeight="1">
      <c r="A12" s="961"/>
      <c r="B12" s="990"/>
      <c r="C12" s="991"/>
      <c r="D12" s="991"/>
      <c r="E12" s="991"/>
      <c r="F12" s="991"/>
      <c r="G12" s="991"/>
      <c r="H12" s="991"/>
      <c r="I12" s="992"/>
      <c r="J12" s="993"/>
      <c r="K12" s="1024"/>
      <c r="L12" s="993"/>
      <c r="M12" s="996"/>
      <c r="N12" s="984"/>
      <c r="O12" s="994"/>
      <c r="P12" s="994"/>
      <c r="Q12" s="994"/>
      <c r="R12" s="998"/>
      <c r="S12" s="994"/>
      <c r="T12" s="1000"/>
      <c r="U12" s="984"/>
      <c r="V12" s="994"/>
      <c r="W12" s="994"/>
      <c r="X12" s="994"/>
      <c r="Y12" s="998"/>
      <c r="Z12" s="994"/>
      <c r="AA12" s="1000"/>
      <c r="AB12" s="1001"/>
      <c r="AC12" s="1002"/>
    </row>
    <row r="13" spans="1:29" ht="50.25" customHeight="1">
      <c r="A13" s="961"/>
      <c r="B13" s="990"/>
      <c r="C13" s="991"/>
      <c r="D13" s="991"/>
      <c r="E13" s="991"/>
      <c r="F13" s="991"/>
      <c r="G13" s="991"/>
      <c r="H13" s="991"/>
      <c r="I13" s="992"/>
      <c r="J13" s="993"/>
      <c r="K13" s="1024"/>
      <c r="L13" s="993"/>
      <c r="M13" s="996"/>
      <c r="N13" s="984"/>
      <c r="O13" s="994"/>
      <c r="P13" s="994"/>
      <c r="Q13" s="994"/>
      <c r="R13" s="998"/>
      <c r="S13" s="994"/>
      <c r="T13" s="1000"/>
      <c r="U13" s="984"/>
      <c r="V13" s="994"/>
      <c r="W13" s="994"/>
      <c r="X13" s="994"/>
      <c r="Y13" s="998"/>
      <c r="Z13" s="994"/>
      <c r="AA13" s="1000"/>
      <c r="AB13" s="1001"/>
      <c r="AC13" s="1002"/>
    </row>
    <row r="14" spans="1:29" ht="50.25" customHeight="1">
      <c r="A14" s="961"/>
      <c r="B14" s="990"/>
      <c r="C14" s="991"/>
      <c r="D14" s="991"/>
      <c r="E14" s="991"/>
      <c r="F14" s="991"/>
      <c r="G14" s="991"/>
      <c r="H14" s="991"/>
      <c r="I14" s="992"/>
      <c r="J14" s="993"/>
      <c r="K14" s="1024"/>
      <c r="L14" s="993"/>
      <c r="M14" s="996"/>
      <c r="N14" s="984"/>
      <c r="O14" s="994"/>
      <c r="P14" s="994"/>
      <c r="Q14" s="994"/>
      <c r="R14" s="998"/>
      <c r="S14" s="994"/>
      <c r="T14" s="1000"/>
      <c r="U14" s="984"/>
      <c r="V14" s="994"/>
      <c r="W14" s="994"/>
      <c r="X14" s="994"/>
      <c r="Y14" s="998"/>
      <c r="Z14" s="994"/>
      <c r="AA14" s="1000"/>
      <c r="AB14" s="1001"/>
      <c r="AC14" s="1002"/>
    </row>
    <row r="15" spans="1:29" ht="50.25" customHeight="1">
      <c r="A15" s="961"/>
      <c r="B15" s="990"/>
      <c r="C15" s="991"/>
      <c r="D15" s="991"/>
      <c r="E15" s="991"/>
      <c r="F15" s="991"/>
      <c r="G15" s="991"/>
      <c r="H15" s="991"/>
      <c r="I15" s="992"/>
      <c r="J15" s="993"/>
      <c r="K15" s="1024"/>
      <c r="L15" s="993"/>
      <c r="M15" s="996"/>
      <c r="N15" s="984"/>
      <c r="O15" s="994"/>
      <c r="P15" s="994"/>
      <c r="Q15" s="994"/>
      <c r="R15" s="998"/>
      <c r="S15" s="994"/>
      <c r="T15" s="1000"/>
      <c r="U15" s="984"/>
      <c r="V15" s="994"/>
      <c r="W15" s="994"/>
      <c r="X15" s="994"/>
      <c r="Y15" s="998"/>
      <c r="Z15" s="994"/>
      <c r="AA15" s="1000"/>
      <c r="AB15" s="1001"/>
      <c r="AC15" s="1002"/>
    </row>
    <row r="16" spans="1:29" ht="50.25" customHeight="1">
      <c r="A16" s="961"/>
      <c r="B16" s="990"/>
      <c r="C16" s="991"/>
      <c r="D16" s="991"/>
      <c r="E16" s="991"/>
      <c r="F16" s="991"/>
      <c r="G16" s="991"/>
      <c r="H16" s="991"/>
      <c r="I16" s="992"/>
      <c r="J16" s="993"/>
      <c r="K16" s="1024"/>
      <c r="L16" s="993"/>
      <c r="M16" s="996"/>
      <c r="N16" s="984"/>
      <c r="O16" s="994"/>
      <c r="P16" s="994"/>
      <c r="Q16" s="994"/>
      <c r="R16" s="998"/>
      <c r="S16" s="994"/>
      <c r="T16" s="1000"/>
      <c r="U16" s="984"/>
      <c r="V16" s="994"/>
      <c r="W16" s="994"/>
      <c r="X16" s="994"/>
      <c r="Y16" s="998"/>
      <c r="Z16" s="994"/>
      <c r="AA16" s="1000"/>
      <c r="AB16" s="1001"/>
      <c r="AC16" s="1002"/>
    </row>
    <row r="17" spans="1:29" ht="50.25" customHeight="1">
      <c r="A17" s="961"/>
      <c r="B17" s="990"/>
      <c r="C17" s="991"/>
      <c r="D17" s="991"/>
      <c r="E17" s="991"/>
      <c r="F17" s="991"/>
      <c r="G17" s="991"/>
      <c r="H17" s="991"/>
      <c r="I17" s="992"/>
      <c r="J17" s="993"/>
      <c r="K17" s="1024"/>
      <c r="L17" s="993"/>
      <c r="M17" s="996"/>
      <c r="N17" s="984"/>
      <c r="O17" s="994"/>
      <c r="P17" s="994"/>
      <c r="Q17" s="994"/>
      <c r="R17" s="998"/>
      <c r="S17" s="994"/>
      <c r="T17" s="1000"/>
      <c r="U17" s="984"/>
      <c r="V17" s="994"/>
      <c r="W17" s="994"/>
      <c r="X17" s="994"/>
      <c r="Y17" s="998"/>
      <c r="Z17" s="994"/>
      <c r="AA17" s="1000"/>
      <c r="AB17" s="1001"/>
      <c r="AC17" s="1002"/>
    </row>
    <row r="18" spans="1:29" ht="50.25" customHeight="1">
      <c r="A18" s="961"/>
      <c r="B18" s="990"/>
      <c r="C18" s="991"/>
      <c r="D18" s="991"/>
      <c r="E18" s="991"/>
      <c r="F18" s="991"/>
      <c r="G18" s="991"/>
      <c r="H18" s="991"/>
      <c r="I18" s="992"/>
      <c r="J18" s="993"/>
      <c r="K18" s="1024"/>
      <c r="L18" s="993"/>
      <c r="M18" s="996"/>
      <c r="N18" s="984"/>
      <c r="O18" s="994"/>
      <c r="P18" s="994"/>
      <c r="Q18" s="994"/>
      <c r="R18" s="998"/>
      <c r="S18" s="994"/>
      <c r="T18" s="1000"/>
      <c r="U18" s="984"/>
      <c r="V18" s="994"/>
      <c r="W18" s="994"/>
      <c r="X18" s="994"/>
      <c r="Y18" s="998"/>
      <c r="Z18" s="994"/>
      <c r="AA18" s="1000"/>
      <c r="AB18" s="1001"/>
      <c r="AC18" s="1002"/>
    </row>
    <row r="19" spans="1:29" ht="50.25" customHeight="1">
      <c r="A19" s="961"/>
      <c r="B19" s="990"/>
      <c r="C19" s="991"/>
      <c r="D19" s="991"/>
      <c r="E19" s="991"/>
      <c r="F19" s="991"/>
      <c r="G19" s="991"/>
      <c r="H19" s="991"/>
      <c r="I19" s="992"/>
      <c r="J19" s="993"/>
      <c r="K19" s="1024"/>
      <c r="L19" s="993"/>
      <c r="M19" s="996"/>
      <c r="N19" s="984"/>
      <c r="O19" s="994"/>
      <c r="P19" s="994"/>
      <c r="Q19" s="994"/>
      <c r="R19" s="998"/>
      <c r="S19" s="994"/>
      <c r="T19" s="1000"/>
      <c r="U19" s="984"/>
      <c r="V19" s="994"/>
      <c r="W19" s="994"/>
      <c r="X19" s="994"/>
      <c r="Y19" s="998"/>
      <c r="Z19" s="994"/>
      <c r="AA19" s="1000"/>
      <c r="AB19" s="1001"/>
      <c r="AC19" s="1002"/>
    </row>
    <row r="20" spans="1:29" ht="50.25" customHeight="1">
      <c r="A20" s="961"/>
      <c r="B20" s="990"/>
      <c r="C20" s="991"/>
      <c r="D20" s="991"/>
      <c r="E20" s="991"/>
      <c r="F20" s="991"/>
      <c r="G20" s="991"/>
      <c r="H20" s="991"/>
      <c r="I20" s="992"/>
      <c r="J20" s="993"/>
      <c r="K20" s="1024"/>
      <c r="L20" s="993"/>
      <c r="M20" s="996"/>
      <c r="N20" s="984"/>
      <c r="O20" s="994"/>
      <c r="P20" s="994"/>
      <c r="Q20" s="994"/>
      <c r="R20" s="998"/>
      <c r="S20" s="994"/>
      <c r="T20" s="1000"/>
      <c r="U20" s="984"/>
      <c r="V20" s="994"/>
      <c r="W20" s="994"/>
      <c r="X20" s="994"/>
      <c r="Y20" s="998"/>
      <c r="Z20" s="994"/>
      <c r="AA20" s="1000"/>
      <c r="AB20" s="1001"/>
      <c r="AC20" s="1002"/>
    </row>
    <row r="21" spans="1:29" ht="50.25" customHeight="1">
      <c r="A21" s="961"/>
      <c r="B21" s="990"/>
      <c r="C21" s="991"/>
      <c r="D21" s="991"/>
      <c r="E21" s="991"/>
      <c r="F21" s="991"/>
      <c r="G21" s="991"/>
      <c r="H21" s="991"/>
      <c r="I21" s="992"/>
      <c r="J21" s="993"/>
      <c r="K21" s="1024"/>
      <c r="L21" s="993"/>
      <c r="M21" s="996"/>
      <c r="N21" s="984"/>
      <c r="O21" s="994"/>
      <c r="P21" s="994"/>
      <c r="Q21" s="994"/>
      <c r="R21" s="998"/>
      <c r="S21" s="994"/>
      <c r="T21" s="1000"/>
      <c r="U21" s="984"/>
      <c r="V21" s="994"/>
      <c r="W21" s="994"/>
      <c r="X21" s="994"/>
      <c r="Y21" s="998"/>
      <c r="Z21" s="994"/>
      <c r="AA21" s="1000"/>
      <c r="AB21" s="1001"/>
      <c r="AC21" s="1002"/>
    </row>
    <row r="22" spans="1:29" ht="50.25" customHeight="1">
      <c r="A22" s="961"/>
      <c r="B22" s="990"/>
      <c r="C22" s="991"/>
      <c r="D22" s="991"/>
      <c r="E22" s="991"/>
      <c r="F22" s="991"/>
      <c r="G22" s="991"/>
      <c r="H22" s="991"/>
      <c r="I22" s="992"/>
      <c r="J22" s="993"/>
      <c r="K22" s="1024"/>
      <c r="L22" s="993"/>
      <c r="M22" s="996"/>
      <c r="N22" s="984"/>
      <c r="O22" s="994"/>
      <c r="P22" s="994"/>
      <c r="Q22" s="994"/>
      <c r="R22" s="998"/>
      <c r="S22" s="994"/>
      <c r="T22" s="1000"/>
      <c r="U22" s="984"/>
      <c r="V22" s="994"/>
      <c r="W22" s="994"/>
      <c r="X22" s="994"/>
      <c r="Y22" s="998"/>
      <c r="Z22" s="994"/>
      <c r="AA22" s="1000"/>
      <c r="AB22" s="1001"/>
      <c r="AC22" s="1002"/>
    </row>
    <row r="23" spans="1:29" ht="50.25" customHeight="1">
      <c r="A23" s="961"/>
      <c r="B23" s="990"/>
      <c r="C23" s="991"/>
      <c r="D23" s="991"/>
      <c r="E23" s="991"/>
      <c r="F23" s="991"/>
      <c r="G23" s="991"/>
      <c r="H23" s="991"/>
      <c r="I23" s="992"/>
      <c r="J23" s="993"/>
      <c r="K23" s="1024"/>
      <c r="L23" s="993"/>
      <c r="M23" s="996"/>
      <c r="N23" s="984"/>
      <c r="O23" s="994"/>
      <c r="P23" s="994"/>
      <c r="Q23" s="994"/>
      <c r="R23" s="998"/>
      <c r="S23" s="994"/>
      <c r="T23" s="1000"/>
      <c r="U23" s="984"/>
      <c r="V23" s="994"/>
      <c r="W23" s="994"/>
      <c r="X23" s="994"/>
      <c r="Y23" s="998"/>
      <c r="Z23" s="994"/>
      <c r="AA23" s="1000"/>
      <c r="AB23" s="1001"/>
      <c r="AC23" s="1002"/>
    </row>
    <row r="24" spans="1:29" ht="50.25" customHeight="1">
      <c r="A24" s="961"/>
      <c r="B24" s="990"/>
      <c r="C24" s="991"/>
      <c r="D24" s="991"/>
      <c r="E24" s="991"/>
      <c r="F24" s="991"/>
      <c r="G24" s="991"/>
      <c r="H24" s="991"/>
      <c r="I24" s="992"/>
      <c r="J24" s="993"/>
      <c r="K24" s="1024"/>
      <c r="L24" s="993"/>
      <c r="M24" s="996"/>
      <c r="N24" s="984"/>
      <c r="O24" s="994"/>
      <c r="P24" s="994"/>
      <c r="Q24" s="994"/>
      <c r="R24" s="998"/>
      <c r="S24" s="994"/>
      <c r="T24" s="1000"/>
      <c r="U24" s="984"/>
      <c r="V24" s="994"/>
      <c r="W24" s="994"/>
      <c r="X24" s="994"/>
      <c r="Y24" s="998"/>
      <c r="Z24" s="994"/>
      <c r="AA24" s="1000"/>
      <c r="AB24" s="1001"/>
      <c r="AC24" s="1002"/>
    </row>
    <row r="25" spans="1:29" ht="50.25" customHeight="1">
      <c r="A25" s="961"/>
      <c r="B25" s="990"/>
      <c r="C25" s="991"/>
      <c r="D25" s="991"/>
      <c r="E25" s="991"/>
      <c r="F25" s="991"/>
      <c r="G25" s="991"/>
      <c r="H25" s="991"/>
      <c r="I25" s="992"/>
      <c r="J25" s="993"/>
      <c r="K25" s="1024"/>
      <c r="L25" s="993"/>
      <c r="M25" s="996"/>
      <c r="N25" s="984"/>
      <c r="O25" s="994"/>
      <c r="P25" s="994"/>
      <c r="Q25" s="994"/>
      <c r="R25" s="998"/>
      <c r="S25" s="994"/>
      <c r="T25" s="1000"/>
      <c r="U25" s="984"/>
      <c r="V25" s="994"/>
      <c r="W25" s="994"/>
      <c r="X25" s="994"/>
      <c r="Y25" s="998"/>
      <c r="Z25" s="994"/>
      <c r="AA25" s="1000"/>
      <c r="AB25" s="1001"/>
      <c r="AC25" s="1002"/>
    </row>
    <row r="26" spans="1:29" ht="50.25" customHeight="1">
      <c r="A26" s="961"/>
      <c r="B26" s="990"/>
      <c r="C26" s="991"/>
      <c r="D26" s="991"/>
      <c r="E26" s="991"/>
      <c r="F26" s="991"/>
      <c r="G26" s="991"/>
      <c r="H26" s="991"/>
      <c r="I26" s="992"/>
      <c r="J26" s="993"/>
      <c r="K26" s="1024"/>
      <c r="L26" s="993"/>
      <c r="M26" s="996"/>
      <c r="N26" s="984"/>
      <c r="O26" s="994"/>
      <c r="P26" s="994"/>
      <c r="Q26" s="994"/>
      <c r="R26" s="998"/>
      <c r="S26" s="994"/>
      <c r="T26" s="1000"/>
      <c r="U26" s="984"/>
      <c r="V26" s="994"/>
      <c r="W26" s="994"/>
      <c r="X26" s="994"/>
      <c r="Y26" s="998"/>
      <c r="Z26" s="994"/>
      <c r="AA26" s="1000"/>
      <c r="AB26" s="1001"/>
      <c r="AC26" s="1002"/>
    </row>
    <row r="27" spans="1:29" ht="50.25" customHeight="1">
      <c r="A27" s="961"/>
      <c r="B27" s="990"/>
      <c r="C27" s="991"/>
      <c r="D27" s="991"/>
      <c r="E27" s="991"/>
      <c r="F27" s="991"/>
      <c r="G27" s="991"/>
      <c r="H27" s="991"/>
      <c r="I27" s="992"/>
      <c r="J27" s="993"/>
      <c r="K27" s="1024"/>
      <c r="L27" s="993"/>
      <c r="M27" s="996"/>
      <c r="N27" s="984"/>
      <c r="O27" s="994"/>
      <c r="P27" s="994"/>
      <c r="Q27" s="994"/>
      <c r="R27" s="998"/>
      <c r="S27" s="994"/>
      <c r="T27" s="1000"/>
      <c r="U27" s="984"/>
      <c r="V27" s="994"/>
      <c r="W27" s="994"/>
      <c r="X27" s="994"/>
      <c r="Y27" s="998"/>
      <c r="Z27" s="994"/>
      <c r="AA27" s="1000"/>
      <c r="AB27" s="1001"/>
      <c r="AC27" s="1002"/>
    </row>
    <row r="28" spans="1:29" ht="50.25" customHeight="1">
      <c r="A28" s="961"/>
      <c r="B28" s="990"/>
      <c r="C28" s="991"/>
      <c r="D28" s="991"/>
      <c r="E28" s="991"/>
      <c r="F28" s="991"/>
      <c r="G28" s="991"/>
      <c r="H28" s="991"/>
      <c r="I28" s="992"/>
      <c r="J28" s="993"/>
      <c r="K28" s="1024"/>
      <c r="L28" s="993"/>
      <c r="M28" s="996"/>
      <c r="N28" s="984"/>
      <c r="O28" s="994"/>
      <c r="P28" s="994"/>
      <c r="Q28" s="994"/>
      <c r="R28" s="998"/>
      <c r="S28" s="994"/>
      <c r="T28" s="1000"/>
      <c r="U28" s="984"/>
      <c r="V28" s="994"/>
      <c r="W28" s="994"/>
      <c r="X28" s="994"/>
      <c r="Y28" s="998"/>
      <c r="Z28" s="994"/>
      <c r="AA28" s="1000"/>
      <c r="AB28" s="1001"/>
      <c r="AC28" s="1002"/>
    </row>
    <row r="29" spans="1:29" ht="50.25" customHeight="1">
      <c r="A29" s="961"/>
      <c r="B29" s="990"/>
      <c r="C29" s="991"/>
      <c r="D29" s="991"/>
      <c r="E29" s="991"/>
      <c r="F29" s="991"/>
      <c r="G29" s="991"/>
      <c r="H29" s="991"/>
      <c r="I29" s="992"/>
      <c r="J29" s="993"/>
      <c r="K29" s="1024"/>
      <c r="L29" s="993"/>
      <c r="M29" s="996"/>
      <c r="N29" s="984"/>
      <c r="O29" s="994"/>
      <c r="P29" s="994"/>
      <c r="Q29" s="994"/>
      <c r="R29" s="998"/>
      <c r="S29" s="994"/>
      <c r="T29" s="1000"/>
      <c r="U29" s="984"/>
      <c r="V29" s="994"/>
      <c r="W29" s="994"/>
      <c r="X29" s="994"/>
      <c r="Y29" s="998"/>
      <c r="Z29" s="994"/>
      <c r="AA29" s="1000"/>
      <c r="AB29" s="1001"/>
      <c r="AC29" s="1002"/>
    </row>
    <row r="30" spans="1:29" ht="50.25" customHeight="1">
      <c r="A30" s="961"/>
      <c r="B30" s="990"/>
      <c r="C30" s="991"/>
      <c r="D30" s="991"/>
      <c r="E30" s="991"/>
      <c r="F30" s="991"/>
      <c r="G30" s="991"/>
      <c r="H30" s="991"/>
      <c r="I30" s="992"/>
      <c r="J30" s="993"/>
      <c r="K30" s="1024"/>
      <c r="L30" s="993"/>
      <c r="M30" s="996"/>
      <c r="N30" s="984"/>
      <c r="O30" s="994"/>
      <c r="P30" s="994"/>
      <c r="Q30" s="994"/>
      <c r="R30" s="998"/>
      <c r="S30" s="994"/>
      <c r="T30" s="1000"/>
      <c r="U30" s="984"/>
      <c r="V30" s="994"/>
      <c r="W30" s="994"/>
      <c r="X30" s="994"/>
      <c r="Y30" s="998"/>
      <c r="Z30" s="994"/>
      <c r="AA30" s="1000"/>
      <c r="AB30" s="1001"/>
      <c r="AC30" s="1002"/>
    </row>
    <row r="31" spans="1:29" ht="50.25" customHeight="1">
      <c r="A31" s="961"/>
      <c r="B31" s="990"/>
      <c r="C31" s="991"/>
      <c r="D31" s="991"/>
      <c r="E31" s="991"/>
      <c r="F31" s="991"/>
      <c r="G31" s="991"/>
      <c r="H31" s="991"/>
      <c r="I31" s="992"/>
      <c r="J31" s="993"/>
      <c r="K31" s="1024"/>
      <c r="L31" s="993"/>
      <c r="M31" s="996"/>
      <c r="N31" s="984"/>
      <c r="O31" s="994"/>
      <c r="P31" s="994"/>
      <c r="Q31" s="994"/>
      <c r="R31" s="998"/>
      <c r="S31" s="994"/>
      <c r="T31" s="1000"/>
      <c r="U31" s="984"/>
      <c r="V31" s="994"/>
      <c r="W31" s="994"/>
      <c r="X31" s="994"/>
      <c r="Y31" s="998"/>
      <c r="Z31" s="994"/>
      <c r="AA31" s="1000"/>
      <c r="AB31" s="1001"/>
      <c r="AC31" s="1002"/>
    </row>
    <row r="32" spans="1:29" ht="50.25" customHeight="1">
      <c r="A32" s="961"/>
      <c r="B32" s="990"/>
      <c r="C32" s="991"/>
      <c r="D32" s="991"/>
      <c r="E32" s="991"/>
      <c r="F32" s="991"/>
      <c r="G32" s="991"/>
      <c r="H32" s="991"/>
      <c r="I32" s="992"/>
      <c r="J32" s="993"/>
      <c r="K32" s="1024"/>
      <c r="L32" s="993"/>
      <c r="M32" s="996"/>
      <c r="N32" s="984"/>
      <c r="O32" s="994"/>
      <c r="P32" s="994"/>
      <c r="Q32" s="994"/>
      <c r="R32" s="998"/>
      <c r="S32" s="994"/>
      <c r="T32" s="1000"/>
      <c r="U32" s="984"/>
      <c r="V32" s="994"/>
      <c r="W32" s="994"/>
      <c r="X32" s="994"/>
      <c r="Y32" s="998"/>
      <c r="Z32" s="994"/>
      <c r="AA32" s="1000"/>
      <c r="AB32" s="1001"/>
      <c r="AC32" s="1002"/>
    </row>
    <row r="33" spans="1:29" ht="50.25" customHeight="1">
      <c r="A33" s="961"/>
      <c r="B33" s="990"/>
      <c r="C33" s="991"/>
      <c r="D33" s="991"/>
      <c r="E33" s="991"/>
      <c r="F33" s="991"/>
      <c r="G33" s="991"/>
      <c r="H33" s="991"/>
      <c r="I33" s="992"/>
      <c r="J33" s="993"/>
      <c r="K33" s="1024"/>
      <c r="L33" s="993"/>
      <c r="M33" s="996"/>
      <c r="N33" s="984"/>
      <c r="O33" s="994"/>
      <c r="P33" s="994"/>
      <c r="Q33" s="994"/>
      <c r="R33" s="998"/>
      <c r="S33" s="994"/>
      <c r="T33" s="1000"/>
      <c r="U33" s="984"/>
      <c r="V33" s="994"/>
      <c r="W33" s="994"/>
      <c r="X33" s="994"/>
      <c r="Y33" s="998"/>
      <c r="Z33" s="994"/>
      <c r="AA33" s="1000"/>
      <c r="AB33" s="1001"/>
      <c r="AC33" s="1002"/>
    </row>
    <row r="34" spans="1:29" ht="50.25" customHeight="1">
      <c r="A34" s="961"/>
      <c r="B34" s="990"/>
      <c r="C34" s="991"/>
      <c r="D34" s="991"/>
      <c r="E34" s="991"/>
      <c r="F34" s="991"/>
      <c r="G34" s="991"/>
      <c r="H34" s="991"/>
      <c r="I34" s="992"/>
      <c r="J34" s="993"/>
      <c r="K34" s="1024"/>
      <c r="L34" s="993"/>
      <c r="M34" s="996"/>
      <c r="N34" s="984"/>
      <c r="O34" s="994"/>
      <c r="P34" s="994"/>
      <c r="Q34" s="994"/>
      <c r="R34" s="998"/>
      <c r="S34" s="994"/>
      <c r="T34" s="1000"/>
      <c r="U34" s="984"/>
      <c r="V34" s="994"/>
      <c r="W34" s="994"/>
      <c r="X34" s="994"/>
      <c r="Y34" s="998"/>
      <c r="Z34" s="994"/>
      <c r="AA34" s="1000"/>
      <c r="AB34" s="1001"/>
      <c r="AC34" s="1002"/>
    </row>
    <row r="35" spans="1:29" ht="50.25" customHeight="1">
      <c r="A35" s="961"/>
      <c r="B35" s="990"/>
      <c r="C35" s="991"/>
      <c r="D35" s="991"/>
      <c r="E35" s="991"/>
      <c r="F35" s="991"/>
      <c r="G35" s="991"/>
      <c r="H35" s="991"/>
      <c r="I35" s="992"/>
      <c r="J35" s="993"/>
      <c r="K35" s="1024"/>
      <c r="L35" s="993"/>
      <c r="M35" s="996"/>
      <c r="N35" s="984"/>
      <c r="O35" s="994"/>
      <c r="P35" s="994"/>
      <c r="Q35" s="994"/>
      <c r="R35" s="998"/>
      <c r="S35" s="994"/>
      <c r="T35" s="1000"/>
      <c r="U35" s="984"/>
      <c r="V35" s="994"/>
      <c r="W35" s="994"/>
      <c r="X35" s="994"/>
      <c r="Y35" s="998"/>
      <c r="Z35" s="994"/>
      <c r="AA35" s="1000"/>
      <c r="AB35" s="1001"/>
      <c r="AC35" s="1002"/>
    </row>
    <row r="36" spans="1:29" ht="50.25" customHeight="1">
      <c r="A36" s="961"/>
      <c r="B36" s="990"/>
      <c r="C36" s="991"/>
      <c r="D36" s="991"/>
      <c r="E36" s="991"/>
      <c r="F36" s="991"/>
      <c r="G36" s="991"/>
      <c r="H36" s="991"/>
      <c r="I36" s="992"/>
      <c r="J36" s="993"/>
      <c r="K36" s="1024"/>
      <c r="L36" s="993"/>
      <c r="M36" s="996"/>
      <c r="N36" s="984"/>
      <c r="O36" s="994"/>
      <c r="P36" s="994"/>
      <c r="Q36" s="994"/>
      <c r="R36" s="998"/>
      <c r="S36" s="994"/>
      <c r="T36" s="1000"/>
      <c r="U36" s="984"/>
      <c r="V36" s="994"/>
      <c r="W36" s="994"/>
      <c r="X36" s="994"/>
      <c r="Y36" s="998"/>
      <c r="Z36" s="994"/>
      <c r="AA36" s="1000"/>
      <c r="AB36" s="1001"/>
      <c r="AC36" s="1002"/>
    </row>
    <row r="37" spans="1:29" ht="50.25" customHeight="1" thickBot="1">
      <c r="A37" s="961"/>
      <c r="B37" s="1003"/>
      <c r="C37" s="1004"/>
      <c r="D37" s="1004"/>
      <c r="E37" s="1004"/>
      <c r="F37" s="1004"/>
      <c r="G37" s="1004"/>
      <c r="H37" s="1004"/>
      <c r="I37" s="1006"/>
      <c r="J37" s="1007"/>
      <c r="K37" s="1025"/>
      <c r="L37" s="1007"/>
      <c r="M37" s="1010"/>
      <c r="N37" s="1026"/>
      <c r="O37" s="1008"/>
      <c r="P37" s="1008"/>
      <c r="Q37" s="1008"/>
      <c r="R37" s="1012"/>
      <c r="S37" s="1008"/>
      <c r="T37" s="1014"/>
      <c r="U37" s="1026"/>
      <c r="V37" s="1008"/>
      <c r="W37" s="1008"/>
      <c r="X37" s="1008"/>
      <c r="Y37" s="1012"/>
      <c r="Z37" s="1008"/>
      <c r="AA37" s="1014"/>
      <c r="AB37" s="1015"/>
      <c r="AC37" s="1016"/>
    </row>
    <row r="38" spans="1:29" ht="14.25" thickTop="1"/>
    <row r="47" spans="1:29">
      <c r="B47" s="950" t="s">
        <v>1472</v>
      </c>
    </row>
    <row r="48" spans="1:29">
      <c r="B48" s="1017" t="s">
        <v>1473</v>
      </c>
      <c r="C48" s="1017" t="s">
        <v>1474</v>
      </c>
      <c r="D48" s="1017" t="s">
        <v>1475</v>
      </c>
      <c r="E48" s="1017" t="s">
        <v>1476</v>
      </c>
      <c r="F48" s="1017" t="s">
        <v>1477</v>
      </c>
      <c r="G48" s="1017" t="s">
        <v>1478</v>
      </c>
      <c r="H48" s="1017" t="s">
        <v>1479</v>
      </c>
      <c r="I48" s="1017" t="s">
        <v>1480</v>
      </c>
    </row>
    <row r="49" spans="2:36">
      <c r="B49" s="1017" t="s">
        <v>1481</v>
      </c>
      <c r="C49" s="1017" t="s">
        <v>1482</v>
      </c>
      <c r="D49" s="1017" t="s">
        <v>1483</v>
      </c>
      <c r="E49" s="1017" t="s">
        <v>1484</v>
      </c>
      <c r="F49" s="1017" t="s">
        <v>1485</v>
      </c>
      <c r="G49" s="1017" t="s">
        <v>1486</v>
      </c>
      <c r="H49" s="1017" t="s">
        <v>1487</v>
      </c>
      <c r="I49" s="1018">
        <v>3</v>
      </c>
      <c r="AJ49" s="1019" t="s">
        <v>1418</v>
      </c>
    </row>
    <row r="50" spans="2:36">
      <c r="B50" s="1017" t="s">
        <v>1488</v>
      </c>
      <c r="C50" s="1017" t="s">
        <v>1482</v>
      </c>
      <c r="D50" s="1017" t="s">
        <v>1483</v>
      </c>
      <c r="E50" s="1017" t="s">
        <v>1489</v>
      </c>
      <c r="F50" s="1017" t="s">
        <v>1485</v>
      </c>
      <c r="G50" s="1017" t="s">
        <v>1486</v>
      </c>
      <c r="H50" s="1017" t="s">
        <v>1487</v>
      </c>
      <c r="I50" s="1018">
        <v>29.6</v>
      </c>
      <c r="AJ50" t="s">
        <v>1456</v>
      </c>
    </row>
    <row r="51" spans="2:36">
      <c r="B51" s="1017" t="s">
        <v>1490</v>
      </c>
      <c r="C51" s="1017" t="s">
        <v>1482</v>
      </c>
      <c r="D51" s="1017" t="s">
        <v>1483</v>
      </c>
      <c r="E51" s="1017" t="s">
        <v>1491</v>
      </c>
      <c r="F51" s="1017" t="s">
        <v>1485</v>
      </c>
      <c r="G51" s="1017" t="s">
        <v>1486</v>
      </c>
      <c r="H51" s="1017" t="s">
        <v>1487</v>
      </c>
      <c r="I51" s="1018">
        <v>7.5</v>
      </c>
      <c r="AJ51" t="s">
        <v>1492</v>
      </c>
    </row>
    <row r="52" spans="2:36">
      <c r="B52" s="1017" t="s">
        <v>1493</v>
      </c>
      <c r="C52" s="1017" t="s">
        <v>1482</v>
      </c>
      <c r="D52" s="1017" t="s">
        <v>1483</v>
      </c>
      <c r="E52" s="1017" t="s">
        <v>1494</v>
      </c>
      <c r="F52" s="1017" t="s">
        <v>1485</v>
      </c>
      <c r="G52" s="1017" t="s">
        <v>1486</v>
      </c>
      <c r="H52" s="1017" t="s">
        <v>1487</v>
      </c>
      <c r="I52" s="1018">
        <v>13</v>
      </c>
      <c r="AJ52" t="s">
        <v>1495</v>
      </c>
    </row>
    <row r="53" spans="2:36">
      <c r="B53" s="1017" t="s">
        <v>1496</v>
      </c>
      <c r="C53" s="1017" t="s">
        <v>1482</v>
      </c>
      <c r="D53" s="1017" t="s">
        <v>1483</v>
      </c>
      <c r="E53" s="1017" t="s">
        <v>1497</v>
      </c>
      <c r="F53" s="1017" t="s">
        <v>1485</v>
      </c>
      <c r="G53" s="1017" t="s">
        <v>1486</v>
      </c>
      <c r="H53" s="1017" t="s">
        <v>1487</v>
      </c>
      <c r="I53" s="1018">
        <v>10</v>
      </c>
      <c r="AJ53" t="s">
        <v>1498</v>
      </c>
    </row>
    <row r="54" spans="2:36">
      <c r="B54" s="1017" t="s">
        <v>1499</v>
      </c>
      <c r="C54" s="1017" t="s">
        <v>1482</v>
      </c>
      <c r="D54" s="1017" t="s">
        <v>1483</v>
      </c>
      <c r="E54" s="1017" t="s">
        <v>1500</v>
      </c>
      <c r="F54" s="1017" t="s">
        <v>1485</v>
      </c>
      <c r="G54" s="1017" t="s">
        <v>1486</v>
      </c>
      <c r="H54" s="1017" t="s">
        <v>1487</v>
      </c>
      <c r="I54" s="1018">
        <v>95</v>
      </c>
      <c r="AJ54" t="s">
        <v>1501</v>
      </c>
    </row>
    <row r="55" spans="2:36">
      <c r="B55" s="1017" t="s">
        <v>1502</v>
      </c>
      <c r="C55" s="1017" t="s">
        <v>1482</v>
      </c>
      <c r="D55" s="1017" t="s">
        <v>1483</v>
      </c>
      <c r="E55" s="1017" t="s">
        <v>1503</v>
      </c>
      <c r="F55" s="1017" t="s">
        <v>1485</v>
      </c>
      <c r="G55" s="1017" t="s">
        <v>1486</v>
      </c>
      <c r="H55" s="1017" t="s">
        <v>1487</v>
      </c>
      <c r="I55" s="1018">
        <v>62</v>
      </c>
      <c r="AJ55" t="s">
        <v>1504</v>
      </c>
    </row>
    <row r="56" spans="2:36">
      <c r="B56" s="1017" t="s">
        <v>1505</v>
      </c>
      <c r="C56" s="1017" t="s">
        <v>1482</v>
      </c>
      <c r="D56" s="1017" t="s">
        <v>1483</v>
      </c>
      <c r="E56" s="1017" t="s">
        <v>1506</v>
      </c>
      <c r="F56" s="1017" t="s">
        <v>1485</v>
      </c>
      <c r="G56" s="1017" t="s">
        <v>1486</v>
      </c>
      <c r="H56" s="1017" t="s">
        <v>1487</v>
      </c>
      <c r="I56" s="1018">
        <v>55</v>
      </c>
      <c r="AJ56" t="s">
        <v>1507</v>
      </c>
    </row>
    <row r="57" spans="2:36">
      <c r="B57" s="1017" t="s">
        <v>1508</v>
      </c>
      <c r="C57" s="1017" t="s">
        <v>1482</v>
      </c>
      <c r="D57" s="1017" t="s">
        <v>1483</v>
      </c>
      <c r="E57" s="1017" t="s">
        <v>1509</v>
      </c>
      <c r="F57" s="1017" t="s">
        <v>1485</v>
      </c>
      <c r="G57" s="1017" t="s">
        <v>1486</v>
      </c>
      <c r="H57" s="1017" t="s">
        <v>1487</v>
      </c>
      <c r="I57" s="1018">
        <v>43.8</v>
      </c>
      <c r="AJ57" t="s">
        <v>1510</v>
      </c>
    </row>
    <row r="58" spans="2:36">
      <c r="B58" s="1017" t="s">
        <v>1511</v>
      </c>
      <c r="C58" s="1017" t="s">
        <v>1482</v>
      </c>
      <c r="D58" s="1017" t="s">
        <v>1483</v>
      </c>
      <c r="E58" s="1017" t="s">
        <v>1512</v>
      </c>
      <c r="F58" s="1017" t="s">
        <v>1454</v>
      </c>
      <c r="G58" s="1017" t="s">
        <v>1513</v>
      </c>
      <c r="H58" s="1017" t="s">
        <v>1487</v>
      </c>
      <c r="I58" s="1018">
        <v>15.7</v>
      </c>
      <c r="AJ58" t="s">
        <v>1514</v>
      </c>
    </row>
    <row r="59" spans="2:36">
      <c r="B59" s="1017" t="s">
        <v>1515</v>
      </c>
      <c r="C59" s="1017" t="s">
        <v>1482</v>
      </c>
      <c r="D59" s="1017" t="s">
        <v>1483</v>
      </c>
      <c r="E59" s="1017" t="s">
        <v>1516</v>
      </c>
      <c r="F59" s="1017" t="s">
        <v>1454</v>
      </c>
      <c r="G59" s="1017" t="s">
        <v>1513</v>
      </c>
      <c r="H59" s="1017" t="s">
        <v>1487</v>
      </c>
      <c r="I59" s="1018">
        <v>30</v>
      </c>
      <c r="AJ59" t="s">
        <v>1517</v>
      </c>
    </row>
    <row r="60" spans="2:36">
      <c r="B60" s="1017" t="s">
        <v>1518</v>
      </c>
      <c r="C60" s="1017" t="s">
        <v>1482</v>
      </c>
      <c r="D60" s="1017" t="s">
        <v>1483</v>
      </c>
      <c r="E60" s="1017" t="s">
        <v>1519</v>
      </c>
      <c r="F60" s="1017" t="s">
        <v>1454</v>
      </c>
      <c r="G60" s="1017" t="s">
        <v>1513</v>
      </c>
      <c r="H60" s="1017" t="s">
        <v>1487</v>
      </c>
      <c r="I60" s="1018">
        <v>13.5</v>
      </c>
      <c r="AJ60" t="s">
        <v>1520</v>
      </c>
    </row>
    <row r="61" spans="2:36">
      <c r="B61" s="1017" t="s">
        <v>1521</v>
      </c>
      <c r="C61" s="1017" t="s">
        <v>1482</v>
      </c>
      <c r="D61" s="1017" t="s">
        <v>1483</v>
      </c>
      <c r="E61" s="1017" t="s">
        <v>1522</v>
      </c>
      <c r="F61" s="1017" t="s">
        <v>1454</v>
      </c>
      <c r="G61" s="1017" t="s">
        <v>1513</v>
      </c>
      <c r="H61" s="1017" t="s">
        <v>1487</v>
      </c>
      <c r="I61" s="1018">
        <v>140</v>
      </c>
      <c r="AJ61" t="s">
        <v>1523</v>
      </c>
    </row>
    <row r="62" spans="2:36">
      <c r="B62" s="1017" t="s">
        <v>1524</v>
      </c>
      <c r="C62" s="1017" t="s">
        <v>1482</v>
      </c>
      <c r="D62" s="1017" t="s">
        <v>1483</v>
      </c>
      <c r="E62" s="1017" t="s">
        <v>1525</v>
      </c>
      <c r="F62" s="1017" t="s">
        <v>1454</v>
      </c>
      <c r="G62" s="1017" t="s">
        <v>1513</v>
      </c>
      <c r="H62" s="1017" t="s">
        <v>1487</v>
      </c>
      <c r="I62" s="1018">
        <v>135.6</v>
      </c>
      <c r="AJ62" t="s">
        <v>1526</v>
      </c>
    </row>
    <row r="63" spans="2:36">
      <c r="B63" s="1017" t="s">
        <v>1527</v>
      </c>
      <c r="C63" s="1017" t="s">
        <v>1482</v>
      </c>
      <c r="D63" s="1017" t="s">
        <v>1483</v>
      </c>
      <c r="E63" s="1017" t="s">
        <v>1528</v>
      </c>
      <c r="F63" s="1017" t="s">
        <v>1454</v>
      </c>
      <c r="G63" s="1017" t="s">
        <v>1513</v>
      </c>
      <c r="H63" s="1017" t="s">
        <v>1487</v>
      </c>
      <c r="I63" s="1018">
        <v>8</v>
      </c>
      <c r="AJ63" t="s">
        <v>1529</v>
      </c>
    </row>
    <row r="64" spans="2:36">
      <c r="B64" s="1017" t="s">
        <v>1530</v>
      </c>
      <c r="C64" s="1017" t="s">
        <v>1482</v>
      </c>
      <c r="D64" s="1017" t="s">
        <v>1483</v>
      </c>
      <c r="E64" s="1017" t="s">
        <v>1531</v>
      </c>
      <c r="F64" s="1017" t="s">
        <v>1454</v>
      </c>
      <c r="G64" s="1017" t="s">
        <v>1532</v>
      </c>
      <c r="H64" s="1017" t="s">
        <v>1487</v>
      </c>
      <c r="I64" s="1018">
        <v>26.9</v>
      </c>
      <c r="AJ64" t="s">
        <v>1533</v>
      </c>
    </row>
    <row r="65" spans="2:36">
      <c r="B65" s="1017" t="s">
        <v>1534</v>
      </c>
      <c r="C65" s="1017" t="s">
        <v>1482</v>
      </c>
      <c r="D65" s="1017" t="s">
        <v>1483</v>
      </c>
      <c r="E65" s="1017" t="s">
        <v>1535</v>
      </c>
      <c r="F65" s="1017" t="s">
        <v>1454</v>
      </c>
      <c r="G65" s="1017" t="s">
        <v>1532</v>
      </c>
      <c r="H65" s="1017" t="s">
        <v>1487</v>
      </c>
      <c r="I65" s="1018">
        <v>17.600000000000001</v>
      </c>
      <c r="AJ65" t="s">
        <v>1536</v>
      </c>
    </row>
    <row r="66" spans="2:36">
      <c r="B66" s="1017" t="s">
        <v>1537</v>
      </c>
      <c r="C66" s="1017" t="s">
        <v>1482</v>
      </c>
      <c r="D66" s="1017" t="s">
        <v>1483</v>
      </c>
      <c r="E66" s="1017" t="s">
        <v>1538</v>
      </c>
      <c r="F66" s="1017" t="s">
        <v>1454</v>
      </c>
      <c r="G66" s="1017" t="s">
        <v>1532</v>
      </c>
      <c r="H66" s="1017" t="s">
        <v>1487</v>
      </c>
      <c r="I66" s="1018">
        <v>17.600000000000001</v>
      </c>
      <c r="AJ66" t="s">
        <v>1539</v>
      </c>
    </row>
    <row r="67" spans="2:36">
      <c r="B67" s="1017" t="s">
        <v>1540</v>
      </c>
      <c r="C67" s="1017" t="s">
        <v>1482</v>
      </c>
      <c r="D67" s="1017" t="s">
        <v>1483</v>
      </c>
      <c r="E67" s="1017" t="s">
        <v>1541</v>
      </c>
      <c r="F67" s="1017" t="s">
        <v>1454</v>
      </c>
      <c r="G67" s="1017" t="s">
        <v>1532</v>
      </c>
      <c r="H67" s="1017" t="s">
        <v>1487</v>
      </c>
      <c r="I67" s="1018">
        <v>80</v>
      </c>
      <c r="AJ67" t="s">
        <v>1542</v>
      </c>
    </row>
    <row r="68" spans="2:36">
      <c r="B68" s="1017" t="s">
        <v>1543</v>
      </c>
      <c r="C68" s="1017" t="s">
        <v>1482</v>
      </c>
      <c r="D68" s="1017" t="s">
        <v>1483</v>
      </c>
      <c r="E68" s="1017" t="s">
        <v>1544</v>
      </c>
      <c r="F68" s="1017" t="s">
        <v>1454</v>
      </c>
      <c r="G68" s="1017" t="s">
        <v>1532</v>
      </c>
      <c r="H68" s="1017" t="s">
        <v>1487</v>
      </c>
      <c r="I68" s="1018">
        <v>90</v>
      </c>
      <c r="AJ68" t="s">
        <v>1545</v>
      </c>
    </row>
    <row r="69" spans="2:36">
      <c r="B69" s="1017" t="s">
        <v>1546</v>
      </c>
      <c r="C69" s="1017" t="s">
        <v>1482</v>
      </c>
      <c r="D69" s="1017" t="s">
        <v>1483</v>
      </c>
      <c r="E69" s="1017" t="s">
        <v>1547</v>
      </c>
      <c r="F69" s="1017" t="s">
        <v>1454</v>
      </c>
      <c r="G69" s="1017" t="s">
        <v>1532</v>
      </c>
      <c r="H69" s="1017" t="s">
        <v>1487</v>
      </c>
      <c r="I69" s="1018">
        <v>165</v>
      </c>
      <c r="AJ69" t="s">
        <v>1548</v>
      </c>
    </row>
    <row r="70" spans="2:36">
      <c r="B70" s="1017" t="s">
        <v>1549</v>
      </c>
      <c r="C70" s="1017" t="s">
        <v>1482</v>
      </c>
      <c r="D70" s="1017" t="s">
        <v>1483</v>
      </c>
      <c r="E70" s="1017" t="s">
        <v>1550</v>
      </c>
      <c r="F70" s="1017" t="s">
        <v>1454</v>
      </c>
      <c r="G70" s="1017" t="s">
        <v>1532</v>
      </c>
      <c r="H70" s="1017" t="s">
        <v>1487</v>
      </c>
      <c r="I70" s="1018">
        <v>170</v>
      </c>
      <c r="AJ70" t="s">
        <v>1551</v>
      </c>
    </row>
    <row r="71" spans="2:36">
      <c r="B71" s="1017" t="s">
        <v>1552</v>
      </c>
      <c r="C71" s="1017" t="s">
        <v>1482</v>
      </c>
      <c r="D71" s="1017" t="s">
        <v>1483</v>
      </c>
      <c r="E71" s="1017" t="s">
        <v>1553</v>
      </c>
      <c r="F71" s="1017" t="s">
        <v>1454</v>
      </c>
      <c r="G71" s="1017" t="s">
        <v>1532</v>
      </c>
      <c r="H71" s="1017" t="s">
        <v>1487</v>
      </c>
      <c r="I71" s="1018">
        <v>127</v>
      </c>
      <c r="AJ71" t="s">
        <v>1554</v>
      </c>
    </row>
    <row r="72" spans="2:36">
      <c r="B72" s="1017" t="s">
        <v>1555</v>
      </c>
      <c r="C72" s="1017" t="s">
        <v>1482</v>
      </c>
      <c r="D72" s="1017" t="s">
        <v>1483</v>
      </c>
      <c r="E72" s="1017" t="s">
        <v>1556</v>
      </c>
      <c r="F72" s="1017" t="s">
        <v>1454</v>
      </c>
      <c r="G72" s="1017" t="s">
        <v>1532</v>
      </c>
      <c r="H72" s="1017" t="s">
        <v>1487</v>
      </c>
      <c r="I72" s="1018">
        <v>127</v>
      </c>
      <c r="AJ72" t="s">
        <v>1557</v>
      </c>
    </row>
    <row r="73" spans="2:36">
      <c r="B73" s="1017" t="s">
        <v>1558</v>
      </c>
      <c r="C73" s="1017" t="s">
        <v>1482</v>
      </c>
      <c r="D73" s="1017" t="s">
        <v>1483</v>
      </c>
      <c r="E73" s="1017" t="s">
        <v>1559</v>
      </c>
      <c r="F73" s="1017" t="s">
        <v>1454</v>
      </c>
      <c r="G73" s="1017" t="s">
        <v>1532</v>
      </c>
      <c r="H73" s="1017" t="s">
        <v>1487</v>
      </c>
      <c r="I73" s="1018">
        <v>102.5</v>
      </c>
      <c r="AJ73" t="s">
        <v>1560</v>
      </c>
    </row>
    <row r="74" spans="2:36">
      <c r="B74" s="1017" t="s">
        <v>1561</v>
      </c>
      <c r="C74" s="1017" t="s">
        <v>1482</v>
      </c>
      <c r="D74" s="1017" t="s">
        <v>1483</v>
      </c>
      <c r="E74" s="1017" t="s">
        <v>1562</v>
      </c>
      <c r="F74" s="1017" t="s">
        <v>1454</v>
      </c>
      <c r="G74" s="1017" t="s">
        <v>1532</v>
      </c>
      <c r="H74" s="1017" t="s">
        <v>1487</v>
      </c>
      <c r="I74" s="1018">
        <v>109</v>
      </c>
      <c r="AJ74" t="s">
        <v>1563</v>
      </c>
    </row>
    <row r="75" spans="2:36">
      <c r="B75" s="1017" t="s">
        <v>1564</v>
      </c>
      <c r="C75" s="1017" t="s">
        <v>1482</v>
      </c>
      <c r="D75" s="1017" t="s">
        <v>1483</v>
      </c>
      <c r="E75" s="1017" t="s">
        <v>1565</v>
      </c>
      <c r="F75" s="1017" t="s">
        <v>1454</v>
      </c>
      <c r="G75" s="1017" t="s">
        <v>1566</v>
      </c>
      <c r="H75" s="1017" t="s">
        <v>1487</v>
      </c>
      <c r="I75" s="1018">
        <v>52</v>
      </c>
      <c r="AJ75" t="s">
        <v>1567</v>
      </c>
    </row>
    <row r="76" spans="2:36">
      <c r="B76" s="1017" t="s">
        <v>1568</v>
      </c>
      <c r="C76" s="1017" t="s">
        <v>1482</v>
      </c>
      <c r="D76" s="1017" t="s">
        <v>1483</v>
      </c>
      <c r="E76" s="1017" t="s">
        <v>1569</v>
      </c>
      <c r="F76" s="1017" t="s">
        <v>1454</v>
      </c>
      <c r="G76" s="1017" t="s">
        <v>1570</v>
      </c>
      <c r="H76" s="1017" t="s">
        <v>1487</v>
      </c>
      <c r="I76" s="1018">
        <v>2.2999999999999998</v>
      </c>
      <c r="AJ76" t="s">
        <v>1571</v>
      </c>
    </row>
    <row r="77" spans="2:36">
      <c r="B77" s="1017" t="s">
        <v>1572</v>
      </c>
      <c r="C77" s="1017" t="s">
        <v>1482</v>
      </c>
      <c r="D77" s="1017" t="s">
        <v>1483</v>
      </c>
      <c r="E77" s="1017" t="s">
        <v>1573</v>
      </c>
      <c r="F77" s="1017" t="s">
        <v>1454</v>
      </c>
      <c r="G77" s="1017" t="s">
        <v>1570</v>
      </c>
      <c r="H77" s="1017" t="s">
        <v>1487</v>
      </c>
      <c r="I77" s="1018">
        <v>2.8</v>
      </c>
      <c r="AJ77" t="s">
        <v>1574</v>
      </c>
    </row>
    <row r="78" spans="2:36">
      <c r="B78" s="1017" t="s">
        <v>1575</v>
      </c>
      <c r="C78" s="1017" t="s">
        <v>1482</v>
      </c>
      <c r="D78" s="1017" t="s">
        <v>1483</v>
      </c>
      <c r="E78" s="1017" t="s">
        <v>1576</v>
      </c>
      <c r="F78" s="1017" t="s">
        <v>1454</v>
      </c>
      <c r="G78" s="1017" t="s">
        <v>1570</v>
      </c>
      <c r="H78" s="1017" t="s">
        <v>1487</v>
      </c>
      <c r="I78" s="1018">
        <v>2.6</v>
      </c>
      <c r="AJ78" t="s">
        <v>1577</v>
      </c>
    </row>
    <row r="79" spans="2:36">
      <c r="B79" s="1017" t="s">
        <v>1578</v>
      </c>
      <c r="C79" s="1017" t="s">
        <v>1482</v>
      </c>
      <c r="D79" s="1017" t="s">
        <v>1483</v>
      </c>
      <c r="E79" s="1017" t="s">
        <v>1579</v>
      </c>
      <c r="F79" s="1017" t="s">
        <v>1454</v>
      </c>
      <c r="G79" s="1017" t="s">
        <v>1570</v>
      </c>
      <c r="H79" s="1017" t="s">
        <v>1487</v>
      </c>
      <c r="I79" s="1018">
        <v>14</v>
      </c>
      <c r="AJ79" t="s">
        <v>1580</v>
      </c>
    </row>
    <row r="80" spans="2:36">
      <c r="B80" s="1017" t="s">
        <v>1581</v>
      </c>
      <c r="C80" s="1017" t="s">
        <v>1482</v>
      </c>
      <c r="D80" s="1017" t="s">
        <v>1483</v>
      </c>
      <c r="E80" s="1017" t="s">
        <v>1582</v>
      </c>
      <c r="F80" s="1017" t="s">
        <v>1454</v>
      </c>
      <c r="G80" s="1017" t="s">
        <v>1570</v>
      </c>
      <c r="H80" s="1017" t="s">
        <v>1487</v>
      </c>
      <c r="I80" s="1018">
        <v>210</v>
      </c>
      <c r="AJ80" t="s">
        <v>1583</v>
      </c>
    </row>
    <row r="81" spans="2:36">
      <c r="B81" s="1017" t="s">
        <v>1584</v>
      </c>
      <c r="C81" s="1017" t="s">
        <v>1482</v>
      </c>
      <c r="D81" s="1017" t="s">
        <v>1483</v>
      </c>
      <c r="E81" s="1017" t="s">
        <v>1585</v>
      </c>
      <c r="F81" s="1017" t="s">
        <v>1454</v>
      </c>
      <c r="G81" s="1017" t="s">
        <v>1570</v>
      </c>
      <c r="H81" s="1017" t="s">
        <v>1487</v>
      </c>
      <c r="I81" s="1018">
        <v>64</v>
      </c>
      <c r="AJ81" t="s">
        <v>1586</v>
      </c>
    </row>
    <row r="82" spans="2:36">
      <c r="B82" s="1017" t="s">
        <v>1587</v>
      </c>
      <c r="C82" s="1017" t="s">
        <v>1482</v>
      </c>
      <c r="D82" s="1017" t="s">
        <v>1483</v>
      </c>
      <c r="E82" s="1017" t="s">
        <v>1588</v>
      </c>
      <c r="F82" s="1017" t="s">
        <v>1454</v>
      </c>
      <c r="G82" s="1017" t="s">
        <v>1570</v>
      </c>
      <c r="H82" s="1017" t="s">
        <v>1487</v>
      </c>
      <c r="I82" s="1018">
        <v>14.8</v>
      </c>
      <c r="AJ82" t="s">
        <v>1589</v>
      </c>
    </row>
    <row r="83" spans="2:36">
      <c r="B83" s="1017" t="s">
        <v>1590</v>
      </c>
      <c r="C83" s="1017" t="s">
        <v>1482</v>
      </c>
      <c r="D83" s="1017" t="s">
        <v>1483</v>
      </c>
      <c r="E83" s="1017" t="s">
        <v>1591</v>
      </c>
      <c r="F83" s="1017" t="s">
        <v>1454</v>
      </c>
      <c r="G83" s="1017" t="s">
        <v>1570</v>
      </c>
      <c r="H83" s="1017" t="s">
        <v>1487</v>
      </c>
      <c r="I83" s="1018">
        <v>175</v>
      </c>
      <c r="AJ83" t="s">
        <v>1592</v>
      </c>
    </row>
    <row r="84" spans="2:36">
      <c r="B84" s="1017" t="s">
        <v>1593</v>
      </c>
      <c r="C84" s="1017" t="s">
        <v>1482</v>
      </c>
      <c r="D84" s="1017" t="s">
        <v>1483</v>
      </c>
      <c r="E84" s="1017" t="s">
        <v>1594</v>
      </c>
      <c r="F84" s="1017" t="s">
        <v>1454</v>
      </c>
      <c r="G84" s="1017" t="s">
        <v>1570</v>
      </c>
      <c r="H84" s="1017" t="s">
        <v>1487</v>
      </c>
      <c r="I84" s="1018">
        <v>170</v>
      </c>
      <c r="AJ84" t="s">
        <v>1595</v>
      </c>
    </row>
    <row r="85" spans="2:36">
      <c r="B85" s="1017" t="s">
        <v>1596</v>
      </c>
      <c r="C85" s="1017" t="s">
        <v>1482</v>
      </c>
      <c r="D85" s="1017" t="s">
        <v>1483</v>
      </c>
      <c r="E85" s="1017" t="s">
        <v>1597</v>
      </c>
      <c r="F85" s="1017" t="s">
        <v>1454</v>
      </c>
      <c r="G85" s="1017" t="s">
        <v>1570</v>
      </c>
      <c r="H85" s="1017" t="s">
        <v>1487</v>
      </c>
      <c r="I85" s="1018">
        <v>3.35</v>
      </c>
      <c r="AJ85" t="s">
        <v>1598</v>
      </c>
    </row>
    <row r="86" spans="2:36">
      <c r="B86" s="1017" t="s">
        <v>1599</v>
      </c>
      <c r="C86" s="1017" t="s">
        <v>1482</v>
      </c>
      <c r="D86" s="1017" t="s">
        <v>1483</v>
      </c>
      <c r="E86" s="1017" t="s">
        <v>1600</v>
      </c>
      <c r="F86" s="1017" t="s">
        <v>1454</v>
      </c>
      <c r="G86" s="1017" t="s">
        <v>1570</v>
      </c>
      <c r="H86" s="1017" t="s">
        <v>1487</v>
      </c>
      <c r="I86" s="1018">
        <v>14.7</v>
      </c>
      <c r="AJ86" t="s">
        <v>1601</v>
      </c>
    </row>
    <row r="87" spans="2:36">
      <c r="B87" s="1017" t="s">
        <v>1602</v>
      </c>
      <c r="C87" s="1017" t="s">
        <v>1482</v>
      </c>
      <c r="D87" s="1017" t="s">
        <v>1483</v>
      </c>
      <c r="E87" s="1017" t="s">
        <v>1603</v>
      </c>
      <c r="F87" s="1017" t="s">
        <v>1454</v>
      </c>
      <c r="G87" s="1017" t="s">
        <v>1604</v>
      </c>
      <c r="H87" s="1017" t="s">
        <v>1487</v>
      </c>
      <c r="I87" s="1018">
        <v>2.5</v>
      </c>
      <c r="AJ87" t="s">
        <v>1605</v>
      </c>
    </row>
    <row r="88" spans="2:36">
      <c r="B88" s="1017" t="s">
        <v>1606</v>
      </c>
      <c r="C88" s="1017" t="s">
        <v>1482</v>
      </c>
      <c r="D88" s="1017" t="s">
        <v>1483</v>
      </c>
      <c r="E88" s="1017" t="s">
        <v>1607</v>
      </c>
      <c r="F88" s="1017" t="s">
        <v>1454</v>
      </c>
      <c r="G88" s="1017" t="s">
        <v>1604</v>
      </c>
      <c r="H88" s="1017" t="s">
        <v>1487</v>
      </c>
      <c r="I88" s="1018">
        <v>70</v>
      </c>
      <c r="AJ88" t="s">
        <v>1608</v>
      </c>
    </row>
    <row r="89" spans="2:36">
      <c r="B89" s="1017" t="s">
        <v>1609</v>
      </c>
      <c r="C89" s="1017" t="s">
        <v>1482</v>
      </c>
      <c r="D89" s="1017" t="s">
        <v>1483</v>
      </c>
      <c r="E89" s="1017" t="s">
        <v>1610</v>
      </c>
      <c r="F89" s="1017" t="s">
        <v>1454</v>
      </c>
      <c r="G89" s="1017" t="s">
        <v>1604</v>
      </c>
      <c r="H89" s="1017" t="s">
        <v>1487</v>
      </c>
      <c r="I89" s="1018">
        <v>96</v>
      </c>
      <c r="AJ89" t="s">
        <v>1611</v>
      </c>
    </row>
    <row r="90" spans="2:36">
      <c r="B90" s="1017" t="s">
        <v>1612</v>
      </c>
      <c r="C90" s="1017" t="s">
        <v>1482</v>
      </c>
      <c r="D90" s="1017" t="s">
        <v>1483</v>
      </c>
      <c r="E90" s="1017" t="s">
        <v>1613</v>
      </c>
      <c r="F90" s="1017" t="s">
        <v>1454</v>
      </c>
      <c r="G90" s="1017" t="s">
        <v>1604</v>
      </c>
      <c r="H90" s="1017" t="s">
        <v>1487</v>
      </c>
      <c r="I90" s="1018">
        <v>183</v>
      </c>
      <c r="AJ90" t="s">
        <v>1614</v>
      </c>
    </row>
    <row r="91" spans="2:36">
      <c r="B91" s="1017" t="s">
        <v>1615</v>
      </c>
      <c r="C91" s="1017" t="s">
        <v>1482</v>
      </c>
      <c r="D91" s="1017" t="s">
        <v>1483</v>
      </c>
      <c r="E91" s="1017" t="s">
        <v>1616</v>
      </c>
      <c r="F91" s="1017" t="s">
        <v>1454</v>
      </c>
      <c r="G91" s="1017" t="s">
        <v>1604</v>
      </c>
      <c r="H91" s="1017" t="s">
        <v>1487</v>
      </c>
      <c r="I91" s="1018">
        <v>83</v>
      </c>
      <c r="AJ91" t="s">
        <v>1617</v>
      </c>
    </row>
    <row r="92" spans="2:36">
      <c r="B92" s="1017" t="s">
        <v>1618</v>
      </c>
      <c r="C92" s="1017" t="s">
        <v>1482</v>
      </c>
      <c r="D92" s="1017" t="s">
        <v>1483</v>
      </c>
      <c r="E92" s="1017" t="s">
        <v>1619</v>
      </c>
      <c r="F92" s="1017" t="s">
        <v>1454</v>
      </c>
      <c r="G92" s="1017" t="s">
        <v>1604</v>
      </c>
      <c r="H92" s="1017" t="s">
        <v>1487</v>
      </c>
      <c r="I92" s="1018">
        <v>74</v>
      </c>
      <c r="AJ92" t="s">
        <v>1620</v>
      </c>
    </row>
    <row r="93" spans="2:36">
      <c r="B93" s="1017" t="s">
        <v>1621</v>
      </c>
      <c r="C93" s="1017" t="s">
        <v>1482</v>
      </c>
      <c r="D93" s="1017" t="s">
        <v>1483</v>
      </c>
      <c r="E93" s="1017" t="s">
        <v>1622</v>
      </c>
      <c r="F93" s="1017" t="s">
        <v>1454</v>
      </c>
      <c r="G93" s="1017" t="s">
        <v>1604</v>
      </c>
      <c r="H93" s="1017" t="s">
        <v>1487</v>
      </c>
      <c r="I93" s="1018">
        <v>11.9</v>
      </c>
    </row>
    <row r="94" spans="2:36">
      <c r="B94" s="1017" t="s">
        <v>1623</v>
      </c>
      <c r="C94" s="1017" t="s">
        <v>1482</v>
      </c>
      <c r="D94" s="1017" t="s">
        <v>1483</v>
      </c>
      <c r="E94" s="1017" t="s">
        <v>1624</v>
      </c>
      <c r="F94" s="1017" t="s">
        <v>1454</v>
      </c>
      <c r="G94" s="1017" t="s">
        <v>1604</v>
      </c>
      <c r="H94" s="1017" t="s">
        <v>1487</v>
      </c>
      <c r="I94" s="1018">
        <v>17.7</v>
      </c>
    </row>
    <row r="95" spans="2:36">
      <c r="B95" s="1017" t="s">
        <v>1625</v>
      </c>
      <c r="C95" s="1017" t="s">
        <v>1482</v>
      </c>
      <c r="D95" s="1017" t="s">
        <v>1483</v>
      </c>
      <c r="E95" s="1017" t="s">
        <v>1626</v>
      </c>
      <c r="F95" s="1017" t="s">
        <v>1454</v>
      </c>
      <c r="G95" s="1017" t="s">
        <v>1604</v>
      </c>
      <c r="H95" s="1017" t="s">
        <v>1487</v>
      </c>
      <c r="I95" s="1018">
        <v>18.600000000000001</v>
      </c>
    </row>
    <row r="96" spans="2:36">
      <c r="B96" s="1017" t="s">
        <v>1627</v>
      </c>
      <c r="C96" s="1017" t="s">
        <v>1482</v>
      </c>
      <c r="D96" s="1017" t="s">
        <v>1483</v>
      </c>
      <c r="E96" s="1017" t="s">
        <v>1628</v>
      </c>
      <c r="F96" s="1017" t="s">
        <v>1454</v>
      </c>
      <c r="G96" s="1017" t="s">
        <v>1604</v>
      </c>
      <c r="H96" s="1017" t="s">
        <v>1487</v>
      </c>
      <c r="I96" s="1018">
        <v>5.94</v>
      </c>
    </row>
    <row r="97" spans="2:9">
      <c r="B97" s="1017" t="s">
        <v>1629</v>
      </c>
      <c r="C97" s="1017" t="s">
        <v>1482</v>
      </c>
      <c r="D97" s="1017" t="s">
        <v>1483</v>
      </c>
      <c r="E97" s="1017" t="s">
        <v>1630</v>
      </c>
      <c r="F97" s="1017" t="s">
        <v>1454</v>
      </c>
      <c r="G97" s="1017" t="s">
        <v>1604</v>
      </c>
      <c r="H97" s="1017" t="s">
        <v>1487</v>
      </c>
      <c r="I97" s="1018">
        <v>8.65</v>
      </c>
    </row>
    <row r="98" spans="2:9">
      <c r="B98" s="1017" t="s">
        <v>1631</v>
      </c>
      <c r="C98" s="1017" t="s">
        <v>1482</v>
      </c>
      <c r="D98" s="1017" t="s">
        <v>1483</v>
      </c>
      <c r="E98" s="1017" t="s">
        <v>1632</v>
      </c>
      <c r="F98" s="1017" t="s">
        <v>1454</v>
      </c>
      <c r="G98" s="1017" t="s">
        <v>1604</v>
      </c>
      <c r="H98" s="1017" t="s">
        <v>1487</v>
      </c>
      <c r="I98" s="1018">
        <v>168</v>
      </c>
    </row>
    <row r="99" spans="2:9">
      <c r="B99" s="1017" t="s">
        <v>1633</v>
      </c>
      <c r="C99" s="1017" t="s">
        <v>1482</v>
      </c>
      <c r="D99" s="1017" t="s">
        <v>1483</v>
      </c>
      <c r="E99" s="1017" t="s">
        <v>1634</v>
      </c>
      <c r="F99" s="1017" t="s">
        <v>1454</v>
      </c>
      <c r="G99" s="1017" t="s">
        <v>1604</v>
      </c>
      <c r="H99" s="1017" t="s">
        <v>1487</v>
      </c>
      <c r="I99" s="1018">
        <v>27.6</v>
      </c>
    </row>
    <row r="100" spans="2:9">
      <c r="B100" s="1017" t="s">
        <v>1635</v>
      </c>
      <c r="C100" s="1017" t="s">
        <v>1482</v>
      </c>
      <c r="D100" s="1017" t="s">
        <v>1483</v>
      </c>
      <c r="E100" s="1017" t="s">
        <v>1636</v>
      </c>
      <c r="F100" s="1017" t="s">
        <v>1454</v>
      </c>
      <c r="G100" s="1017" t="s">
        <v>1604</v>
      </c>
      <c r="H100" s="1017" t="s">
        <v>1487</v>
      </c>
      <c r="I100" s="1018">
        <v>99</v>
      </c>
    </row>
    <row r="101" spans="2:9">
      <c r="B101" s="1017" t="s">
        <v>1637</v>
      </c>
      <c r="C101" s="1017" t="s">
        <v>1482</v>
      </c>
      <c r="D101" s="1017" t="s">
        <v>1483</v>
      </c>
      <c r="E101" s="1017" t="s">
        <v>1638</v>
      </c>
      <c r="F101" s="1017" t="s">
        <v>1454</v>
      </c>
      <c r="G101" s="1017" t="s">
        <v>1604</v>
      </c>
      <c r="H101" s="1017" t="s">
        <v>1487</v>
      </c>
      <c r="I101" s="1018">
        <v>18.3</v>
      </c>
    </row>
    <row r="102" spans="2:9">
      <c r="B102" s="1017" t="s">
        <v>1639</v>
      </c>
      <c r="C102" s="1017" t="s">
        <v>1482</v>
      </c>
      <c r="D102" s="1017" t="s">
        <v>1483</v>
      </c>
      <c r="E102" s="1017" t="s">
        <v>1640</v>
      </c>
      <c r="F102" s="1017" t="s">
        <v>1454</v>
      </c>
      <c r="G102" s="1017" t="s">
        <v>1604</v>
      </c>
      <c r="H102" s="1017" t="s">
        <v>1487</v>
      </c>
      <c r="I102" s="1018">
        <v>6.1</v>
      </c>
    </row>
    <row r="103" spans="2:9">
      <c r="B103" s="1017" t="s">
        <v>1641</v>
      </c>
      <c r="C103" s="1017" t="s">
        <v>1482</v>
      </c>
      <c r="D103" s="1017" t="s">
        <v>1483</v>
      </c>
      <c r="E103" s="1017" t="s">
        <v>1642</v>
      </c>
      <c r="F103" s="1017" t="s">
        <v>1454</v>
      </c>
      <c r="G103" s="1017" t="s">
        <v>1643</v>
      </c>
      <c r="H103" s="1017" t="s">
        <v>1487</v>
      </c>
      <c r="I103" s="1018">
        <v>51</v>
      </c>
    </row>
    <row r="104" spans="2:9">
      <c r="B104" s="1017" t="s">
        <v>1644</v>
      </c>
      <c r="C104" s="1017" t="s">
        <v>1482</v>
      </c>
      <c r="D104" s="1017" t="s">
        <v>1483</v>
      </c>
      <c r="E104" s="1017" t="s">
        <v>1645</v>
      </c>
      <c r="F104" s="1017" t="s">
        <v>1454</v>
      </c>
      <c r="G104" s="1017" t="s">
        <v>1646</v>
      </c>
      <c r="H104" s="1017" t="s">
        <v>1487</v>
      </c>
      <c r="I104" s="1018">
        <v>12.6</v>
      </c>
    </row>
    <row r="105" spans="2:9">
      <c r="B105" s="1017" t="s">
        <v>1647</v>
      </c>
      <c r="C105" s="1017" t="s">
        <v>1482</v>
      </c>
      <c r="D105" s="1017" t="s">
        <v>1483</v>
      </c>
      <c r="E105" s="1017" t="s">
        <v>1648</v>
      </c>
      <c r="F105" s="1017" t="s">
        <v>1454</v>
      </c>
      <c r="G105" s="1017" t="s">
        <v>1649</v>
      </c>
      <c r="H105" s="1017" t="s">
        <v>1487</v>
      </c>
      <c r="I105" s="1018">
        <v>4.38</v>
      </c>
    </row>
    <row r="106" spans="2:9">
      <c r="B106" s="1017" t="s">
        <v>1650</v>
      </c>
      <c r="C106" s="1017" t="s">
        <v>1482</v>
      </c>
      <c r="D106" s="1017" t="s">
        <v>1483</v>
      </c>
      <c r="E106" s="1017" t="s">
        <v>1651</v>
      </c>
      <c r="F106" s="1017" t="s">
        <v>1454</v>
      </c>
      <c r="G106" s="1017" t="s">
        <v>1649</v>
      </c>
      <c r="H106" s="1017" t="s">
        <v>1487</v>
      </c>
      <c r="I106" s="1018">
        <v>28</v>
      </c>
    </row>
    <row r="107" spans="2:9">
      <c r="B107" s="1017" t="s">
        <v>1652</v>
      </c>
      <c r="C107" s="1017" t="s">
        <v>1482</v>
      </c>
      <c r="D107" s="1017" t="s">
        <v>1483</v>
      </c>
      <c r="E107" s="1017" t="s">
        <v>1653</v>
      </c>
      <c r="F107" s="1017" t="s">
        <v>1454</v>
      </c>
      <c r="G107" s="1017" t="s">
        <v>1649</v>
      </c>
      <c r="H107" s="1017" t="s">
        <v>1487</v>
      </c>
      <c r="I107" s="1018">
        <v>4.7</v>
      </c>
    </row>
    <row r="108" spans="2:9">
      <c r="B108" s="1017" t="s">
        <v>1654</v>
      </c>
      <c r="C108" s="1017" t="s">
        <v>1482</v>
      </c>
      <c r="D108" s="1017" t="s">
        <v>1483</v>
      </c>
      <c r="E108" s="1017" t="s">
        <v>1655</v>
      </c>
      <c r="F108" s="1017" t="s">
        <v>1454</v>
      </c>
      <c r="G108" s="1017" t="s">
        <v>1649</v>
      </c>
      <c r="H108" s="1017" t="s">
        <v>1487</v>
      </c>
      <c r="I108" s="1018">
        <v>52</v>
      </c>
    </row>
    <row r="109" spans="2:9">
      <c r="B109" s="1017" t="s">
        <v>1656</v>
      </c>
      <c r="C109" s="1017" t="s">
        <v>1482</v>
      </c>
      <c r="D109" s="1017" t="s">
        <v>1483</v>
      </c>
      <c r="E109" s="1017" t="s">
        <v>1657</v>
      </c>
      <c r="F109" s="1017" t="s">
        <v>1454</v>
      </c>
      <c r="G109" s="1017" t="s">
        <v>1649</v>
      </c>
      <c r="H109" s="1017" t="s">
        <v>1487</v>
      </c>
      <c r="I109" s="1018">
        <v>22.9</v>
      </c>
    </row>
    <row r="110" spans="2:9">
      <c r="B110" s="1017" t="s">
        <v>1658</v>
      </c>
      <c r="C110" s="1017" t="s">
        <v>1482</v>
      </c>
      <c r="D110" s="1017" t="s">
        <v>1483</v>
      </c>
      <c r="E110" s="1017" t="s">
        <v>1659</v>
      </c>
      <c r="F110" s="1017" t="s">
        <v>1454</v>
      </c>
      <c r="G110" s="1017" t="s">
        <v>1660</v>
      </c>
      <c r="H110" s="1017" t="s">
        <v>1487</v>
      </c>
      <c r="I110" s="1018">
        <v>9.8000000000000007</v>
      </c>
    </row>
    <row r="111" spans="2:9">
      <c r="B111" s="1017" t="s">
        <v>1661</v>
      </c>
      <c r="C111" s="1017" t="s">
        <v>1482</v>
      </c>
      <c r="D111" s="1017" t="s">
        <v>1483</v>
      </c>
      <c r="E111" s="1017" t="s">
        <v>1662</v>
      </c>
      <c r="F111" s="1017" t="s">
        <v>1454</v>
      </c>
      <c r="G111" s="1017" t="s">
        <v>1660</v>
      </c>
      <c r="H111" s="1017" t="s">
        <v>1487</v>
      </c>
      <c r="I111" s="1018">
        <v>7.9</v>
      </c>
    </row>
    <row r="112" spans="2:9">
      <c r="B112" s="1017" t="s">
        <v>1663</v>
      </c>
      <c r="C112" s="1017" t="s">
        <v>1482</v>
      </c>
      <c r="D112" s="1017" t="s">
        <v>1483</v>
      </c>
      <c r="E112" s="1017" t="s">
        <v>1664</v>
      </c>
      <c r="F112" s="1017" t="s">
        <v>1454</v>
      </c>
      <c r="G112" s="1017" t="s">
        <v>1660</v>
      </c>
      <c r="H112" s="1017" t="s">
        <v>1487</v>
      </c>
      <c r="I112" s="1018">
        <v>20</v>
      </c>
    </row>
    <row r="113" spans="2:9">
      <c r="B113" s="1017" t="s">
        <v>1665</v>
      </c>
      <c r="C113" s="1017" t="s">
        <v>1482</v>
      </c>
      <c r="D113" s="1017" t="s">
        <v>1483</v>
      </c>
      <c r="E113" s="1017" t="s">
        <v>1666</v>
      </c>
      <c r="F113" s="1017" t="s">
        <v>1454</v>
      </c>
      <c r="G113" s="1017" t="s">
        <v>1660</v>
      </c>
      <c r="H113" s="1017" t="s">
        <v>1487</v>
      </c>
      <c r="I113" s="1018">
        <v>7</v>
      </c>
    </row>
    <row r="114" spans="2:9">
      <c r="B114" s="1017" t="s">
        <v>1667</v>
      </c>
      <c r="C114" s="1017" t="s">
        <v>1482</v>
      </c>
      <c r="D114" s="1017" t="s">
        <v>1483</v>
      </c>
      <c r="E114" s="1017" t="s">
        <v>1668</v>
      </c>
      <c r="F114" s="1017" t="s">
        <v>1454</v>
      </c>
      <c r="G114" s="1017" t="s">
        <v>1660</v>
      </c>
      <c r="H114" s="1017" t="s">
        <v>1487</v>
      </c>
      <c r="I114" s="1018">
        <v>84.9</v>
      </c>
    </row>
    <row r="115" spans="2:9">
      <c r="B115" s="1017" t="s">
        <v>1669</v>
      </c>
      <c r="C115" s="1017" t="s">
        <v>1482</v>
      </c>
      <c r="D115" s="1017" t="s">
        <v>1483</v>
      </c>
      <c r="E115" s="1017" t="s">
        <v>1670</v>
      </c>
      <c r="F115" s="1017" t="s">
        <v>1454</v>
      </c>
      <c r="G115" s="1017" t="s">
        <v>1660</v>
      </c>
      <c r="H115" s="1017" t="s">
        <v>1487</v>
      </c>
      <c r="I115" s="1018">
        <v>31.9</v>
      </c>
    </row>
    <row r="116" spans="2:9">
      <c r="B116" s="1017" t="s">
        <v>1671</v>
      </c>
      <c r="C116" s="1017" t="s">
        <v>1482</v>
      </c>
      <c r="D116" s="1017" t="s">
        <v>1483</v>
      </c>
      <c r="E116" s="1017" t="s">
        <v>1672</v>
      </c>
      <c r="F116" s="1017" t="s">
        <v>1454</v>
      </c>
      <c r="G116" s="1017" t="s">
        <v>1660</v>
      </c>
      <c r="H116" s="1017" t="s">
        <v>1487</v>
      </c>
      <c r="I116" s="1018">
        <v>2.5</v>
      </c>
    </row>
    <row r="117" spans="2:9">
      <c r="B117" s="1017" t="s">
        <v>1673</v>
      </c>
      <c r="C117" s="1017" t="s">
        <v>1482</v>
      </c>
      <c r="D117" s="1017" t="s">
        <v>1483</v>
      </c>
      <c r="E117" s="1017" t="s">
        <v>1674</v>
      </c>
      <c r="F117" s="1017" t="s">
        <v>1454</v>
      </c>
      <c r="G117" s="1017" t="s">
        <v>1675</v>
      </c>
      <c r="H117" s="1017" t="s">
        <v>1487</v>
      </c>
      <c r="I117" s="1018">
        <v>2.5</v>
      </c>
    </row>
    <row r="118" spans="2:9">
      <c r="B118" s="1017" t="s">
        <v>1676</v>
      </c>
      <c r="C118" s="1017" t="s">
        <v>1482</v>
      </c>
      <c r="D118" s="1017" t="s">
        <v>1483</v>
      </c>
      <c r="E118" s="1017" t="s">
        <v>1677</v>
      </c>
      <c r="F118" s="1017" t="s">
        <v>1454</v>
      </c>
      <c r="G118" s="1017" t="s">
        <v>1675</v>
      </c>
      <c r="H118" s="1017" t="s">
        <v>1487</v>
      </c>
      <c r="I118" s="1018">
        <v>11</v>
      </c>
    </row>
    <row r="119" spans="2:9">
      <c r="B119" s="1017" t="s">
        <v>1678</v>
      </c>
      <c r="C119" s="1017" t="s">
        <v>1482</v>
      </c>
      <c r="D119" s="1017" t="s">
        <v>1483</v>
      </c>
      <c r="E119" s="1017" t="s">
        <v>1679</v>
      </c>
      <c r="F119" s="1017" t="s">
        <v>1454</v>
      </c>
      <c r="G119" s="1017" t="s">
        <v>1675</v>
      </c>
      <c r="H119" s="1017" t="s">
        <v>1487</v>
      </c>
      <c r="I119" s="1018">
        <v>5.85</v>
      </c>
    </row>
    <row r="120" spans="2:9">
      <c r="B120" s="1017" t="s">
        <v>1680</v>
      </c>
      <c r="C120" s="1017" t="s">
        <v>1482</v>
      </c>
      <c r="D120" s="1017" t="s">
        <v>1483</v>
      </c>
      <c r="E120" s="1017" t="s">
        <v>1681</v>
      </c>
      <c r="F120" s="1017" t="s">
        <v>1454</v>
      </c>
      <c r="G120" s="1017" t="s">
        <v>1675</v>
      </c>
      <c r="H120" s="1017" t="s">
        <v>1487</v>
      </c>
      <c r="I120" s="1018">
        <v>2</v>
      </c>
    </row>
    <row r="121" spans="2:9">
      <c r="B121" s="1017" t="s">
        <v>1682</v>
      </c>
      <c r="C121" s="1017" t="s">
        <v>1482</v>
      </c>
      <c r="D121" s="1017" t="s">
        <v>1483</v>
      </c>
      <c r="E121" s="1017" t="s">
        <v>1683</v>
      </c>
      <c r="F121" s="1017" t="s">
        <v>1454</v>
      </c>
      <c r="G121" s="1017" t="s">
        <v>1675</v>
      </c>
      <c r="H121" s="1017" t="s">
        <v>1487</v>
      </c>
      <c r="I121" s="1018">
        <v>7.51</v>
      </c>
    </row>
    <row r="122" spans="2:9">
      <c r="B122" s="1017" t="s">
        <v>1684</v>
      </c>
      <c r="C122" s="1017" t="s">
        <v>1482</v>
      </c>
      <c r="D122" s="1017" t="s">
        <v>1483</v>
      </c>
      <c r="E122" s="1017" t="s">
        <v>1685</v>
      </c>
      <c r="F122" s="1017" t="s">
        <v>1454</v>
      </c>
      <c r="G122" s="1017" t="s">
        <v>1675</v>
      </c>
      <c r="H122" s="1017" t="s">
        <v>1487</v>
      </c>
      <c r="I122" s="1018">
        <v>5.25</v>
      </c>
    </row>
    <row r="123" spans="2:9">
      <c r="B123" s="1017" t="s">
        <v>1686</v>
      </c>
      <c r="C123" s="1017" t="s">
        <v>1482</v>
      </c>
      <c r="D123" s="1017" t="s">
        <v>1483</v>
      </c>
      <c r="E123" s="1017" t="s">
        <v>1687</v>
      </c>
      <c r="F123" s="1017" t="s">
        <v>1454</v>
      </c>
      <c r="G123" s="1017" t="s">
        <v>1675</v>
      </c>
      <c r="H123" s="1017" t="s">
        <v>1487</v>
      </c>
      <c r="I123" s="1018">
        <v>17.600000000000001</v>
      </c>
    </row>
    <row r="124" spans="2:9">
      <c r="B124" s="1017" t="s">
        <v>1688</v>
      </c>
      <c r="C124" s="1017" t="s">
        <v>1482</v>
      </c>
      <c r="D124" s="1017" t="s">
        <v>1483</v>
      </c>
      <c r="E124" s="1017" t="s">
        <v>1689</v>
      </c>
      <c r="F124" s="1017" t="s">
        <v>1454</v>
      </c>
      <c r="G124" s="1017" t="s">
        <v>1675</v>
      </c>
      <c r="H124" s="1017" t="s">
        <v>1487</v>
      </c>
      <c r="I124" s="1018">
        <v>7</v>
      </c>
    </row>
    <row r="125" spans="2:9">
      <c r="B125" s="1017" t="s">
        <v>1690</v>
      </c>
      <c r="C125" s="1017" t="s">
        <v>1482</v>
      </c>
      <c r="D125" s="1017" t="s">
        <v>1483</v>
      </c>
      <c r="E125" s="1017" t="s">
        <v>1691</v>
      </c>
      <c r="F125" s="1017" t="s">
        <v>1454</v>
      </c>
      <c r="G125" s="1017" t="s">
        <v>1675</v>
      </c>
      <c r="H125" s="1017" t="s">
        <v>1487</v>
      </c>
      <c r="I125" s="1018">
        <v>8</v>
      </c>
    </row>
    <row r="126" spans="2:9">
      <c r="B126" s="1017" t="s">
        <v>1692</v>
      </c>
      <c r="C126" s="1017" t="s">
        <v>1482</v>
      </c>
      <c r="D126" s="1017" t="s">
        <v>1483</v>
      </c>
      <c r="E126" s="1017" t="s">
        <v>1693</v>
      </c>
      <c r="F126" s="1017" t="s">
        <v>1454</v>
      </c>
      <c r="G126" s="1017" t="s">
        <v>1675</v>
      </c>
      <c r="H126" s="1017" t="s">
        <v>1487</v>
      </c>
      <c r="I126" s="1018">
        <v>8.44</v>
      </c>
    </row>
    <row r="127" spans="2:9">
      <c r="B127" s="1017" t="s">
        <v>1694</v>
      </c>
      <c r="C127" s="1017" t="s">
        <v>1482</v>
      </c>
      <c r="D127" s="1017" t="s">
        <v>1483</v>
      </c>
      <c r="E127" s="1017" t="s">
        <v>1695</v>
      </c>
      <c r="F127" s="1017" t="s">
        <v>1454</v>
      </c>
      <c r="G127" s="1017" t="s">
        <v>1675</v>
      </c>
      <c r="H127" s="1017" t="s">
        <v>1487</v>
      </c>
      <c r="I127" s="1018">
        <v>29.6</v>
      </c>
    </row>
    <row r="128" spans="2:9">
      <c r="B128" s="1017" t="s">
        <v>1696</v>
      </c>
      <c r="C128" s="1017" t="s">
        <v>1482</v>
      </c>
      <c r="D128" s="1017" t="s">
        <v>1483</v>
      </c>
      <c r="E128" s="1017" t="s">
        <v>1697</v>
      </c>
      <c r="F128" s="1017" t="s">
        <v>1454</v>
      </c>
      <c r="G128" s="1017" t="s">
        <v>1675</v>
      </c>
      <c r="H128" s="1017" t="s">
        <v>1487</v>
      </c>
      <c r="I128" s="1018">
        <v>64</v>
      </c>
    </row>
    <row r="129" spans="2:9">
      <c r="B129" s="1017" t="s">
        <v>1698</v>
      </c>
      <c r="C129" s="1017" t="s">
        <v>1482</v>
      </c>
      <c r="D129" s="1017" t="s">
        <v>1483</v>
      </c>
      <c r="E129" s="1017" t="s">
        <v>1699</v>
      </c>
      <c r="F129" s="1017" t="s">
        <v>1454</v>
      </c>
      <c r="G129" s="1017" t="s">
        <v>1675</v>
      </c>
      <c r="H129" s="1017" t="s">
        <v>1487</v>
      </c>
      <c r="I129" s="1018">
        <v>68</v>
      </c>
    </row>
    <row r="130" spans="2:9">
      <c r="B130" s="1017" t="s">
        <v>1700</v>
      </c>
      <c r="C130" s="1017" t="s">
        <v>1482</v>
      </c>
      <c r="D130" s="1017" t="s">
        <v>1483</v>
      </c>
      <c r="E130" s="1017" t="s">
        <v>1701</v>
      </c>
      <c r="F130" s="1017" t="s">
        <v>1454</v>
      </c>
      <c r="G130" s="1017" t="s">
        <v>1702</v>
      </c>
      <c r="H130" s="1017" t="s">
        <v>1487</v>
      </c>
      <c r="I130" s="1018">
        <v>7.4</v>
      </c>
    </row>
    <row r="131" spans="2:9">
      <c r="B131" s="1017" t="s">
        <v>1703</v>
      </c>
      <c r="C131" s="1017" t="s">
        <v>1482</v>
      </c>
      <c r="D131" s="1017" t="s">
        <v>1483</v>
      </c>
      <c r="E131" s="1017" t="s">
        <v>1704</v>
      </c>
      <c r="F131" s="1017" t="s">
        <v>1454</v>
      </c>
      <c r="G131" s="1017" t="s">
        <v>1702</v>
      </c>
      <c r="H131" s="1017" t="s">
        <v>1487</v>
      </c>
      <c r="I131" s="1018">
        <v>18.600000000000001</v>
      </c>
    </row>
    <row r="132" spans="2:9">
      <c r="B132" s="1017" t="s">
        <v>1705</v>
      </c>
      <c r="C132" s="1017" t="s">
        <v>1482</v>
      </c>
      <c r="D132" s="1017" t="s">
        <v>1483</v>
      </c>
      <c r="E132" s="1017" t="s">
        <v>1706</v>
      </c>
      <c r="F132" s="1017" t="s">
        <v>1454</v>
      </c>
      <c r="G132" s="1017" t="s">
        <v>1702</v>
      </c>
      <c r="H132" s="1017" t="s">
        <v>1487</v>
      </c>
      <c r="I132" s="1018">
        <v>10.7</v>
      </c>
    </row>
    <row r="133" spans="2:9">
      <c r="B133" s="1017" t="s">
        <v>1707</v>
      </c>
      <c r="C133" s="1017" t="s">
        <v>1482</v>
      </c>
      <c r="D133" s="1017" t="s">
        <v>1483</v>
      </c>
      <c r="E133" s="1017" t="s">
        <v>1708</v>
      </c>
      <c r="F133" s="1017" t="s">
        <v>1454</v>
      </c>
      <c r="G133" s="1017" t="s">
        <v>1702</v>
      </c>
      <c r="H133" s="1017" t="s">
        <v>1487</v>
      </c>
      <c r="I133" s="1018">
        <v>162.5</v>
      </c>
    </row>
    <row r="134" spans="2:9">
      <c r="B134" s="1017" t="s">
        <v>1709</v>
      </c>
      <c r="C134" s="1017" t="s">
        <v>1482</v>
      </c>
      <c r="D134" s="1017" t="s">
        <v>1483</v>
      </c>
      <c r="E134" s="1017" t="s">
        <v>1710</v>
      </c>
      <c r="F134" s="1017" t="s">
        <v>1454</v>
      </c>
      <c r="G134" s="1017" t="s">
        <v>1702</v>
      </c>
      <c r="H134" s="1017" t="s">
        <v>1487</v>
      </c>
      <c r="I134" s="1018">
        <v>4.9000000000000004</v>
      </c>
    </row>
    <row r="135" spans="2:9">
      <c r="B135" s="1017" t="s">
        <v>1711</v>
      </c>
      <c r="C135" s="1017" t="s">
        <v>1482</v>
      </c>
      <c r="D135" s="1017" t="s">
        <v>1483</v>
      </c>
      <c r="E135" s="1017" t="s">
        <v>1712</v>
      </c>
      <c r="F135" s="1017" t="s">
        <v>1454</v>
      </c>
      <c r="G135" s="1017" t="s">
        <v>1702</v>
      </c>
      <c r="H135" s="1017" t="s">
        <v>1487</v>
      </c>
      <c r="I135" s="1018">
        <v>16.8</v>
      </c>
    </row>
    <row r="136" spans="2:9">
      <c r="B136" s="1017" t="s">
        <v>1713</v>
      </c>
      <c r="C136" s="1017" t="s">
        <v>1482</v>
      </c>
      <c r="D136" s="1017" t="s">
        <v>1483</v>
      </c>
      <c r="E136" s="1017" t="s">
        <v>1714</v>
      </c>
      <c r="F136" s="1017" t="s">
        <v>1454</v>
      </c>
      <c r="G136" s="1017" t="s">
        <v>1702</v>
      </c>
      <c r="H136" s="1017" t="s">
        <v>1487</v>
      </c>
      <c r="I136" s="1018">
        <v>8.65</v>
      </c>
    </row>
    <row r="137" spans="2:9">
      <c r="B137" s="1017" t="s">
        <v>1715</v>
      </c>
      <c r="C137" s="1017" t="s">
        <v>1482</v>
      </c>
      <c r="D137" s="1017" t="s">
        <v>1483</v>
      </c>
      <c r="E137" s="1017" t="s">
        <v>1716</v>
      </c>
      <c r="F137" s="1017" t="s">
        <v>1454</v>
      </c>
      <c r="G137" s="1017" t="s">
        <v>1702</v>
      </c>
      <c r="H137" s="1017" t="s">
        <v>1487</v>
      </c>
      <c r="I137" s="1018">
        <v>16.8</v>
      </c>
    </row>
    <row r="138" spans="2:9">
      <c r="B138" s="1017" t="s">
        <v>1717</v>
      </c>
      <c r="C138" s="1017" t="s">
        <v>1482</v>
      </c>
      <c r="D138" s="1017" t="s">
        <v>1483</v>
      </c>
      <c r="E138" s="1017" t="s">
        <v>1718</v>
      </c>
      <c r="F138" s="1017" t="s">
        <v>1454</v>
      </c>
      <c r="G138" s="1017" t="s">
        <v>1702</v>
      </c>
      <c r="H138" s="1017" t="s">
        <v>1487</v>
      </c>
      <c r="I138" s="1018">
        <v>2.4</v>
      </c>
    </row>
    <row r="139" spans="2:9">
      <c r="B139" s="1017" t="s">
        <v>1719</v>
      </c>
      <c r="C139" s="1017" t="s">
        <v>1482</v>
      </c>
      <c r="D139" s="1017" t="s">
        <v>1483</v>
      </c>
      <c r="E139" s="1017" t="s">
        <v>1720</v>
      </c>
      <c r="F139" s="1017" t="s">
        <v>1454</v>
      </c>
      <c r="G139" s="1017" t="s">
        <v>1702</v>
      </c>
      <c r="H139" s="1017" t="s">
        <v>1487</v>
      </c>
      <c r="I139" s="1018">
        <v>90</v>
      </c>
    </row>
    <row r="140" spans="2:9">
      <c r="B140" s="1017" t="s">
        <v>1721</v>
      </c>
      <c r="C140" s="1017" t="s">
        <v>1482</v>
      </c>
      <c r="D140" s="1017" t="s">
        <v>1483</v>
      </c>
      <c r="E140" s="1017" t="s">
        <v>1722</v>
      </c>
      <c r="F140" s="1017" t="s">
        <v>1454</v>
      </c>
      <c r="G140" s="1017" t="s">
        <v>1702</v>
      </c>
      <c r="H140" s="1017" t="s">
        <v>1487</v>
      </c>
      <c r="I140" s="1018">
        <v>17.399999999999999</v>
      </c>
    </row>
    <row r="141" spans="2:9">
      <c r="B141" s="1017" t="s">
        <v>1723</v>
      </c>
      <c r="C141" s="1017" t="s">
        <v>1482</v>
      </c>
      <c r="D141" s="1017" t="s">
        <v>1483</v>
      </c>
      <c r="E141" s="1017" t="s">
        <v>1724</v>
      </c>
      <c r="F141" s="1017" t="s">
        <v>1454</v>
      </c>
      <c r="G141" s="1017" t="s">
        <v>1725</v>
      </c>
      <c r="H141" s="1017" t="s">
        <v>1487</v>
      </c>
      <c r="I141" s="1018">
        <v>2.8</v>
      </c>
    </row>
    <row r="142" spans="2:9">
      <c r="B142" s="1017" t="s">
        <v>1726</v>
      </c>
      <c r="C142" s="1017" t="s">
        <v>1482</v>
      </c>
      <c r="D142" s="1017" t="s">
        <v>1483</v>
      </c>
      <c r="E142" s="1017" t="s">
        <v>1727</v>
      </c>
      <c r="F142" s="1017" t="s">
        <v>1454</v>
      </c>
      <c r="G142" s="1017" t="s">
        <v>1725</v>
      </c>
      <c r="H142" s="1017" t="s">
        <v>1487</v>
      </c>
      <c r="I142" s="1018">
        <v>29</v>
      </c>
    </row>
    <row r="143" spans="2:9">
      <c r="B143" s="1017" t="s">
        <v>1728</v>
      </c>
      <c r="C143" s="1017" t="s">
        <v>1482</v>
      </c>
      <c r="D143" s="1017" t="s">
        <v>1483</v>
      </c>
      <c r="E143" s="1017" t="s">
        <v>1729</v>
      </c>
      <c r="F143" s="1017" t="s">
        <v>1454</v>
      </c>
      <c r="G143" s="1017" t="s">
        <v>1725</v>
      </c>
      <c r="H143" s="1017" t="s">
        <v>1487</v>
      </c>
      <c r="I143" s="1018">
        <v>11.1</v>
      </c>
    </row>
    <row r="144" spans="2:9">
      <c r="B144" s="1017" t="s">
        <v>1730</v>
      </c>
      <c r="C144" s="1017" t="s">
        <v>1482</v>
      </c>
      <c r="D144" s="1017" t="s">
        <v>1483</v>
      </c>
      <c r="E144" s="1017" t="s">
        <v>1731</v>
      </c>
      <c r="F144" s="1017" t="s">
        <v>1454</v>
      </c>
      <c r="G144" s="1017" t="s">
        <v>1732</v>
      </c>
      <c r="H144" s="1017" t="s">
        <v>1487</v>
      </c>
      <c r="I144" s="1018">
        <v>15</v>
      </c>
    </row>
    <row r="145" spans="2:9">
      <c r="B145" s="1017" t="s">
        <v>1733</v>
      </c>
      <c r="C145" s="1017" t="s">
        <v>1482</v>
      </c>
      <c r="D145" s="1017" t="s">
        <v>1483</v>
      </c>
      <c r="E145" s="1017" t="s">
        <v>1734</v>
      </c>
      <c r="F145" s="1017" t="s">
        <v>1454</v>
      </c>
      <c r="G145" s="1017" t="s">
        <v>1732</v>
      </c>
      <c r="H145" s="1017" t="s">
        <v>1487</v>
      </c>
      <c r="I145" s="1018">
        <v>18</v>
      </c>
    </row>
    <row r="146" spans="2:9">
      <c r="B146" s="1017" t="s">
        <v>1735</v>
      </c>
      <c r="C146" s="1017" t="s">
        <v>1482</v>
      </c>
      <c r="D146" s="1017" t="s">
        <v>1483</v>
      </c>
      <c r="E146" s="1017" t="s">
        <v>1736</v>
      </c>
      <c r="F146" s="1017" t="s">
        <v>1454</v>
      </c>
      <c r="G146" s="1017" t="s">
        <v>1732</v>
      </c>
      <c r="H146" s="1017" t="s">
        <v>1487</v>
      </c>
      <c r="I146" s="1018">
        <v>59</v>
      </c>
    </row>
    <row r="147" spans="2:9">
      <c r="B147" s="1017" t="s">
        <v>1737</v>
      </c>
      <c r="C147" s="1017" t="s">
        <v>1482</v>
      </c>
      <c r="D147" s="1017" t="s">
        <v>1483</v>
      </c>
      <c r="E147" s="1017" t="s">
        <v>1738</v>
      </c>
      <c r="F147" s="1017" t="s">
        <v>1454</v>
      </c>
      <c r="G147" s="1017" t="s">
        <v>1732</v>
      </c>
      <c r="H147" s="1017" t="s">
        <v>1487</v>
      </c>
      <c r="I147" s="1018">
        <v>20.8</v>
      </c>
    </row>
    <row r="148" spans="2:9">
      <c r="B148" s="1017" t="s">
        <v>1739</v>
      </c>
      <c r="C148" s="1017" t="s">
        <v>1482</v>
      </c>
      <c r="D148" s="1017" t="s">
        <v>1483</v>
      </c>
      <c r="E148" s="1017" t="s">
        <v>1740</v>
      </c>
      <c r="F148" s="1017" t="s">
        <v>1454</v>
      </c>
      <c r="G148" s="1017" t="s">
        <v>1732</v>
      </c>
      <c r="H148" s="1017" t="s">
        <v>1487</v>
      </c>
      <c r="I148" s="1018">
        <v>9</v>
      </c>
    </row>
    <row r="149" spans="2:9">
      <c r="B149" s="1017" t="s">
        <v>1741</v>
      </c>
      <c r="C149" s="1017" t="s">
        <v>1482</v>
      </c>
      <c r="D149" s="1017" t="s">
        <v>1483</v>
      </c>
      <c r="E149" s="1017" t="s">
        <v>1742</v>
      </c>
      <c r="F149" s="1017" t="s">
        <v>1454</v>
      </c>
      <c r="G149" s="1017" t="s">
        <v>1732</v>
      </c>
      <c r="H149" s="1017" t="s">
        <v>1487</v>
      </c>
      <c r="I149" s="1018">
        <v>8</v>
      </c>
    </row>
    <row r="150" spans="2:9">
      <c r="B150" s="1017" t="s">
        <v>1743</v>
      </c>
      <c r="C150" s="1017" t="s">
        <v>1482</v>
      </c>
      <c r="D150" s="1017" t="s">
        <v>1483</v>
      </c>
      <c r="E150" s="1017" t="s">
        <v>1744</v>
      </c>
      <c r="F150" s="1017" t="s">
        <v>1454</v>
      </c>
      <c r="G150" s="1017" t="s">
        <v>1732</v>
      </c>
      <c r="H150" s="1017" t="s">
        <v>1487</v>
      </c>
      <c r="I150" s="1018">
        <v>6.1</v>
      </c>
    </row>
    <row r="151" spans="2:9">
      <c r="B151" s="1017" t="s">
        <v>1745</v>
      </c>
      <c r="C151" s="1017" t="s">
        <v>1482</v>
      </c>
      <c r="D151" s="1017" t="s">
        <v>1483</v>
      </c>
      <c r="E151" s="1017" t="s">
        <v>1746</v>
      </c>
      <c r="F151" s="1017" t="s">
        <v>1454</v>
      </c>
      <c r="G151" s="1017" t="s">
        <v>1732</v>
      </c>
      <c r="H151" s="1017" t="s">
        <v>1487</v>
      </c>
      <c r="I151" s="1018">
        <v>20</v>
      </c>
    </row>
    <row r="152" spans="2:9">
      <c r="B152" s="1017" t="s">
        <v>1747</v>
      </c>
      <c r="C152" s="1017" t="s">
        <v>1482</v>
      </c>
      <c r="D152" s="1017" t="s">
        <v>1483</v>
      </c>
      <c r="E152" s="1017" t="s">
        <v>1748</v>
      </c>
      <c r="F152" s="1017" t="s">
        <v>1454</v>
      </c>
      <c r="G152" s="1017" t="s">
        <v>1732</v>
      </c>
      <c r="H152" s="1017" t="s">
        <v>1487</v>
      </c>
      <c r="I152" s="1018">
        <v>20.399999999999999</v>
      </c>
    </row>
    <row r="153" spans="2:9">
      <c r="B153" s="1017" t="s">
        <v>1749</v>
      </c>
      <c r="C153" s="1017" t="s">
        <v>1482</v>
      </c>
      <c r="D153" s="1017" t="s">
        <v>1483</v>
      </c>
      <c r="E153" s="1017" t="s">
        <v>1750</v>
      </c>
      <c r="F153" s="1017" t="s">
        <v>1454</v>
      </c>
      <c r="G153" s="1017" t="s">
        <v>1732</v>
      </c>
      <c r="H153" s="1017" t="s">
        <v>1487</v>
      </c>
      <c r="I153" s="1018">
        <v>20.8</v>
      </c>
    </row>
    <row r="154" spans="2:9">
      <c r="B154" s="1017" t="s">
        <v>1751</v>
      </c>
      <c r="C154" s="1017" t="s">
        <v>1482</v>
      </c>
      <c r="D154" s="1017" t="s">
        <v>1483</v>
      </c>
      <c r="E154" s="1017" t="s">
        <v>1752</v>
      </c>
      <c r="F154" s="1017" t="s">
        <v>1454</v>
      </c>
      <c r="G154" s="1017" t="s">
        <v>1732</v>
      </c>
      <c r="H154" s="1017" t="s">
        <v>1487</v>
      </c>
      <c r="I154" s="1018">
        <v>16.100000000000001</v>
      </c>
    </row>
    <row r="155" spans="2:9">
      <c r="B155" s="1017" t="s">
        <v>1753</v>
      </c>
      <c r="C155" s="1017" t="s">
        <v>1482</v>
      </c>
      <c r="D155" s="1017" t="s">
        <v>1483</v>
      </c>
      <c r="E155" s="1017" t="s">
        <v>1754</v>
      </c>
      <c r="F155" s="1017" t="s">
        <v>1454</v>
      </c>
      <c r="G155" s="1017" t="s">
        <v>1732</v>
      </c>
      <c r="H155" s="1017" t="s">
        <v>1487</v>
      </c>
      <c r="I155" s="1018">
        <v>32</v>
      </c>
    </row>
    <row r="156" spans="2:9">
      <c r="B156" s="1017" t="s">
        <v>1755</v>
      </c>
      <c r="C156" s="1017" t="s">
        <v>1482</v>
      </c>
      <c r="D156" s="1017" t="s">
        <v>1483</v>
      </c>
      <c r="E156" s="1017" t="s">
        <v>1756</v>
      </c>
      <c r="F156" s="1017" t="s">
        <v>1454</v>
      </c>
      <c r="G156" s="1017" t="s">
        <v>1732</v>
      </c>
      <c r="H156" s="1017" t="s">
        <v>1487</v>
      </c>
      <c r="I156" s="1018">
        <v>29</v>
      </c>
    </row>
    <row r="157" spans="2:9">
      <c r="B157" s="1017" t="s">
        <v>1757</v>
      </c>
      <c r="C157" s="1017" t="s">
        <v>1482</v>
      </c>
      <c r="D157" s="1017" t="s">
        <v>1483</v>
      </c>
      <c r="E157" s="1017" t="s">
        <v>1758</v>
      </c>
      <c r="F157" s="1017" t="s">
        <v>1454</v>
      </c>
      <c r="G157" s="1017" t="s">
        <v>1732</v>
      </c>
      <c r="H157" s="1017" t="s">
        <v>1487</v>
      </c>
      <c r="I157" s="1018">
        <v>12.5</v>
      </c>
    </row>
    <row r="158" spans="2:9">
      <c r="B158" s="1017" t="s">
        <v>1759</v>
      </c>
      <c r="C158" s="1017" t="s">
        <v>1482</v>
      </c>
      <c r="D158" s="1017" t="s">
        <v>1483</v>
      </c>
      <c r="E158" s="1017" t="s">
        <v>1760</v>
      </c>
      <c r="F158" s="1017" t="s">
        <v>1454</v>
      </c>
      <c r="G158" s="1017" t="s">
        <v>1761</v>
      </c>
      <c r="H158" s="1017" t="s">
        <v>1487</v>
      </c>
      <c r="I158" s="1018">
        <v>2.94</v>
      </c>
    </row>
    <row r="159" spans="2:9">
      <c r="B159" s="1017" t="s">
        <v>1762</v>
      </c>
      <c r="C159" s="1017" t="s">
        <v>1482</v>
      </c>
      <c r="D159" s="1017" t="s">
        <v>1483</v>
      </c>
      <c r="E159" s="1017" t="s">
        <v>1763</v>
      </c>
      <c r="F159" s="1017" t="s">
        <v>1454</v>
      </c>
      <c r="G159" s="1017" t="s">
        <v>1761</v>
      </c>
      <c r="H159" s="1017" t="s">
        <v>1487</v>
      </c>
      <c r="I159" s="1018">
        <v>2</v>
      </c>
    </row>
    <row r="160" spans="2:9">
      <c r="B160" s="1017" t="s">
        <v>1764</v>
      </c>
      <c r="C160" s="1017" t="s">
        <v>1482</v>
      </c>
      <c r="D160" s="1017" t="s">
        <v>1483</v>
      </c>
      <c r="E160" s="1017" t="s">
        <v>1765</v>
      </c>
      <c r="F160" s="1017" t="s">
        <v>1766</v>
      </c>
      <c r="G160" s="1017" t="s">
        <v>1767</v>
      </c>
      <c r="H160" s="1017" t="s">
        <v>1487</v>
      </c>
      <c r="I160" s="1018">
        <v>10.4</v>
      </c>
    </row>
    <row r="161" spans="2:9">
      <c r="B161" s="1017" t="s">
        <v>1768</v>
      </c>
      <c r="C161" s="1017" t="s">
        <v>1482</v>
      </c>
      <c r="D161" s="1017" t="s">
        <v>1483</v>
      </c>
      <c r="E161" s="1017" t="s">
        <v>1769</v>
      </c>
      <c r="F161" s="1017" t="s">
        <v>1766</v>
      </c>
      <c r="G161" s="1017" t="s">
        <v>1770</v>
      </c>
      <c r="H161" s="1017" t="s">
        <v>1487</v>
      </c>
      <c r="I161" s="1018">
        <v>53</v>
      </c>
    </row>
    <row r="162" spans="2:9">
      <c r="B162" s="1017" t="s">
        <v>1771</v>
      </c>
      <c r="C162" s="1017" t="s">
        <v>1482</v>
      </c>
      <c r="D162" s="1017" t="s">
        <v>1483</v>
      </c>
      <c r="E162" s="1017" t="s">
        <v>1772</v>
      </c>
      <c r="F162" s="1017" t="s">
        <v>1766</v>
      </c>
      <c r="G162" s="1017" t="s">
        <v>1770</v>
      </c>
      <c r="H162" s="1017" t="s">
        <v>1487</v>
      </c>
      <c r="I162" s="1018">
        <v>13.3</v>
      </c>
    </row>
    <row r="163" spans="2:9">
      <c r="B163" s="1017" t="s">
        <v>1773</v>
      </c>
      <c r="C163" s="1017" t="s">
        <v>1482</v>
      </c>
      <c r="D163" s="1017" t="s">
        <v>1483</v>
      </c>
      <c r="E163" s="1017" t="s">
        <v>1774</v>
      </c>
      <c r="F163" s="1017" t="s">
        <v>1766</v>
      </c>
      <c r="G163" s="1017" t="s">
        <v>1775</v>
      </c>
      <c r="H163" s="1017" t="s">
        <v>1487</v>
      </c>
      <c r="I163" s="1018">
        <v>2</v>
      </c>
    </row>
    <row r="164" spans="2:9">
      <c r="B164" s="1017" t="s">
        <v>1776</v>
      </c>
      <c r="C164" s="1017" t="s">
        <v>1482</v>
      </c>
      <c r="D164" s="1017" t="s">
        <v>1483</v>
      </c>
      <c r="E164" s="1017" t="s">
        <v>1777</v>
      </c>
      <c r="F164" s="1017" t="s">
        <v>1766</v>
      </c>
      <c r="G164" s="1017" t="s">
        <v>1775</v>
      </c>
      <c r="H164" s="1017" t="s">
        <v>1487</v>
      </c>
      <c r="I164" s="1018">
        <v>4.5999999999999996</v>
      </c>
    </row>
    <row r="165" spans="2:9">
      <c r="B165" s="1017" t="s">
        <v>1778</v>
      </c>
      <c r="C165" s="1017" t="s">
        <v>1482</v>
      </c>
      <c r="D165" s="1017" t="s">
        <v>1483</v>
      </c>
      <c r="E165" s="1017" t="s">
        <v>1779</v>
      </c>
      <c r="F165" s="1017" t="s">
        <v>1766</v>
      </c>
      <c r="G165" s="1017" t="s">
        <v>1775</v>
      </c>
      <c r="H165" s="1017" t="s">
        <v>1487</v>
      </c>
      <c r="I165" s="1018">
        <v>25</v>
      </c>
    </row>
    <row r="166" spans="2:9">
      <c r="B166" s="1017" t="s">
        <v>1780</v>
      </c>
      <c r="C166" s="1017" t="s">
        <v>1482</v>
      </c>
      <c r="D166" s="1017" t="s">
        <v>1483</v>
      </c>
      <c r="E166" s="1017" t="s">
        <v>1781</v>
      </c>
      <c r="F166" s="1017" t="s">
        <v>1766</v>
      </c>
      <c r="G166" s="1017" t="s">
        <v>1782</v>
      </c>
      <c r="H166" s="1017" t="s">
        <v>1487</v>
      </c>
      <c r="I166" s="1018">
        <v>16.3</v>
      </c>
    </row>
    <row r="167" spans="2:9">
      <c r="B167" s="1017" t="s">
        <v>1783</v>
      </c>
      <c r="C167" s="1017" t="s">
        <v>1482</v>
      </c>
      <c r="D167" s="1017" t="s">
        <v>1483</v>
      </c>
      <c r="E167" s="1017" t="s">
        <v>1784</v>
      </c>
      <c r="F167" s="1017" t="s">
        <v>1766</v>
      </c>
      <c r="G167" s="1017" t="s">
        <v>1785</v>
      </c>
      <c r="H167" s="1017" t="s">
        <v>1487</v>
      </c>
      <c r="I167" s="1018">
        <v>55.8</v>
      </c>
    </row>
    <row r="168" spans="2:9">
      <c r="B168" s="1017" t="s">
        <v>1786</v>
      </c>
      <c r="C168" s="1017" t="s">
        <v>1482</v>
      </c>
      <c r="D168" s="1017" t="s">
        <v>1483</v>
      </c>
      <c r="E168" s="1017" t="s">
        <v>1787</v>
      </c>
      <c r="F168" s="1017" t="s">
        <v>1766</v>
      </c>
      <c r="G168" s="1017" t="s">
        <v>1785</v>
      </c>
      <c r="H168" s="1017" t="s">
        <v>1487</v>
      </c>
      <c r="I168" s="1018">
        <v>5</v>
      </c>
    </row>
    <row r="169" spans="2:9">
      <c r="B169" s="1017" t="s">
        <v>1788</v>
      </c>
      <c r="C169" s="1017" t="s">
        <v>1482</v>
      </c>
      <c r="D169" s="1017" t="s">
        <v>1483</v>
      </c>
      <c r="E169" s="1017" t="s">
        <v>1789</v>
      </c>
      <c r="F169" s="1017" t="s">
        <v>1766</v>
      </c>
      <c r="G169" s="1017" t="s">
        <v>1785</v>
      </c>
      <c r="H169" s="1017" t="s">
        <v>1487</v>
      </c>
      <c r="I169" s="1018">
        <v>19.899999999999999</v>
      </c>
    </row>
    <row r="170" spans="2:9">
      <c r="B170" s="1017" t="s">
        <v>1790</v>
      </c>
      <c r="C170" s="1017" t="s">
        <v>1482</v>
      </c>
      <c r="D170" s="1017" t="s">
        <v>1483</v>
      </c>
      <c r="E170" s="1017" t="s">
        <v>1791</v>
      </c>
      <c r="F170" s="1017" t="s">
        <v>1766</v>
      </c>
      <c r="G170" s="1017" t="s">
        <v>1785</v>
      </c>
      <c r="H170" s="1017" t="s">
        <v>1487</v>
      </c>
      <c r="I170" s="1018">
        <v>41</v>
      </c>
    </row>
    <row r="171" spans="2:9">
      <c r="B171" s="1017" t="s">
        <v>1792</v>
      </c>
      <c r="C171" s="1017" t="s">
        <v>1482</v>
      </c>
      <c r="D171" s="1017" t="s">
        <v>1483</v>
      </c>
      <c r="E171" s="1017" t="s">
        <v>1793</v>
      </c>
      <c r="F171" s="1017" t="s">
        <v>1766</v>
      </c>
      <c r="G171" s="1017" t="s">
        <v>1785</v>
      </c>
      <c r="H171" s="1017" t="s">
        <v>1487</v>
      </c>
      <c r="I171" s="1018">
        <v>46</v>
      </c>
    </row>
    <row r="172" spans="2:9">
      <c r="B172" s="1017" t="s">
        <v>1794</v>
      </c>
      <c r="C172" s="1017" t="s">
        <v>1482</v>
      </c>
      <c r="D172" s="1017" t="s">
        <v>1483</v>
      </c>
      <c r="E172" s="1017" t="s">
        <v>1795</v>
      </c>
      <c r="F172" s="1017" t="s">
        <v>1766</v>
      </c>
      <c r="G172" s="1017" t="s">
        <v>1785</v>
      </c>
      <c r="H172" s="1017" t="s">
        <v>1487</v>
      </c>
      <c r="I172" s="1018">
        <v>73</v>
      </c>
    </row>
    <row r="173" spans="2:9">
      <c r="B173" s="1017" t="s">
        <v>1796</v>
      </c>
      <c r="C173" s="1017" t="s">
        <v>1482</v>
      </c>
      <c r="D173" s="1017" t="s">
        <v>1483</v>
      </c>
      <c r="E173" s="1017" t="s">
        <v>1797</v>
      </c>
      <c r="F173" s="1017" t="s">
        <v>1766</v>
      </c>
      <c r="G173" s="1017" t="s">
        <v>1785</v>
      </c>
      <c r="H173" s="1017" t="s">
        <v>1487</v>
      </c>
      <c r="I173" s="1018">
        <v>44</v>
      </c>
    </row>
    <row r="174" spans="2:9">
      <c r="B174" s="1017" t="s">
        <v>1798</v>
      </c>
      <c r="C174" s="1017" t="s">
        <v>1482</v>
      </c>
      <c r="D174" s="1017" t="s">
        <v>1483</v>
      </c>
      <c r="E174" s="1017" t="s">
        <v>1799</v>
      </c>
      <c r="F174" s="1017" t="s">
        <v>1766</v>
      </c>
      <c r="G174" s="1017" t="s">
        <v>1785</v>
      </c>
      <c r="H174" s="1017" t="s">
        <v>1487</v>
      </c>
      <c r="I174" s="1018">
        <v>48.5</v>
      </c>
    </row>
    <row r="175" spans="2:9">
      <c r="B175" s="1017" t="s">
        <v>1800</v>
      </c>
      <c r="C175" s="1017" t="s">
        <v>1482</v>
      </c>
      <c r="D175" s="1017" t="s">
        <v>1483</v>
      </c>
      <c r="E175" s="1017" t="s">
        <v>1801</v>
      </c>
      <c r="F175" s="1017" t="s">
        <v>1766</v>
      </c>
      <c r="G175" s="1017" t="s">
        <v>1785</v>
      </c>
      <c r="H175" s="1017" t="s">
        <v>1487</v>
      </c>
      <c r="I175" s="1018">
        <v>2.02</v>
      </c>
    </row>
    <row r="176" spans="2:9">
      <c r="B176" s="1017" t="s">
        <v>1802</v>
      </c>
      <c r="C176" s="1017" t="s">
        <v>1482</v>
      </c>
      <c r="D176" s="1017" t="s">
        <v>1483</v>
      </c>
      <c r="E176" s="1017" t="s">
        <v>1789</v>
      </c>
      <c r="F176" s="1017" t="s">
        <v>1766</v>
      </c>
      <c r="G176" s="1017" t="s">
        <v>1785</v>
      </c>
      <c r="H176" s="1017" t="s">
        <v>1487</v>
      </c>
      <c r="I176" s="1018">
        <v>4.5</v>
      </c>
    </row>
    <row r="177" spans="2:9">
      <c r="B177" s="1017" t="s">
        <v>1803</v>
      </c>
      <c r="C177" s="1017" t="s">
        <v>1482</v>
      </c>
      <c r="D177" s="1017" t="s">
        <v>1483</v>
      </c>
      <c r="E177" s="1017" t="s">
        <v>1804</v>
      </c>
      <c r="F177" s="1017" t="s">
        <v>1766</v>
      </c>
      <c r="G177" s="1017" t="s">
        <v>1805</v>
      </c>
      <c r="H177" s="1017" t="s">
        <v>1487</v>
      </c>
      <c r="I177" s="1018">
        <v>5</v>
      </c>
    </row>
    <row r="178" spans="2:9">
      <c r="B178" s="1017" t="s">
        <v>1806</v>
      </c>
      <c r="C178" s="1017" t="s">
        <v>1482</v>
      </c>
      <c r="D178" s="1017" t="s">
        <v>1483</v>
      </c>
      <c r="E178" s="1017" t="s">
        <v>1807</v>
      </c>
      <c r="F178" s="1017" t="s">
        <v>1766</v>
      </c>
      <c r="G178" s="1017" t="s">
        <v>1805</v>
      </c>
      <c r="H178" s="1017" t="s">
        <v>1487</v>
      </c>
      <c r="I178" s="1018">
        <v>10.5</v>
      </c>
    </row>
    <row r="179" spans="2:9">
      <c r="B179" s="1017" t="s">
        <v>1808</v>
      </c>
      <c r="C179" s="1017" t="s">
        <v>1482</v>
      </c>
      <c r="D179" s="1017" t="s">
        <v>1483</v>
      </c>
      <c r="E179" s="1017" t="s">
        <v>1809</v>
      </c>
      <c r="F179" s="1017" t="s">
        <v>1766</v>
      </c>
      <c r="G179" s="1017" t="s">
        <v>1805</v>
      </c>
      <c r="H179" s="1017" t="s">
        <v>1487</v>
      </c>
      <c r="I179" s="1018">
        <v>20.5</v>
      </c>
    </row>
    <row r="180" spans="2:9">
      <c r="B180" s="1017" t="s">
        <v>1810</v>
      </c>
      <c r="C180" s="1017" t="s">
        <v>1482</v>
      </c>
      <c r="D180" s="1017" t="s">
        <v>1483</v>
      </c>
      <c r="E180" s="1017" t="s">
        <v>1811</v>
      </c>
      <c r="F180" s="1017" t="s">
        <v>1766</v>
      </c>
      <c r="G180" s="1017" t="s">
        <v>1805</v>
      </c>
      <c r="H180" s="1017" t="s">
        <v>1487</v>
      </c>
      <c r="I180" s="1018">
        <v>9</v>
      </c>
    </row>
    <row r="181" spans="2:9">
      <c r="B181" s="1017" t="s">
        <v>1812</v>
      </c>
      <c r="C181" s="1017" t="s">
        <v>1482</v>
      </c>
      <c r="D181" s="1017" t="s">
        <v>1483</v>
      </c>
      <c r="E181" s="1017" t="s">
        <v>1813</v>
      </c>
      <c r="F181" s="1017" t="s">
        <v>1766</v>
      </c>
      <c r="G181" s="1017" t="s">
        <v>1805</v>
      </c>
      <c r="H181" s="1017" t="s">
        <v>1487</v>
      </c>
      <c r="I181" s="1018">
        <v>21.9</v>
      </c>
    </row>
    <row r="182" spans="2:9">
      <c r="B182" s="1017" t="s">
        <v>1814</v>
      </c>
      <c r="C182" s="1017" t="s">
        <v>1482</v>
      </c>
      <c r="D182" s="1017" t="s">
        <v>1483</v>
      </c>
      <c r="E182" s="1017" t="s">
        <v>1815</v>
      </c>
      <c r="F182" s="1017" t="s">
        <v>1766</v>
      </c>
      <c r="G182" s="1017" t="s">
        <v>1805</v>
      </c>
      <c r="H182" s="1017" t="s">
        <v>1487</v>
      </c>
      <c r="I182" s="1018">
        <v>26.5</v>
      </c>
    </row>
    <row r="183" spans="2:9">
      <c r="B183" s="1017" t="s">
        <v>1816</v>
      </c>
      <c r="C183" s="1017" t="s">
        <v>1482</v>
      </c>
      <c r="D183" s="1017" t="s">
        <v>1483</v>
      </c>
      <c r="E183" s="1017" t="s">
        <v>1817</v>
      </c>
      <c r="F183" s="1017" t="s">
        <v>1766</v>
      </c>
      <c r="G183" s="1017" t="s">
        <v>1805</v>
      </c>
      <c r="H183" s="1017" t="s">
        <v>1487</v>
      </c>
      <c r="I183" s="1018">
        <v>30</v>
      </c>
    </row>
    <row r="184" spans="2:9">
      <c r="B184" s="1017" t="s">
        <v>1818</v>
      </c>
      <c r="C184" s="1017" t="s">
        <v>1482</v>
      </c>
      <c r="D184" s="1017" t="s">
        <v>1483</v>
      </c>
      <c r="E184" s="1017" t="s">
        <v>1819</v>
      </c>
      <c r="F184" s="1017" t="s">
        <v>1766</v>
      </c>
      <c r="G184" s="1017" t="s">
        <v>1805</v>
      </c>
      <c r="H184" s="1017" t="s">
        <v>1487</v>
      </c>
      <c r="I184" s="1018">
        <v>3.5</v>
      </c>
    </row>
    <row r="185" spans="2:9">
      <c r="B185" s="1017" t="s">
        <v>1820</v>
      </c>
      <c r="C185" s="1017" t="s">
        <v>1482</v>
      </c>
      <c r="D185" s="1017" t="s">
        <v>1483</v>
      </c>
      <c r="E185" s="1017" t="s">
        <v>1821</v>
      </c>
      <c r="F185" s="1017" t="s">
        <v>1766</v>
      </c>
      <c r="G185" s="1017" t="s">
        <v>1822</v>
      </c>
      <c r="H185" s="1017" t="s">
        <v>1487</v>
      </c>
      <c r="I185" s="1018">
        <v>6.7</v>
      </c>
    </row>
    <row r="186" spans="2:9">
      <c r="B186" s="1017" t="s">
        <v>1823</v>
      </c>
      <c r="C186" s="1017" t="s">
        <v>1482</v>
      </c>
      <c r="D186" s="1017" t="s">
        <v>1483</v>
      </c>
      <c r="E186" s="1017" t="s">
        <v>1824</v>
      </c>
      <c r="F186" s="1017" t="s">
        <v>1766</v>
      </c>
      <c r="G186" s="1017" t="s">
        <v>1822</v>
      </c>
      <c r="H186" s="1017" t="s">
        <v>1487</v>
      </c>
      <c r="I186" s="1018">
        <v>76.8</v>
      </c>
    </row>
    <row r="187" spans="2:9">
      <c r="B187" s="1017" t="s">
        <v>1825</v>
      </c>
      <c r="C187" s="1017" t="s">
        <v>1482</v>
      </c>
      <c r="D187" s="1017" t="s">
        <v>1483</v>
      </c>
      <c r="E187" s="1017" t="s">
        <v>1826</v>
      </c>
      <c r="F187" s="1017" t="s">
        <v>1766</v>
      </c>
      <c r="G187" s="1017" t="s">
        <v>1822</v>
      </c>
      <c r="H187" s="1017" t="s">
        <v>1487</v>
      </c>
      <c r="I187" s="1018">
        <v>3</v>
      </c>
    </row>
    <row r="188" spans="2:9">
      <c r="B188" s="1017" t="s">
        <v>1827</v>
      </c>
      <c r="C188" s="1017" t="s">
        <v>1482</v>
      </c>
      <c r="D188" s="1017" t="s">
        <v>1483</v>
      </c>
      <c r="E188" s="1017" t="s">
        <v>1828</v>
      </c>
      <c r="F188" s="1017" t="s">
        <v>1766</v>
      </c>
      <c r="G188" s="1017" t="s">
        <v>1822</v>
      </c>
      <c r="H188" s="1017" t="s">
        <v>1487</v>
      </c>
      <c r="I188" s="1018">
        <v>4</v>
      </c>
    </row>
    <row r="189" spans="2:9">
      <c r="B189" s="1017" t="s">
        <v>1829</v>
      </c>
      <c r="C189" s="1017" t="s">
        <v>1482</v>
      </c>
      <c r="D189" s="1017" t="s">
        <v>1483</v>
      </c>
      <c r="E189" s="1017" t="s">
        <v>1830</v>
      </c>
      <c r="F189" s="1017" t="s">
        <v>1766</v>
      </c>
      <c r="G189" s="1017" t="s">
        <v>1822</v>
      </c>
      <c r="H189" s="1017" t="s">
        <v>1487</v>
      </c>
      <c r="I189" s="1018">
        <v>16.399999999999999</v>
      </c>
    </row>
    <row r="190" spans="2:9">
      <c r="B190" s="1017" t="s">
        <v>1831</v>
      </c>
      <c r="C190" s="1017" t="s">
        <v>1482</v>
      </c>
      <c r="D190" s="1017" t="s">
        <v>1483</v>
      </c>
      <c r="E190" s="1017" t="s">
        <v>1832</v>
      </c>
      <c r="F190" s="1017" t="s">
        <v>1766</v>
      </c>
      <c r="G190" s="1017" t="s">
        <v>1822</v>
      </c>
      <c r="H190" s="1017" t="s">
        <v>1487</v>
      </c>
      <c r="I190" s="1018">
        <v>88.6</v>
      </c>
    </row>
    <row r="191" spans="2:9">
      <c r="B191" s="1017" t="s">
        <v>1833</v>
      </c>
      <c r="C191" s="1017" t="s">
        <v>1482</v>
      </c>
      <c r="D191" s="1017" t="s">
        <v>1483</v>
      </c>
      <c r="E191" s="1017" t="s">
        <v>1834</v>
      </c>
      <c r="F191" s="1017" t="s">
        <v>1766</v>
      </c>
      <c r="G191" s="1017" t="s">
        <v>1822</v>
      </c>
      <c r="H191" s="1017" t="s">
        <v>1487</v>
      </c>
      <c r="I191" s="1018">
        <v>7</v>
      </c>
    </row>
    <row r="192" spans="2:9">
      <c r="B192" s="1017" t="s">
        <v>1835</v>
      </c>
      <c r="C192" s="1017" t="s">
        <v>1482</v>
      </c>
      <c r="D192" s="1017" t="s">
        <v>1483</v>
      </c>
      <c r="E192" s="1017" t="s">
        <v>1836</v>
      </c>
      <c r="F192" s="1017" t="s">
        <v>1766</v>
      </c>
      <c r="G192" s="1017" t="s">
        <v>1837</v>
      </c>
      <c r="H192" s="1017" t="s">
        <v>1487</v>
      </c>
      <c r="I192" s="1018">
        <v>20.7</v>
      </c>
    </row>
    <row r="193" spans="2:9">
      <c r="B193" s="1017" t="s">
        <v>1838</v>
      </c>
      <c r="C193" s="1017" t="s">
        <v>1482</v>
      </c>
      <c r="D193" s="1017" t="s">
        <v>1483</v>
      </c>
      <c r="E193" s="1017" t="s">
        <v>1839</v>
      </c>
      <c r="F193" s="1017" t="s">
        <v>1766</v>
      </c>
      <c r="G193" s="1017" t="s">
        <v>1840</v>
      </c>
      <c r="H193" s="1017" t="s">
        <v>1487</v>
      </c>
      <c r="I193" s="1018">
        <v>55</v>
      </c>
    </row>
    <row r="194" spans="2:9">
      <c r="B194" s="1017" t="s">
        <v>1841</v>
      </c>
      <c r="C194" s="1017" t="s">
        <v>1482</v>
      </c>
      <c r="D194" s="1017" t="s">
        <v>1483</v>
      </c>
      <c r="E194" s="1017" t="s">
        <v>1842</v>
      </c>
      <c r="F194" s="1017" t="s">
        <v>1766</v>
      </c>
      <c r="G194" s="1017" t="s">
        <v>1840</v>
      </c>
      <c r="H194" s="1017" t="s">
        <v>1487</v>
      </c>
      <c r="I194" s="1018">
        <v>42</v>
      </c>
    </row>
    <row r="195" spans="2:9">
      <c r="B195" s="1017" t="s">
        <v>1843</v>
      </c>
      <c r="C195" s="1017" t="s">
        <v>1482</v>
      </c>
      <c r="D195" s="1017" t="s">
        <v>1483</v>
      </c>
      <c r="E195" s="1017" t="s">
        <v>1844</v>
      </c>
      <c r="F195" s="1017" t="s">
        <v>1766</v>
      </c>
      <c r="G195" s="1017" t="s">
        <v>1840</v>
      </c>
      <c r="H195" s="1017" t="s">
        <v>1487</v>
      </c>
      <c r="I195" s="1018">
        <v>210</v>
      </c>
    </row>
    <row r="196" spans="2:9">
      <c r="B196" s="1017" t="s">
        <v>1845</v>
      </c>
      <c r="C196" s="1017" t="s">
        <v>1482</v>
      </c>
      <c r="D196" s="1017" t="s">
        <v>1483</v>
      </c>
      <c r="E196" s="1017" t="s">
        <v>1846</v>
      </c>
      <c r="F196" s="1017" t="s">
        <v>1766</v>
      </c>
      <c r="G196" s="1017" t="s">
        <v>1840</v>
      </c>
      <c r="H196" s="1017" t="s">
        <v>1487</v>
      </c>
      <c r="I196" s="1018">
        <v>92</v>
      </c>
    </row>
    <row r="197" spans="2:9">
      <c r="B197" s="1017" t="s">
        <v>1847</v>
      </c>
      <c r="C197" s="1017" t="s">
        <v>1482</v>
      </c>
      <c r="D197" s="1017" t="s">
        <v>1483</v>
      </c>
      <c r="E197" s="1017" t="s">
        <v>1848</v>
      </c>
      <c r="F197" s="1017" t="s">
        <v>1766</v>
      </c>
      <c r="G197" s="1017" t="s">
        <v>1840</v>
      </c>
      <c r="H197" s="1017" t="s">
        <v>1487</v>
      </c>
      <c r="I197" s="1018">
        <v>252</v>
      </c>
    </row>
    <row r="198" spans="2:9">
      <c r="B198" s="1017" t="s">
        <v>1849</v>
      </c>
      <c r="C198" s="1017" t="s">
        <v>1482</v>
      </c>
      <c r="D198" s="1017" t="s">
        <v>1483</v>
      </c>
      <c r="E198" s="1017" t="s">
        <v>1850</v>
      </c>
      <c r="F198" s="1017" t="s">
        <v>1766</v>
      </c>
      <c r="G198" s="1017" t="s">
        <v>1840</v>
      </c>
      <c r="H198" s="1017" t="s">
        <v>1487</v>
      </c>
      <c r="I198" s="1018">
        <v>240</v>
      </c>
    </row>
    <row r="199" spans="2:9">
      <c r="B199" s="1017" t="s">
        <v>1851</v>
      </c>
      <c r="C199" s="1017" t="s">
        <v>1482</v>
      </c>
      <c r="D199" s="1017" t="s">
        <v>1483</v>
      </c>
      <c r="E199" s="1017" t="s">
        <v>1852</v>
      </c>
      <c r="F199" s="1017" t="s">
        <v>1766</v>
      </c>
      <c r="G199" s="1017" t="s">
        <v>1840</v>
      </c>
      <c r="H199" s="1017" t="s">
        <v>1487</v>
      </c>
      <c r="I199" s="1018">
        <v>98</v>
      </c>
    </row>
    <row r="200" spans="2:9">
      <c r="B200" s="1017" t="s">
        <v>1853</v>
      </c>
      <c r="C200" s="1017" t="s">
        <v>1482</v>
      </c>
      <c r="D200" s="1017" t="s">
        <v>1483</v>
      </c>
      <c r="E200" s="1017" t="s">
        <v>1854</v>
      </c>
      <c r="F200" s="1017" t="s">
        <v>1766</v>
      </c>
      <c r="G200" s="1017" t="s">
        <v>1840</v>
      </c>
      <c r="H200" s="1017" t="s">
        <v>1487</v>
      </c>
      <c r="I200" s="1018">
        <v>106</v>
      </c>
    </row>
    <row r="201" spans="2:9">
      <c r="B201" s="1017" t="s">
        <v>1855</v>
      </c>
      <c r="C201" s="1017" t="s">
        <v>1482</v>
      </c>
      <c r="D201" s="1017" t="s">
        <v>1483</v>
      </c>
      <c r="E201" s="1017" t="s">
        <v>1856</v>
      </c>
      <c r="F201" s="1017" t="s">
        <v>1766</v>
      </c>
      <c r="G201" s="1017" t="s">
        <v>1840</v>
      </c>
      <c r="H201" s="1017" t="s">
        <v>1487</v>
      </c>
      <c r="I201" s="1018">
        <v>210</v>
      </c>
    </row>
    <row r="202" spans="2:9">
      <c r="B202" s="1017" t="s">
        <v>1857</v>
      </c>
      <c r="C202" s="1017" t="s">
        <v>1482</v>
      </c>
      <c r="D202" s="1017" t="s">
        <v>1483</v>
      </c>
      <c r="E202" s="1017" t="s">
        <v>1858</v>
      </c>
      <c r="F202" s="1017" t="s">
        <v>1766</v>
      </c>
      <c r="G202" s="1017" t="s">
        <v>1840</v>
      </c>
      <c r="H202" s="1017" t="s">
        <v>1487</v>
      </c>
      <c r="I202" s="1018">
        <v>38.1</v>
      </c>
    </row>
    <row r="203" spans="2:9">
      <c r="B203" s="1017" t="s">
        <v>1859</v>
      </c>
      <c r="C203" s="1017" t="s">
        <v>1482</v>
      </c>
      <c r="D203" s="1017" t="s">
        <v>1483</v>
      </c>
      <c r="E203" s="1017" t="s">
        <v>1860</v>
      </c>
      <c r="F203" s="1017" t="s">
        <v>1766</v>
      </c>
      <c r="G203" s="1017" t="s">
        <v>1840</v>
      </c>
      <c r="H203" s="1017" t="s">
        <v>1487</v>
      </c>
      <c r="I203" s="1018">
        <v>39</v>
      </c>
    </row>
    <row r="204" spans="2:9">
      <c r="B204" s="1017" t="s">
        <v>1861</v>
      </c>
      <c r="C204" s="1017" t="s">
        <v>1482</v>
      </c>
      <c r="D204" s="1017" t="s">
        <v>1483</v>
      </c>
      <c r="E204" s="1017" t="s">
        <v>1862</v>
      </c>
      <c r="F204" s="1017" t="s">
        <v>1766</v>
      </c>
      <c r="G204" s="1017" t="s">
        <v>1840</v>
      </c>
      <c r="H204" s="1017" t="s">
        <v>1487</v>
      </c>
      <c r="I204" s="1018">
        <v>39</v>
      </c>
    </row>
    <row r="205" spans="2:9">
      <c r="B205" s="1017" t="s">
        <v>1863</v>
      </c>
      <c r="C205" s="1017" t="s">
        <v>1482</v>
      </c>
      <c r="D205" s="1017" t="s">
        <v>1483</v>
      </c>
      <c r="E205" s="1017" t="s">
        <v>1864</v>
      </c>
      <c r="F205" s="1017" t="s">
        <v>1766</v>
      </c>
      <c r="G205" s="1017" t="s">
        <v>1840</v>
      </c>
      <c r="H205" s="1017" t="s">
        <v>1487</v>
      </c>
      <c r="I205" s="1018">
        <v>98</v>
      </c>
    </row>
    <row r="206" spans="2:9">
      <c r="B206" s="1017" t="s">
        <v>1865</v>
      </c>
      <c r="C206" s="1017" t="s">
        <v>1482</v>
      </c>
      <c r="D206" s="1017" t="s">
        <v>1483</v>
      </c>
      <c r="E206" s="1017" t="s">
        <v>1866</v>
      </c>
      <c r="F206" s="1017" t="s">
        <v>1766</v>
      </c>
      <c r="G206" s="1017" t="s">
        <v>1840</v>
      </c>
      <c r="H206" s="1017" t="s">
        <v>1487</v>
      </c>
      <c r="I206" s="1018">
        <v>55</v>
      </c>
    </row>
    <row r="207" spans="2:9">
      <c r="B207" s="1017" t="s">
        <v>1867</v>
      </c>
      <c r="C207" s="1017" t="s">
        <v>1482</v>
      </c>
      <c r="D207" s="1017" t="s">
        <v>1483</v>
      </c>
      <c r="E207" s="1017" t="s">
        <v>1868</v>
      </c>
      <c r="F207" s="1017" t="s">
        <v>1766</v>
      </c>
      <c r="G207" s="1017" t="s">
        <v>1869</v>
      </c>
      <c r="H207" s="1017" t="s">
        <v>1487</v>
      </c>
      <c r="I207" s="1018">
        <v>6.6</v>
      </c>
    </row>
    <row r="208" spans="2:9">
      <c r="B208" s="1017" t="s">
        <v>1870</v>
      </c>
      <c r="C208" s="1017" t="s">
        <v>1482</v>
      </c>
      <c r="D208" s="1017" t="s">
        <v>1483</v>
      </c>
      <c r="E208" s="1017" t="s">
        <v>1760</v>
      </c>
      <c r="F208" s="1017" t="s">
        <v>1766</v>
      </c>
      <c r="G208" s="1017" t="s">
        <v>1871</v>
      </c>
      <c r="H208" s="1017" t="s">
        <v>1487</v>
      </c>
      <c r="I208" s="1018">
        <v>25.5</v>
      </c>
    </row>
    <row r="209" spans="2:9">
      <c r="B209" s="1017" t="s">
        <v>1872</v>
      </c>
      <c r="C209" s="1017" t="s">
        <v>1482</v>
      </c>
      <c r="D209" s="1017" t="s">
        <v>1483</v>
      </c>
      <c r="E209" s="1017" t="s">
        <v>1873</v>
      </c>
      <c r="F209" s="1017" t="s">
        <v>1766</v>
      </c>
      <c r="G209" s="1017" t="s">
        <v>1874</v>
      </c>
      <c r="H209" s="1017" t="s">
        <v>1487</v>
      </c>
      <c r="I209" s="1018">
        <v>30.3</v>
      </c>
    </row>
    <row r="210" spans="2:9">
      <c r="B210" s="1017" t="s">
        <v>1875</v>
      </c>
      <c r="C210" s="1017" t="s">
        <v>1482</v>
      </c>
      <c r="D210" s="1017" t="s">
        <v>1483</v>
      </c>
      <c r="E210" s="1017" t="s">
        <v>1876</v>
      </c>
      <c r="F210" s="1017" t="s">
        <v>1766</v>
      </c>
      <c r="G210" s="1017" t="s">
        <v>1874</v>
      </c>
      <c r="H210" s="1017" t="s">
        <v>1487</v>
      </c>
      <c r="I210" s="1018">
        <v>30.7</v>
      </c>
    </row>
    <row r="211" spans="2:9">
      <c r="B211" s="1017" t="s">
        <v>1877</v>
      </c>
      <c r="C211" s="1017" t="s">
        <v>1482</v>
      </c>
      <c r="D211" s="1017" t="s">
        <v>1483</v>
      </c>
      <c r="E211" s="1017" t="s">
        <v>1878</v>
      </c>
      <c r="F211" s="1017" t="s">
        <v>1766</v>
      </c>
      <c r="G211" s="1017" t="s">
        <v>1874</v>
      </c>
      <c r="H211" s="1017" t="s">
        <v>1487</v>
      </c>
      <c r="I211" s="1018">
        <v>30.4</v>
      </c>
    </row>
    <row r="212" spans="2:9">
      <c r="B212" s="1017" t="s">
        <v>1879</v>
      </c>
      <c r="C212" s="1017" t="s">
        <v>1482</v>
      </c>
      <c r="D212" s="1017" t="s">
        <v>1483</v>
      </c>
      <c r="E212" s="1017" t="s">
        <v>1880</v>
      </c>
      <c r="F212" s="1017" t="s">
        <v>1766</v>
      </c>
      <c r="G212" s="1017" t="s">
        <v>1881</v>
      </c>
      <c r="H212" s="1017" t="s">
        <v>1487</v>
      </c>
      <c r="I212" s="1018">
        <v>11.5</v>
      </c>
    </row>
    <row r="213" spans="2:9">
      <c r="B213" s="1017" t="s">
        <v>1882</v>
      </c>
      <c r="C213" s="1017" t="s">
        <v>1482</v>
      </c>
      <c r="D213" s="1017" t="s">
        <v>1483</v>
      </c>
      <c r="E213" s="1017" t="s">
        <v>1883</v>
      </c>
      <c r="F213" s="1017" t="s">
        <v>1766</v>
      </c>
      <c r="G213" s="1017" t="s">
        <v>1881</v>
      </c>
      <c r="H213" s="1017" t="s">
        <v>1487</v>
      </c>
      <c r="I213" s="1018">
        <v>13.2</v>
      </c>
    </row>
    <row r="214" spans="2:9">
      <c r="B214" s="1017" t="s">
        <v>1884</v>
      </c>
      <c r="C214" s="1017" t="s">
        <v>1482</v>
      </c>
      <c r="D214" s="1017" t="s">
        <v>1483</v>
      </c>
      <c r="E214" s="1017" t="s">
        <v>1885</v>
      </c>
      <c r="F214" s="1017" t="s">
        <v>1766</v>
      </c>
      <c r="G214" s="1017" t="s">
        <v>1881</v>
      </c>
      <c r="H214" s="1017" t="s">
        <v>1487</v>
      </c>
      <c r="I214" s="1018">
        <v>4</v>
      </c>
    </row>
    <row r="215" spans="2:9">
      <c r="B215" s="1017" t="s">
        <v>1886</v>
      </c>
      <c r="C215" s="1017" t="s">
        <v>1482</v>
      </c>
      <c r="D215" s="1017" t="s">
        <v>1483</v>
      </c>
      <c r="E215" s="1017" t="s">
        <v>1887</v>
      </c>
      <c r="F215" s="1017" t="s">
        <v>1766</v>
      </c>
      <c r="G215" s="1017" t="s">
        <v>1881</v>
      </c>
      <c r="H215" s="1017" t="s">
        <v>1487</v>
      </c>
      <c r="I215" s="1018">
        <v>5.0999999999999996</v>
      </c>
    </row>
    <row r="216" spans="2:9">
      <c r="B216" s="1017" t="s">
        <v>1888</v>
      </c>
      <c r="C216" s="1017" t="s">
        <v>1482</v>
      </c>
      <c r="D216" s="1017" t="s">
        <v>1483</v>
      </c>
      <c r="E216" s="1017" t="s">
        <v>1889</v>
      </c>
      <c r="F216" s="1017" t="s">
        <v>1766</v>
      </c>
      <c r="G216" s="1017" t="s">
        <v>1890</v>
      </c>
      <c r="H216" s="1017" t="s">
        <v>1891</v>
      </c>
      <c r="I216" s="1018">
        <v>2.25</v>
      </c>
    </row>
    <row r="217" spans="2:9">
      <c r="B217" s="1017" t="s">
        <v>1892</v>
      </c>
      <c r="C217" s="1017" t="s">
        <v>1482</v>
      </c>
      <c r="D217" s="1017" t="s">
        <v>1483</v>
      </c>
      <c r="E217" s="1017" t="s">
        <v>1893</v>
      </c>
      <c r="F217" s="1017" t="s">
        <v>1766</v>
      </c>
      <c r="G217" s="1017" t="s">
        <v>1890</v>
      </c>
      <c r="H217" s="1017" t="s">
        <v>1891</v>
      </c>
      <c r="I217" s="1018">
        <v>5</v>
      </c>
    </row>
    <row r="218" spans="2:9">
      <c r="B218" s="1017" t="s">
        <v>1894</v>
      </c>
      <c r="C218" s="1017" t="s">
        <v>1482</v>
      </c>
      <c r="D218" s="1017" t="s">
        <v>1483</v>
      </c>
      <c r="E218" s="1017" t="s">
        <v>1895</v>
      </c>
      <c r="F218" s="1017" t="s">
        <v>1766</v>
      </c>
      <c r="G218" s="1017" t="s">
        <v>1890</v>
      </c>
      <c r="H218" s="1017" t="s">
        <v>1891</v>
      </c>
      <c r="I218" s="1018">
        <v>2.6</v>
      </c>
    </row>
    <row r="219" spans="2:9">
      <c r="B219" s="1017" t="s">
        <v>1896</v>
      </c>
      <c r="C219" s="1017" t="s">
        <v>1482</v>
      </c>
      <c r="D219" s="1017" t="s">
        <v>1483</v>
      </c>
      <c r="E219" s="1017" t="s">
        <v>1897</v>
      </c>
      <c r="F219" s="1017" t="s">
        <v>1766</v>
      </c>
      <c r="G219" s="1017" t="s">
        <v>1890</v>
      </c>
      <c r="H219" s="1017" t="s">
        <v>1891</v>
      </c>
      <c r="I219" s="1018">
        <v>5.3</v>
      </c>
    </row>
    <row r="220" spans="2:9">
      <c r="B220" s="1017" t="s">
        <v>1898</v>
      </c>
      <c r="C220" s="1017" t="s">
        <v>1899</v>
      </c>
      <c r="D220" s="1017" t="s">
        <v>1483</v>
      </c>
      <c r="E220" s="1017" t="s">
        <v>1900</v>
      </c>
      <c r="F220" s="1017" t="s">
        <v>1485</v>
      </c>
      <c r="G220" s="1017" t="s">
        <v>1901</v>
      </c>
      <c r="H220" s="1017" t="s">
        <v>1902</v>
      </c>
      <c r="I220" s="1018">
        <v>55.7</v>
      </c>
    </row>
    <row r="221" spans="2:9">
      <c r="B221" s="1017" t="s">
        <v>1903</v>
      </c>
      <c r="C221" s="1017" t="s">
        <v>1899</v>
      </c>
      <c r="D221" s="1017" t="s">
        <v>1483</v>
      </c>
      <c r="E221" s="1017" t="s">
        <v>1904</v>
      </c>
      <c r="F221" s="1017" t="s">
        <v>1485</v>
      </c>
      <c r="G221" s="1017" t="s">
        <v>1901</v>
      </c>
      <c r="H221" s="1017" t="s">
        <v>1902</v>
      </c>
      <c r="I221" s="1018">
        <v>44.5</v>
      </c>
    </row>
    <row r="222" spans="2:9">
      <c r="B222" s="1017" t="s">
        <v>1905</v>
      </c>
      <c r="C222" s="1017" t="s">
        <v>1899</v>
      </c>
      <c r="D222" s="1017" t="s">
        <v>1483</v>
      </c>
      <c r="E222" s="1017" t="s">
        <v>1906</v>
      </c>
      <c r="F222" s="1017" t="s">
        <v>1454</v>
      </c>
      <c r="G222" s="1017" t="s">
        <v>1907</v>
      </c>
      <c r="H222" s="1017" t="s">
        <v>1902</v>
      </c>
      <c r="I222" s="1018">
        <v>4.5999999999999996</v>
      </c>
    </row>
    <row r="223" spans="2:9">
      <c r="B223" s="1017" t="s">
        <v>1908</v>
      </c>
      <c r="C223" s="1017" t="s">
        <v>1899</v>
      </c>
      <c r="D223" s="1017" t="s">
        <v>1483</v>
      </c>
      <c r="E223" s="1017" t="s">
        <v>1909</v>
      </c>
      <c r="F223" s="1017" t="s">
        <v>1454</v>
      </c>
      <c r="G223" s="1017" t="s">
        <v>1907</v>
      </c>
      <c r="H223" s="1017" t="s">
        <v>1902</v>
      </c>
      <c r="I223" s="1018">
        <v>6.6</v>
      </c>
    </row>
    <row r="224" spans="2:9">
      <c r="B224" s="1017" t="s">
        <v>1910</v>
      </c>
      <c r="C224" s="1017" t="s">
        <v>1899</v>
      </c>
      <c r="D224" s="1017" t="s">
        <v>1483</v>
      </c>
      <c r="E224" s="1017" t="s">
        <v>1911</v>
      </c>
      <c r="F224" s="1017" t="s">
        <v>1454</v>
      </c>
      <c r="G224" s="1017" t="s">
        <v>1907</v>
      </c>
      <c r="H224" s="1017" t="s">
        <v>1902</v>
      </c>
      <c r="I224" s="1018">
        <v>3.6</v>
      </c>
    </row>
    <row r="225" spans="2:9">
      <c r="B225" s="1017" t="s">
        <v>1912</v>
      </c>
      <c r="C225" s="1017" t="s">
        <v>1899</v>
      </c>
      <c r="D225" s="1017" t="s">
        <v>1483</v>
      </c>
      <c r="E225" s="1017" t="s">
        <v>1913</v>
      </c>
      <c r="F225" s="1017" t="s">
        <v>1454</v>
      </c>
      <c r="G225" s="1017" t="s">
        <v>1907</v>
      </c>
      <c r="H225" s="1017" t="s">
        <v>1902</v>
      </c>
      <c r="I225" s="1018">
        <v>5.4</v>
      </c>
    </row>
    <row r="226" spans="2:9">
      <c r="B226" s="1017" t="s">
        <v>1914</v>
      </c>
      <c r="C226" s="1017" t="s">
        <v>1899</v>
      </c>
      <c r="D226" s="1017" t="s">
        <v>1483</v>
      </c>
      <c r="E226" s="1017" t="s">
        <v>1915</v>
      </c>
      <c r="F226" s="1017" t="s">
        <v>1454</v>
      </c>
      <c r="G226" s="1017" t="s">
        <v>1916</v>
      </c>
      <c r="H226" s="1017" t="s">
        <v>1902</v>
      </c>
      <c r="I226" s="1018">
        <v>14.9</v>
      </c>
    </row>
    <row r="227" spans="2:9">
      <c r="B227" s="1017" t="s">
        <v>1917</v>
      </c>
      <c r="C227" s="1017" t="s">
        <v>1899</v>
      </c>
      <c r="D227" s="1017" t="s">
        <v>1483</v>
      </c>
      <c r="E227" s="1017" t="s">
        <v>1918</v>
      </c>
      <c r="F227" s="1017" t="s">
        <v>1454</v>
      </c>
      <c r="G227" s="1017" t="s">
        <v>1916</v>
      </c>
      <c r="H227" s="1017" t="s">
        <v>1902</v>
      </c>
      <c r="I227" s="1018">
        <v>13.6</v>
      </c>
    </row>
    <row r="228" spans="2:9">
      <c r="B228" s="1017" t="s">
        <v>1919</v>
      </c>
      <c r="C228" s="1017" t="s">
        <v>1899</v>
      </c>
      <c r="D228" s="1017" t="s">
        <v>1483</v>
      </c>
      <c r="E228" s="1017" t="s">
        <v>1920</v>
      </c>
      <c r="F228" s="1017" t="s">
        <v>1454</v>
      </c>
      <c r="G228" s="1017" t="s">
        <v>1916</v>
      </c>
      <c r="H228" s="1017" t="s">
        <v>1902</v>
      </c>
      <c r="I228" s="1018">
        <v>15</v>
      </c>
    </row>
    <row r="229" spans="2:9">
      <c r="B229" s="1017" t="s">
        <v>1921</v>
      </c>
      <c r="C229" s="1017" t="s">
        <v>1899</v>
      </c>
      <c r="D229" s="1017" t="s">
        <v>1483</v>
      </c>
      <c r="E229" s="1017" t="s">
        <v>1922</v>
      </c>
      <c r="F229" s="1017" t="s">
        <v>1454</v>
      </c>
      <c r="G229" s="1017" t="s">
        <v>1916</v>
      </c>
      <c r="H229" s="1017" t="s">
        <v>1902</v>
      </c>
      <c r="I229" s="1018">
        <v>2</v>
      </c>
    </row>
    <row r="230" spans="2:9">
      <c r="B230" s="1017" t="s">
        <v>1923</v>
      </c>
      <c r="C230" s="1017" t="s">
        <v>1899</v>
      </c>
      <c r="D230" s="1017" t="s">
        <v>1483</v>
      </c>
      <c r="E230" s="1017" t="s">
        <v>1924</v>
      </c>
      <c r="F230" s="1017" t="s">
        <v>1454</v>
      </c>
      <c r="G230" s="1017" t="s">
        <v>1916</v>
      </c>
      <c r="H230" s="1017" t="s">
        <v>1902</v>
      </c>
      <c r="I230" s="1018">
        <v>5.4</v>
      </c>
    </row>
    <row r="231" spans="2:9">
      <c r="B231" s="1017" t="s">
        <v>1925</v>
      </c>
      <c r="C231" s="1017" t="s">
        <v>1899</v>
      </c>
      <c r="D231" s="1017" t="s">
        <v>1483</v>
      </c>
      <c r="E231" s="1017" t="s">
        <v>1926</v>
      </c>
      <c r="F231" s="1017" t="s">
        <v>1454</v>
      </c>
      <c r="G231" s="1017" t="s">
        <v>1916</v>
      </c>
      <c r="H231" s="1017" t="s">
        <v>1902</v>
      </c>
      <c r="I231" s="1018">
        <v>8.8000000000000007</v>
      </c>
    </row>
    <row r="232" spans="2:9">
      <c r="B232" s="1017" t="s">
        <v>1927</v>
      </c>
      <c r="C232" s="1017" t="s">
        <v>1899</v>
      </c>
      <c r="D232" s="1017" t="s">
        <v>1483</v>
      </c>
      <c r="E232" s="1017" t="s">
        <v>1928</v>
      </c>
      <c r="F232" s="1017" t="s">
        <v>1454</v>
      </c>
      <c r="G232" s="1017" t="s">
        <v>1916</v>
      </c>
      <c r="H232" s="1017" t="s">
        <v>1902</v>
      </c>
      <c r="I232" s="1018">
        <v>13.6</v>
      </c>
    </row>
    <row r="233" spans="2:9">
      <c r="B233" s="1017" t="s">
        <v>1929</v>
      </c>
      <c r="C233" s="1017" t="s">
        <v>1899</v>
      </c>
      <c r="D233" s="1017" t="s">
        <v>1483</v>
      </c>
      <c r="E233" s="1017" t="s">
        <v>1930</v>
      </c>
      <c r="F233" s="1017" t="s">
        <v>1454</v>
      </c>
      <c r="G233" s="1017" t="s">
        <v>1916</v>
      </c>
      <c r="H233" s="1017" t="s">
        <v>1902</v>
      </c>
      <c r="I233" s="1018">
        <v>4.3</v>
      </c>
    </row>
    <row r="234" spans="2:9">
      <c r="B234" s="1017" t="s">
        <v>1931</v>
      </c>
      <c r="C234" s="1017" t="s">
        <v>1899</v>
      </c>
      <c r="D234" s="1017" t="s">
        <v>1483</v>
      </c>
      <c r="E234" s="1017" t="s">
        <v>1932</v>
      </c>
      <c r="F234" s="1017" t="s">
        <v>1454</v>
      </c>
      <c r="G234" s="1017" t="s">
        <v>1933</v>
      </c>
      <c r="H234" s="1017" t="s">
        <v>1902</v>
      </c>
      <c r="I234" s="1018">
        <v>64</v>
      </c>
    </row>
    <row r="235" spans="2:9">
      <c r="B235" s="1017" t="s">
        <v>1934</v>
      </c>
      <c r="C235" s="1017" t="s">
        <v>1899</v>
      </c>
      <c r="D235" s="1017" t="s">
        <v>1483</v>
      </c>
      <c r="E235" s="1017" t="s">
        <v>1935</v>
      </c>
      <c r="F235" s="1017" t="s">
        <v>1454</v>
      </c>
      <c r="G235" s="1017" t="s">
        <v>1933</v>
      </c>
      <c r="H235" s="1017" t="s">
        <v>1902</v>
      </c>
      <c r="I235" s="1018">
        <v>5.3</v>
      </c>
    </row>
    <row r="236" spans="2:9">
      <c r="B236" s="1017" t="s">
        <v>1936</v>
      </c>
      <c r="C236" s="1017" t="s">
        <v>1899</v>
      </c>
      <c r="D236" s="1017" t="s">
        <v>1483</v>
      </c>
      <c r="E236" s="1017" t="s">
        <v>1937</v>
      </c>
      <c r="F236" s="1017" t="s">
        <v>1454</v>
      </c>
      <c r="G236" s="1017" t="s">
        <v>1933</v>
      </c>
      <c r="H236" s="1017" t="s">
        <v>1902</v>
      </c>
      <c r="I236" s="1018">
        <v>35.299999999999997</v>
      </c>
    </row>
    <row r="237" spans="2:9">
      <c r="B237" s="1017" t="s">
        <v>1938</v>
      </c>
      <c r="C237" s="1017" t="s">
        <v>1899</v>
      </c>
      <c r="D237" s="1017" t="s">
        <v>1483</v>
      </c>
      <c r="E237" s="1017" t="s">
        <v>1939</v>
      </c>
      <c r="F237" s="1017" t="s">
        <v>1454</v>
      </c>
      <c r="G237" s="1017" t="s">
        <v>1933</v>
      </c>
      <c r="H237" s="1017" t="s">
        <v>1902</v>
      </c>
      <c r="I237" s="1018">
        <v>9.6</v>
      </c>
    </row>
    <row r="238" spans="2:9">
      <c r="B238" s="1017" t="s">
        <v>1940</v>
      </c>
      <c r="C238" s="1017" t="s">
        <v>1899</v>
      </c>
      <c r="D238" s="1017" t="s">
        <v>1483</v>
      </c>
      <c r="E238" s="1017" t="s">
        <v>1941</v>
      </c>
      <c r="F238" s="1017" t="s">
        <v>1454</v>
      </c>
      <c r="G238" s="1017" t="s">
        <v>1933</v>
      </c>
      <c r="H238" s="1017" t="s">
        <v>1902</v>
      </c>
      <c r="I238" s="1018">
        <v>10.4</v>
      </c>
    </row>
    <row r="239" spans="2:9">
      <c r="B239" s="1017" t="s">
        <v>1942</v>
      </c>
      <c r="C239" s="1017" t="s">
        <v>1899</v>
      </c>
      <c r="D239" s="1017" t="s">
        <v>1483</v>
      </c>
      <c r="E239" s="1017" t="s">
        <v>1943</v>
      </c>
      <c r="F239" s="1017" t="s">
        <v>1454</v>
      </c>
      <c r="G239" s="1017" t="s">
        <v>1933</v>
      </c>
      <c r="H239" s="1017" t="s">
        <v>1902</v>
      </c>
      <c r="I239" s="1018">
        <v>14</v>
      </c>
    </row>
    <row r="240" spans="2:9">
      <c r="B240" s="1017" t="s">
        <v>1944</v>
      </c>
      <c r="C240" s="1017" t="s">
        <v>1899</v>
      </c>
      <c r="D240" s="1017" t="s">
        <v>1483</v>
      </c>
      <c r="E240" s="1017" t="s">
        <v>1945</v>
      </c>
      <c r="F240" s="1017" t="s">
        <v>1454</v>
      </c>
      <c r="G240" s="1017" t="s">
        <v>1933</v>
      </c>
      <c r="H240" s="1017" t="s">
        <v>1902</v>
      </c>
      <c r="I240" s="1018">
        <v>8.9</v>
      </c>
    </row>
    <row r="241" spans="2:9">
      <c r="B241" s="1017" t="s">
        <v>1946</v>
      </c>
      <c r="C241" s="1017" t="s">
        <v>1899</v>
      </c>
      <c r="D241" s="1017" t="s">
        <v>1483</v>
      </c>
      <c r="E241" s="1017" t="s">
        <v>1947</v>
      </c>
      <c r="F241" s="1017" t="s">
        <v>1454</v>
      </c>
      <c r="G241" s="1017" t="s">
        <v>1933</v>
      </c>
      <c r="H241" s="1017" t="s">
        <v>1902</v>
      </c>
      <c r="I241" s="1018">
        <v>9.6</v>
      </c>
    </row>
    <row r="242" spans="2:9">
      <c r="B242" s="1017" t="s">
        <v>1948</v>
      </c>
      <c r="C242" s="1017" t="s">
        <v>1899</v>
      </c>
      <c r="D242" s="1017" t="s">
        <v>1483</v>
      </c>
      <c r="E242" s="1017" t="s">
        <v>1949</v>
      </c>
      <c r="F242" s="1017" t="s">
        <v>1454</v>
      </c>
      <c r="G242" s="1017" t="s">
        <v>1933</v>
      </c>
      <c r="H242" s="1017" t="s">
        <v>1902</v>
      </c>
      <c r="I242" s="1018">
        <v>14.4</v>
      </c>
    </row>
    <row r="243" spans="2:9">
      <c r="B243" s="1017" t="s">
        <v>1950</v>
      </c>
      <c r="C243" s="1017" t="s">
        <v>1899</v>
      </c>
      <c r="D243" s="1017" t="s">
        <v>1483</v>
      </c>
      <c r="E243" s="1017" t="s">
        <v>1951</v>
      </c>
      <c r="F243" s="1017" t="s">
        <v>1454</v>
      </c>
      <c r="G243" s="1017" t="s">
        <v>1933</v>
      </c>
      <c r="H243" s="1017" t="s">
        <v>1902</v>
      </c>
      <c r="I243" s="1018">
        <v>7.9</v>
      </c>
    </row>
    <row r="244" spans="2:9">
      <c r="B244" s="1017" t="s">
        <v>1952</v>
      </c>
      <c r="C244" s="1017" t="s">
        <v>1899</v>
      </c>
      <c r="D244" s="1017" t="s">
        <v>1483</v>
      </c>
      <c r="E244" s="1017" t="s">
        <v>1953</v>
      </c>
      <c r="F244" s="1017" t="s">
        <v>1454</v>
      </c>
      <c r="G244" s="1017" t="s">
        <v>1933</v>
      </c>
      <c r="H244" s="1017" t="s">
        <v>1902</v>
      </c>
      <c r="I244" s="1018">
        <v>105</v>
      </c>
    </row>
    <row r="245" spans="2:9">
      <c r="B245" s="1017" t="s">
        <v>1954</v>
      </c>
      <c r="C245" s="1017" t="s">
        <v>1899</v>
      </c>
      <c r="D245" s="1017" t="s">
        <v>1483</v>
      </c>
      <c r="E245" s="1017" t="s">
        <v>1955</v>
      </c>
      <c r="F245" s="1017" t="s">
        <v>1454</v>
      </c>
      <c r="G245" s="1017" t="s">
        <v>1933</v>
      </c>
      <c r="H245" s="1017" t="s">
        <v>1902</v>
      </c>
      <c r="I245" s="1018">
        <v>2</v>
      </c>
    </row>
    <row r="246" spans="2:9">
      <c r="B246" s="1017" t="s">
        <v>1956</v>
      </c>
      <c r="C246" s="1017" t="s">
        <v>1899</v>
      </c>
      <c r="D246" s="1017" t="s">
        <v>1483</v>
      </c>
      <c r="E246" s="1017" t="s">
        <v>1957</v>
      </c>
      <c r="F246" s="1017" t="s">
        <v>1766</v>
      </c>
      <c r="G246" s="1017" t="s">
        <v>1958</v>
      </c>
      <c r="H246" s="1017" t="s">
        <v>1902</v>
      </c>
      <c r="I246" s="1018">
        <v>24</v>
      </c>
    </row>
    <row r="247" spans="2:9">
      <c r="B247" s="1017" t="s">
        <v>1959</v>
      </c>
      <c r="C247" s="1017" t="s">
        <v>1899</v>
      </c>
      <c r="D247" s="1017" t="s">
        <v>1483</v>
      </c>
      <c r="E247" s="1017" t="s">
        <v>1960</v>
      </c>
      <c r="F247" s="1017" t="s">
        <v>1766</v>
      </c>
      <c r="G247" s="1017" t="s">
        <v>1958</v>
      </c>
      <c r="H247" s="1017" t="s">
        <v>1902</v>
      </c>
      <c r="I247" s="1018">
        <v>20.9</v>
      </c>
    </row>
    <row r="248" spans="2:9">
      <c r="B248" s="1017" t="s">
        <v>1961</v>
      </c>
      <c r="C248" s="1017" t="s">
        <v>1899</v>
      </c>
      <c r="D248" s="1017" t="s">
        <v>1483</v>
      </c>
      <c r="E248" s="1017" t="s">
        <v>1962</v>
      </c>
      <c r="F248" s="1017" t="s">
        <v>1766</v>
      </c>
      <c r="G248" s="1017" t="s">
        <v>1958</v>
      </c>
      <c r="H248" s="1017" t="s">
        <v>1902</v>
      </c>
      <c r="I248" s="1018">
        <v>31</v>
      </c>
    </row>
    <row r="249" spans="2:9">
      <c r="B249" s="1017" t="s">
        <v>1963</v>
      </c>
      <c r="C249" s="1017" t="s">
        <v>1899</v>
      </c>
      <c r="D249" s="1017" t="s">
        <v>1483</v>
      </c>
      <c r="E249" s="1017" t="s">
        <v>1666</v>
      </c>
      <c r="F249" s="1017" t="s">
        <v>1766</v>
      </c>
      <c r="G249" s="1017" t="s">
        <v>1958</v>
      </c>
      <c r="H249" s="1017" t="s">
        <v>1902</v>
      </c>
      <c r="I249" s="1018">
        <v>52</v>
      </c>
    </row>
    <row r="250" spans="2:9">
      <c r="B250" s="1017" t="s">
        <v>1964</v>
      </c>
      <c r="C250" s="1017" t="s">
        <v>1899</v>
      </c>
      <c r="D250" s="1017" t="s">
        <v>1483</v>
      </c>
      <c r="E250" s="1017" t="s">
        <v>1965</v>
      </c>
      <c r="F250" s="1017" t="s">
        <v>1766</v>
      </c>
      <c r="G250" s="1017" t="s">
        <v>1958</v>
      </c>
      <c r="H250" s="1017" t="s">
        <v>1902</v>
      </c>
      <c r="I250" s="1018">
        <v>19.2</v>
      </c>
    </row>
    <row r="251" spans="2:9">
      <c r="B251" s="1017" t="s">
        <v>1966</v>
      </c>
      <c r="C251" s="1017" t="s">
        <v>1899</v>
      </c>
      <c r="D251" s="1017" t="s">
        <v>1483</v>
      </c>
      <c r="E251" s="1017" t="s">
        <v>1967</v>
      </c>
      <c r="F251" s="1017" t="s">
        <v>1766</v>
      </c>
      <c r="G251" s="1017" t="s">
        <v>1958</v>
      </c>
      <c r="H251" s="1017" t="s">
        <v>1902</v>
      </c>
      <c r="I251" s="1018">
        <v>6.5</v>
      </c>
    </row>
    <row r="252" spans="2:9">
      <c r="B252" s="1017" t="s">
        <v>1968</v>
      </c>
      <c r="C252" s="1017" t="s">
        <v>1899</v>
      </c>
      <c r="D252" s="1017" t="s">
        <v>1483</v>
      </c>
      <c r="E252" s="1017" t="s">
        <v>1969</v>
      </c>
      <c r="F252" s="1017" t="s">
        <v>1766</v>
      </c>
      <c r="G252" s="1017" t="s">
        <v>1970</v>
      </c>
      <c r="H252" s="1017" t="s">
        <v>1902</v>
      </c>
      <c r="I252" s="1018">
        <v>9</v>
      </c>
    </row>
    <row r="253" spans="2:9">
      <c r="B253" s="1017" t="s">
        <v>1971</v>
      </c>
      <c r="C253" s="1017" t="s">
        <v>1899</v>
      </c>
      <c r="D253" s="1017" t="s">
        <v>1483</v>
      </c>
      <c r="E253" s="1017" t="s">
        <v>1972</v>
      </c>
      <c r="F253" s="1017" t="s">
        <v>1766</v>
      </c>
      <c r="G253" s="1017" t="s">
        <v>1970</v>
      </c>
      <c r="H253" s="1017" t="s">
        <v>1902</v>
      </c>
      <c r="I253" s="1018">
        <v>6.5</v>
      </c>
    </row>
    <row r="254" spans="2:9">
      <c r="B254" s="1017" t="s">
        <v>1973</v>
      </c>
      <c r="C254" s="1017" t="s">
        <v>1899</v>
      </c>
      <c r="D254" s="1017" t="s">
        <v>1483</v>
      </c>
      <c r="E254" s="1017" t="s">
        <v>1974</v>
      </c>
      <c r="F254" s="1017" t="s">
        <v>1766</v>
      </c>
      <c r="G254" s="1017" t="s">
        <v>1975</v>
      </c>
      <c r="H254" s="1017" t="s">
        <v>1902</v>
      </c>
      <c r="I254" s="1018">
        <v>13.9</v>
      </c>
    </row>
    <row r="255" spans="2:9">
      <c r="B255" s="1017" t="s">
        <v>1976</v>
      </c>
      <c r="C255" s="1017" t="s">
        <v>1899</v>
      </c>
      <c r="D255" s="1017" t="s">
        <v>1483</v>
      </c>
      <c r="E255" s="1017" t="s">
        <v>1977</v>
      </c>
      <c r="F255" s="1017" t="s">
        <v>1766</v>
      </c>
      <c r="G255" s="1017" t="s">
        <v>1975</v>
      </c>
      <c r="H255" s="1017" t="s">
        <v>1902</v>
      </c>
      <c r="I255" s="1018">
        <v>4.75</v>
      </c>
    </row>
    <row r="256" spans="2:9">
      <c r="B256" s="1017" t="s">
        <v>1978</v>
      </c>
      <c r="C256" s="1017" t="s">
        <v>1899</v>
      </c>
      <c r="D256" s="1017" t="s">
        <v>1483</v>
      </c>
      <c r="E256" s="1017" t="s">
        <v>1979</v>
      </c>
      <c r="F256" s="1017" t="s">
        <v>1454</v>
      </c>
      <c r="G256" s="1017" t="s">
        <v>1933</v>
      </c>
      <c r="H256" s="1017" t="s">
        <v>1980</v>
      </c>
      <c r="I256" s="1018">
        <v>109</v>
      </c>
    </row>
    <row r="257" spans="2:9">
      <c r="B257" s="1017" t="s">
        <v>1981</v>
      </c>
      <c r="C257" s="1017" t="s">
        <v>1899</v>
      </c>
      <c r="D257" s="1017" t="s">
        <v>1483</v>
      </c>
      <c r="E257" s="1017" t="s">
        <v>1982</v>
      </c>
      <c r="F257" s="1017" t="s">
        <v>1766</v>
      </c>
      <c r="G257" s="1017" t="s">
        <v>1983</v>
      </c>
      <c r="H257" s="1017" t="s">
        <v>1984</v>
      </c>
      <c r="I257" s="1018">
        <v>12.2</v>
      </c>
    </row>
    <row r="258" spans="2:9">
      <c r="B258" s="1017" t="s">
        <v>1985</v>
      </c>
      <c r="C258" s="1017" t="s">
        <v>1899</v>
      </c>
      <c r="D258" s="1017" t="s">
        <v>1483</v>
      </c>
      <c r="E258" s="1017" t="s">
        <v>1986</v>
      </c>
      <c r="F258" s="1017" t="s">
        <v>1485</v>
      </c>
      <c r="G258" s="1017" t="s">
        <v>1901</v>
      </c>
      <c r="H258" s="1017" t="s">
        <v>1984</v>
      </c>
      <c r="I258" s="1018">
        <v>11</v>
      </c>
    </row>
    <row r="259" spans="2:9">
      <c r="B259" s="1017" t="s">
        <v>1987</v>
      </c>
      <c r="C259" s="1017" t="s">
        <v>1899</v>
      </c>
      <c r="D259" s="1017" t="s">
        <v>1483</v>
      </c>
      <c r="E259" s="1017" t="s">
        <v>1988</v>
      </c>
      <c r="F259" s="1017" t="s">
        <v>1485</v>
      </c>
      <c r="G259" s="1017" t="s">
        <v>1901</v>
      </c>
      <c r="H259" s="1017" t="s">
        <v>1984</v>
      </c>
      <c r="I259" s="1018">
        <v>48.7</v>
      </c>
    </row>
    <row r="260" spans="2:9">
      <c r="B260" s="1017" t="s">
        <v>1989</v>
      </c>
      <c r="C260" s="1017" t="s">
        <v>1899</v>
      </c>
      <c r="D260" s="1017" t="s">
        <v>1483</v>
      </c>
      <c r="E260" s="1017" t="s">
        <v>1990</v>
      </c>
      <c r="F260" s="1017" t="s">
        <v>1485</v>
      </c>
      <c r="G260" s="1017" t="s">
        <v>1901</v>
      </c>
      <c r="H260" s="1017" t="s">
        <v>1984</v>
      </c>
      <c r="I260" s="1018">
        <v>48.7</v>
      </c>
    </row>
    <row r="261" spans="2:9">
      <c r="B261" s="1017" t="s">
        <v>1991</v>
      </c>
      <c r="C261" s="1017" t="s">
        <v>1899</v>
      </c>
      <c r="D261" s="1017" t="s">
        <v>1483</v>
      </c>
      <c r="E261" s="1017" t="s">
        <v>1992</v>
      </c>
      <c r="F261" s="1017" t="s">
        <v>1485</v>
      </c>
      <c r="G261" s="1017" t="s">
        <v>1901</v>
      </c>
      <c r="H261" s="1017" t="s">
        <v>1984</v>
      </c>
      <c r="I261" s="1018">
        <v>13.6</v>
      </c>
    </row>
    <row r="262" spans="2:9">
      <c r="B262" s="1017" t="s">
        <v>1993</v>
      </c>
      <c r="C262" s="1017" t="s">
        <v>1899</v>
      </c>
      <c r="D262" s="1017" t="s">
        <v>1483</v>
      </c>
      <c r="E262" s="1017" t="s">
        <v>1994</v>
      </c>
      <c r="F262" s="1017" t="s">
        <v>1485</v>
      </c>
      <c r="G262" s="1017" t="s">
        <v>1901</v>
      </c>
      <c r="H262" s="1017" t="s">
        <v>1984</v>
      </c>
      <c r="I262" s="1018">
        <v>114</v>
      </c>
    </row>
    <row r="263" spans="2:9">
      <c r="B263" s="1017" t="s">
        <v>1995</v>
      </c>
      <c r="C263" s="1017" t="s">
        <v>1899</v>
      </c>
      <c r="D263" s="1017" t="s">
        <v>1483</v>
      </c>
      <c r="E263" s="1017" t="s">
        <v>1996</v>
      </c>
      <c r="F263" s="1017" t="s">
        <v>1485</v>
      </c>
      <c r="G263" s="1017" t="s">
        <v>1901</v>
      </c>
      <c r="H263" s="1017" t="s">
        <v>1984</v>
      </c>
      <c r="I263" s="1018">
        <v>22</v>
      </c>
    </row>
    <row r="264" spans="2:9">
      <c r="B264" s="1017" t="s">
        <v>1997</v>
      </c>
      <c r="C264" s="1017" t="s">
        <v>1899</v>
      </c>
      <c r="D264" s="1017" t="s">
        <v>1483</v>
      </c>
      <c r="E264" s="1017" t="s">
        <v>1998</v>
      </c>
      <c r="F264" s="1017" t="s">
        <v>1485</v>
      </c>
      <c r="G264" s="1017" t="s">
        <v>1901</v>
      </c>
      <c r="H264" s="1017" t="s">
        <v>1984</v>
      </c>
      <c r="I264" s="1018">
        <v>67.5</v>
      </c>
    </row>
    <row r="265" spans="2:9">
      <c r="B265" s="1017" t="s">
        <v>1999</v>
      </c>
      <c r="C265" s="1017" t="s">
        <v>1899</v>
      </c>
      <c r="D265" s="1017" t="s">
        <v>1483</v>
      </c>
      <c r="E265" s="1017" t="s">
        <v>2000</v>
      </c>
      <c r="F265" s="1017" t="s">
        <v>1485</v>
      </c>
      <c r="G265" s="1017" t="s">
        <v>1901</v>
      </c>
      <c r="H265" s="1017" t="s">
        <v>1984</v>
      </c>
      <c r="I265" s="1018">
        <v>76.8</v>
      </c>
    </row>
    <row r="266" spans="2:9">
      <c r="B266" s="1017" t="s">
        <v>2001</v>
      </c>
      <c r="C266" s="1017" t="s">
        <v>1899</v>
      </c>
      <c r="D266" s="1017" t="s">
        <v>1483</v>
      </c>
      <c r="E266" s="1017" t="s">
        <v>2002</v>
      </c>
      <c r="F266" s="1017" t="s">
        <v>1485</v>
      </c>
      <c r="G266" s="1017" t="s">
        <v>1901</v>
      </c>
      <c r="H266" s="1017" t="s">
        <v>1984</v>
      </c>
      <c r="I266" s="1018">
        <v>76.8</v>
      </c>
    </row>
    <row r="267" spans="2:9">
      <c r="B267" s="1017" t="s">
        <v>2003</v>
      </c>
      <c r="C267" s="1017" t="s">
        <v>1899</v>
      </c>
      <c r="D267" s="1017" t="s">
        <v>1483</v>
      </c>
      <c r="E267" s="1017" t="s">
        <v>2004</v>
      </c>
      <c r="F267" s="1017" t="s">
        <v>1485</v>
      </c>
      <c r="G267" s="1017" t="s">
        <v>1901</v>
      </c>
      <c r="H267" s="1017" t="s">
        <v>1984</v>
      </c>
      <c r="I267" s="1018">
        <v>7.5</v>
      </c>
    </row>
    <row r="268" spans="2:9">
      <c r="B268" s="1017" t="s">
        <v>2005</v>
      </c>
      <c r="C268" s="1017" t="s">
        <v>1899</v>
      </c>
      <c r="D268" s="1017" t="s">
        <v>1483</v>
      </c>
      <c r="E268" s="1017" t="s">
        <v>2006</v>
      </c>
      <c r="F268" s="1017" t="s">
        <v>1485</v>
      </c>
      <c r="G268" s="1017" t="s">
        <v>1901</v>
      </c>
      <c r="H268" s="1017" t="s">
        <v>1984</v>
      </c>
      <c r="I268" s="1018">
        <v>15</v>
      </c>
    </row>
    <row r="269" spans="2:9">
      <c r="B269" s="1017" t="s">
        <v>2007</v>
      </c>
      <c r="C269" s="1017" t="s">
        <v>1899</v>
      </c>
      <c r="D269" s="1017" t="s">
        <v>1483</v>
      </c>
      <c r="E269" s="1017" t="s">
        <v>2008</v>
      </c>
      <c r="F269" s="1017" t="s">
        <v>1485</v>
      </c>
      <c r="G269" s="1017" t="s">
        <v>1901</v>
      </c>
      <c r="H269" s="1017" t="s">
        <v>1984</v>
      </c>
      <c r="I269" s="1018">
        <v>29.5</v>
      </c>
    </row>
    <row r="270" spans="2:9">
      <c r="B270" s="1017" t="s">
        <v>2009</v>
      </c>
      <c r="C270" s="1017" t="s">
        <v>1899</v>
      </c>
      <c r="D270" s="1017" t="s">
        <v>1483</v>
      </c>
      <c r="E270" s="1017" t="s">
        <v>2010</v>
      </c>
      <c r="F270" s="1017" t="s">
        <v>1485</v>
      </c>
      <c r="G270" s="1017" t="s">
        <v>1901</v>
      </c>
      <c r="H270" s="1017" t="s">
        <v>1984</v>
      </c>
      <c r="I270" s="1018">
        <v>29.5</v>
      </c>
    </row>
    <row r="271" spans="2:9">
      <c r="B271" s="1017" t="s">
        <v>2011</v>
      </c>
      <c r="C271" s="1017" t="s">
        <v>1899</v>
      </c>
      <c r="D271" s="1017" t="s">
        <v>1483</v>
      </c>
      <c r="E271" s="1017" t="s">
        <v>2012</v>
      </c>
      <c r="F271" s="1017" t="s">
        <v>1485</v>
      </c>
      <c r="G271" s="1017" t="s">
        <v>1901</v>
      </c>
      <c r="H271" s="1017" t="s">
        <v>1984</v>
      </c>
      <c r="I271" s="1018">
        <v>55.9</v>
      </c>
    </row>
    <row r="272" spans="2:9">
      <c r="B272" s="1017" t="s">
        <v>2013</v>
      </c>
      <c r="C272" s="1017" t="s">
        <v>1899</v>
      </c>
      <c r="D272" s="1017" t="s">
        <v>1483</v>
      </c>
      <c r="E272" s="1017" t="s">
        <v>2014</v>
      </c>
      <c r="F272" s="1017" t="s">
        <v>1485</v>
      </c>
      <c r="G272" s="1017" t="s">
        <v>1901</v>
      </c>
      <c r="H272" s="1017" t="s">
        <v>1984</v>
      </c>
      <c r="I272" s="1018">
        <v>30.9</v>
      </c>
    </row>
    <row r="273" spans="2:9">
      <c r="B273" s="1017" t="s">
        <v>2015</v>
      </c>
      <c r="C273" s="1017" t="s">
        <v>1899</v>
      </c>
      <c r="D273" s="1017" t="s">
        <v>1483</v>
      </c>
      <c r="E273" s="1017" t="s">
        <v>2016</v>
      </c>
      <c r="F273" s="1017" t="s">
        <v>1485</v>
      </c>
      <c r="G273" s="1017" t="s">
        <v>1901</v>
      </c>
      <c r="H273" s="1017" t="s">
        <v>1984</v>
      </c>
      <c r="I273" s="1018">
        <v>14</v>
      </c>
    </row>
    <row r="274" spans="2:9">
      <c r="B274" s="1017" t="s">
        <v>2017</v>
      </c>
      <c r="C274" s="1017" t="s">
        <v>1899</v>
      </c>
      <c r="D274" s="1017" t="s">
        <v>1483</v>
      </c>
      <c r="E274" s="1017" t="s">
        <v>2018</v>
      </c>
      <c r="F274" s="1017" t="s">
        <v>1454</v>
      </c>
      <c r="G274" s="1017" t="s">
        <v>2019</v>
      </c>
      <c r="H274" s="1017" t="s">
        <v>1984</v>
      </c>
      <c r="I274" s="1018">
        <v>23</v>
      </c>
    </row>
    <row r="275" spans="2:9">
      <c r="B275" s="1017" t="s">
        <v>2020</v>
      </c>
      <c r="C275" s="1017" t="s">
        <v>1899</v>
      </c>
      <c r="D275" s="1017" t="s">
        <v>1483</v>
      </c>
      <c r="E275" s="1017" t="s">
        <v>2021</v>
      </c>
      <c r="F275" s="1017" t="s">
        <v>1454</v>
      </c>
      <c r="G275" s="1017" t="s">
        <v>2019</v>
      </c>
      <c r="H275" s="1017" t="s">
        <v>1984</v>
      </c>
      <c r="I275" s="1018">
        <v>4.2</v>
      </c>
    </row>
    <row r="276" spans="2:9">
      <c r="B276" s="1017" t="s">
        <v>2022</v>
      </c>
      <c r="C276" s="1017" t="s">
        <v>1899</v>
      </c>
      <c r="D276" s="1017" t="s">
        <v>1483</v>
      </c>
      <c r="E276" s="1017" t="s">
        <v>2023</v>
      </c>
      <c r="F276" s="1017" t="s">
        <v>1454</v>
      </c>
      <c r="G276" s="1017" t="s">
        <v>2019</v>
      </c>
      <c r="H276" s="1017" t="s">
        <v>1984</v>
      </c>
      <c r="I276" s="1018">
        <v>8</v>
      </c>
    </row>
    <row r="277" spans="2:9">
      <c r="B277" s="1017" t="s">
        <v>2024</v>
      </c>
      <c r="C277" s="1017" t="s">
        <v>1899</v>
      </c>
      <c r="D277" s="1017" t="s">
        <v>1483</v>
      </c>
      <c r="E277" s="1017" t="s">
        <v>2025</v>
      </c>
      <c r="F277" s="1017" t="s">
        <v>1454</v>
      </c>
      <c r="G277" s="1017" t="s">
        <v>2019</v>
      </c>
      <c r="H277" s="1017" t="s">
        <v>1984</v>
      </c>
      <c r="I277" s="1018">
        <v>24</v>
      </c>
    </row>
    <row r="278" spans="2:9">
      <c r="B278" s="1017" t="s">
        <v>2026</v>
      </c>
      <c r="C278" s="1017" t="s">
        <v>1899</v>
      </c>
      <c r="D278" s="1017" t="s">
        <v>1483</v>
      </c>
      <c r="E278" s="1017" t="s">
        <v>2027</v>
      </c>
      <c r="F278" s="1017" t="s">
        <v>1454</v>
      </c>
      <c r="G278" s="1017" t="s">
        <v>1649</v>
      </c>
      <c r="H278" s="1017" t="s">
        <v>1984</v>
      </c>
      <c r="I278" s="1018">
        <v>44.9</v>
      </c>
    </row>
    <row r="279" spans="2:9">
      <c r="B279" s="1017" t="s">
        <v>2028</v>
      </c>
      <c r="C279" s="1017" t="s">
        <v>1899</v>
      </c>
      <c r="D279" s="1017" t="s">
        <v>1483</v>
      </c>
      <c r="E279" s="1017" t="s">
        <v>2029</v>
      </c>
      <c r="F279" s="1017" t="s">
        <v>1454</v>
      </c>
      <c r="G279" s="1017" t="s">
        <v>1649</v>
      </c>
      <c r="H279" s="1017" t="s">
        <v>1984</v>
      </c>
      <c r="I279" s="1018">
        <v>21.6</v>
      </c>
    </row>
    <row r="280" spans="2:9">
      <c r="B280" s="1017" t="s">
        <v>2030</v>
      </c>
      <c r="C280" s="1017" t="s">
        <v>1899</v>
      </c>
      <c r="D280" s="1017" t="s">
        <v>1483</v>
      </c>
      <c r="E280" s="1017" t="s">
        <v>2031</v>
      </c>
      <c r="F280" s="1017" t="s">
        <v>1454</v>
      </c>
      <c r="G280" s="1017" t="s">
        <v>1649</v>
      </c>
      <c r="H280" s="1017" t="s">
        <v>1984</v>
      </c>
      <c r="I280" s="1018">
        <v>45.8</v>
      </c>
    </row>
    <row r="281" spans="2:9">
      <c r="B281" s="1017" t="s">
        <v>2032</v>
      </c>
      <c r="C281" s="1017" t="s">
        <v>1899</v>
      </c>
      <c r="D281" s="1017" t="s">
        <v>1483</v>
      </c>
      <c r="E281" s="1017" t="s">
        <v>2033</v>
      </c>
      <c r="F281" s="1017" t="s">
        <v>1454</v>
      </c>
      <c r="G281" s="1017" t="s">
        <v>1649</v>
      </c>
      <c r="H281" s="1017" t="s">
        <v>1984</v>
      </c>
      <c r="I281" s="1018">
        <v>4.0999999999999996</v>
      </c>
    </row>
    <row r="282" spans="2:9">
      <c r="B282" s="1017" t="s">
        <v>2034</v>
      </c>
      <c r="C282" s="1017" t="s">
        <v>1899</v>
      </c>
      <c r="D282" s="1017" t="s">
        <v>1483</v>
      </c>
      <c r="E282" s="1017" t="s">
        <v>2035</v>
      </c>
      <c r="F282" s="1017" t="s">
        <v>1454</v>
      </c>
      <c r="G282" s="1017" t="s">
        <v>1649</v>
      </c>
      <c r="H282" s="1017" t="s">
        <v>1984</v>
      </c>
      <c r="I282" s="1018">
        <v>123</v>
      </c>
    </row>
    <row r="283" spans="2:9">
      <c r="B283" s="1017" t="s">
        <v>2036</v>
      </c>
      <c r="C283" s="1017" t="s">
        <v>1899</v>
      </c>
      <c r="D283" s="1017" t="s">
        <v>1483</v>
      </c>
      <c r="E283" s="1017" t="s">
        <v>2037</v>
      </c>
      <c r="F283" s="1017" t="s">
        <v>1454</v>
      </c>
      <c r="G283" s="1017" t="s">
        <v>1649</v>
      </c>
      <c r="H283" s="1017" t="s">
        <v>1984</v>
      </c>
      <c r="I283" s="1018">
        <v>44.3</v>
      </c>
    </row>
    <row r="284" spans="2:9">
      <c r="B284" s="1017" t="s">
        <v>2038</v>
      </c>
      <c r="C284" s="1017" t="s">
        <v>1899</v>
      </c>
      <c r="D284" s="1017" t="s">
        <v>1483</v>
      </c>
      <c r="E284" s="1017" t="s">
        <v>2039</v>
      </c>
      <c r="F284" s="1017" t="s">
        <v>1454</v>
      </c>
      <c r="G284" s="1017" t="s">
        <v>1649</v>
      </c>
      <c r="H284" s="1017" t="s">
        <v>1984</v>
      </c>
      <c r="I284" s="1018">
        <v>11.4</v>
      </c>
    </row>
    <row r="285" spans="2:9">
      <c r="B285" s="1017" t="s">
        <v>2040</v>
      </c>
      <c r="C285" s="1017" t="s">
        <v>1899</v>
      </c>
      <c r="D285" s="1017" t="s">
        <v>1483</v>
      </c>
      <c r="E285" s="1017" t="s">
        <v>2041</v>
      </c>
      <c r="F285" s="1017" t="s">
        <v>1454</v>
      </c>
      <c r="G285" s="1017" t="s">
        <v>1702</v>
      </c>
      <c r="H285" s="1017" t="s">
        <v>1984</v>
      </c>
      <c r="I285" s="1018">
        <v>66</v>
      </c>
    </row>
    <row r="286" spans="2:9">
      <c r="B286" s="1017" t="s">
        <v>2042</v>
      </c>
      <c r="C286" s="1017" t="s">
        <v>1899</v>
      </c>
      <c r="D286" s="1017" t="s">
        <v>1483</v>
      </c>
      <c r="E286" s="1017" t="s">
        <v>2043</v>
      </c>
      <c r="F286" s="1017" t="s">
        <v>1454</v>
      </c>
      <c r="G286" s="1017" t="s">
        <v>1702</v>
      </c>
      <c r="H286" s="1017" t="s">
        <v>1984</v>
      </c>
      <c r="I286" s="1018">
        <v>5.0999999999999996</v>
      </c>
    </row>
    <row r="287" spans="2:9">
      <c r="B287" s="1017" t="s">
        <v>2044</v>
      </c>
      <c r="C287" s="1017" t="s">
        <v>1899</v>
      </c>
      <c r="D287" s="1017" t="s">
        <v>1483</v>
      </c>
      <c r="E287" s="1017" t="s">
        <v>2045</v>
      </c>
      <c r="F287" s="1017" t="s">
        <v>1454</v>
      </c>
      <c r="G287" s="1017" t="s">
        <v>2046</v>
      </c>
      <c r="H287" s="1017" t="s">
        <v>1984</v>
      </c>
      <c r="I287" s="1018">
        <v>4</v>
      </c>
    </row>
    <row r="288" spans="2:9">
      <c r="B288" s="1017" t="s">
        <v>2047</v>
      </c>
      <c r="C288" s="1017" t="s">
        <v>1899</v>
      </c>
      <c r="D288" s="1017" t="s">
        <v>1483</v>
      </c>
      <c r="E288" s="1017" t="s">
        <v>2048</v>
      </c>
      <c r="F288" s="1017" t="s">
        <v>1454</v>
      </c>
      <c r="G288" s="1017" t="s">
        <v>2046</v>
      </c>
      <c r="H288" s="1017" t="s">
        <v>1984</v>
      </c>
      <c r="I288" s="1018">
        <v>23</v>
      </c>
    </row>
    <row r="289" spans="2:9">
      <c r="B289" s="1017" t="s">
        <v>2049</v>
      </c>
      <c r="C289" s="1017" t="s">
        <v>1899</v>
      </c>
      <c r="D289" s="1017" t="s">
        <v>1483</v>
      </c>
      <c r="E289" s="1017" t="s">
        <v>2050</v>
      </c>
      <c r="F289" s="1017" t="s">
        <v>1454</v>
      </c>
      <c r="G289" s="1017" t="s">
        <v>2046</v>
      </c>
      <c r="H289" s="1017" t="s">
        <v>1984</v>
      </c>
      <c r="I289" s="1018">
        <v>145</v>
      </c>
    </row>
    <row r="290" spans="2:9">
      <c r="B290" s="1017" t="s">
        <v>2051</v>
      </c>
      <c r="C290" s="1017" t="s">
        <v>1899</v>
      </c>
      <c r="D290" s="1017" t="s">
        <v>1483</v>
      </c>
      <c r="E290" s="1017" t="s">
        <v>2052</v>
      </c>
      <c r="F290" s="1017" t="s">
        <v>1454</v>
      </c>
      <c r="G290" s="1017" t="s">
        <v>2046</v>
      </c>
      <c r="H290" s="1017" t="s">
        <v>1984</v>
      </c>
      <c r="I290" s="1018">
        <v>176.6</v>
      </c>
    </row>
    <row r="291" spans="2:9">
      <c r="B291" s="1017" t="s">
        <v>2053</v>
      </c>
      <c r="C291" s="1017" t="s">
        <v>1899</v>
      </c>
      <c r="D291" s="1017" t="s">
        <v>1483</v>
      </c>
      <c r="E291" s="1017" t="s">
        <v>1727</v>
      </c>
      <c r="F291" s="1017" t="s">
        <v>1454</v>
      </c>
      <c r="G291" s="1017" t="s">
        <v>2046</v>
      </c>
      <c r="H291" s="1017" t="s">
        <v>1984</v>
      </c>
      <c r="I291" s="1018">
        <v>27.4</v>
      </c>
    </row>
    <row r="292" spans="2:9">
      <c r="B292" s="1017" t="s">
        <v>2054</v>
      </c>
      <c r="C292" s="1017" t="s">
        <v>1899</v>
      </c>
      <c r="D292" s="1017" t="s">
        <v>1483</v>
      </c>
      <c r="E292" s="1017" t="s">
        <v>2055</v>
      </c>
      <c r="F292" s="1017" t="s">
        <v>1454</v>
      </c>
      <c r="G292" s="1017" t="s">
        <v>2046</v>
      </c>
      <c r="H292" s="1017" t="s">
        <v>1984</v>
      </c>
      <c r="I292" s="1018">
        <v>30.3</v>
      </c>
    </row>
    <row r="293" spans="2:9">
      <c r="B293" s="1017" t="s">
        <v>2056</v>
      </c>
      <c r="C293" s="1017" t="s">
        <v>1899</v>
      </c>
      <c r="D293" s="1017" t="s">
        <v>1483</v>
      </c>
      <c r="E293" s="1017" t="s">
        <v>2057</v>
      </c>
      <c r="F293" s="1017" t="s">
        <v>1454</v>
      </c>
      <c r="G293" s="1017" t="s">
        <v>2046</v>
      </c>
      <c r="H293" s="1017" t="s">
        <v>1984</v>
      </c>
      <c r="I293" s="1018">
        <v>30.3</v>
      </c>
    </row>
    <row r="294" spans="2:9">
      <c r="B294" s="1017" t="s">
        <v>2058</v>
      </c>
      <c r="C294" s="1017" t="s">
        <v>1899</v>
      </c>
      <c r="D294" s="1017" t="s">
        <v>1483</v>
      </c>
      <c r="E294" s="1017" t="s">
        <v>2059</v>
      </c>
      <c r="F294" s="1017">
        <v>0</v>
      </c>
      <c r="G294" s="1017" t="s">
        <v>2060</v>
      </c>
      <c r="H294" s="1017" t="s">
        <v>1984</v>
      </c>
      <c r="I294" s="1018">
        <v>45</v>
      </c>
    </row>
    <row r="295" spans="2:9">
      <c r="B295" s="1017" t="s">
        <v>2061</v>
      </c>
      <c r="C295" s="1017" t="s">
        <v>1899</v>
      </c>
      <c r="D295" s="1017" t="s">
        <v>1483</v>
      </c>
      <c r="E295" s="1017" t="s">
        <v>2062</v>
      </c>
      <c r="F295" s="1017">
        <v>0</v>
      </c>
      <c r="G295" s="1017" t="s">
        <v>2060</v>
      </c>
      <c r="H295" s="1017" t="s">
        <v>1984</v>
      </c>
      <c r="I295" s="1018">
        <v>15.9</v>
      </c>
    </row>
    <row r="296" spans="2:9">
      <c r="B296" s="1017" t="s">
        <v>2063</v>
      </c>
      <c r="C296" s="1017" t="s">
        <v>1899</v>
      </c>
      <c r="D296" s="1017" t="s">
        <v>1483</v>
      </c>
      <c r="E296" s="1017" t="s">
        <v>2064</v>
      </c>
      <c r="F296" s="1017">
        <v>0</v>
      </c>
      <c r="G296" s="1017" t="s">
        <v>2060</v>
      </c>
      <c r="H296" s="1017" t="s">
        <v>1984</v>
      </c>
      <c r="I296" s="1018">
        <v>80</v>
      </c>
    </row>
    <row r="297" spans="2:9">
      <c r="B297" s="1017" t="s">
        <v>2065</v>
      </c>
      <c r="C297" s="1017" t="s">
        <v>1899</v>
      </c>
      <c r="D297" s="1017" t="s">
        <v>1483</v>
      </c>
      <c r="E297" s="1017" t="s">
        <v>2066</v>
      </c>
      <c r="F297" s="1017">
        <v>0</v>
      </c>
      <c r="G297" s="1017" t="s">
        <v>2060</v>
      </c>
      <c r="H297" s="1017" t="s">
        <v>1984</v>
      </c>
      <c r="I297" s="1018">
        <v>12.2</v>
      </c>
    </row>
    <row r="298" spans="2:9">
      <c r="B298" s="1017" t="s">
        <v>2067</v>
      </c>
      <c r="C298" s="1017" t="s">
        <v>1899</v>
      </c>
      <c r="D298" s="1017" t="s">
        <v>1483</v>
      </c>
      <c r="E298" s="1017" t="s">
        <v>2068</v>
      </c>
      <c r="F298" s="1017">
        <v>0</v>
      </c>
      <c r="G298" s="1017" t="s">
        <v>2060</v>
      </c>
      <c r="H298" s="1017" t="s">
        <v>1984</v>
      </c>
      <c r="I298" s="1018">
        <v>2</v>
      </c>
    </row>
    <row r="299" spans="2:9">
      <c r="B299" s="1017" t="s">
        <v>2069</v>
      </c>
      <c r="C299" s="1017" t="s">
        <v>1899</v>
      </c>
      <c r="D299" s="1017" t="s">
        <v>1483</v>
      </c>
      <c r="E299" s="1017" t="s">
        <v>2070</v>
      </c>
      <c r="F299" s="1017">
        <v>0</v>
      </c>
      <c r="G299" s="1017" t="s">
        <v>2060</v>
      </c>
      <c r="H299" s="1017" t="s">
        <v>1984</v>
      </c>
      <c r="I299" s="1018">
        <v>14.6</v>
      </c>
    </row>
    <row r="300" spans="2:9">
      <c r="B300" s="1017" t="s">
        <v>2071</v>
      </c>
      <c r="C300" s="1017" t="s">
        <v>1899</v>
      </c>
      <c r="D300" s="1017" t="s">
        <v>1483</v>
      </c>
      <c r="E300" s="1017" t="s">
        <v>2072</v>
      </c>
      <c r="F300" s="1017" t="s">
        <v>1766</v>
      </c>
      <c r="G300" s="1017" t="s">
        <v>1770</v>
      </c>
      <c r="H300" s="1017" t="s">
        <v>1984</v>
      </c>
      <c r="I300" s="1018">
        <v>18.100000000000001</v>
      </c>
    </row>
    <row r="301" spans="2:9">
      <c r="B301" s="1017" t="s">
        <v>2073</v>
      </c>
      <c r="C301" s="1017" t="s">
        <v>1899</v>
      </c>
      <c r="D301" s="1017" t="s">
        <v>1483</v>
      </c>
      <c r="E301" s="1017" t="s">
        <v>2074</v>
      </c>
      <c r="F301" s="1017" t="s">
        <v>1766</v>
      </c>
      <c r="G301" s="1017" t="s">
        <v>1770</v>
      </c>
      <c r="H301" s="1017" t="s">
        <v>1984</v>
      </c>
      <c r="I301" s="1018">
        <v>18.399999999999999</v>
      </c>
    </row>
    <row r="302" spans="2:9">
      <c r="B302" s="1017" t="s">
        <v>2075</v>
      </c>
      <c r="C302" s="1017" t="s">
        <v>1899</v>
      </c>
      <c r="D302" s="1017" t="s">
        <v>1483</v>
      </c>
      <c r="E302" s="1017" t="s">
        <v>2076</v>
      </c>
      <c r="F302" s="1017" t="s">
        <v>1766</v>
      </c>
      <c r="G302" s="1017" t="s">
        <v>1770</v>
      </c>
      <c r="H302" s="1017" t="s">
        <v>1984</v>
      </c>
      <c r="I302" s="1018">
        <v>21.7</v>
      </c>
    </row>
    <row r="303" spans="2:9">
      <c r="B303" s="1017" t="s">
        <v>2077</v>
      </c>
      <c r="C303" s="1017" t="s">
        <v>1899</v>
      </c>
      <c r="D303" s="1017" t="s">
        <v>1483</v>
      </c>
      <c r="E303" s="1017" t="s">
        <v>2078</v>
      </c>
      <c r="F303" s="1017" t="s">
        <v>1766</v>
      </c>
      <c r="G303" s="1017" t="s">
        <v>1770</v>
      </c>
      <c r="H303" s="1017" t="s">
        <v>1984</v>
      </c>
      <c r="I303" s="1018">
        <v>25</v>
      </c>
    </row>
    <row r="304" spans="2:9">
      <c r="B304" s="1017" t="s">
        <v>2079</v>
      </c>
      <c r="C304" s="1017" t="s">
        <v>1899</v>
      </c>
      <c r="D304" s="1017" t="s">
        <v>1483</v>
      </c>
      <c r="E304" s="1017" t="s">
        <v>2080</v>
      </c>
      <c r="F304" s="1017" t="s">
        <v>1766</v>
      </c>
      <c r="G304" s="1017" t="s">
        <v>2081</v>
      </c>
      <c r="H304" s="1017" t="s">
        <v>1984</v>
      </c>
      <c r="I304" s="1018">
        <v>13.7</v>
      </c>
    </row>
    <row r="305" spans="2:9">
      <c r="B305" s="1017" t="s">
        <v>2082</v>
      </c>
      <c r="C305" s="1017" t="s">
        <v>1899</v>
      </c>
      <c r="D305" s="1017" t="s">
        <v>1483</v>
      </c>
      <c r="E305" s="1017" t="s">
        <v>2083</v>
      </c>
      <c r="F305" s="1017" t="s">
        <v>1766</v>
      </c>
      <c r="G305" s="1017" t="s">
        <v>2084</v>
      </c>
      <c r="H305" s="1017" t="s">
        <v>1984</v>
      </c>
      <c r="I305" s="1018">
        <v>22</v>
      </c>
    </row>
    <row r="306" spans="2:9">
      <c r="B306" s="1017" t="s">
        <v>2085</v>
      </c>
      <c r="C306" s="1017" t="s">
        <v>1899</v>
      </c>
      <c r="D306" s="1017" t="s">
        <v>1483</v>
      </c>
      <c r="E306" s="1017" t="s">
        <v>2086</v>
      </c>
      <c r="F306" s="1017" t="s">
        <v>1766</v>
      </c>
      <c r="G306" s="1017" t="s">
        <v>2084</v>
      </c>
      <c r="H306" s="1017" t="s">
        <v>1984</v>
      </c>
      <c r="I306" s="1018">
        <v>10.1</v>
      </c>
    </row>
    <row r="307" spans="2:9">
      <c r="B307" s="1017" t="s">
        <v>2087</v>
      </c>
      <c r="C307" s="1017" t="s">
        <v>1899</v>
      </c>
      <c r="D307" s="1017" t="s">
        <v>1483</v>
      </c>
      <c r="E307" s="1017" t="s">
        <v>2088</v>
      </c>
      <c r="F307" s="1017" t="s">
        <v>1766</v>
      </c>
      <c r="G307" s="1017" t="s">
        <v>2089</v>
      </c>
      <c r="H307" s="1017" t="s">
        <v>1984</v>
      </c>
      <c r="I307" s="1018">
        <v>50</v>
      </c>
    </row>
    <row r="308" spans="2:9">
      <c r="B308" s="1017" t="s">
        <v>2090</v>
      </c>
      <c r="C308" s="1017" t="s">
        <v>1899</v>
      </c>
      <c r="D308" s="1017" t="s">
        <v>1483</v>
      </c>
      <c r="E308" s="1017" t="s">
        <v>2091</v>
      </c>
      <c r="F308" s="1017" t="s">
        <v>1766</v>
      </c>
      <c r="G308" s="1017" t="s">
        <v>2092</v>
      </c>
      <c r="H308" s="1017" t="s">
        <v>1984</v>
      </c>
      <c r="I308" s="1018">
        <v>6.2</v>
      </c>
    </row>
    <row r="309" spans="2:9">
      <c r="B309" s="1017" t="s">
        <v>2093</v>
      </c>
      <c r="C309" s="1017" t="s">
        <v>1899</v>
      </c>
      <c r="D309" s="1017" t="s">
        <v>1483</v>
      </c>
      <c r="E309" s="1017" t="s">
        <v>1937</v>
      </c>
      <c r="F309" s="1017" t="s">
        <v>1766</v>
      </c>
      <c r="G309" s="1017" t="s">
        <v>2092</v>
      </c>
      <c r="H309" s="1017" t="s">
        <v>1984</v>
      </c>
      <c r="I309" s="1018">
        <v>3.6</v>
      </c>
    </row>
    <row r="310" spans="2:9">
      <c r="B310" s="1017" t="s">
        <v>2094</v>
      </c>
      <c r="C310" s="1017" t="s">
        <v>1899</v>
      </c>
      <c r="D310" s="1017" t="s">
        <v>1483</v>
      </c>
      <c r="E310" s="1017" t="s">
        <v>2095</v>
      </c>
      <c r="F310" s="1017" t="s">
        <v>1766</v>
      </c>
      <c r="G310" s="1017" t="s">
        <v>1983</v>
      </c>
      <c r="H310" s="1017" t="s">
        <v>1984</v>
      </c>
      <c r="I310" s="1018">
        <v>8.9</v>
      </c>
    </row>
    <row r="311" spans="2:9">
      <c r="B311" s="1017" t="s">
        <v>2096</v>
      </c>
      <c r="C311" s="1017" t="s">
        <v>1899</v>
      </c>
      <c r="D311" s="1017" t="s">
        <v>1483</v>
      </c>
      <c r="E311" s="1017" t="s">
        <v>2097</v>
      </c>
      <c r="F311" s="1017" t="s">
        <v>1766</v>
      </c>
      <c r="G311" s="1017" t="s">
        <v>1983</v>
      </c>
      <c r="H311" s="1017" t="s">
        <v>1984</v>
      </c>
      <c r="I311" s="1018">
        <v>16.100000000000001</v>
      </c>
    </row>
    <row r="312" spans="2:9">
      <c r="B312" s="1017" t="s">
        <v>2098</v>
      </c>
      <c r="C312" s="1017" t="s">
        <v>1899</v>
      </c>
      <c r="D312" s="1017" t="s">
        <v>1483</v>
      </c>
      <c r="E312" s="1017" t="s">
        <v>1659</v>
      </c>
      <c r="F312" s="1017" t="s">
        <v>1766</v>
      </c>
      <c r="G312" s="1017" t="s">
        <v>1983</v>
      </c>
      <c r="H312" s="1017" t="s">
        <v>1984</v>
      </c>
      <c r="I312" s="1018">
        <v>24.4</v>
      </c>
    </row>
    <row r="313" spans="2:9">
      <c r="B313" s="1017" t="s">
        <v>2099</v>
      </c>
      <c r="C313" s="1017" t="s">
        <v>1899</v>
      </c>
      <c r="D313" s="1017" t="s">
        <v>1483</v>
      </c>
      <c r="E313" s="1017" t="s">
        <v>2100</v>
      </c>
      <c r="F313" s="1017" t="s">
        <v>1766</v>
      </c>
      <c r="G313" s="1017" t="s">
        <v>2101</v>
      </c>
      <c r="H313" s="1017" t="s">
        <v>1984</v>
      </c>
      <c r="I313" s="1018">
        <v>11.4</v>
      </c>
    </row>
    <row r="314" spans="2:9">
      <c r="B314" s="1017" t="s">
        <v>2102</v>
      </c>
      <c r="C314" s="1017" t="s">
        <v>1899</v>
      </c>
      <c r="D314" s="1017" t="s">
        <v>1483</v>
      </c>
      <c r="E314" s="1017" t="s">
        <v>2103</v>
      </c>
      <c r="F314" s="1017" t="s">
        <v>1766</v>
      </c>
      <c r="G314" s="1017" t="s">
        <v>2104</v>
      </c>
      <c r="H314" s="1017" t="s">
        <v>1984</v>
      </c>
      <c r="I314" s="1018">
        <v>17.399999999999999</v>
      </c>
    </row>
    <row r="315" spans="2:9">
      <c r="B315" s="1017" t="s">
        <v>2105</v>
      </c>
      <c r="C315" s="1017" t="s">
        <v>1899</v>
      </c>
      <c r="D315" s="1017" t="s">
        <v>1483</v>
      </c>
      <c r="E315" s="1017" t="s">
        <v>2106</v>
      </c>
      <c r="F315" s="1017" t="s">
        <v>1766</v>
      </c>
      <c r="G315" s="1017" t="s">
        <v>1958</v>
      </c>
      <c r="H315" s="1017" t="s">
        <v>1984</v>
      </c>
      <c r="I315" s="1018">
        <v>14.6</v>
      </c>
    </row>
    <row r="316" spans="2:9">
      <c r="B316" s="1017" t="s">
        <v>2107</v>
      </c>
      <c r="C316" s="1017" t="s">
        <v>1899</v>
      </c>
      <c r="D316" s="1017" t="s">
        <v>1483</v>
      </c>
      <c r="E316" s="1017" t="s">
        <v>2108</v>
      </c>
      <c r="F316" s="1017" t="s">
        <v>1766</v>
      </c>
      <c r="G316" s="1017" t="s">
        <v>1958</v>
      </c>
      <c r="H316" s="1017" t="s">
        <v>1984</v>
      </c>
      <c r="I316" s="1018">
        <v>16.2</v>
      </c>
    </row>
    <row r="317" spans="2:9">
      <c r="B317" s="1017" t="s">
        <v>2109</v>
      </c>
      <c r="C317" s="1017" t="s">
        <v>1899</v>
      </c>
      <c r="D317" s="1017" t="s">
        <v>1483</v>
      </c>
      <c r="E317" s="1017" t="s">
        <v>2110</v>
      </c>
      <c r="F317" s="1017" t="s">
        <v>1766</v>
      </c>
      <c r="G317" s="1017" t="s">
        <v>2111</v>
      </c>
      <c r="H317" s="1017" t="s">
        <v>1984</v>
      </c>
      <c r="I317" s="1018">
        <v>6.5</v>
      </c>
    </row>
    <row r="318" spans="2:9">
      <c r="B318" s="1017" t="s">
        <v>2112</v>
      </c>
      <c r="C318" s="1017" t="s">
        <v>1899</v>
      </c>
      <c r="D318" s="1017" t="s">
        <v>1483</v>
      </c>
      <c r="E318" s="1017" t="s">
        <v>2113</v>
      </c>
      <c r="F318" s="1017" t="s">
        <v>1766</v>
      </c>
      <c r="G318" s="1017" t="s">
        <v>2111</v>
      </c>
      <c r="H318" s="1017" t="s">
        <v>1984</v>
      </c>
      <c r="I318" s="1018">
        <v>23</v>
      </c>
    </row>
    <row r="319" spans="2:9">
      <c r="B319" s="1017" t="s">
        <v>2114</v>
      </c>
      <c r="C319" s="1017" t="s">
        <v>1899</v>
      </c>
      <c r="D319" s="1017" t="s">
        <v>1483</v>
      </c>
      <c r="E319" s="1017" t="s">
        <v>2115</v>
      </c>
      <c r="F319" s="1017" t="s">
        <v>1766</v>
      </c>
      <c r="G319" s="1017" t="s">
        <v>2111</v>
      </c>
      <c r="H319" s="1017" t="s">
        <v>1984</v>
      </c>
      <c r="I319" s="1018">
        <v>9.1999999999999993</v>
      </c>
    </row>
    <row r="320" spans="2:9">
      <c r="B320" s="1017" t="s">
        <v>2116</v>
      </c>
      <c r="C320" s="1017" t="s">
        <v>1899</v>
      </c>
      <c r="D320" s="1017" t="s">
        <v>1483</v>
      </c>
      <c r="E320" s="1017" t="s">
        <v>2117</v>
      </c>
      <c r="F320" s="1017" t="s">
        <v>1766</v>
      </c>
      <c r="G320" s="1017" t="s">
        <v>2111</v>
      </c>
      <c r="H320" s="1017" t="s">
        <v>1984</v>
      </c>
      <c r="I320" s="1018">
        <v>18</v>
      </c>
    </row>
    <row r="321" spans="2:9">
      <c r="B321" s="1017" t="s">
        <v>2118</v>
      </c>
      <c r="C321" s="1017" t="s">
        <v>1899</v>
      </c>
      <c r="D321" s="1017" t="s">
        <v>1483</v>
      </c>
      <c r="E321" s="1017" t="s">
        <v>2119</v>
      </c>
      <c r="F321" s="1017" t="s">
        <v>1766</v>
      </c>
      <c r="G321" s="1017" t="s">
        <v>2111</v>
      </c>
      <c r="H321" s="1017" t="s">
        <v>1984</v>
      </c>
      <c r="I321" s="1018">
        <v>8.1</v>
      </c>
    </row>
    <row r="322" spans="2:9">
      <c r="B322" s="1017" t="s">
        <v>2120</v>
      </c>
      <c r="C322" s="1017" t="s">
        <v>1899</v>
      </c>
      <c r="D322" s="1017" t="s">
        <v>1483</v>
      </c>
      <c r="E322" s="1017" t="s">
        <v>2121</v>
      </c>
      <c r="F322" s="1017" t="s">
        <v>1766</v>
      </c>
      <c r="G322" s="1017" t="s">
        <v>2111</v>
      </c>
      <c r="H322" s="1017" t="s">
        <v>1984</v>
      </c>
      <c r="I322" s="1018">
        <v>2.9</v>
      </c>
    </row>
    <row r="323" spans="2:9">
      <c r="B323" s="1017" t="s">
        <v>2122</v>
      </c>
      <c r="C323" s="1017" t="s">
        <v>1482</v>
      </c>
      <c r="D323" s="1017" t="s">
        <v>1483</v>
      </c>
      <c r="E323" s="1017" t="s">
        <v>2123</v>
      </c>
      <c r="F323" s="1017" t="s">
        <v>1454</v>
      </c>
      <c r="G323" s="1017" t="s">
        <v>1604</v>
      </c>
      <c r="H323" s="1017" t="s">
        <v>1487</v>
      </c>
      <c r="I323" s="1018">
        <v>24.5</v>
      </c>
    </row>
    <row r="324" spans="2:9">
      <c r="B324" s="1017" t="s">
        <v>2124</v>
      </c>
      <c r="C324" s="1017" t="s">
        <v>1482</v>
      </c>
      <c r="D324" s="1017" t="s">
        <v>1483</v>
      </c>
      <c r="E324" s="1017" t="s">
        <v>2125</v>
      </c>
      <c r="F324" s="1017" t="s">
        <v>1454</v>
      </c>
      <c r="G324" s="1017" t="s">
        <v>1604</v>
      </c>
      <c r="H324" s="1017" t="s">
        <v>1487</v>
      </c>
      <c r="I324" s="1018">
        <v>25</v>
      </c>
    </row>
    <row r="325" spans="2:9">
      <c r="B325" s="1017" t="s">
        <v>2126</v>
      </c>
      <c r="C325" s="1017" t="s">
        <v>1482</v>
      </c>
      <c r="D325" s="1017" t="s">
        <v>1483</v>
      </c>
      <c r="E325" s="1017" t="s">
        <v>2127</v>
      </c>
      <c r="F325" s="1017" t="s">
        <v>1454</v>
      </c>
      <c r="G325" s="1017" t="s">
        <v>1604</v>
      </c>
      <c r="H325" s="1017" t="s">
        <v>1487</v>
      </c>
      <c r="I325" s="1018">
        <v>31</v>
      </c>
    </row>
    <row r="326" spans="2:9">
      <c r="B326" s="1017" t="s">
        <v>2128</v>
      </c>
      <c r="C326" s="1017" t="s">
        <v>2129</v>
      </c>
      <c r="D326" s="1017" t="s">
        <v>1483</v>
      </c>
      <c r="E326" s="1017" t="s">
        <v>2130</v>
      </c>
      <c r="F326" s="1017" t="s">
        <v>1485</v>
      </c>
      <c r="G326" s="1017" t="s">
        <v>2131</v>
      </c>
      <c r="H326" s="1017" t="s">
        <v>2132</v>
      </c>
      <c r="I326" s="1018">
        <v>3.5</v>
      </c>
    </row>
    <row r="327" spans="2:9">
      <c r="B327" s="1017" t="s">
        <v>2133</v>
      </c>
      <c r="C327" s="1017" t="s">
        <v>2129</v>
      </c>
      <c r="D327" s="1017" t="s">
        <v>1483</v>
      </c>
      <c r="E327" s="1017" t="s">
        <v>2134</v>
      </c>
      <c r="F327" s="1017" t="s">
        <v>1485</v>
      </c>
      <c r="G327" s="1017" t="s">
        <v>2131</v>
      </c>
      <c r="H327" s="1017" t="s">
        <v>2132</v>
      </c>
      <c r="I327" s="1018">
        <v>11.5</v>
      </c>
    </row>
    <row r="328" spans="2:9">
      <c r="B328" s="1017" t="s">
        <v>2135</v>
      </c>
      <c r="C328" s="1017" t="s">
        <v>2129</v>
      </c>
      <c r="D328" s="1017" t="s">
        <v>1483</v>
      </c>
      <c r="E328" s="1017" t="s">
        <v>2136</v>
      </c>
      <c r="F328" s="1017" t="s">
        <v>1485</v>
      </c>
      <c r="G328" s="1017" t="s">
        <v>2131</v>
      </c>
      <c r="H328" s="1017" t="s">
        <v>2132</v>
      </c>
      <c r="I328" s="1018">
        <v>4.5</v>
      </c>
    </row>
    <row r="329" spans="2:9">
      <c r="B329" s="1017" t="s">
        <v>2137</v>
      </c>
      <c r="C329" s="1017" t="s">
        <v>2129</v>
      </c>
      <c r="D329" s="1017" t="s">
        <v>1483</v>
      </c>
      <c r="E329" s="1017" t="s">
        <v>2138</v>
      </c>
      <c r="F329" s="1017" t="s">
        <v>1485</v>
      </c>
      <c r="G329" s="1017" t="s">
        <v>2131</v>
      </c>
      <c r="H329" s="1017" t="s">
        <v>2132</v>
      </c>
      <c r="I329" s="1018">
        <v>30.1</v>
      </c>
    </row>
    <row r="330" spans="2:9">
      <c r="B330" s="1017" t="s">
        <v>2139</v>
      </c>
      <c r="C330" s="1017" t="s">
        <v>2129</v>
      </c>
      <c r="D330" s="1017" t="s">
        <v>1483</v>
      </c>
      <c r="E330" s="1017" t="s">
        <v>2140</v>
      </c>
      <c r="F330" s="1017" t="s">
        <v>1485</v>
      </c>
      <c r="G330" s="1017" t="s">
        <v>2131</v>
      </c>
      <c r="H330" s="1017" t="s">
        <v>2132</v>
      </c>
      <c r="I330" s="1018">
        <v>9.4</v>
      </c>
    </row>
    <row r="331" spans="2:9">
      <c r="B331" s="1017" t="s">
        <v>2141</v>
      </c>
      <c r="C331" s="1017" t="s">
        <v>2129</v>
      </c>
      <c r="D331" s="1017" t="s">
        <v>1483</v>
      </c>
      <c r="E331" s="1017" t="s">
        <v>2142</v>
      </c>
      <c r="F331" s="1017" t="s">
        <v>1485</v>
      </c>
      <c r="G331" s="1017" t="s">
        <v>2131</v>
      </c>
      <c r="H331" s="1017" t="s">
        <v>2132</v>
      </c>
      <c r="I331" s="1018">
        <v>20.7</v>
      </c>
    </row>
    <row r="332" spans="2:9">
      <c r="B332" s="1017" t="s">
        <v>2143</v>
      </c>
      <c r="C332" s="1017" t="s">
        <v>2129</v>
      </c>
      <c r="D332" s="1017" t="s">
        <v>1483</v>
      </c>
      <c r="E332" s="1017" t="s">
        <v>2144</v>
      </c>
      <c r="F332" s="1017" t="s">
        <v>1485</v>
      </c>
      <c r="G332" s="1017" t="s">
        <v>2131</v>
      </c>
      <c r="H332" s="1017" t="s">
        <v>2132</v>
      </c>
      <c r="I332" s="1018">
        <v>116</v>
      </c>
    </row>
    <row r="333" spans="2:9">
      <c r="B333" s="1017" t="s">
        <v>2145</v>
      </c>
      <c r="C333" s="1017" t="s">
        <v>2129</v>
      </c>
      <c r="D333" s="1017" t="s">
        <v>1483</v>
      </c>
      <c r="E333" s="1017" t="s">
        <v>2146</v>
      </c>
      <c r="F333" s="1017" t="s">
        <v>1485</v>
      </c>
      <c r="G333" s="1017" t="s">
        <v>1901</v>
      </c>
      <c r="H333" s="1017" t="s">
        <v>2132</v>
      </c>
      <c r="I333" s="1018">
        <v>8</v>
      </c>
    </row>
    <row r="334" spans="2:9">
      <c r="B334" s="1017" t="s">
        <v>2147</v>
      </c>
      <c r="C334" s="1017" t="s">
        <v>2129</v>
      </c>
      <c r="D334" s="1017" t="s">
        <v>1483</v>
      </c>
      <c r="E334" s="1017" t="s">
        <v>2148</v>
      </c>
      <c r="F334" s="1017" t="s">
        <v>1485</v>
      </c>
      <c r="G334" s="1017" t="s">
        <v>1901</v>
      </c>
      <c r="H334" s="1017" t="s">
        <v>2132</v>
      </c>
      <c r="I334" s="1018">
        <v>29</v>
      </c>
    </row>
    <row r="335" spans="2:9">
      <c r="B335" s="1017" t="s">
        <v>2149</v>
      </c>
      <c r="C335" s="1017" t="s">
        <v>2129</v>
      </c>
      <c r="D335" s="1017" t="s">
        <v>1483</v>
      </c>
      <c r="E335" s="1017" t="s">
        <v>2150</v>
      </c>
      <c r="F335" s="1017" t="s">
        <v>1485</v>
      </c>
      <c r="G335" s="1017" t="s">
        <v>1901</v>
      </c>
      <c r="H335" s="1017" t="s">
        <v>2132</v>
      </c>
      <c r="I335" s="1018">
        <v>16.2</v>
      </c>
    </row>
    <row r="336" spans="2:9">
      <c r="B336" s="1017" t="s">
        <v>2151</v>
      </c>
      <c r="C336" s="1017" t="s">
        <v>2129</v>
      </c>
      <c r="D336" s="1017" t="s">
        <v>1483</v>
      </c>
      <c r="E336" s="1017" t="s">
        <v>2152</v>
      </c>
      <c r="F336" s="1017" t="s">
        <v>1485</v>
      </c>
      <c r="G336" s="1017" t="s">
        <v>1901</v>
      </c>
      <c r="H336" s="1017" t="s">
        <v>2132</v>
      </c>
      <c r="I336" s="1018">
        <v>13</v>
      </c>
    </row>
    <row r="337" spans="2:9">
      <c r="B337" s="1017" t="s">
        <v>2153</v>
      </c>
      <c r="C337" s="1017" t="s">
        <v>2129</v>
      </c>
      <c r="D337" s="1017" t="s">
        <v>1483</v>
      </c>
      <c r="E337" s="1017" t="s">
        <v>2154</v>
      </c>
      <c r="F337" s="1017" t="s">
        <v>1485</v>
      </c>
      <c r="G337" s="1017" t="s">
        <v>1901</v>
      </c>
      <c r="H337" s="1017" t="s">
        <v>2132</v>
      </c>
      <c r="I337" s="1018">
        <v>40</v>
      </c>
    </row>
    <row r="338" spans="2:9">
      <c r="B338" s="1017" t="s">
        <v>2155</v>
      </c>
      <c r="C338" s="1017" t="s">
        <v>2129</v>
      </c>
      <c r="D338" s="1017" t="s">
        <v>1483</v>
      </c>
      <c r="E338" s="1017" t="s">
        <v>2156</v>
      </c>
      <c r="F338" s="1017" t="s">
        <v>1485</v>
      </c>
      <c r="G338" s="1017" t="s">
        <v>1901</v>
      </c>
      <c r="H338" s="1017" t="s">
        <v>2132</v>
      </c>
      <c r="I338" s="1018">
        <v>32.200000000000003</v>
      </c>
    </row>
    <row r="339" spans="2:9">
      <c r="B339" s="1017" t="s">
        <v>2157</v>
      </c>
      <c r="C339" s="1017" t="s">
        <v>2129</v>
      </c>
      <c r="D339" s="1017" t="s">
        <v>1483</v>
      </c>
      <c r="E339" s="1017" t="s">
        <v>2158</v>
      </c>
      <c r="F339" s="1017" t="s">
        <v>1485</v>
      </c>
      <c r="G339" s="1017" t="s">
        <v>1901</v>
      </c>
      <c r="H339" s="1017" t="s">
        <v>2132</v>
      </c>
      <c r="I339" s="1018">
        <v>70</v>
      </c>
    </row>
    <row r="340" spans="2:9">
      <c r="B340" s="1017" t="s">
        <v>2159</v>
      </c>
      <c r="C340" s="1017" t="s">
        <v>2129</v>
      </c>
      <c r="D340" s="1017" t="s">
        <v>1483</v>
      </c>
      <c r="E340" s="1017" t="s">
        <v>2160</v>
      </c>
      <c r="F340" s="1017" t="s">
        <v>1485</v>
      </c>
      <c r="G340" s="1017" t="s">
        <v>1901</v>
      </c>
      <c r="H340" s="1017" t="s">
        <v>2132</v>
      </c>
      <c r="I340" s="1018">
        <v>30.2</v>
      </c>
    </row>
    <row r="341" spans="2:9">
      <c r="B341" s="1017" t="s">
        <v>2161</v>
      </c>
      <c r="C341" s="1017" t="s">
        <v>2129</v>
      </c>
      <c r="D341" s="1017" t="s">
        <v>1483</v>
      </c>
      <c r="E341" s="1017" t="s">
        <v>2162</v>
      </c>
      <c r="F341" s="1017" t="s">
        <v>1454</v>
      </c>
      <c r="G341" s="1017" t="s">
        <v>2163</v>
      </c>
      <c r="H341" s="1017" t="s">
        <v>2132</v>
      </c>
      <c r="I341" s="1018">
        <v>5.9</v>
      </c>
    </row>
    <row r="342" spans="2:9">
      <c r="B342" s="1017" t="s">
        <v>2164</v>
      </c>
      <c r="C342" s="1017" t="s">
        <v>2129</v>
      </c>
      <c r="D342" s="1017" t="s">
        <v>1483</v>
      </c>
      <c r="E342" s="1017" t="s">
        <v>2165</v>
      </c>
      <c r="F342" s="1017" t="s">
        <v>1454</v>
      </c>
      <c r="G342" s="1017" t="s">
        <v>2166</v>
      </c>
      <c r="H342" s="1017" t="s">
        <v>2132</v>
      </c>
      <c r="I342" s="1018">
        <v>16</v>
      </c>
    </row>
    <row r="343" spans="2:9">
      <c r="B343" s="1017" t="s">
        <v>2167</v>
      </c>
      <c r="C343" s="1017" t="s">
        <v>2129</v>
      </c>
      <c r="D343" s="1017" t="s">
        <v>1483</v>
      </c>
      <c r="E343" s="1017" t="s">
        <v>2168</v>
      </c>
      <c r="F343" s="1017" t="s">
        <v>1485</v>
      </c>
      <c r="G343" s="1017" t="s">
        <v>2131</v>
      </c>
      <c r="H343" s="1017" t="s">
        <v>2169</v>
      </c>
      <c r="I343" s="1018">
        <v>19</v>
      </c>
    </row>
    <row r="344" spans="2:9">
      <c r="B344" s="1017" t="s">
        <v>2170</v>
      </c>
      <c r="C344" s="1017" t="s">
        <v>2129</v>
      </c>
      <c r="D344" s="1017" t="s">
        <v>1483</v>
      </c>
      <c r="E344" s="1017" t="s">
        <v>2171</v>
      </c>
      <c r="F344" s="1017" t="s">
        <v>1485</v>
      </c>
      <c r="G344" s="1017" t="s">
        <v>2131</v>
      </c>
      <c r="H344" s="1017" t="s">
        <v>2169</v>
      </c>
      <c r="I344" s="1018">
        <v>12.1</v>
      </c>
    </row>
    <row r="345" spans="2:9">
      <c r="B345" s="1017" t="s">
        <v>2172</v>
      </c>
      <c r="C345" s="1017" t="s">
        <v>2129</v>
      </c>
      <c r="D345" s="1017" t="s">
        <v>1483</v>
      </c>
      <c r="E345" s="1017" t="s">
        <v>2173</v>
      </c>
      <c r="F345" s="1017" t="s">
        <v>1485</v>
      </c>
      <c r="G345" s="1017" t="s">
        <v>2131</v>
      </c>
      <c r="H345" s="1017" t="s">
        <v>2169</v>
      </c>
      <c r="I345" s="1018">
        <v>55</v>
      </c>
    </row>
    <row r="346" spans="2:9">
      <c r="B346" s="1017" t="s">
        <v>2174</v>
      </c>
      <c r="C346" s="1017" t="s">
        <v>2129</v>
      </c>
      <c r="D346" s="1017" t="s">
        <v>1483</v>
      </c>
      <c r="E346" s="1017" t="s">
        <v>2175</v>
      </c>
      <c r="F346" s="1017" t="s">
        <v>1485</v>
      </c>
      <c r="G346" s="1017" t="s">
        <v>2131</v>
      </c>
      <c r="H346" s="1017" t="s">
        <v>2169</v>
      </c>
      <c r="I346" s="1018">
        <v>22.8</v>
      </c>
    </row>
    <row r="347" spans="2:9">
      <c r="B347" s="1017" t="s">
        <v>2176</v>
      </c>
      <c r="C347" s="1017" t="s">
        <v>2129</v>
      </c>
      <c r="D347" s="1017" t="s">
        <v>1483</v>
      </c>
      <c r="E347" s="1017" t="s">
        <v>2130</v>
      </c>
      <c r="F347" s="1017" t="s">
        <v>1485</v>
      </c>
      <c r="G347" s="1017" t="s">
        <v>2131</v>
      </c>
      <c r="H347" s="1017" t="s">
        <v>2169</v>
      </c>
      <c r="I347" s="1018">
        <v>56.8</v>
      </c>
    </row>
    <row r="348" spans="2:9">
      <c r="B348" s="1017" t="s">
        <v>2177</v>
      </c>
      <c r="C348" s="1017" t="s">
        <v>2129</v>
      </c>
      <c r="D348" s="1017" t="s">
        <v>1483</v>
      </c>
      <c r="E348" s="1017" t="s">
        <v>1706</v>
      </c>
      <c r="F348" s="1017" t="s">
        <v>1485</v>
      </c>
      <c r="G348" s="1017" t="s">
        <v>2131</v>
      </c>
      <c r="H348" s="1017" t="s">
        <v>2169</v>
      </c>
      <c r="I348" s="1018">
        <v>75.2</v>
      </c>
    </row>
    <row r="349" spans="2:9">
      <c r="B349" s="1017" t="s">
        <v>2178</v>
      </c>
      <c r="C349" s="1017" t="s">
        <v>2129</v>
      </c>
      <c r="D349" s="1017" t="s">
        <v>1483</v>
      </c>
      <c r="E349" s="1017" t="s">
        <v>2179</v>
      </c>
      <c r="F349" s="1017" t="s">
        <v>1485</v>
      </c>
      <c r="G349" s="1017" t="s">
        <v>2131</v>
      </c>
      <c r="H349" s="1017" t="s">
        <v>2169</v>
      </c>
      <c r="I349" s="1018">
        <v>36.799999999999997</v>
      </c>
    </row>
    <row r="350" spans="2:9">
      <c r="B350" s="1017" t="s">
        <v>2180</v>
      </c>
      <c r="C350" s="1017" t="s">
        <v>2129</v>
      </c>
      <c r="D350" s="1017" t="s">
        <v>1483</v>
      </c>
      <c r="E350" s="1017" t="s">
        <v>2181</v>
      </c>
      <c r="F350" s="1017" t="s">
        <v>1485</v>
      </c>
      <c r="G350" s="1017" t="s">
        <v>2131</v>
      </c>
      <c r="H350" s="1017" t="s">
        <v>2169</v>
      </c>
      <c r="I350" s="1018">
        <v>99.2</v>
      </c>
    </row>
    <row r="351" spans="2:9">
      <c r="B351" s="1017" t="s">
        <v>2182</v>
      </c>
      <c r="C351" s="1017" t="s">
        <v>2129</v>
      </c>
      <c r="D351" s="1017" t="s">
        <v>1483</v>
      </c>
      <c r="E351" s="1017" t="s">
        <v>2183</v>
      </c>
      <c r="F351" s="1017" t="s">
        <v>1485</v>
      </c>
      <c r="G351" s="1017" t="s">
        <v>2131</v>
      </c>
      <c r="H351" s="1017" t="s">
        <v>2169</v>
      </c>
      <c r="I351" s="1018">
        <v>40</v>
      </c>
    </row>
    <row r="352" spans="2:9">
      <c r="B352" s="1017" t="s">
        <v>2184</v>
      </c>
      <c r="C352" s="1017" t="s">
        <v>2129</v>
      </c>
      <c r="D352" s="1017" t="s">
        <v>1483</v>
      </c>
      <c r="E352" s="1017" t="s">
        <v>2185</v>
      </c>
      <c r="F352" s="1017" t="s">
        <v>1454</v>
      </c>
      <c r="G352" s="1017" t="s">
        <v>1570</v>
      </c>
      <c r="H352" s="1017" t="s">
        <v>2169</v>
      </c>
      <c r="I352" s="1018">
        <v>64.7</v>
      </c>
    </row>
    <row r="353" spans="2:9">
      <c r="B353" s="1017" t="s">
        <v>2186</v>
      </c>
      <c r="C353" s="1017" t="s">
        <v>2129</v>
      </c>
      <c r="D353" s="1017" t="s">
        <v>1483</v>
      </c>
      <c r="E353" s="1017" t="s">
        <v>2187</v>
      </c>
      <c r="F353" s="1017" t="s">
        <v>1454</v>
      </c>
      <c r="G353" s="1017" t="s">
        <v>1570</v>
      </c>
      <c r="H353" s="1017" t="s">
        <v>2169</v>
      </c>
      <c r="I353" s="1018">
        <v>25</v>
      </c>
    </row>
    <row r="354" spans="2:9">
      <c r="B354" s="1017" t="s">
        <v>2188</v>
      </c>
      <c r="C354" s="1017" t="s">
        <v>2129</v>
      </c>
      <c r="D354" s="1017" t="s">
        <v>1483</v>
      </c>
      <c r="E354" s="1017" t="s">
        <v>2189</v>
      </c>
      <c r="F354" s="1017" t="s">
        <v>1454</v>
      </c>
      <c r="G354" s="1017" t="s">
        <v>1570</v>
      </c>
      <c r="H354" s="1017" t="s">
        <v>2169</v>
      </c>
      <c r="I354" s="1018">
        <v>63</v>
      </c>
    </row>
    <row r="355" spans="2:9">
      <c r="B355" s="1017" t="s">
        <v>2190</v>
      </c>
      <c r="C355" s="1017" t="s">
        <v>2129</v>
      </c>
      <c r="D355" s="1017" t="s">
        <v>1483</v>
      </c>
      <c r="E355" s="1017" t="s">
        <v>2191</v>
      </c>
      <c r="F355" s="1017" t="s">
        <v>1454</v>
      </c>
      <c r="G355" s="1017" t="s">
        <v>1570</v>
      </c>
      <c r="H355" s="1017" t="s">
        <v>2169</v>
      </c>
      <c r="I355" s="1018">
        <v>54</v>
      </c>
    </row>
    <row r="356" spans="2:9">
      <c r="B356" s="1017" t="s">
        <v>2192</v>
      </c>
      <c r="C356" s="1017" t="s">
        <v>2129</v>
      </c>
      <c r="D356" s="1017" t="s">
        <v>1483</v>
      </c>
      <c r="E356" s="1017" t="s">
        <v>2193</v>
      </c>
      <c r="F356" s="1017" t="s">
        <v>1454</v>
      </c>
      <c r="G356" s="1017" t="s">
        <v>1570</v>
      </c>
      <c r="H356" s="1017" t="s">
        <v>2169</v>
      </c>
      <c r="I356" s="1018">
        <v>4.0999999999999996</v>
      </c>
    </row>
    <row r="357" spans="2:9">
      <c r="B357" s="1017" t="s">
        <v>2194</v>
      </c>
      <c r="C357" s="1017" t="s">
        <v>2129</v>
      </c>
      <c r="D357" s="1017" t="s">
        <v>1483</v>
      </c>
      <c r="E357" s="1017" t="s">
        <v>2195</v>
      </c>
      <c r="F357" s="1017" t="s">
        <v>1454</v>
      </c>
      <c r="G357" s="1017" t="s">
        <v>1570</v>
      </c>
      <c r="H357" s="1017" t="s">
        <v>2169</v>
      </c>
      <c r="I357" s="1018">
        <v>83</v>
      </c>
    </row>
    <row r="358" spans="2:9">
      <c r="B358" s="1017" t="s">
        <v>2196</v>
      </c>
      <c r="C358" s="1017" t="s">
        <v>2129</v>
      </c>
      <c r="D358" s="1017" t="s">
        <v>1483</v>
      </c>
      <c r="E358" s="1017" t="s">
        <v>2197</v>
      </c>
      <c r="F358" s="1017" t="s">
        <v>1454</v>
      </c>
      <c r="G358" s="1017" t="s">
        <v>1570</v>
      </c>
      <c r="H358" s="1017" t="s">
        <v>2169</v>
      </c>
      <c r="I358" s="1018">
        <v>69</v>
      </c>
    </row>
    <row r="359" spans="2:9">
      <c r="B359" s="1017" t="s">
        <v>2198</v>
      </c>
      <c r="C359" s="1017" t="s">
        <v>2129</v>
      </c>
      <c r="D359" s="1017" t="s">
        <v>1483</v>
      </c>
      <c r="E359" s="1017" t="s">
        <v>2199</v>
      </c>
      <c r="F359" s="1017" t="s">
        <v>1454</v>
      </c>
      <c r="G359" s="1017" t="s">
        <v>1570</v>
      </c>
      <c r="H359" s="1017" t="s">
        <v>2169</v>
      </c>
      <c r="I359" s="1018">
        <v>11</v>
      </c>
    </row>
    <row r="360" spans="2:9">
      <c r="B360" s="1017" t="s">
        <v>2200</v>
      </c>
      <c r="C360" s="1017" t="s">
        <v>2129</v>
      </c>
      <c r="D360" s="1017" t="s">
        <v>1483</v>
      </c>
      <c r="E360" s="1017" t="s">
        <v>2201</v>
      </c>
      <c r="F360" s="1017" t="s">
        <v>1454</v>
      </c>
      <c r="G360" s="1017" t="s">
        <v>1570</v>
      </c>
      <c r="H360" s="1017" t="s">
        <v>2169</v>
      </c>
      <c r="I360" s="1018">
        <v>5.2</v>
      </c>
    </row>
    <row r="361" spans="2:9">
      <c r="B361" s="1017" t="s">
        <v>2202</v>
      </c>
      <c r="C361" s="1017" t="s">
        <v>2129</v>
      </c>
      <c r="D361" s="1017" t="s">
        <v>1483</v>
      </c>
      <c r="E361" s="1017" t="s">
        <v>2203</v>
      </c>
      <c r="F361" s="1017" t="s">
        <v>1454</v>
      </c>
      <c r="G361" s="1017" t="s">
        <v>1570</v>
      </c>
      <c r="H361" s="1017" t="s">
        <v>2169</v>
      </c>
      <c r="I361" s="1018">
        <v>6</v>
      </c>
    </row>
    <row r="362" spans="2:9">
      <c r="B362" s="1017" t="s">
        <v>2204</v>
      </c>
      <c r="C362" s="1017" t="s">
        <v>2129</v>
      </c>
      <c r="D362" s="1017" t="s">
        <v>1483</v>
      </c>
      <c r="E362" s="1017" t="s">
        <v>2205</v>
      </c>
      <c r="F362" s="1017" t="s">
        <v>1454</v>
      </c>
      <c r="G362" s="1017" t="s">
        <v>1570</v>
      </c>
      <c r="H362" s="1017" t="s">
        <v>2169</v>
      </c>
      <c r="I362" s="1018">
        <v>5.4</v>
      </c>
    </row>
    <row r="363" spans="2:9">
      <c r="B363" s="1017" t="s">
        <v>2206</v>
      </c>
      <c r="C363" s="1017" t="s">
        <v>2129</v>
      </c>
      <c r="D363" s="1017" t="s">
        <v>1483</v>
      </c>
      <c r="E363" s="1017" t="s">
        <v>2207</v>
      </c>
      <c r="F363" s="1017" t="s">
        <v>1454</v>
      </c>
      <c r="G363" s="1017" t="s">
        <v>1570</v>
      </c>
      <c r="H363" s="1017" t="s">
        <v>2169</v>
      </c>
      <c r="I363" s="1018">
        <v>58</v>
      </c>
    </row>
    <row r="364" spans="2:9">
      <c r="B364" s="1017" t="s">
        <v>2208</v>
      </c>
      <c r="C364" s="1017" t="s">
        <v>2129</v>
      </c>
      <c r="D364" s="1017" t="s">
        <v>1483</v>
      </c>
      <c r="E364" s="1017" t="s">
        <v>2209</v>
      </c>
      <c r="F364" s="1017" t="s">
        <v>1454</v>
      </c>
      <c r="G364" s="1017" t="s">
        <v>1570</v>
      </c>
      <c r="H364" s="1017" t="s">
        <v>2169</v>
      </c>
      <c r="I364" s="1018">
        <v>23.7</v>
      </c>
    </row>
    <row r="365" spans="2:9">
      <c r="B365" s="1017" t="s">
        <v>2210</v>
      </c>
      <c r="C365" s="1017" t="s">
        <v>2129</v>
      </c>
      <c r="D365" s="1017" t="s">
        <v>1483</v>
      </c>
      <c r="E365" s="1017" t="s">
        <v>2211</v>
      </c>
      <c r="F365" s="1017" t="s">
        <v>1454</v>
      </c>
      <c r="G365" s="1017" t="s">
        <v>1570</v>
      </c>
      <c r="H365" s="1017" t="s">
        <v>2169</v>
      </c>
      <c r="I365" s="1018">
        <v>13.3</v>
      </c>
    </row>
    <row r="366" spans="2:9">
      <c r="B366" s="1017" t="s">
        <v>2212</v>
      </c>
      <c r="C366" s="1017" t="s">
        <v>2129</v>
      </c>
      <c r="D366" s="1017" t="s">
        <v>1483</v>
      </c>
      <c r="E366" s="1017" t="s">
        <v>2213</v>
      </c>
      <c r="F366" s="1017" t="s">
        <v>1454</v>
      </c>
      <c r="G366" s="1017" t="s">
        <v>1570</v>
      </c>
      <c r="H366" s="1017" t="s">
        <v>2169</v>
      </c>
      <c r="I366" s="1018">
        <v>40</v>
      </c>
    </row>
    <row r="367" spans="2:9">
      <c r="B367" s="1017" t="s">
        <v>2214</v>
      </c>
      <c r="C367" s="1017" t="s">
        <v>2129</v>
      </c>
      <c r="D367" s="1017" t="s">
        <v>1483</v>
      </c>
      <c r="E367" s="1017" t="s">
        <v>2215</v>
      </c>
      <c r="F367" s="1017" t="s">
        <v>1454</v>
      </c>
      <c r="G367" s="1017" t="s">
        <v>1570</v>
      </c>
      <c r="H367" s="1017" t="s">
        <v>2169</v>
      </c>
      <c r="I367" s="1018">
        <v>200</v>
      </c>
    </row>
    <row r="368" spans="2:9">
      <c r="B368" s="1017" t="s">
        <v>2216</v>
      </c>
      <c r="C368" s="1017" t="s">
        <v>2129</v>
      </c>
      <c r="D368" s="1017" t="s">
        <v>1483</v>
      </c>
      <c r="E368" s="1017" t="s">
        <v>2217</v>
      </c>
      <c r="F368" s="1017" t="s">
        <v>1454</v>
      </c>
      <c r="G368" s="1017" t="s">
        <v>1570</v>
      </c>
      <c r="H368" s="1017" t="s">
        <v>2169</v>
      </c>
      <c r="I368" s="1018">
        <v>46</v>
      </c>
    </row>
    <row r="369" spans="2:9">
      <c r="B369" s="1017" t="s">
        <v>2218</v>
      </c>
      <c r="C369" s="1017" t="s">
        <v>2129</v>
      </c>
      <c r="D369" s="1017" t="s">
        <v>1483</v>
      </c>
      <c r="E369" s="1017" t="s">
        <v>2219</v>
      </c>
      <c r="F369" s="1017" t="s">
        <v>1454</v>
      </c>
      <c r="G369" s="1017" t="s">
        <v>1570</v>
      </c>
      <c r="H369" s="1017" t="s">
        <v>2169</v>
      </c>
      <c r="I369" s="1018">
        <v>105</v>
      </c>
    </row>
    <row r="370" spans="2:9">
      <c r="B370" s="1017" t="s">
        <v>2220</v>
      </c>
      <c r="C370" s="1017" t="s">
        <v>2129</v>
      </c>
      <c r="D370" s="1017" t="s">
        <v>1483</v>
      </c>
      <c r="E370" s="1017" t="s">
        <v>2221</v>
      </c>
      <c r="F370" s="1017" t="s">
        <v>1454</v>
      </c>
      <c r="G370" s="1017" t="s">
        <v>1570</v>
      </c>
      <c r="H370" s="1017" t="s">
        <v>2169</v>
      </c>
      <c r="I370" s="1018">
        <v>167</v>
      </c>
    </row>
    <row r="371" spans="2:9">
      <c r="B371" s="1017" t="s">
        <v>2222</v>
      </c>
      <c r="C371" s="1017" t="s">
        <v>2129</v>
      </c>
      <c r="D371" s="1017" t="s">
        <v>1483</v>
      </c>
      <c r="E371" s="1017" t="s">
        <v>2223</v>
      </c>
      <c r="F371" s="1017" t="s">
        <v>1454</v>
      </c>
      <c r="G371" s="1017" t="s">
        <v>1570</v>
      </c>
      <c r="H371" s="1017" t="s">
        <v>2169</v>
      </c>
      <c r="I371" s="1018">
        <v>103</v>
      </c>
    </row>
    <row r="372" spans="2:9">
      <c r="B372" s="1017" t="s">
        <v>2224</v>
      </c>
      <c r="C372" s="1017" t="s">
        <v>2129</v>
      </c>
      <c r="D372" s="1017" t="s">
        <v>1483</v>
      </c>
      <c r="E372" s="1017" t="s">
        <v>2225</v>
      </c>
      <c r="F372" s="1017" t="s">
        <v>1454</v>
      </c>
      <c r="G372" s="1017" t="s">
        <v>1646</v>
      </c>
      <c r="H372" s="1017" t="s">
        <v>2169</v>
      </c>
      <c r="I372" s="1018">
        <v>9.4</v>
      </c>
    </row>
    <row r="373" spans="2:9">
      <c r="B373" s="1017" t="s">
        <v>2226</v>
      </c>
      <c r="C373" s="1017" t="s">
        <v>2129</v>
      </c>
      <c r="D373" s="1017" t="s">
        <v>1483</v>
      </c>
      <c r="E373" s="1017" t="s">
        <v>2227</v>
      </c>
      <c r="F373" s="1017" t="s">
        <v>1454</v>
      </c>
      <c r="G373" s="1017" t="s">
        <v>1646</v>
      </c>
      <c r="H373" s="1017" t="s">
        <v>2169</v>
      </c>
      <c r="I373" s="1018">
        <v>25.4</v>
      </c>
    </row>
    <row r="374" spans="2:9">
      <c r="B374" s="1017" t="s">
        <v>2228</v>
      </c>
      <c r="C374" s="1017" t="s">
        <v>2129</v>
      </c>
      <c r="D374" s="1017" t="s">
        <v>1483</v>
      </c>
      <c r="E374" s="1017" t="s">
        <v>2229</v>
      </c>
      <c r="F374" s="1017" t="s">
        <v>1454</v>
      </c>
      <c r="G374" s="1017" t="s">
        <v>1646</v>
      </c>
      <c r="H374" s="1017" t="s">
        <v>2169</v>
      </c>
      <c r="I374" s="1018">
        <v>19.600000000000001</v>
      </c>
    </row>
    <row r="375" spans="2:9">
      <c r="B375" s="1017" t="s">
        <v>2230</v>
      </c>
      <c r="C375" s="1017" t="s">
        <v>2129</v>
      </c>
      <c r="D375" s="1017" t="s">
        <v>1483</v>
      </c>
      <c r="E375" s="1017" t="s">
        <v>2231</v>
      </c>
      <c r="F375" s="1017" t="s">
        <v>1454</v>
      </c>
      <c r="G375" s="1017" t="s">
        <v>1646</v>
      </c>
      <c r="H375" s="1017" t="s">
        <v>2169</v>
      </c>
      <c r="I375" s="1018">
        <v>21.6</v>
      </c>
    </row>
    <row r="376" spans="2:9">
      <c r="B376" s="1017" t="s">
        <v>2232</v>
      </c>
      <c r="C376" s="1017" t="s">
        <v>2129</v>
      </c>
      <c r="D376" s="1017" t="s">
        <v>1483</v>
      </c>
      <c r="E376" s="1017" t="s">
        <v>2233</v>
      </c>
      <c r="F376" s="1017" t="s">
        <v>1454</v>
      </c>
      <c r="G376" s="1017" t="s">
        <v>2234</v>
      </c>
      <c r="H376" s="1017" t="s">
        <v>2169</v>
      </c>
      <c r="I376" s="1018">
        <v>21.5</v>
      </c>
    </row>
    <row r="377" spans="2:9">
      <c r="B377" s="1017" t="s">
        <v>2235</v>
      </c>
      <c r="C377" s="1017" t="s">
        <v>2129</v>
      </c>
      <c r="D377" s="1017" t="s">
        <v>1483</v>
      </c>
      <c r="E377" s="1017" t="s">
        <v>2236</v>
      </c>
      <c r="F377" s="1017" t="s">
        <v>1454</v>
      </c>
      <c r="G377" s="1017" t="s">
        <v>2234</v>
      </c>
      <c r="H377" s="1017" t="s">
        <v>2169</v>
      </c>
      <c r="I377" s="1018">
        <v>4.8</v>
      </c>
    </row>
    <row r="378" spans="2:9">
      <c r="B378" s="1017" t="s">
        <v>2237</v>
      </c>
      <c r="C378" s="1017" t="s">
        <v>2129</v>
      </c>
      <c r="D378" s="1017" t="s">
        <v>1483</v>
      </c>
      <c r="E378" s="1017" t="s">
        <v>2238</v>
      </c>
      <c r="F378" s="1017" t="s">
        <v>1454</v>
      </c>
      <c r="G378" s="1017" t="s">
        <v>2234</v>
      </c>
      <c r="H378" s="1017" t="s">
        <v>2169</v>
      </c>
      <c r="I378" s="1018">
        <v>33</v>
      </c>
    </row>
    <row r="379" spans="2:9">
      <c r="B379" s="1017" t="s">
        <v>2239</v>
      </c>
      <c r="C379" s="1017" t="s">
        <v>2129</v>
      </c>
      <c r="D379" s="1017" t="s">
        <v>1483</v>
      </c>
      <c r="E379" s="1017" t="s">
        <v>2240</v>
      </c>
      <c r="F379" s="1017" t="s">
        <v>1454</v>
      </c>
      <c r="G379" s="1017" t="s">
        <v>2234</v>
      </c>
      <c r="H379" s="1017" t="s">
        <v>2169</v>
      </c>
      <c r="I379" s="1018">
        <v>10.9</v>
      </c>
    </row>
    <row r="380" spans="2:9">
      <c r="B380" s="1017" t="s">
        <v>2241</v>
      </c>
      <c r="C380" s="1017" t="s">
        <v>2129</v>
      </c>
      <c r="D380" s="1017" t="s">
        <v>1483</v>
      </c>
      <c r="E380" s="1017" t="s">
        <v>2242</v>
      </c>
      <c r="F380" s="1017" t="s">
        <v>1454</v>
      </c>
      <c r="G380" s="1017" t="s">
        <v>2234</v>
      </c>
      <c r="H380" s="1017" t="s">
        <v>2169</v>
      </c>
      <c r="I380" s="1018">
        <v>12.6</v>
      </c>
    </row>
    <row r="381" spans="2:9">
      <c r="B381" s="1017" t="s">
        <v>2243</v>
      </c>
      <c r="C381" s="1017" t="s">
        <v>2129</v>
      </c>
      <c r="D381" s="1017" t="s">
        <v>1483</v>
      </c>
      <c r="E381" s="1017" t="s">
        <v>2244</v>
      </c>
      <c r="F381" s="1017" t="s">
        <v>1454</v>
      </c>
      <c r="G381" s="1017" t="s">
        <v>2234</v>
      </c>
      <c r="H381" s="1017" t="s">
        <v>2169</v>
      </c>
      <c r="I381" s="1018">
        <v>23.3</v>
      </c>
    </row>
    <row r="382" spans="2:9">
      <c r="B382" s="1017" t="s">
        <v>2245</v>
      </c>
      <c r="C382" s="1017" t="s">
        <v>2129</v>
      </c>
      <c r="D382" s="1017" t="s">
        <v>1483</v>
      </c>
      <c r="E382" s="1017" t="s">
        <v>2246</v>
      </c>
      <c r="F382" s="1017" t="s">
        <v>1454</v>
      </c>
      <c r="G382" s="1017" t="s">
        <v>2234</v>
      </c>
      <c r="H382" s="1017" t="s">
        <v>2169</v>
      </c>
      <c r="I382" s="1018">
        <v>24.5</v>
      </c>
    </row>
    <row r="383" spans="2:9">
      <c r="B383" s="1017" t="s">
        <v>2247</v>
      </c>
      <c r="C383" s="1017" t="s">
        <v>2129</v>
      </c>
      <c r="D383" s="1017" t="s">
        <v>1483</v>
      </c>
      <c r="E383" s="1017" t="s">
        <v>2248</v>
      </c>
      <c r="F383" s="1017" t="s">
        <v>1454</v>
      </c>
      <c r="G383" s="1017" t="s">
        <v>2234</v>
      </c>
      <c r="H383" s="1017" t="s">
        <v>2169</v>
      </c>
      <c r="I383" s="1018">
        <v>8.6999999999999993</v>
      </c>
    </row>
    <row r="384" spans="2:9">
      <c r="B384" s="1017" t="s">
        <v>2249</v>
      </c>
      <c r="C384" s="1017" t="s">
        <v>2129</v>
      </c>
      <c r="D384" s="1017" t="s">
        <v>1483</v>
      </c>
      <c r="E384" s="1017" t="s">
        <v>2250</v>
      </c>
      <c r="F384" s="1017" t="s">
        <v>1454</v>
      </c>
      <c r="G384" s="1017" t="s">
        <v>2234</v>
      </c>
      <c r="H384" s="1017" t="s">
        <v>2169</v>
      </c>
      <c r="I384" s="1018">
        <v>11.6</v>
      </c>
    </row>
    <row r="385" spans="2:9">
      <c r="B385" s="1017" t="s">
        <v>2251</v>
      </c>
      <c r="C385" s="1017" t="s">
        <v>2129</v>
      </c>
      <c r="D385" s="1017" t="s">
        <v>1483</v>
      </c>
      <c r="E385" s="1017" t="s">
        <v>2252</v>
      </c>
      <c r="F385" s="1017" t="s">
        <v>1454</v>
      </c>
      <c r="G385" s="1017" t="s">
        <v>2234</v>
      </c>
      <c r="H385" s="1017" t="s">
        <v>2169</v>
      </c>
      <c r="I385" s="1018">
        <v>7</v>
      </c>
    </row>
    <row r="386" spans="2:9">
      <c r="B386" s="1017" t="s">
        <v>2253</v>
      </c>
      <c r="C386" s="1017" t="s">
        <v>2129</v>
      </c>
      <c r="D386" s="1017" t="s">
        <v>1483</v>
      </c>
      <c r="E386" s="1017" t="s">
        <v>2254</v>
      </c>
      <c r="F386" s="1017" t="s">
        <v>1454</v>
      </c>
      <c r="G386" s="1017" t="s">
        <v>2234</v>
      </c>
      <c r="H386" s="1017" t="s">
        <v>2169</v>
      </c>
      <c r="I386" s="1018">
        <v>2.5</v>
      </c>
    </row>
    <row r="387" spans="2:9">
      <c r="B387" s="1017" t="s">
        <v>2255</v>
      </c>
      <c r="C387" s="1017" t="s">
        <v>2129</v>
      </c>
      <c r="D387" s="1017" t="s">
        <v>1483</v>
      </c>
      <c r="E387" s="1017" t="s">
        <v>2256</v>
      </c>
      <c r="F387" s="1017" t="s">
        <v>1454</v>
      </c>
      <c r="G387" s="1017" t="s">
        <v>2234</v>
      </c>
      <c r="H387" s="1017" t="s">
        <v>2169</v>
      </c>
      <c r="I387" s="1018">
        <v>23.5</v>
      </c>
    </row>
    <row r="388" spans="2:9">
      <c r="B388" s="1017" t="s">
        <v>2257</v>
      </c>
      <c r="C388" s="1017" t="s">
        <v>2129</v>
      </c>
      <c r="D388" s="1017" t="s">
        <v>1483</v>
      </c>
      <c r="E388" s="1017" t="s">
        <v>2258</v>
      </c>
      <c r="F388" s="1017" t="s">
        <v>1454</v>
      </c>
      <c r="G388" s="1017" t="s">
        <v>2259</v>
      </c>
      <c r="H388" s="1017" t="s">
        <v>2169</v>
      </c>
      <c r="I388" s="1018">
        <v>11.5</v>
      </c>
    </row>
    <row r="389" spans="2:9">
      <c r="B389" s="1017" t="s">
        <v>2260</v>
      </c>
      <c r="C389" s="1017" t="s">
        <v>2129</v>
      </c>
      <c r="D389" s="1017" t="s">
        <v>1483</v>
      </c>
      <c r="E389" s="1017" t="s">
        <v>2261</v>
      </c>
      <c r="F389" s="1017" t="s">
        <v>1454</v>
      </c>
      <c r="G389" s="1017" t="s">
        <v>2259</v>
      </c>
      <c r="H389" s="1017" t="s">
        <v>2169</v>
      </c>
      <c r="I389" s="1018">
        <v>6.5</v>
      </c>
    </row>
    <row r="390" spans="2:9">
      <c r="B390" s="1017" t="s">
        <v>2262</v>
      </c>
      <c r="C390" s="1017" t="s">
        <v>2129</v>
      </c>
      <c r="D390" s="1017" t="s">
        <v>1483</v>
      </c>
      <c r="E390" s="1017" t="s">
        <v>2263</v>
      </c>
      <c r="F390" s="1017" t="s">
        <v>1454</v>
      </c>
      <c r="G390" s="1017" t="s">
        <v>2259</v>
      </c>
      <c r="H390" s="1017" t="s">
        <v>2169</v>
      </c>
      <c r="I390" s="1018">
        <v>17</v>
      </c>
    </row>
    <row r="391" spans="2:9">
      <c r="B391" s="1017" t="s">
        <v>2264</v>
      </c>
      <c r="C391" s="1017" t="s">
        <v>2129</v>
      </c>
      <c r="D391" s="1017" t="s">
        <v>1483</v>
      </c>
      <c r="E391" s="1017" t="s">
        <v>2265</v>
      </c>
      <c r="F391" s="1017" t="s">
        <v>1454</v>
      </c>
      <c r="G391" s="1017" t="s">
        <v>2259</v>
      </c>
      <c r="H391" s="1017" t="s">
        <v>2169</v>
      </c>
      <c r="I391" s="1018">
        <v>12.1</v>
      </c>
    </row>
    <row r="392" spans="2:9">
      <c r="B392" s="1017" t="s">
        <v>2266</v>
      </c>
      <c r="C392" s="1017" t="s">
        <v>2129</v>
      </c>
      <c r="D392" s="1017" t="s">
        <v>1483</v>
      </c>
      <c r="E392" s="1017" t="s">
        <v>2267</v>
      </c>
      <c r="F392" s="1017" t="s">
        <v>1454</v>
      </c>
      <c r="G392" s="1017" t="s">
        <v>2166</v>
      </c>
      <c r="H392" s="1017" t="s">
        <v>2169</v>
      </c>
      <c r="I392" s="1018">
        <v>28.5</v>
      </c>
    </row>
    <row r="393" spans="2:9">
      <c r="B393" s="1017" t="s">
        <v>2268</v>
      </c>
      <c r="C393" s="1017" t="s">
        <v>2129</v>
      </c>
      <c r="D393" s="1017" t="s">
        <v>1483</v>
      </c>
      <c r="E393" s="1017" t="s">
        <v>2269</v>
      </c>
      <c r="F393" s="1017" t="s">
        <v>1766</v>
      </c>
      <c r="G393" s="1017" t="s">
        <v>1871</v>
      </c>
      <c r="H393" s="1017" t="s">
        <v>2169</v>
      </c>
      <c r="I393" s="1018">
        <v>6.6</v>
      </c>
    </row>
    <row r="394" spans="2:9">
      <c r="B394" s="1017" t="s">
        <v>2270</v>
      </c>
      <c r="C394" s="1017" t="s">
        <v>2129</v>
      </c>
      <c r="D394" s="1017" t="s">
        <v>1483</v>
      </c>
      <c r="E394" s="1017" t="s">
        <v>2271</v>
      </c>
      <c r="F394" s="1017" t="s">
        <v>1766</v>
      </c>
      <c r="G394" s="1017" t="s">
        <v>2272</v>
      </c>
      <c r="H394" s="1017" t="s">
        <v>2169</v>
      </c>
      <c r="I394" s="1018">
        <v>30</v>
      </c>
    </row>
    <row r="395" spans="2:9">
      <c r="B395" s="1017" t="s">
        <v>2273</v>
      </c>
      <c r="C395" s="1017" t="s">
        <v>2129</v>
      </c>
      <c r="D395" s="1017" t="s">
        <v>1483</v>
      </c>
      <c r="E395" s="1017" t="s">
        <v>2274</v>
      </c>
      <c r="F395" s="1017" t="s">
        <v>1766</v>
      </c>
      <c r="G395" s="1017" t="s">
        <v>2272</v>
      </c>
      <c r="H395" s="1017" t="s">
        <v>2169</v>
      </c>
      <c r="I395" s="1018">
        <v>24.1</v>
      </c>
    </row>
    <row r="396" spans="2:9">
      <c r="B396" s="1017" t="s">
        <v>2275</v>
      </c>
      <c r="C396" s="1017" t="s">
        <v>2129</v>
      </c>
      <c r="D396" s="1017" t="s">
        <v>1483</v>
      </c>
      <c r="E396" s="1017" t="s">
        <v>2276</v>
      </c>
      <c r="F396" s="1017" t="s">
        <v>1766</v>
      </c>
      <c r="G396" s="1017" t="s">
        <v>2272</v>
      </c>
      <c r="H396" s="1017" t="s">
        <v>2169</v>
      </c>
      <c r="I396" s="1018">
        <v>20</v>
      </c>
    </row>
    <row r="397" spans="2:9">
      <c r="B397" s="1017" t="s">
        <v>2277</v>
      </c>
      <c r="C397" s="1017" t="s">
        <v>2129</v>
      </c>
      <c r="D397" s="1017" t="s">
        <v>1483</v>
      </c>
      <c r="E397" s="1017" t="s">
        <v>2278</v>
      </c>
      <c r="F397" s="1017" t="s">
        <v>1766</v>
      </c>
      <c r="G397" s="1017" t="s">
        <v>2272</v>
      </c>
      <c r="H397" s="1017" t="s">
        <v>2169</v>
      </c>
      <c r="I397" s="1018">
        <v>5.2</v>
      </c>
    </row>
    <row r="398" spans="2:9">
      <c r="B398" s="1017" t="s">
        <v>2279</v>
      </c>
      <c r="C398" s="1017" t="s">
        <v>2129</v>
      </c>
      <c r="D398" s="1017" t="s">
        <v>1483</v>
      </c>
      <c r="E398" s="1017" t="s">
        <v>2280</v>
      </c>
      <c r="F398" s="1017" t="s">
        <v>1766</v>
      </c>
      <c r="G398" s="1017" t="s">
        <v>2281</v>
      </c>
      <c r="H398" s="1017" t="s">
        <v>2169</v>
      </c>
      <c r="I398" s="1018">
        <v>14</v>
      </c>
    </row>
    <row r="399" spans="2:9">
      <c r="B399" s="1017" t="s">
        <v>2282</v>
      </c>
      <c r="C399" s="1017" t="s">
        <v>2129</v>
      </c>
      <c r="D399" s="1017" t="s">
        <v>1483</v>
      </c>
      <c r="E399" s="1017" t="s">
        <v>2283</v>
      </c>
      <c r="F399" s="1017" t="s">
        <v>1766</v>
      </c>
      <c r="G399" s="1017" t="s">
        <v>2284</v>
      </c>
      <c r="H399" s="1017" t="s">
        <v>2169</v>
      </c>
      <c r="I399" s="1018">
        <v>8.5</v>
      </c>
    </row>
    <row r="400" spans="2:9">
      <c r="B400" s="1017" t="s">
        <v>2285</v>
      </c>
      <c r="C400" s="1017" t="s">
        <v>2129</v>
      </c>
      <c r="D400" s="1017" t="s">
        <v>1483</v>
      </c>
      <c r="E400" s="1017" t="s">
        <v>2286</v>
      </c>
      <c r="F400" s="1017" t="s">
        <v>1766</v>
      </c>
      <c r="G400" s="1017" t="s">
        <v>2284</v>
      </c>
      <c r="H400" s="1017" t="s">
        <v>2169</v>
      </c>
      <c r="I400" s="1018">
        <v>3</v>
      </c>
    </row>
    <row r="401" spans="2:9">
      <c r="B401" s="1017" t="s">
        <v>2287</v>
      </c>
      <c r="C401" s="1017" t="s">
        <v>2129</v>
      </c>
      <c r="D401" s="1017" t="s">
        <v>1483</v>
      </c>
      <c r="E401" s="1017" t="s">
        <v>1784</v>
      </c>
      <c r="F401" s="1017" t="s">
        <v>1766</v>
      </c>
      <c r="G401" s="1017" t="s">
        <v>2288</v>
      </c>
      <c r="H401" s="1017" t="s">
        <v>2169</v>
      </c>
      <c r="I401" s="1018">
        <v>117</v>
      </c>
    </row>
    <row r="402" spans="2:9">
      <c r="B402" s="1017" t="s">
        <v>2289</v>
      </c>
      <c r="C402" s="1017" t="s">
        <v>2129</v>
      </c>
      <c r="D402" s="1017" t="s">
        <v>1483</v>
      </c>
      <c r="E402" s="1017" t="s">
        <v>2290</v>
      </c>
      <c r="F402" s="1017" t="s">
        <v>1766</v>
      </c>
      <c r="G402" s="1017" t="s">
        <v>2288</v>
      </c>
      <c r="H402" s="1017" t="s">
        <v>2169</v>
      </c>
      <c r="I402" s="1018">
        <v>4.8</v>
      </c>
    </row>
    <row r="403" spans="2:9">
      <c r="B403" s="1017" t="s">
        <v>2291</v>
      </c>
      <c r="C403" s="1017" t="s">
        <v>2129</v>
      </c>
      <c r="D403" s="1017" t="s">
        <v>1483</v>
      </c>
      <c r="E403" s="1017" t="s">
        <v>2292</v>
      </c>
      <c r="F403" s="1017" t="s">
        <v>1766</v>
      </c>
      <c r="G403" s="1017" t="s">
        <v>2288</v>
      </c>
      <c r="H403" s="1017" t="s">
        <v>2169</v>
      </c>
      <c r="I403" s="1018">
        <v>12</v>
      </c>
    </row>
    <row r="404" spans="2:9">
      <c r="B404" s="1017" t="s">
        <v>2293</v>
      </c>
      <c r="C404" s="1017" t="s">
        <v>2129</v>
      </c>
      <c r="D404" s="1017" t="s">
        <v>1483</v>
      </c>
      <c r="E404" s="1017" t="s">
        <v>2294</v>
      </c>
      <c r="F404" s="1017" t="s">
        <v>1766</v>
      </c>
      <c r="G404" s="1017" t="s">
        <v>2295</v>
      </c>
      <c r="H404" s="1017" t="s">
        <v>2169</v>
      </c>
      <c r="I404" s="1018">
        <v>10.199999999999999</v>
      </c>
    </row>
    <row r="405" spans="2:9">
      <c r="B405" s="1017" t="s">
        <v>2296</v>
      </c>
      <c r="C405" s="1017" t="s">
        <v>2129</v>
      </c>
      <c r="D405" s="1017" t="s">
        <v>1483</v>
      </c>
      <c r="E405" s="1017" t="s">
        <v>2297</v>
      </c>
      <c r="F405" s="1017" t="s">
        <v>1766</v>
      </c>
      <c r="G405" s="1017" t="s">
        <v>1881</v>
      </c>
      <c r="H405" s="1017" t="s">
        <v>2169</v>
      </c>
      <c r="I405" s="1018">
        <v>12.2</v>
      </c>
    </row>
    <row r="406" spans="2:9">
      <c r="B406" s="1017" t="s">
        <v>2298</v>
      </c>
      <c r="C406" s="1017" t="s">
        <v>2129</v>
      </c>
      <c r="D406" s="1017" t="s">
        <v>1483</v>
      </c>
      <c r="E406" s="1017" t="s">
        <v>2299</v>
      </c>
      <c r="F406" s="1017" t="s">
        <v>1485</v>
      </c>
      <c r="G406" s="1017" t="s">
        <v>2131</v>
      </c>
      <c r="H406" s="1017" t="s">
        <v>2300</v>
      </c>
      <c r="I406" s="1018">
        <v>33</v>
      </c>
    </row>
    <row r="407" spans="2:9">
      <c r="B407" s="1017" t="s">
        <v>2301</v>
      </c>
      <c r="C407" s="1017" t="s">
        <v>2129</v>
      </c>
      <c r="D407" s="1017" t="s">
        <v>1483</v>
      </c>
      <c r="E407" s="1017" t="s">
        <v>2302</v>
      </c>
      <c r="F407" s="1017" t="s">
        <v>1485</v>
      </c>
      <c r="G407" s="1017" t="s">
        <v>2131</v>
      </c>
      <c r="H407" s="1017" t="s">
        <v>2300</v>
      </c>
      <c r="I407" s="1018">
        <v>9.6</v>
      </c>
    </row>
    <row r="408" spans="2:9">
      <c r="B408" s="1017" t="s">
        <v>2303</v>
      </c>
      <c r="C408" s="1017" t="s">
        <v>2129</v>
      </c>
      <c r="D408" s="1017" t="s">
        <v>1483</v>
      </c>
      <c r="E408" s="1017" t="s">
        <v>2304</v>
      </c>
      <c r="F408" s="1017" t="s">
        <v>1485</v>
      </c>
      <c r="G408" s="1017" t="s">
        <v>2131</v>
      </c>
      <c r="H408" s="1017" t="s">
        <v>2300</v>
      </c>
      <c r="I408" s="1018">
        <v>10.6</v>
      </c>
    </row>
    <row r="409" spans="2:9">
      <c r="B409" s="1017" t="s">
        <v>2305</v>
      </c>
      <c r="C409" s="1017" t="s">
        <v>2129</v>
      </c>
      <c r="D409" s="1017" t="s">
        <v>1483</v>
      </c>
      <c r="E409" s="1017" t="s">
        <v>2306</v>
      </c>
      <c r="F409" s="1017" t="s">
        <v>1485</v>
      </c>
      <c r="G409" s="1017" t="s">
        <v>2131</v>
      </c>
      <c r="H409" s="1017" t="s">
        <v>2300</v>
      </c>
      <c r="I409" s="1018">
        <v>16</v>
      </c>
    </row>
    <row r="410" spans="2:9">
      <c r="B410" s="1017" t="s">
        <v>2307</v>
      </c>
      <c r="C410" s="1017" t="s">
        <v>2129</v>
      </c>
      <c r="D410" s="1017" t="s">
        <v>1483</v>
      </c>
      <c r="E410" s="1017" t="s">
        <v>2308</v>
      </c>
      <c r="F410" s="1017" t="s">
        <v>1485</v>
      </c>
      <c r="G410" s="1017" t="s">
        <v>2131</v>
      </c>
      <c r="H410" s="1017" t="s">
        <v>2300</v>
      </c>
      <c r="I410" s="1018">
        <v>12</v>
      </c>
    </row>
    <row r="411" spans="2:9">
      <c r="B411" s="1017" t="s">
        <v>2309</v>
      </c>
      <c r="C411" s="1017" t="s">
        <v>2129</v>
      </c>
      <c r="D411" s="1017" t="s">
        <v>1483</v>
      </c>
      <c r="E411" s="1017" t="s">
        <v>2310</v>
      </c>
      <c r="F411" s="1017" t="s">
        <v>1485</v>
      </c>
      <c r="G411" s="1017" t="s">
        <v>2131</v>
      </c>
      <c r="H411" s="1017" t="s">
        <v>2300</v>
      </c>
      <c r="I411" s="1018">
        <v>21.8</v>
      </c>
    </row>
    <row r="412" spans="2:9">
      <c r="B412" s="1017" t="s">
        <v>2311</v>
      </c>
      <c r="C412" s="1017" t="s">
        <v>2129</v>
      </c>
      <c r="D412" s="1017" t="s">
        <v>1483</v>
      </c>
      <c r="E412" s="1017" t="s">
        <v>2312</v>
      </c>
      <c r="F412" s="1017" t="s">
        <v>1485</v>
      </c>
      <c r="G412" s="1017" t="s">
        <v>2131</v>
      </c>
      <c r="H412" s="1017" t="s">
        <v>2300</v>
      </c>
      <c r="I412" s="1018">
        <v>24.8</v>
      </c>
    </row>
    <row r="413" spans="2:9">
      <c r="B413" s="1017" t="s">
        <v>2313</v>
      </c>
      <c r="C413" s="1017" t="s">
        <v>2129</v>
      </c>
      <c r="D413" s="1017" t="s">
        <v>1483</v>
      </c>
      <c r="E413" s="1017" t="s">
        <v>2314</v>
      </c>
      <c r="F413" s="1017" t="s">
        <v>1485</v>
      </c>
      <c r="G413" s="1017" t="s">
        <v>2131</v>
      </c>
      <c r="H413" s="1017" t="s">
        <v>2300</v>
      </c>
      <c r="I413" s="1018">
        <v>5</v>
      </c>
    </row>
    <row r="414" spans="2:9">
      <c r="B414" s="1017" t="s">
        <v>2315</v>
      </c>
      <c r="C414" s="1017" t="s">
        <v>2129</v>
      </c>
      <c r="D414" s="1017" t="s">
        <v>1483</v>
      </c>
      <c r="E414" s="1017" t="s">
        <v>2316</v>
      </c>
      <c r="F414" s="1017" t="s">
        <v>1485</v>
      </c>
      <c r="G414" s="1017" t="s">
        <v>2131</v>
      </c>
      <c r="H414" s="1017" t="s">
        <v>2300</v>
      </c>
      <c r="I414" s="1018">
        <v>10.4</v>
      </c>
    </row>
    <row r="415" spans="2:9">
      <c r="B415" s="1017" t="s">
        <v>2317</v>
      </c>
      <c r="C415" s="1017" t="s">
        <v>2129</v>
      </c>
      <c r="D415" s="1017" t="s">
        <v>1483</v>
      </c>
      <c r="E415" s="1017" t="s">
        <v>2318</v>
      </c>
      <c r="F415" s="1017" t="s">
        <v>1485</v>
      </c>
      <c r="G415" s="1017" t="s">
        <v>2131</v>
      </c>
      <c r="H415" s="1017" t="s">
        <v>2300</v>
      </c>
      <c r="I415" s="1018">
        <v>6</v>
      </c>
    </row>
    <row r="416" spans="2:9">
      <c r="B416" s="1017" t="s">
        <v>2319</v>
      </c>
      <c r="C416" s="1017" t="s">
        <v>2129</v>
      </c>
      <c r="D416" s="1017" t="s">
        <v>1483</v>
      </c>
      <c r="E416" s="1017" t="s">
        <v>2320</v>
      </c>
      <c r="F416" s="1017" t="s">
        <v>1485</v>
      </c>
      <c r="G416" s="1017" t="s">
        <v>2131</v>
      </c>
      <c r="H416" s="1017" t="s">
        <v>2300</v>
      </c>
      <c r="I416" s="1018">
        <v>100.5</v>
      </c>
    </row>
    <row r="417" spans="2:9">
      <c r="B417" s="1017" t="s">
        <v>2321</v>
      </c>
      <c r="C417" s="1017" t="s">
        <v>2129</v>
      </c>
      <c r="D417" s="1017" t="s">
        <v>1483</v>
      </c>
      <c r="E417" s="1017" t="s">
        <v>2322</v>
      </c>
      <c r="F417" s="1017" t="s">
        <v>1485</v>
      </c>
      <c r="G417" s="1017" t="s">
        <v>2131</v>
      </c>
      <c r="H417" s="1017" t="s">
        <v>2300</v>
      </c>
      <c r="I417" s="1018">
        <v>6</v>
      </c>
    </row>
    <row r="418" spans="2:9">
      <c r="B418" s="1017" t="s">
        <v>2323</v>
      </c>
      <c r="C418" s="1017" t="s">
        <v>2129</v>
      </c>
      <c r="D418" s="1017" t="s">
        <v>1483</v>
      </c>
      <c r="E418" s="1017" t="s">
        <v>2324</v>
      </c>
      <c r="F418" s="1017" t="s">
        <v>1485</v>
      </c>
      <c r="G418" s="1017" t="s">
        <v>2131</v>
      </c>
      <c r="H418" s="1017" t="s">
        <v>2300</v>
      </c>
      <c r="I418" s="1018">
        <v>13</v>
      </c>
    </row>
    <row r="419" spans="2:9">
      <c r="B419" s="1017" t="s">
        <v>2325</v>
      </c>
      <c r="C419" s="1017" t="s">
        <v>2129</v>
      </c>
      <c r="D419" s="1017" t="s">
        <v>1483</v>
      </c>
      <c r="E419" s="1017" t="s">
        <v>2326</v>
      </c>
      <c r="F419" s="1017" t="s">
        <v>1485</v>
      </c>
      <c r="G419" s="1017" t="s">
        <v>2131</v>
      </c>
      <c r="H419" s="1017" t="s">
        <v>2300</v>
      </c>
      <c r="I419" s="1018">
        <v>72</v>
      </c>
    </row>
    <row r="420" spans="2:9">
      <c r="B420" s="1017" t="s">
        <v>2327</v>
      </c>
      <c r="C420" s="1017" t="s">
        <v>2129</v>
      </c>
      <c r="D420" s="1017" t="s">
        <v>1483</v>
      </c>
      <c r="E420" s="1017" t="s">
        <v>2328</v>
      </c>
      <c r="F420" s="1017" t="s">
        <v>1485</v>
      </c>
      <c r="G420" s="1017" t="s">
        <v>2131</v>
      </c>
      <c r="H420" s="1017" t="s">
        <v>2300</v>
      </c>
      <c r="I420" s="1018">
        <v>74</v>
      </c>
    </row>
    <row r="421" spans="2:9">
      <c r="B421" s="1017" t="s">
        <v>2329</v>
      </c>
      <c r="C421" s="1017" t="s">
        <v>2129</v>
      </c>
      <c r="D421" s="1017" t="s">
        <v>1483</v>
      </c>
      <c r="E421" s="1017" t="s">
        <v>2330</v>
      </c>
      <c r="F421" s="1017" t="s">
        <v>1485</v>
      </c>
      <c r="G421" s="1017" t="s">
        <v>2131</v>
      </c>
      <c r="H421" s="1017" t="s">
        <v>2300</v>
      </c>
      <c r="I421" s="1018">
        <v>59</v>
      </c>
    </row>
    <row r="422" spans="2:9">
      <c r="B422" s="1017" t="s">
        <v>2331</v>
      </c>
      <c r="C422" s="1017" t="s">
        <v>2129</v>
      </c>
      <c r="D422" s="1017" t="s">
        <v>1483</v>
      </c>
      <c r="E422" s="1017" t="s">
        <v>2332</v>
      </c>
      <c r="F422" s="1017" t="s">
        <v>1485</v>
      </c>
      <c r="G422" s="1017" t="s">
        <v>2131</v>
      </c>
      <c r="H422" s="1017" t="s">
        <v>2300</v>
      </c>
      <c r="I422" s="1018">
        <v>40</v>
      </c>
    </row>
    <row r="423" spans="2:9">
      <c r="B423" s="1017" t="s">
        <v>2333</v>
      </c>
      <c r="C423" s="1017" t="s">
        <v>2129</v>
      </c>
      <c r="D423" s="1017" t="s">
        <v>1483</v>
      </c>
      <c r="E423" s="1017" t="s">
        <v>2334</v>
      </c>
      <c r="F423" s="1017" t="s">
        <v>1485</v>
      </c>
      <c r="G423" s="1017" t="s">
        <v>2131</v>
      </c>
      <c r="H423" s="1017" t="s">
        <v>2300</v>
      </c>
      <c r="I423" s="1018">
        <v>6.2</v>
      </c>
    </row>
    <row r="424" spans="2:9">
      <c r="B424" s="1017" t="s">
        <v>2335</v>
      </c>
      <c r="C424" s="1017" t="s">
        <v>2129</v>
      </c>
      <c r="D424" s="1017" t="s">
        <v>1483</v>
      </c>
      <c r="E424" s="1017" t="s">
        <v>2336</v>
      </c>
      <c r="F424" s="1017" t="s">
        <v>1485</v>
      </c>
      <c r="G424" s="1017" t="s">
        <v>2131</v>
      </c>
      <c r="H424" s="1017" t="s">
        <v>2300</v>
      </c>
      <c r="I424" s="1018">
        <v>5.9</v>
      </c>
    </row>
    <row r="425" spans="2:9">
      <c r="B425" s="1017" t="s">
        <v>2337</v>
      </c>
      <c r="C425" s="1017" t="s">
        <v>2129</v>
      </c>
      <c r="D425" s="1017" t="s">
        <v>1483</v>
      </c>
      <c r="E425" s="1017" t="s">
        <v>2338</v>
      </c>
      <c r="F425" s="1017" t="s">
        <v>1485</v>
      </c>
      <c r="G425" s="1017" t="s">
        <v>2131</v>
      </c>
      <c r="H425" s="1017" t="s">
        <v>2300</v>
      </c>
      <c r="I425" s="1018">
        <v>5.6</v>
      </c>
    </row>
    <row r="426" spans="2:9">
      <c r="B426" s="1017" t="s">
        <v>2339</v>
      </c>
      <c r="C426" s="1017" t="s">
        <v>2129</v>
      </c>
      <c r="D426" s="1017" t="s">
        <v>1483</v>
      </c>
      <c r="E426" s="1017" t="s">
        <v>2340</v>
      </c>
      <c r="F426" s="1017" t="s">
        <v>1485</v>
      </c>
      <c r="G426" s="1017" t="s">
        <v>2131</v>
      </c>
      <c r="H426" s="1017" t="s">
        <v>2300</v>
      </c>
      <c r="I426" s="1018">
        <v>31.7</v>
      </c>
    </row>
    <row r="427" spans="2:9">
      <c r="B427" s="1017" t="s">
        <v>2341</v>
      </c>
      <c r="C427" s="1017" t="s">
        <v>2129</v>
      </c>
      <c r="D427" s="1017" t="s">
        <v>1483</v>
      </c>
      <c r="E427" s="1017" t="s">
        <v>2342</v>
      </c>
      <c r="F427" s="1017" t="s">
        <v>1485</v>
      </c>
      <c r="G427" s="1017" t="s">
        <v>2131</v>
      </c>
      <c r="H427" s="1017" t="s">
        <v>2300</v>
      </c>
      <c r="I427" s="1018">
        <v>7.3</v>
      </c>
    </row>
    <row r="428" spans="2:9">
      <c r="B428" s="1017" t="s">
        <v>2343</v>
      </c>
      <c r="C428" s="1017" t="s">
        <v>2129</v>
      </c>
      <c r="D428" s="1017" t="s">
        <v>1483</v>
      </c>
      <c r="E428" s="1017" t="s">
        <v>2344</v>
      </c>
      <c r="F428" s="1017" t="s">
        <v>1485</v>
      </c>
      <c r="G428" s="1017" t="s">
        <v>2131</v>
      </c>
      <c r="H428" s="1017" t="s">
        <v>2300</v>
      </c>
      <c r="I428" s="1018">
        <v>146.80000000000001</v>
      </c>
    </row>
    <row r="429" spans="2:9">
      <c r="B429" s="1017" t="s">
        <v>2345</v>
      </c>
      <c r="C429" s="1017" t="s">
        <v>2129</v>
      </c>
      <c r="D429" s="1017" t="s">
        <v>1483</v>
      </c>
      <c r="E429" s="1017" t="s">
        <v>2346</v>
      </c>
      <c r="F429" s="1017" t="s">
        <v>1485</v>
      </c>
      <c r="G429" s="1017" t="s">
        <v>2131</v>
      </c>
      <c r="H429" s="1017" t="s">
        <v>2300</v>
      </c>
      <c r="I429" s="1018">
        <v>100</v>
      </c>
    </row>
    <row r="430" spans="2:9">
      <c r="B430" s="1017" t="s">
        <v>2347</v>
      </c>
      <c r="C430" s="1017" t="s">
        <v>2129</v>
      </c>
      <c r="D430" s="1017" t="s">
        <v>1483</v>
      </c>
      <c r="E430" s="1017" t="s">
        <v>2348</v>
      </c>
      <c r="F430" s="1017" t="s">
        <v>1485</v>
      </c>
      <c r="G430" s="1017" t="s">
        <v>2131</v>
      </c>
      <c r="H430" s="1017" t="s">
        <v>2300</v>
      </c>
      <c r="I430" s="1018">
        <v>58</v>
      </c>
    </row>
    <row r="431" spans="2:9">
      <c r="B431" s="1017" t="s">
        <v>2349</v>
      </c>
      <c r="C431" s="1017" t="s">
        <v>2129</v>
      </c>
      <c r="D431" s="1017" t="s">
        <v>1483</v>
      </c>
      <c r="E431" s="1017" t="s">
        <v>2350</v>
      </c>
      <c r="F431" s="1017" t="s">
        <v>1485</v>
      </c>
      <c r="G431" s="1017" t="s">
        <v>2131</v>
      </c>
      <c r="H431" s="1017" t="s">
        <v>2300</v>
      </c>
      <c r="I431" s="1018">
        <v>109.9</v>
      </c>
    </row>
    <row r="432" spans="2:9">
      <c r="B432" s="1017" t="s">
        <v>2351</v>
      </c>
      <c r="C432" s="1017" t="s">
        <v>2129</v>
      </c>
      <c r="D432" s="1017" t="s">
        <v>1483</v>
      </c>
      <c r="E432" s="1017" t="s">
        <v>2352</v>
      </c>
      <c r="F432" s="1017" t="s">
        <v>1485</v>
      </c>
      <c r="G432" s="1017" t="s">
        <v>1901</v>
      </c>
      <c r="H432" s="1017" t="s">
        <v>2300</v>
      </c>
      <c r="I432" s="1018">
        <v>25.6</v>
      </c>
    </row>
    <row r="433" spans="2:9">
      <c r="B433" s="1017" t="s">
        <v>2353</v>
      </c>
      <c r="C433" s="1017" t="s">
        <v>2129</v>
      </c>
      <c r="D433" s="1017" t="s">
        <v>1483</v>
      </c>
      <c r="E433" s="1017" t="s">
        <v>2354</v>
      </c>
      <c r="F433" s="1017" t="s">
        <v>1485</v>
      </c>
      <c r="G433" s="1017" t="s">
        <v>1901</v>
      </c>
      <c r="H433" s="1017" t="s">
        <v>2300</v>
      </c>
      <c r="I433" s="1018">
        <v>25.7</v>
      </c>
    </row>
    <row r="434" spans="2:9">
      <c r="B434" s="1017" t="s">
        <v>2355</v>
      </c>
      <c r="C434" s="1017" t="s">
        <v>2129</v>
      </c>
      <c r="D434" s="1017" t="s">
        <v>1483</v>
      </c>
      <c r="E434" s="1017" t="s">
        <v>2356</v>
      </c>
      <c r="F434" s="1017" t="s">
        <v>1485</v>
      </c>
      <c r="G434" s="1017" t="s">
        <v>1901</v>
      </c>
      <c r="H434" s="1017" t="s">
        <v>2300</v>
      </c>
      <c r="I434" s="1018">
        <v>36.299999999999997</v>
      </c>
    </row>
    <row r="435" spans="2:9">
      <c r="B435" s="1017" t="s">
        <v>2357</v>
      </c>
      <c r="C435" s="1017" t="s">
        <v>2129</v>
      </c>
      <c r="D435" s="1017" t="s">
        <v>1483</v>
      </c>
      <c r="E435" s="1017" t="s">
        <v>2358</v>
      </c>
      <c r="F435" s="1017" t="s">
        <v>1485</v>
      </c>
      <c r="G435" s="1017" t="s">
        <v>1901</v>
      </c>
      <c r="H435" s="1017" t="s">
        <v>2300</v>
      </c>
      <c r="I435" s="1018">
        <v>45</v>
      </c>
    </row>
    <row r="436" spans="2:9">
      <c r="B436" s="1017" t="s">
        <v>2359</v>
      </c>
      <c r="C436" s="1017" t="s">
        <v>2129</v>
      </c>
      <c r="D436" s="1017" t="s">
        <v>1483</v>
      </c>
      <c r="E436" s="1017" t="s">
        <v>2360</v>
      </c>
      <c r="F436" s="1017" t="s">
        <v>1485</v>
      </c>
      <c r="G436" s="1017" t="s">
        <v>1901</v>
      </c>
      <c r="H436" s="1017" t="s">
        <v>2300</v>
      </c>
      <c r="I436" s="1018">
        <v>40</v>
      </c>
    </row>
    <row r="437" spans="2:9">
      <c r="B437" s="1017" t="s">
        <v>2361</v>
      </c>
      <c r="C437" s="1017" t="s">
        <v>2129</v>
      </c>
      <c r="D437" s="1017" t="s">
        <v>1483</v>
      </c>
      <c r="E437" s="1017" t="s">
        <v>2362</v>
      </c>
      <c r="F437" s="1017" t="s">
        <v>1485</v>
      </c>
      <c r="G437" s="1017" t="s">
        <v>1901</v>
      </c>
      <c r="H437" s="1017" t="s">
        <v>2300</v>
      </c>
      <c r="I437" s="1018">
        <v>39.5</v>
      </c>
    </row>
    <row r="438" spans="2:9">
      <c r="B438" s="1017" t="s">
        <v>2363</v>
      </c>
      <c r="C438" s="1017" t="s">
        <v>2129</v>
      </c>
      <c r="D438" s="1017" t="s">
        <v>1483</v>
      </c>
      <c r="E438" s="1017" t="s">
        <v>2364</v>
      </c>
      <c r="F438" s="1017" t="s">
        <v>1485</v>
      </c>
      <c r="G438" s="1017" t="s">
        <v>1901</v>
      </c>
      <c r="H438" s="1017" t="s">
        <v>2300</v>
      </c>
      <c r="I438" s="1018">
        <v>102.9</v>
      </c>
    </row>
    <row r="439" spans="2:9">
      <c r="B439" s="1017" t="s">
        <v>2365</v>
      </c>
      <c r="C439" s="1017" t="s">
        <v>2129</v>
      </c>
      <c r="D439" s="1017" t="s">
        <v>1483</v>
      </c>
      <c r="E439" s="1017" t="s">
        <v>2366</v>
      </c>
      <c r="F439" s="1017" t="s">
        <v>1485</v>
      </c>
      <c r="G439" s="1017" t="s">
        <v>1901</v>
      </c>
      <c r="H439" s="1017" t="s">
        <v>2300</v>
      </c>
      <c r="I439" s="1018">
        <v>22</v>
      </c>
    </row>
    <row r="440" spans="2:9">
      <c r="B440" s="1017" t="s">
        <v>2367</v>
      </c>
      <c r="C440" s="1017" t="s">
        <v>2129</v>
      </c>
      <c r="D440" s="1017" t="s">
        <v>1483</v>
      </c>
      <c r="E440" s="1017" t="s">
        <v>2368</v>
      </c>
      <c r="F440" s="1017" t="s">
        <v>1485</v>
      </c>
      <c r="G440" s="1017" t="s">
        <v>1901</v>
      </c>
      <c r="H440" s="1017" t="s">
        <v>2300</v>
      </c>
      <c r="I440" s="1018">
        <v>13.1</v>
      </c>
    </row>
    <row r="441" spans="2:9">
      <c r="B441" s="1017" t="s">
        <v>2369</v>
      </c>
      <c r="C441" s="1017" t="s">
        <v>2129</v>
      </c>
      <c r="D441" s="1017" t="s">
        <v>1483</v>
      </c>
      <c r="E441" s="1017" t="s">
        <v>2370</v>
      </c>
      <c r="F441" s="1017" t="s">
        <v>1485</v>
      </c>
      <c r="G441" s="1017" t="s">
        <v>1901</v>
      </c>
      <c r="H441" s="1017" t="s">
        <v>2300</v>
      </c>
      <c r="I441" s="1018">
        <v>39.5</v>
      </c>
    </row>
    <row r="442" spans="2:9">
      <c r="B442" s="1017" t="s">
        <v>2371</v>
      </c>
      <c r="C442" s="1017" t="s">
        <v>2129</v>
      </c>
      <c r="D442" s="1017" t="s">
        <v>1483</v>
      </c>
      <c r="E442" s="1017" t="s">
        <v>1930</v>
      </c>
      <c r="F442" s="1017" t="s">
        <v>1485</v>
      </c>
      <c r="G442" s="1017" t="s">
        <v>1901</v>
      </c>
      <c r="H442" s="1017" t="s">
        <v>2300</v>
      </c>
      <c r="I442" s="1018">
        <v>29</v>
      </c>
    </row>
    <row r="443" spans="2:9">
      <c r="B443" s="1017" t="s">
        <v>2372</v>
      </c>
      <c r="C443" s="1017" t="s">
        <v>2129</v>
      </c>
      <c r="D443" s="1017" t="s">
        <v>1483</v>
      </c>
      <c r="E443" s="1017" t="s">
        <v>2373</v>
      </c>
      <c r="F443" s="1017" t="s">
        <v>1485</v>
      </c>
      <c r="G443" s="1017" t="s">
        <v>1901</v>
      </c>
      <c r="H443" s="1017" t="s">
        <v>2300</v>
      </c>
      <c r="I443" s="1018">
        <v>13</v>
      </c>
    </row>
    <row r="444" spans="2:9">
      <c r="B444" s="1017" t="s">
        <v>2374</v>
      </c>
      <c r="C444" s="1017" t="s">
        <v>2129</v>
      </c>
      <c r="D444" s="1017" t="s">
        <v>1483</v>
      </c>
      <c r="E444" s="1017" t="s">
        <v>1706</v>
      </c>
      <c r="F444" s="1017" t="s">
        <v>1485</v>
      </c>
      <c r="G444" s="1017" t="s">
        <v>1901</v>
      </c>
      <c r="H444" s="1017" t="s">
        <v>2300</v>
      </c>
      <c r="I444" s="1018">
        <v>20</v>
      </c>
    </row>
    <row r="445" spans="2:9">
      <c r="B445" s="1017" t="s">
        <v>2375</v>
      </c>
      <c r="C445" s="1017" t="s">
        <v>2129</v>
      </c>
      <c r="D445" s="1017" t="s">
        <v>1483</v>
      </c>
      <c r="E445" s="1017" t="s">
        <v>2376</v>
      </c>
      <c r="F445" s="1017" t="s">
        <v>1485</v>
      </c>
      <c r="G445" s="1017" t="s">
        <v>1901</v>
      </c>
      <c r="H445" s="1017" t="s">
        <v>2300</v>
      </c>
      <c r="I445" s="1018">
        <v>45</v>
      </c>
    </row>
    <row r="446" spans="2:9">
      <c r="B446" s="1017" t="s">
        <v>2377</v>
      </c>
      <c r="C446" s="1017" t="s">
        <v>2129</v>
      </c>
      <c r="D446" s="1017" t="s">
        <v>1483</v>
      </c>
      <c r="E446" s="1017" t="s">
        <v>2378</v>
      </c>
      <c r="F446" s="1017" t="s">
        <v>1485</v>
      </c>
      <c r="G446" s="1017" t="s">
        <v>1901</v>
      </c>
      <c r="H446" s="1017" t="s">
        <v>2300</v>
      </c>
      <c r="I446" s="1018">
        <v>66.3</v>
      </c>
    </row>
    <row r="447" spans="2:9">
      <c r="B447" s="1017" t="s">
        <v>2379</v>
      </c>
      <c r="C447" s="1017" t="s">
        <v>2129</v>
      </c>
      <c r="D447" s="1017" t="s">
        <v>1483</v>
      </c>
      <c r="E447" s="1017" t="s">
        <v>2322</v>
      </c>
      <c r="F447" s="1017" t="s">
        <v>1485</v>
      </c>
      <c r="G447" s="1017" t="s">
        <v>1901</v>
      </c>
      <c r="H447" s="1017" t="s">
        <v>2300</v>
      </c>
      <c r="I447" s="1018">
        <v>2.7</v>
      </c>
    </row>
    <row r="448" spans="2:9">
      <c r="B448" s="1017" t="s">
        <v>2380</v>
      </c>
      <c r="C448" s="1017" t="s">
        <v>2129</v>
      </c>
      <c r="D448" s="1017" t="s">
        <v>1483</v>
      </c>
      <c r="E448" s="1017" t="s">
        <v>2381</v>
      </c>
      <c r="F448" s="1017" t="s">
        <v>1485</v>
      </c>
      <c r="G448" s="1017" t="s">
        <v>1901</v>
      </c>
      <c r="H448" s="1017" t="s">
        <v>2300</v>
      </c>
      <c r="I448" s="1018">
        <v>2</v>
      </c>
    </row>
    <row r="449" spans="2:9">
      <c r="B449" s="1017" t="s">
        <v>2382</v>
      </c>
      <c r="C449" s="1017" t="s">
        <v>2129</v>
      </c>
      <c r="D449" s="1017" t="s">
        <v>1483</v>
      </c>
      <c r="E449" s="1017" t="s">
        <v>2383</v>
      </c>
      <c r="F449" s="1017" t="s">
        <v>1485</v>
      </c>
      <c r="G449" s="1017" t="s">
        <v>1901</v>
      </c>
      <c r="H449" s="1017" t="s">
        <v>2300</v>
      </c>
      <c r="I449" s="1018">
        <v>26.6</v>
      </c>
    </row>
    <row r="450" spans="2:9">
      <c r="B450" s="1017" t="s">
        <v>2384</v>
      </c>
      <c r="C450" s="1017" t="s">
        <v>2129</v>
      </c>
      <c r="D450" s="1017" t="s">
        <v>1483</v>
      </c>
      <c r="E450" s="1017" t="s">
        <v>2385</v>
      </c>
      <c r="F450" s="1017" t="s">
        <v>1454</v>
      </c>
      <c r="G450" s="1017" t="s">
        <v>1604</v>
      </c>
      <c r="H450" s="1017" t="s">
        <v>2300</v>
      </c>
      <c r="I450" s="1018">
        <v>6</v>
      </c>
    </row>
    <row r="451" spans="2:9">
      <c r="B451" s="1017" t="s">
        <v>2386</v>
      </c>
      <c r="C451" s="1017" t="s">
        <v>2129</v>
      </c>
      <c r="D451" s="1017" t="s">
        <v>1483</v>
      </c>
      <c r="E451" s="1017" t="s">
        <v>2387</v>
      </c>
      <c r="F451" s="1017" t="s">
        <v>1454</v>
      </c>
      <c r="G451" s="1017" t="s">
        <v>1604</v>
      </c>
      <c r="H451" s="1017" t="s">
        <v>2300</v>
      </c>
      <c r="I451" s="1018">
        <v>43</v>
      </c>
    </row>
    <row r="452" spans="2:9">
      <c r="B452" s="1017" t="s">
        <v>2388</v>
      </c>
      <c r="C452" s="1017" t="s">
        <v>2129</v>
      </c>
      <c r="D452" s="1017" t="s">
        <v>1483</v>
      </c>
      <c r="E452" s="1017" t="s">
        <v>2389</v>
      </c>
      <c r="F452" s="1017" t="s">
        <v>1454</v>
      </c>
      <c r="G452" s="1017" t="s">
        <v>1604</v>
      </c>
      <c r="H452" s="1017" t="s">
        <v>2300</v>
      </c>
      <c r="I452" s="1018">
        <v>37.5</v>
      </c>
    </row>
    <row r="453" spans="2:9">
      <c r="B453" s="1017" t="s">
        <v>2390</v>
      </c>
      <c r="C453" s="1017" t="s">
        <v>2129</v>
      </c>
      <c r="D453" s="1017" t="s">
        <v>1483</v>
      </c>
      <c r="E453" s="1017" t="s">
        <v>2391</v>
      </c>
      <c r="F453" s="1017" t="s">
        <v>1454</v>
      </c>
      <c r="G453" s="1017" t="s">
        <v>1604</v>
      </c>
      <c r="H453" s="1017" t="s">
        <v>2300</v>
      </c>
      <c r="I453" s="1018">
        <v>24</v>
      </c>
    </row>
    <row r="454" spans="2:9">
      <c r="B454" s="1017" t="s">
        <v>2392</v>
      </c>
      <c r="C454" s="1017" t="s">
        <v>2129</v>
      </c>
      <c r="D454" s="1017" t="s">
        <v>1483</v>
      </c>
      <c r="E454" s="1017" t="s">
        <v>2393</v>
      </c>
      <c r="F454" s="1017" t="s">
        <v>1454</v>
      </c>
      <c r="G454" s="1017" t="s">
        <v>1604</v>
      </c>
      <c r="H454" s="1017" t="s">
        <v>2300</v>
      </c>
      <c r="I454" s="1018">
        <v>6.6</v>
      </c>
    </row>
    <row r="455" spans="2:9">
      <c r="B455" s="1017" t="s">
        <v>2394</v>
      </c>
      <c r="C455" s="1017" t="s">
        <v>2129</v>
      </c>
      <c r="D455" s="1017" t="s">
        <v>1483</v>
      </c>
      <c r="E455" s="1017" t="s">
        <v>2395</v>
      </c>
      <c r="F455" s="1017" t="s">
        <v>1454</v>
      </c>
      <c r="G455" s="1017" t="s">
        <v>1604</v>
      </c>
      <c r="H455" s="1017" t="s">
        <v>2300</v>
      </c>
      <c r="I455" s="1018">
        <v>2.5</v>
      </c>
    </row>
    <row r="456" spans="2:9">
      <c r="B456" s="1017" t="s">
        <v>2396</v>
      </c>
      <c r="C456" s="1017" t="s">
        <v>2129</v>
      </c>
      <c r="D456" s="1017" t="s">
        <v>1483</v>
      </c>
      <c r="E456" s="1017" t="s">
        <v>2397</v>
      </c>
      <c r="F456" s="1017" t="s">
        <v>1454</v>
      </c>
      <c r="G456" s="1017" t="s">
        <v>1604</v>
      </c>
      <c r="H456" s="1017" t="s">
        <v>2300</v>
      </c>
      <c r="I456" s="1018">
        <v>188</v>
      </c>
    </row>
    <row r="457" spans="2:9">
      <c r="B457" s="1017" t="s">
        <v>2398</v>
      </c>
      <c r="C457" s="1017" t="s">
        <v>2129</v>
      </c>
      <c r="D457" s="1017" t="s">
        <v>1483</v>
      </c>
      <c r="E457" s="1017" t="s">
        <v>2399</v>
      </c>
      <c r="F457" s="1017" t="s">
        <v>1454</v>
      </c>
      <c r="G457" s="1017" t="s">
        <v>2259</v>
      </c>
      <c r="H457" s="1017" t="s">
        <v>2300</v>
      </c>
      <c r="I457" s="1018">
        <v>40</v>
      </c>
    </row>
    <row r="458" spans="2:9">
      <c r="B458" s="1017" t="s">
        <v>2400</v>
      </c>
      <c r="C458" s="1017" t="s">
        <v>2129</v>
      </c>
      <c r="D458" s="1017" t="s">
        <v>1483</v>
      </c>
      <c r="E458" s="1017" t="s">
        <v>2401</v>
      </c>
      <c r="F458" s="1017" t="s">
        <v>1454</v>
      </c>
      <c r="G458" s="1017" t="s">
        <v>2259</v>
      </c>
      <c r="H458" s="1017" t="s">
        <v>2300</v>
      </c>
      <c r="I458" s="1018">
        <v>60.5</v>
      </c>
    </row>
    <row r="459" spans="2:9">
      <c r="B459" s="1017" t="s">
        <v>2402</v>
      </c>
      <c r="C459" s="1017" t="s">
        <v>2129</v>
      </c>
      <c r="D459" s="1017" t="s">
        <v>1483</v>
      </c>
      <c r="E459" s="1017" t="s">
        <v>2403</v>
      </c>
      <c r="F459" s="1017" t="s">
        <v>1454</v>
      </c>
      <c r="G459" s="1017" t="s">
        <v>2404</v>
      </c>
      <c r="H459" s="1017" t="s">
        <v>2300</v>
      </c>
      <c r="I459" s="1018">
        <v>10</v>
      </c>
    </row>
    <row r="460" spans="2:9">
      <c r="B460" s="1017" t="s">
        <v>2405</v>
      </c>
      <c r="C460" s="1017" t="s">
        <v>2129</v>
      </c>
      <c r="D460" s="1017" t="s">
        <v>1483</v>
      </c>
      <c r="E460" s="1017" t="s">
        <v>2100</v>
      </c>
      <c r="F460" s="1017" t="s">
        <v>1454</v>
      </c>
      <c r="G460" s="1017" t="s">
        <v>2404</v>
      </c>
      <c r="H460" s="1017" t="s">
        <v>2300</v>
      </c>
      <c r="I460" s="1018">
        <v>57.3</v>
      </c>
    </row>
    <row r="461" spans="2:9">
      <c r="B461" s="1017" t="s">
        <v>2406</v>
      </c>
      <c r="C461" s="1017" t="s">
        <v>2129</v>
      </c>
      <c r="D461" s="1017" t="s">
        <v>1483</v>
      </c>
      <c r="E461" s="1017" t="s">
        <v>2407</v>
      </c>
      <c r="F461" s="1017" t="s">
        <v>1454</v>
      </c>
      <c r="G461" s="1017" t="s">
        <v>2404</v>
      </c>
      <c r="H461" s="1017" t="s">
        <v>2300</v>
      </c>
      <c r="I461" s="1018">
        <v>56</v>
      </c>
    </row>
    <row r="462" spans="2:9">
      <c r="B462" s="1017" t="s">
        <v>2408</v>
      </c>
      <c r="C462" s="1017" t="s">
        <v>2129</v>
      </c>
      <c r="D462" s="1017" t="s">
        <v>1483</v>
      </c>
      <c r="E462" s="1017" t="s">
        <v>2409</v>
      </c>
      <c r="F462" s="1017">
        <v>0</v>
      </c>
      <c r="G462" s="1017" t="s">
        <v>2060</v>
      </c>
      <c r="H462" s="1017" t="s">
        <v>2300</v>
      </c>
      <c r="I462" s="1018">
        <v>405</v>
      </c>
    </row>
    <row r="463" spans="2:9">
      <c r="B463" s="1017" t="s">
        <v>2410</v>
      </c>
      <c r="C463" s="1017" t="s">
        <v>2129</v>
      </c>
      <c r="D463" s="1017" t="s">
        <v>1483</v>
      </c>
      <c r="E463" s="1017" t="s">
        <v>2411</v>
      </c>
      <c r="F463" s="1017">
        <v>0</v>
      </c>
      <c r="G463" s="1017" t="s">
        <v>2060</v>
      </c>
      <c r="H463" s="1017" t="s">
        <v>2300</v>
      </c>
      <c r="I463" s="1018">
        <v>80</v>
      </c>
    </row>
    <row r="464" spans="2:9">
      <c r="B464" s="1017" t="s">
        <v>2412</v>
      </c>
      <c r="C464" s="1017" t="s">
        <v>2129</v>
      </c>
      <c r="D464" s="1017" t="s">
        <v>1483</v>
      </c>
      <c r="E464" s="1017" t="s">
        <v>2413</v>
      </c>
      <c r="F464" s="1017">
        <v>0</v>
      </c>
      <c r="G464" s="1017" t="s">
        <v>2060</v>
      </c>
      <c r="H464" s="1017" t="s">
        <v>2300</v>
      </c>
      <c r="I464" s="1018">
        <v>7.4</v>
      </c>
    </row>
    <row r="465" spans="2:9">
      <c r="B465" s="1017" t="s">
        <v>2414</v>
      </c>
      <c r="C465" s="1017" t="s">
        <v>2129</v>
      </c>
      <c r="D465" s="1017" t="s">
        <v>1483</v>
      </c>
      <c r="E465" s="1017" t="s">
        <v>2415</v>
      </c>
      <c r="F465" s="1017" t="s">
        <v>1766</v>
      </c>
      <c r="G465" s="1017" t="s">
        <v>2416</v>
      </c>
      <c r="H465" s="1017" t="s">
        <v>2300</v>
      </c>
      <c r="I465" s="1018">
        <v>3.9</v>
      </c>
    </row>
    <row r="466" spans="2:9">
      <c r="B466" s="1017" t="s">
        <v>2417</v>
      </c>
      <c r="C466" s="1017" t="s">
        <v>2129</v>
      </c>
      <c r="D466" s="1017" t="s">
        <v>1483</v>
      </c>
      <c r="E466" s="1017" t="s">
        <v>2418</v>
      </c>
      <c r="F466" s="1017" t="s">
        <v>1766</v>
      </c>
      <c r="G466" s="1017" t="s">
        <v>2416</v>
      </c>
      <c r="H466" s="1017" t="s">
        <v>2300</v>
      </c>
      <c r="I466" s="1018">
        <v>4.5</v>
      </c>
    </row>
    <row r="467" spans="2:9">
      <c r="B467" s="1017" t="s">
        <v>2419</v>
      </c>
      <c r="C467" s="1017" t="s">
        <v>2129</v>
      </c>
      <c r="D467" s="1017" t="s">
        <v>1483</v>
      </c>
      <c r="E467" s="1017" t="s">
        <v>2420</v>
      </c>
      <c r="F467" s="1017" t="s">
        <v>1766</v>
      </c>
      <c r="G467" s="1017" t="s">
        <v>2421</v>
      </c>
      <c r="H467" s="1017" t="s">
        <v>2300</v>
      </c>
      <c r="I467" s="1018">
        <v>19</v>
      </c>
    </row>
    <row r="468" spans="2:9">
      <c r="B468" s="1017" t="s">
        <v>2422</v>
      </c>
      <c r="C468" s="1017" t="s">
        <v>2129</v>
      </c>
      <c r="D468" s="1017" t="s">
        <v>1483</v>
      </c>
      <c r="E468" s="1017" t="s">
        <v>2423</v>
      </c>
      <c r="F468" s="1017" t="s">
        <v>1766</v>
      </c>
      <c r="G468" s="1017" t="s">
        <v>2424</v>
      </c>
      <c r="H468" s="1017" t="s">
        <v>2300</v>
      </c>
      <c r="I468" s="1018">
        <v>5</v>
      </c>
    </row>
    <row r="469" spans="2:9">
      <c r="B469" s="1017" t="s">
        <v>2425</v>
      </c>
      <c r="C469" s="1017" t="s">
        <v>2129</v>
      </c>
      <c r="D469" s="1017" t="s">
        <v>1483</v>
      </c>
      <c r="E469" s="1017" t="s">
        <v>1801</v>
      </c>
      <c r="F469" s="1017" t="s">
        <v>1766</v>
      </c>
      <c r="G469" s="1017" t="s">
        <v>2424</v>
      </c>
      <c r="H469" s="1017" t="s">
        <v>2300</v>
      </c>
      <c r="I469" s="1018">
        <v>4.7</v>
      </c>
    </row>
    <row r="470" spans="2:9">
      <c r="B470" s="1017" t="s">
        <v>2426</v>
      </c>
      <c r="C470" s="1017" t="s">
        <v>2129</v>
      </c>
      <c r="D470" s="1017" t="s">
        <v>1483</v>
      </c>
      <c r="E470" s="1017" t="s">
        <v>2427</v>
      </c>
      <c r="F470" s="1017" t="s">
        <v>1766</v>
      </c>
      <c r="G470" s="1017" t="s">
        <v>2424</v>
      </c>
      <c r="H470" s="1017" t="s">
        <v>2300</v>
      </c>
      <c r="I470" s="1018">
        <v>5.6</v>
      </c>
    </row>
    <row r="471" spans="2:9">
      <c r="B471" s="1017" t="s">
        <v>2428</v>
      </c>
      <c r="C471" s="1017" t="s">
        <v>2129</v>
      </c>
      <c r="D471" s="1017" t="s">
        <v>1483</v>
      </c>
      <c r="E471" s="1017" t="s">
        <v>2429</v>
      </c>
      <c r="F471" s="1017" t="s">
        <v>1766</v>
      </c>
      <c r="G471" s="1017" t="s">
        <v>2424</v>
      </c>
      <c r="H471" s="1017" t="s">
        <v>2300</v>
      </c>
      <c r="I471" s="1018">
        <v>6.5</v>
      </c>
    </row>
    <row r="472" spans="2:9">
      <c r="B472" s="1017" t="s">
        <v>2430</v>
      </c>
      <c r="C472" s="1017" t="s">
        <v>2129</v>
      </c>
      <c r="D472" s="1017" t="s">
        <v>1483</v>
      </c>
      <c r="E472" s="1017" t="s">
        <v>2431</v>
      </c>
      <c r="F472" s="1017" t="s">
        <v>1766</v>
      </c>
      <c r="G472" s="1017" t="s">
        <v>2432</v>
      </c>
      <c r="H472" s="1017" t="s">
        <v>2300</v>
      </c>
      <c r="I472" s="1018">
        <v>10.4</v>
      </c>
    </row>
    <row r="473" spans="2:9">
      <c r="B473" s="1017" t="s">
        <v>2433</v>
      </c>
      <c r="C473" s="1017" t="s">
        <v>2129</v>
      </c>
      <c r="D473" s="1017" t="s">
        <v>1483</v>
      </c>
      <c r="E473" s="1017" t="s">
        <v>2434</v>
      </c>
      <c r="F473" s="1017" t="s">
        <v>1766</v>
      </c>
      <c r="G473" s="1017" t="s">
        <v>2432</v>
      </c>
      <c r="H473" s="1017" t="s">
        <v>2300</v>
      </c>
      <c r="I473" s="1018">
        <v>5</v>
      </c>
    </row>
    <row r="474" spans="2:9">
      <c r="B474" s="1017" t="s">
        <v>2435</v>
      </c>
      <c r="C474" s="1017" t="s">
        <v>2129</v>
      </c>
      <c r="D474" s="1017" t="s">
        <v>1483</v>
      </c>
      <c r="E474" s="1017" t="s">
        <v>2436</v>
      </c>
      <c r="F474" s="1017" t="s">
        <v>1766</v>
      </c>
      <c r="G474" s="1017" t="s">
        <v>2432</v>
      </c>
      <c r="H474" s="1017" t="s">
        <v>2300</v>
      </c>
      <c r="I474" s="1018">
        <v>3.5</v>
      </c>
    </row>
    <row r="475" spans="2:9">
      <c r="B475" s="1017" t="s">
        <v>2437</v>
      </c>
      <c r="C475" s="1017" t="s">
        <v>2129</v>
      </c>
      <c r="D475" s="1017" t="s">
        <v>1483</v>
      </c>
      <c r="E475" s="1017" t="s">
        <v>2438</v>
      </c>
      <c r="F475" s="1017" t="s">
        <v>1766</v>
      </c>
      <c r="G475" s="1017" t="s">
        <v>2432</v>
      </c>
      <c r="H475" s="1017" t="s">
        <v>2300</v>
      </c>
      <c r="I475" s="1018">
        <v>10</v>
      </c>
    </row>
    <row r="476" spans="2:9">
      <c r="B476" s="1017" t="s">
        <v>2439</v>
      </c>
      <c r="C476" s="1017" t="s">
        <v>2129</v>
      </c>
      <c r="D476" s="1017" t="s">
        <v>1483</v>
      </c>
      <c r="E476" s="1017" t="s">
        <v>2440</v>
      </c>
      <c r="F476" s="1017" t="s">
        <v>1766</v>
      </c>
      <c r="G476" s="1017" t="s">
        <v>2432</v>
      </c>
      <c r="H476" s="1017" t="s">
        <v>2300</v>
      </c>
      <c r="I476" s="1018">
        <v>9.5</v>
      </c>
    </row>
    <row r="477" spans="2:9">
      <c r="B477" s="1017" t="s">
        <v>2441</v>
      </c>
      <c r="C477" s="1017" t="s">
        <v>2129</v>
      </c>
      <c r="D477" s="1017" t="s">
        <v>1483</v>
      </c>
      <c r="E477" s="1017" t="s">
        <v>2442</v>
      </c>
      <c r="F477" s="1017" t="s">
        <v>1766</v>
      </c>
      <c r="G477" s="1017" t="s">
        <v>2432</v>
      </c>
      <c r="H477" s="1017" t="s">
        <v>2300</v>
      </c>
      <c r="I477" s="1018">
        <v>4</v>
      </c>
    </row>
    <row r="478" spans="2:9">
      <c r="B478" s="1017" t="s">
        <v>2443</v>
      </c>
      <c r="C478" s="1017" t="s">
        <v>2129</v>
      </c>
      <c r="D478" s="1017" t="s">
        <v>1483</v>
      </c>
      <c r="E478" s="1017" t="s">
        <v>2444</v>
      </c>
      <c r="F478" s="1017" t="s">
        <v>1766</v>
      </c>
      <c r="G478" s="1017" t="s">
        <v>2432</v>
      </c>
      <c r="H478" s="1017" t="s">
        <v>2300</v>
      </c>
      <c r="I478" s="1018">
        <v>56</v>
      </c>
    </row>
    <row r="479" spans="2:9">
      <c r="B479" s="1017" t="s">
        <v>2445</v>
      </c>
      <c r="C479" s="1017" t="s">
        <v>2129</v>
      </c>
      <c r="D479" s="1017" t="s">
        <v>1483</v>
      </c>
      <c r="E479" s="1017" t="s">
        <v>2446</v>
      </c>
      <c r="F479" s="1017" t="s">
        <v>1766</v>
      </c>
      <c r="G479" s="1017" t="s">
        <v>2432</v>
      </c>
      <c r="H479" s="1017" t="s">
        <v>2300</v>
      </c>
      <c r="I479" s="1018">
        <v>3.5</v>
      </c>
    </row>
    <row r="480" spans="2:9">
      <c r="B480" s="1017" t="s">
        <v>2447</v>
      </c>
      <c r="C480" s="1017" t="s">
        <v>2129</v>
      </c>
      <c r="D480" s="1017" t="s">
        <v>1483</v>
      </c>
      <c r="E480" s="1017" t="s">
        <v>2448</v>
      </c>
      <c r="F480" s="1017" t="s">
        <v>1766</v>
      </c>
      <c r="G480" s="1017" t="s">
        <v>2449</v>
      </c>
      <c r="H480" s="1017" t="s">
        <v>2300</v>
      </c>
      <c r="I480" s="1018">
        <v>4.8</v>
      </c>
    </row>
    <row r="481" spans="2:9">
      <c r="B481" s="1017" t="s">
        <v>2450</v>
      </c>
      <c r="C481" s="1017" t="s">
        <v>2129</v>
      </c>
      <c r="D481" s="1017" t="s">
        <v>1483</v>
      </c>
      <c r="E481" s="1017" t="s">
        <v>2451</v>
      </c>
      <c r="F481" s="1017" t="s">
        <v>1766</v>
      </c>
      <c r="G481" s="1017" t="s">
        <v>2449</v>
      </c>
      <c r="H481" s="1017" t="s">
        <v>2300</v>
      </c>
      <c r="I481" s="1018">
        <v>4.8</v>
      </c>
    </row>
    <row r="482" spans="2:9">
      <c r="B482" s="1017" t="s">
        <v>2452</v>
      </c>
      <c r="C482" s="1017" t="s">
        <v>2129</v>
      </c>
      <c r="D482" s="1017" t="s">
        <v>1483</v>
      </c>
      <c r="E482" s="1017" t="s">
        <v>2453</v>
      </c>
      <c r="F482" s="1017" t="s">
        <v>1766</v>
      </c>
      <c r="G482" s="1017" t="s">
        <v>2449</v>
      </c>
      <c r="H482" s="1017" t="s">
        <v>2300</v>
      </c>
      <c r="I482" s="1018">
        <v>16</v>
      </c>
    </row>
    <row r="483" spans="2:9">
      <c r="B483" s="1017" t="s">
        <v>2454</v>
      </c>
      <c r="C483" s="1017" t="s">
        <v>2129</v>
      </c>
      <c r="D483" s="1017" t="s">
        <v>1483</v>
      </c>
      <c r="E483" s="1017" t="s">
        <v>2455</v>
      </c>
      <c r="F483" s="1017" t="s">
        <v>1766</v>
      </c>
      <c r="G483" s="1017" t="s">
        <v>2449</v>
      </c>
      <c r="H483" s="1017" t="s">
        <v>2300</v>
      </c>
      <c r="I483" s="1018">
        <v>12.1</v>
      </c>
    </row>
    <row r="484" spans="2:9">
      <c r="B484" s="1017" t="s">
        <v>2456</v>
      </c>
      <c r="C484" s="1017" t="s">
        <v>2129</v>
      </c>
      <c r="D484" s="1017" t="s">
        <v>1483</v>
      </c>
      <c r="E484" s="1017" t="s">
        <v>2457</v>
      </c>
      <c r="F484" s="1017" t="s">
        <v>1766</v>
      </c>
      <c r="G484" s="1017" t="s">
        <v>2449</v>
      </c>
      <c r="H484" s="1017" t="s">
        <v>2300</v>
      </c>
      <c r="I484" s="1018">
        <v>4</v>
      </c>
    </row>
    <row r="485" spans="2:9">
      <c r="B485" s="1017" t="s">
        <v>2458</v>
      </c>
      <c r="C485" s="1017" t="s">
        <v>2129</v>
      </c>
      <c r="D485" s="1017" t="s">
        <v>1483</v>
      </c>
      <c r="E485" s="1017" t="s">
        <v>2459</v>
      </c>
      <c r="F485" s="1017" t="s">
        <v>1766</v>
      </c>
      <c r="G485" s="1017" t="s">
        <v>2449</v>
      </c>
      <c r="H485" s="1017" t="s">
        <v>2300</v>
      </c>
      <c r="I485" s="1018">
        <v>75</v>
      </c>
    </row>
    <row r="486" spans="2:9">
      <c r="B486" s="1017" t="s">
        <v>2460</v>
      </c>
      <c r="C486" s="1017" t="s">
        <v>2129</v>
      </c>
      <c r="D486" s="1017" t="s">
        <v>1483</v>
      </c>
      <c r="E486" s="1017" t="s">
        <v>2461</v>
      </c>
      <c r="F486" s="1017" t="s">
        <v>1766</v>
      </c>
      <c r="G486" s="1017" t="s">
        <v>2449</v>
      </c>
      <c r="H486" s="1017" t="s">
        <v>2300</v>
      </c>
      <c r="I486" s="1018">
        <v>3.8</v>
      </c>
    </row>
    <row r="487" spans="2:9">
      <c r="B487" s="1017" t="s">
        <v>2462</v>
      </c>
      <c r="C487" s="1017" t="s">
        <v>2129</v>
      </c>
      <c r="D487" s="1017" t="s">
        <v>1483</v>
      </c>
      <c r="E487" s="1017" t="s">
        <v>2463</v>
      </c>
      <c r="F487" s="1017" t="s">
        <v>1766</v>
      </c>
      <c r="G487" s="1017" t="s">
        <v>2464</v>
      </c>
      <c r="H487" s="1017" t="s">
        <v>2300</v>
      </c>
      <c r="I487" s="1018">
        <v>17.7</v>
      </c>
    </row>
    <row r="488" spans="2:9">
      <c r="B488" s="1017" t="s">
        <v>2465</v>
      </c>
      <c r="C488" s="1017" t="s">
        <v>2129</v>
      </c>
      <c r="D488" s="1017" t="s">
        <v>1483</v>
      </c>
      <c r="E488" s="1017" t="s">
        <v>2466</v>
      </c>
      <c r="F488" s="1017" t="s">
        <v>1766</v>
      </c>
      <c r="G488" s="1017" t="s">
        <v>2467</v>
      </c>
      <c r="H488" s="1017" t="s">
        <v>2300</v>
      </c>
      <c r="I488" s="1018">
        <v>15</v>
      </c>
    </row>
    <row r="489" spans="2:9">
      <c r="B489" s="1017" t="s">
        <v>2468</v>
      </c>
      <c r="C489" s="1017" t="s">
        <v>2129</v>
      </c>
      <c r="D489" s="1017" t="s">
        <v>1483</v>
      </c>
      <c r="E489" s="1017" t="s">
        <v>2469</v>
      </c>
      <c r="F489" s="1017" t="s">
        <v>1766</v>
      </c>
      <c r="G489" s="1017" t="s">
        <v>2470</v>
      </c>
      <c r="H489" s="1017" t="s">
        <v>2300</v>
      </c>
      <c r="I489" s="1018">
        <v>2.9</v>
      </c>
    </row>
    <row r="490" spans="2:9">
      <c r="B490" s="1017" t="s">
        <v>2471</v>
      </c>
      <c r="C490" s="1017" t="s">
        <v>2129</v>
      </c>
      <c r="D490" s="1017" t="s">
        <v>1483</v>
      </c>
      <c r="E490" s="1017" t="s">
        <v>2472</v>
      </c>
      <c r="F490" s="1017" t="s">
        <v>1766</v>
      </c>
      <c r="G490" s="1017" t="s">
        <v>2470</v>
      </c>
      <c r="H490" s="1017" t="s">
        <v>2300</v>
      </c>
      <c r="I490" s="1018">
        <v>24.2</v>
      </c>
    </row>
    <row r="491" spans="2:9">
      <c r="B491" s="1017" t="s">
        <v>2473</v>
      </c>
      <c r="C491" s="1017" t="s">
        <v>2129</v>
      </c>
      <c r="D491" s="1017" t="s">
        <v>1483</v>
      </c>
      <c r="E491" s="1017" t="s">
        <v>2474</v>
      </c>
      <c r="F491" s="1017" t="s">
        <v>1766</v>
      </c>
      <c r="G491" s="1017" t="s">
        <v>2470</v>
      </c>
      <c r="H491" s="1017" t="s">
        <v>2300</v>
      </c>
      <c r="I491" s="1018">
        <v>3</v>
      </c>
    </row>
    <row r="492" spans="2:9">
      <c r="B492" s="1017" t="s">
        <v>2475</v>
      </c>
      <c r="C492" s="1017" t="s">
        <v>2129</v>
      </c>
      <c r="D492" s="1017" t="s">
        <v>1483</v>
      </c>
      <c r="E492" s="1017" t="s">
        <v>2476</v>
      </c>
      <c r="F492" s="1017" t="s">
        <v>1766</v>
      </c>
      <c r="G492" s="1017" t="s">
        <v>2470</v>
      </c>
      <c r="H492" s="1017" t="s">
        <v>2300</v>
      </c>
      <c r="I492" s="1018">
        <v>3</v>
      </c>
    </row>
    <row r="493" spans="2:9">
      <c r="B493" s="1017" t="s">
        <v>2477</v>
      </c>
      <c r="C493" s="1017" t="s">
        <v>2129</v>
      </c>
      <c r="D493" s="1017" t="s">
        <v>1483</v>
      </c>
      <c r="E493" s="1017" t="s">
        <v>2478</v>
      </c>
      <c r="F493" s="1017" t="s">
        <v>1766</v>
      </c>
      <c r="G493" s="1017" t="s">
        <v>2470</v>
      </c>
      <c r="H493" s="1017" t="s">
        <v>2300</v>
      </c>
      <c r="I493" s="1018">
        <v>5.4</v>
      </c>
    </row>
    <row r="494" spans="2:9">
      <c r="B494" s="1017" t="s">
        <v>2479</v>
      </c>
      <c r="C494" s="1017" t="s">
        <v>2480</v>
      </c>
      <c r="D494" s="1017" t="s">
        <v>1483</v>
      </c>
      <c r="E494" s="1017" t="s">
        <v>2481</v>
      </c>
      <c r="F494" s="1017" t="s">
        <v>1485</v>
      </c>
      <c r="G494" s="1017" t="s">
        <v>2131</v>
      </c>
      <c r="H494" s="1017" t="s">
        <v>2482</v>
      </c>
      <c r="I494" s="1018">
        <v>12.4</v>
      </c>
    </row>
    <row r="495" spans="2:9">
      <c r="B495" s="1017" t="s">
        <v>2483</v>
      </c>
      <c r="C495" s="1017" t="s">
        <v>2480</v>
      </c>
      <c r="D495" s="1017" t="s">
        <v>1483</v>
      </c>
      <c r="E495" s="1017" t="s">
        <v>2484</v>
      </c>
      <c r="F495" s="1017" t="s">
        <v>1485</v>
      </c>
      <c r="G495" s="1017" t="s">
        <v>2131</v>
      </c>
      <c r="H495" s="1017" t="s">
        <v>2482</v>
      </c>
      <c r="I495" s="1018">
        <v>34.1</v>
      </c>
    </row>
    <row r="496" spans="2:9">
      <c r="B496" s="1017" t="s">
        <v>2485</v>
      </c>
      <c r="C496" s="1017" t="s">
        <v>2480</v>
      </c>
      <c r="D496" s="1017" t="s">
        <v>1483</v>
      </c>
      <c r="E496" s="1017" t="s">
        <v>2486</v>
      </c>
      <c r="F496" s="1017" t="s">
        <v>1485</v>
      </c>
      <c r="G496" s="1017" t="s">
        <v>2131</v>
      </c>
      <c r="H496" s="1017" t="s">
        <v>2482</v>
      </c>
      <c r="I496" s="1018">
        <v>43.1</v>
      </c>
    </row>
    <row r="497" spans="2:9">
      <c r="B497" s="1017" t="s">
        <v>2487</v>
      </c>
      <c r="C497" s="1017" t="s">
        <v>2480</v>
      </c>
      <c r="D497" s="1017" t="s">
        <v>1483</v>
      </c>
      <c r="E497" s="1017" t="s">
        <v>2488</v>
      </c>
      <c r="F497" s="1017" t="s">
        <v>1485</v>
      </c>
      <c r="G497" s="1017" t="s">
        <v>2131</v>
      </c>
      <c r="H497" s="1017" t="s">
        <v>2482</v>
      </c>
      <c r="I497" s="1018">
        <v>200.5</v>
      </c>
    </row>
    <row r="498" spans="2:9">
      <c r="B498" s="1017" t="s">
        <v>2489</v>
      </c>
      <c r="C498" s="1017" t="s">
        <v>2480</v>
      </c>
      <c r="D498" s="1017" t="s">
        <v>1483</v>
      </c>
      <c r="E498" s="1017" t="s">
        <v>2490</v>
      </c>
      <c r="F498" s="1017" t="s">
        <v>1485</v>
      </c>
      <c r="G498" s="1017" t="s">
        <v>2131</v>
      </c>
      <c r="H498" s="1017" t="s">
        <v>2482</v>
      </c>
      <c r="I498" s="1018">
        <v>3.8</v>
      </c>
    </row>
    <row r="499" spans="2:9">
      <c r="B499" s="1017" t="s">
        <v>2491</v>
      </c>
      <c r="C499" s="1017" t="s">
        <v>2480</v>
      </c>
      <c r="D499" s="1017" t="s">
        <v>1483</v>
      </c>
      <c r="E499" s="1017" t="s">
        <v>2492</v>
      </c>
      <c r="F499" s="1017" t="s">
        <v>1485</v>
      </c>
      <c r="G499" s="1017" t="s">
        <v>2131</v>
      </c>
      <c r="H499" s="1017" t="s">
        <v>2482</v>
      </c>
      <c r="I499" s="1018">
        <v>13.5</v>
      </c>
    </row>
    <row r="500" spans="2:9">
      <c r="B500" s="1017" t="s">
        <v>2493</v>
      </c>
      <c r="C500" s="1017" t="s">
        <v>2480</v>
      </c>
      <c r="D500" s="1017" t="s">
        <v>1483</v>
      </c>
      <c r="E500" s="1017" t="s">
        <v>2494</v>
      </c>
      <c r="F500" s="1017" t="s">
        <v>1485</v>
      </c>
      <c r="G500" s="1017" t="s">
        <v>2131</v>
      </c>
      <c r="H500" s="1017" t="s">
        <v>2482</v>
      </c>
      <c r="I500" s="1018">
        <v>10</v>
      </c>
    </row>
    <row r="501" spans="2:9">
      <c r="B501" s="1017" t="s">
        <v>2495</v>
      </c>
      <c r="C501" s="1017" t="s">
        <v>2480</v>
      </c>
      <c r="D501" s="1017" t="s">
        <v>1483</v>
      </c>
      <c r="E501" s="1017" t="s">
        <v>2496</v>
      </c>
      <c r="F501" s="1017" t="s">
        <v>1485</v>
      </c>
      <c r="G501" s="1017" t="s">
        <v>2497</v>
      </c>
      <c r="H501" s="1017" t="s">
        <v>2482</v>
      </c>
      <c r="I501" s="1018">
        <v>19.8</v>
      </c>
    </row>
    <row r="502" spans="2:9">
      <c r="B502" s="1017" t="s">
        <v>2498</v>
      </c>
      <c r="C502" s="1017" t="s">
        <v>2480</v>
      </c>
      <c r="D502" s="1017" t="s">
        <v>1483</v>
      </c>
      <c r="E502" s="1017" t="s">
        <v>2499</v>
      </c>
      <c r="F502" s="1017" t="s">
        <v>1485</v>
      </c>
      <c r="G502" s="1017" t="s">
        <v>2497</v>
      </c>
      <c r="H502" s="1017" t="s">
        <v>2482</v>
      </c>
      <c r="I502" s="1018">
        <v>8</v>
      </c>
    </row>
    <row r="503" spans="2:9">
      <c r="B503" s="1017" t="s">
        <v>2500</v>
      </c>
      <c r="C503" s="1017" t="s">
        <v>2480</v>
      </c>
      <c r="D503" s="1017" t="s">
        <v>1483</v>
      </c>
      <c r="E503" s="1017" t="s">
        <v>2501</v>
      </c>
      <c r="F503" s="1017" t="s">
        <v>1485</v>
      </c>
      <c r="G503" s="1017" t="s">
        <v>2497</v>
      </c>
      <c r="H503" s="1017" t="s">
        <v>2482</v>
      </c>
      <c r="I503" s="1018">
        <v>86.6</v>
      </c>
    </row>
    <row r="504" spans="2:9">
      <c r="B504" s="1017" t="s">
        <v>2502</v>
      </c>
      <c r="C504" s="1017" t="s">
        <v>2480</v>
      </c>
      <c r="D504" s="1017" t="s">
        <v>1483</v>
      </c>
      <c r="E504" s="1017" t="s">
        <v>2503</v>
      </c>
      <c r="F504" s="1017" t="s">
        <v>1454</v>
      </c>
      <c r="G504" s="1017" t="s">
        <v>1532</v>
      </c>
      <c r="H504" s="1017" t="s">
        <v>2482</v>
      </c>
      <c r="I504" s="1018">
        <v>9.3000000000000007</v>
      </c>
    </row>
    <row r="505" spans="2:9">
      <c r="B505" s="1017" t="s">
        <v>2504</v>
      </c>
      <c r="C505" s="1017" t="s">
        <v>2480</v>
      </c>
      <c r="D505" s="1017" t="s">
        <v>1483</v>
      </c>
      <c r="E505" s="1017" t="s">
        <v>2505</v>
      </c>
      <c r="F505" s="1017" t="s">
        <v>1454</v>
      </c>
      <c r="G505" s="1017" t="s">
        <v>1532</v>
      </c>
      <c r="H505" s="1017" t="s">
        <v>2482</v>
      </c>
      <c r="I505" s="1018">
        <v>4.5999999999999996</v>
      </c>
    </row>
    <row r="506" spans="2:9">
      <c r="B506" s="1017" t="s">
        <v>2506</v>
      </c>
      <c r="C506" s="1017" t="s">
        <v>2480</v>
      </c>
      <c r="D506" s="1017" t="s">
        <v>1483</v>
      </c>
      <c r="E506" s="1017" t="s">
        <v>2507</v>
      </c>
      <c r="F506" s="1017" t="s">
        <v>1454</v>
      </c>
      <c r="G506" s="1017" t="s">
        <v>1532</v>
      </c>
      <c r="H506" s="1017" t="s">
        <v>2482</v>
      </c>
      <c r="I506" s="1018">
        <v>7.9</v>
      </c>
    </row>
    <row r="507" spans="2:9">
      <c r="B507" s="1017" t="s">
        <v>2508</v>
      </c>
      <c r="C507" s="1017" t="s">
        <v>2480</v>
      </c>
      <c r="D507" s="1017" t="s">
        <v>1483</v>
      </c>
      <c r="E507" s="1017" t="s">
        <v>2509</v>
      </c>
      <c r="F507" s="1017" t="s">
        <v>1454</v>
      </c>
      <c r="G507" s="1017" t="s">
        <v>2510</v>
      </c>
      <c r="H507" s="1017" t="s">
        <v>2482</v>
      </c>
      <c r="I507" s="1018">
        <v>12.6</v>
      </c>
    </row>
    <row r="508" spans="2:9">
      <c r="B508" s="1017" t="s">
        <v>2511</v>
      </c>
      <c r="C508" s="1017" t="s">
        <v>2480</v>
      </c>
      <c r="D508" s="1017" t="s">
        <v>1483</v>
      </c>
      <c r="E508" s="1017" t="s">
        <v>2512</v>
      </c>
      <c r="F508" s="1017" t="s">
        <v>1454</v>
      </c>
      <c r="G508" s="1017" t="s">
        <v>2510</v>
      </c>
      <c r="H508" s="1017" t="s">
        <v>2482</v>
      </c>
      <c r="I508" s="1018">
        <v>4.7</v>
      </c>
    </row>
    <row r="509" spans="2:9">
      <c r="B509" s="1017" t="s">
        <v>2513</v>
      </c>
      <c r="C509" s="1017" t="s">
        <v>2480</v>
      </c>
      <c r="D509" s="1017" t="s">
        <v>1483</v>
      </c>
      <c r="E509" s="1017" t="s">
        <v>2037</v>
      </c>
      <c r="F509" s="1017" t="s">
        <v>1454</v>
      </c>
      <c r="G509" s="1017" t="s">
        <v>2510</v>
      </c>
      <c r="H509" s="1017" t="s">
        <v>2482</v>
      </c>
      <c r="I509" s="1018">
        <v>14.4</v>
      </c>
    </row>
    <row r="510" spans="2:9">
      <c r="B510" s="1017" t="s">
        <v>2514</v>
      </c>
      <c r="C510" s="1017" t="s">
        <v>2480</v>
      </c>
      <c r="D510" s="1017" t="s">
        <v>1483</v>
      </c>
      <c r="E510" s="1017" t="s">
        <v>2515</v>
      </c>
      <c r="F510" s="1017" t="s">
        <v>1766</v>
      </c>
      <c r="G510" s="1017" t="s">
        <v>2516</v>
      </c>
      <c r="H510" s="1017" t="s">
        <v>2482</v>
      </c>
      <c r="I510" s="1018">
        <v>31.3</v>
      </c>
    </row>
    <row r="511" spans="2:9">
      <c r="B511" s="1017" t="s">
        <v>2517</v>
      </c>
      <c r="C511" s="1017" t="s">
        <v>2480</v>
      </c>
      <c r="D511" s="1017" t="s">
        <v>1483</v>
      </c>
      <c r="E511" s="1017" t="s">
        <v>2438</v>
      </c>
      <c r="F511" s="1017" t="s">
        <v>1766</v>
      </c>
      <c r="G511" s="1017" t="s">
        <v>2516</v>
      </c>
      <c r="H511" s="1017" t="s">
        <v>2482</v>
      </c>
      <c r="I511" s="1018">
        <v>12.8</v>
      </c>
    </row>
    <row r="512" spans="2:9">
      <c r="B512" s="1017" t="s">
        <v>2518</v>
      </c>
      <c r="C512" s="1017" t="s">
        <v>2480</v>
      </c>
      <c r="D512" s="1017" t="s">
        <v>1483</v>
      </c>
      <c r="E512" s="1017" t="s">
        <v>2519</v>
      </c>
      <c r="F512" s="1017" t="s">
        <v>1766</v>
      </c>
      <c r="G512" s="1017" t="s">
        <v>2516</v>
      </c>
      <c r="H512" s="1017" t="s">
        <v>2482</v>
      </c>
      <c r="I512" s="1018">
        <v>10.1</v>
      </c>
    </row>
    <row r="513" spans="2:9">
      <c r="B513" s="1017" t="s">
        <v>2520</v>
      </c>
      <c r="C513" s="1017" t="s">
        <v>2480</v>
      </c>
      <c r="D513" s="1017" t="s">
        <v>1483</v>
      </c>
      <c r="E513" s="1017" t="s">
        <v>2521</v>
      </c>
      <c r="F513" s="1017" t="s">
        <v>1766</v>
      </c>
      <c r="G513" s="1017" t="s">
        <v>2522</v>
      </c>
      <c r="H513" s="1017" t="s">
        <v>2482</v>
      </c>
      <c r="I513" s="1018">
        <v>17</v>
      </c>
    </row>
    <row r="514" spans="2:9">
      <c r="B514" s="1017" t="s">
        <v>2523</v>
      </c>
      <c r="C514" s="1017" t="s">
        <v>2480</v>
      </c>
      <c r="D514" s="1017" t="s">
        <v>1483</v>
      </c>
      <c r="E514" s="1017" t="s">
        <v>2524</v>
      </c>
      <c r="F514" s="1017" t="s">
        <v>1766</v>
      </c>
      <c r="G514" s="1017" t="s">
        <v>2522</v>
      </c>
      <c r="H514" s="1017" t="s">
        <v>2482</v>
      </c>
      <c r="I514" s="1018">
        <v>9.5</v>
      </c>
    </row>
    <row r="515" spans="2:9">
      <c r="B515" s="1017" t="s">
        <v>2525</v>
      </c>
      <c r="C515" s="1017" t="s">
        <v>2480</v>
      </c>
      <c r="D515" s="1017" t="s">
        <v>1483</v>
      </c>
      <c r="E515" s="1017" t="s">
        <v>2526</v>
      </c>
      <c r="F515" s="1017" t="s">
        <v>1766</v>
      </c>
      <c r="G515" s="1017" t="s">
        <v>2522</v>
      </c>
      <c r="H515" s="1017" t="s">
        <v>2482</v>
      </c>
      <c r="I515" s="1018">
        <v>3</v>
      </c>
    </row>
    <row r="516" spans="2:9">
      <c r="B516" s="1017" t="s">
        <v>2527</v>
      </c>
      <c r="C516" s="1017" t="s">
        <v>2480</v>
      </c>
      <c r="D516" s="1017" t="s">
        <v>1483</v>
      </c>
      <c r="E516" s="1017" t="s">
        <v>2528</v>
      </c>
      <c r="F516" s="1017" t="s">
        <v>1766</v>
      </c>
      <c r="G516" s="1017" t="s">
        <v>2522</v>
      </c>
      <c r="H516" s="1017" t="s">
        <v>2482</v>
      </c>
      <c r="I516" s="1018">
        <v>3</v>
      </c>
    </row>
    <row r="517" spans="2:9">
      <c r="B517" s="1017" t="s">
        <v>2529</v>
      </c>
      <c r="C517" s="1017" t="s">
        <v>2480</v>
      </c>
      <c r="D517" s="1017" t="s">
        <v>1483</v>
      </c>
      <c r="E517" s="1017" t="s">
        <v>2530</v>
      </c>
      <c r="F517" s="1017" t="s">
        <v>1766</v>
      </c>
      <c r="G517" s="1017" t="s">
        <v>2522</v>
      </c>
      <c r="H517" s="1017" t="s">
        <v>2482</v>
      </c>
      <c r="I517" s="1018">
        <v>27</v>
      </c>
    </row>
    <row r="518" spans="2:9">
      <c r="B518" s="1017" t="s">
        <v>2531</v>
      </c>
      <c r="C518" s="1017" t="s">
        <v>2480</v>
      </c>
      <c r="D518" s="1017" t="s">
        <v>1483</v>
      </c>
      <c r="E518" s="1017" t="s">
        <v>2532</v>
      </c>
      <c r="F518" s="1017" t="s">
        <v>1766</v>
      </c>
      <c r="G518" s="1017" t="s">
        <v>2522</v>
      </c>
      <c r="H518" s="1017" t="s">
        <v>2482</v>
      </c>
      <c r="I518" s="1018">
        <v>28.5</v>
      </c>
    </row>
    <row r="519" spans="2:9">
      <c r="B519" s="1017" t="s">
        <v>2533</v>
      </c>
      <c r="C519" s="1017" t="s">
        <v>2480</v>
      </c>
      <c r="D519" s="1017" t="s">
        <v>1483</v>
      </c>
      <c r="E519" s="1017" t="s">
        <v>2534</v>
      </c>
      <c r="F519" s="1017" t="s">
        <v>1766</v>
      </c>
      <c r="G519" s="1017" t="s">
        <v>2522</v>
      </c>
      <c r="H519" s="1017" t="s">
        <v>2482</v>
      </c>
      <c r="I519" s="1018">
        <v>9</v>
      </c>
    </row>
    <row r="520" spans="2:9">
      <c r="B520" s="1017" t="s">
        <v>2535</v>
      </c>
      <c r="C520" s="1017" t="s">
        <v>2480</v>
      </c>
      <c r="D520" s="1017" t="s">
        <v>1483</v>
      </c>
      <c r="E520" s="1017" t="s">
        <v>2536</v>
      </c>
      <c r="F520" s="1017" t="s">
        <v>1766</v>
      </c>
      <c r="G520" s="1017" t="s">
        <v>2522</v>
      </c>
      <c r="H520" s="1017" t="s">
        <v>2482</v>
      </c>
      <c r="I520" s="1018">
        <v>10.6</v>
      </c>
    </row>
    <row r="521" spans="2:9">
      <c r="B521" s="1017" t="s">
        <v>2537</v>
      </c>
      <c r="C521" s="1017" t="s">
        <v>2480</v>
      </c>
      <c r="D521" s="1017" t="s">
        <v>1483</v>
      </c>
      <c r="E521" s="1017" t="s">
        <v>2538</v>
      </c>
      <c r="F521" s="1017" t="s">
        <v>1766</v>
      </c>
      <c r="G521" s="1017" t="s">
        <v>2522</v>
      </c>
      <c r="H521" s="1017" t="s">
        <v>2482</v>
      </c>
      <c r="I521" s="1018">
        <v>2.7</v>
      </c>
    </row>
    <row r="522" spans="2:9">
      <c r="B522" s="1017" t="s">
        <v>2539</v>
      </c>
      <c r="C522" s="1017" t="s">
        <v>2480</v>
      </c>
      <c r="D522" s="1017" t="s">
        <v>1483</v>
      </c>
      <c r="E522" s="1017" t="s">
        <v>2540</v>
      </c>
      <c r="F522" s="1017" t="s">
        <v>1766</v>
      </c>
      <c r="G522" s="1017" t="s">
        <v>2522</v>
      </c>
      <c r="H522" s="1017" t="s">
        <v>2482</v>
      </c>
      <c r="I522" s="1018">
        <v>28.5</v>
      </c>
    </row>
    <row r="523" spans="2:9">
      <c r="B523" s="1017" t="s">
        <v>2541</v>
      </c>
      <c r="C523" s="1017" t="s">
        <v>2480</v>
      </c>
      <c r="D523" s="1017" t="s">
        <v>1483</v>
      </c>
      <c r="E523" s="1017" t="s">
        <v>2542</v>
      </c>
      <c r="F523" s="1017" t="s">
        <v>1766</v>
      </c>
      <c r="G523" s="1017" t="s">
        <v>2522</v>
      </c>
      <c r="H523" s="1017" t="s">
        <v>2482</v>
      </c>
      <c r="I523" s="1018">
        <v>5.4</v>
      </c>
    </row>
    <row r="524" spans="2:9">
      <c r="B524" s="1017" t="s">
        <v>2543</v>
      </c>
      <c r="C524" s="1017" t="s">
        <v>2480</v>
      </c>
      <c r="D524" s="1017" t="s">
        <v>1483</v>
      </c>
      <c r="E524" s="1017" t="s">
        <v>2544</v>
      </c>
      <c r="F524" s="1017" t="s">
        <v>1766</v>
      </c>
      <c r="G524" s="1017" t="s">
        <v>2545</v>
      </c>
      <c r="H524" s="1017" t="s">
        <v>2482</v>
      </c>
      <c r="I524" s="1018">
        <v>11.4</v>
      </c>
    </row>
    <row r="525" spans="2:9">
      <c r="B525" s="1017" t="s">
        <v>2546</v>
      </c>
      <c r="C525" s="1017" t="s">
        <v>2480</v>
      </c>
      <c r="D525" s="1017" t="s">
        <v>1483</v>
      </c>
      <c r="E525" s="1017" t="s">
        <v>1659</v>
      </c>
      <c r="F525" s="1017" t="s">
        <v>1766</v>
      </c>
      <c r="G525" s="1017" t="s">
        <v>2545</v>
      </c>
      <c r="H525" s="1017" t="s">
        <v>2482</v>
      </c>
      <c r="I525" s="1018">
        <v>12.5</v>
      </c>
    </row>
    <row r="526" spans="2:9">
      <c r="B526" s="1017" t="s">
        <v>2547</v>
      </c>
      <c r="C526" s="1017" t="s">
        <v>2480</v>
      </c>
      <c r="D526" s="1017" t="s">
        <v>1483</v>
      </c>
      <c r="E526" s="1017" t="s">
        <v>2548</v>
      </c>
      <c r="F526" s="1017" t="s">
        <v>1766</v>
      </c>
      <c r="G526" s="1017" t="s">
        <v>2549</v>
      </c>
      <c r="H526" s="1017" t="s">
        <v>2482</v>
      </c>
      <c r="I526" s="1018">
        <v>216.7</v>
      </c>
    </row>
    <row r="527" spans="2:9">
      <c r="B527" s="1017" t="s">
        <v>2550</v>
      </c>
      <c r="C527" s="1017" t="s">
        <v>2480</v>
      </c>
      <c r="D527" s="1017" t="s">
        <v>1483</v>
      </c>
      <c r="E527" s="1017" t="s">
        <v>2551</v>
      </c>
      <c r="F527" s="1017" t="s">
        <v>1766</v>
      </c>
      <c r="G527" s="1017" t="s">
        <v>2549</v>
      </c>
      <c r="H527" s="1017" t="s">
        <v>2482</v>
      </c>
      <c r="I527" s="1018">
        <v>15.5</v>
      </c>
    </row>
    <row r="528" spans="2:9">
      <c r="B528" s="1017" t="s">
        <v>2552</v>
      </c>
      <c r="C528" s="1017" t="s">
        <v>2480</v>
      </c>
      <c r="D528" s="1017" t="s">
        <v>1483</v>
      </c>
      <c r="E528" s="1017" t="s">
        <v>2553</v>
      </c>
      <c r="F528" s="1017" t="s">
        <v>1766</v>
      </c>
      <c r="G528" s="1017" t="s">
        <v>2554</v>
      </c>
      <c r="H528" s="1017" t="s">
        <v>2482</v>
      </c>
      <c r="I528" s="1018">
        <v>35.4</v>
      </c>
    </row>
    <row r="529" spans="2:9">
      <c r="B529" s="1017" t="s">
        <v>2555</v>
      </c>
      <c r="C529" s="1017" t="s">
        <v>2480</v>
      </c>
      <c r="D529" s="1017" t="s">
        <v>1483</v>
      </c>
      <c r="E529" s="1017" t="s">
        <v>2556</v>
      </c>
      <c r="F529" s="1017" t="s">
        <v>1766</v>
      </c>
      <c r="G529" s="1017" t="s">
        <v>2554</v>
      </c>
      <c r="H529" s="1017" t="s">
        <v>2482</v>
      </c>
      <c r="I529" s="1018">
        <v>11.4</v>
      </c>
    </row>
    <row r="530" spans="2:9">
      <c r="B530" s="1017" t="s">
        <v>2557</v>
      </c>
      <c r="C530" s="1017" t="s">
        <v>2480</v>
      </c>
      <c r="D530" s="1017" t="s">
        <v>1483</v>
      </c>
      <c r="E530" s="1017" t="s">
        <v>2558</v>
      </c>
      <c r="F530" s="1017" t="s">
        <v>1766</v>
      </c>
      <c r="G530" s="1017" t="s">
        <v>2559</v>
      </c>
      <c r="H530" s="1017" t="s">
        <v>2482</v>
      </c>
      <c r="I530" s="1018">
        <v>12.5</v>
      </c>
    </row>
    <row r="531" spans="2:9">
      <c r="B531" s="1017" t="s">
        <v>2560</v>
      </c>
      <c r="C531" s="1017" t="s">
        <v>2480</v>
      </c>
      <c r="D531" s="1017" t="s">
        <v>1483</v>
      </c>
      <c r="E531" s="1017" t="s">
        <v>2561</v>
      </c>
      <c r="F531" s="1017" t="s">
        <v>1766</v>
      </c>
      <c r="G531" s="1017" t="s">
        <v>2559</v>
      </c>
      <c r="H531" s="1017" t="s">
        <v>2482</v>
      </c>
      <c r="I531" s="1018">
        <v>240</v>
      </c>
    </row>
    <row r="532" spans="2:9">
      <c r="B532" s="1017" t="s">
        <v>2562</v>
      </c>
      <c r="C532" s="1017" t="s">
        <v>2480</v>
      </c>
      <c r="D532" s="1017" t="s">
        <v>1483</v>
      </c>
      <c r="E532" s="1017" t="s">
        <v>2563</v>
      </c>
      <c r="F532" s="1017" t="s">
        <v>1766</v>
      </c>
      <c r="G532" s="1017" t="s">
        <v>2281</v>
      </c>
      <c r="H532" s="1017" t="s">
        <v>1487</v>
      </c>
      <c r="I532" s="1018">
        <v>4.9000000000000004</v>
      </c>
    </row>
    <row r="533" spans="2:9">
      <c r="B533" s="1017" t="s">
        <v>2564</v>
      </c>
      <c r="C533" s="1017" t="s">
        <v>2480</v>
      </c>
      <c r="D533" s="1017" t="s">
        <v>1483</v>
      </c>
      <c r="E533" s="1017" t="s">
        <v>2565</v>
      </c>
      <c r="F533" s="1017" t="s">
        <v>1454</v>
      </c>
      <c r="G533" s="1017" t="s">
        <v>1532</v>
      </c>
      <c r="H533" s="1017" t="s">
        <v>2169</v>
      </c>
      <c r="I533" s="1018">
        <v>9.3000000000000007</v>
      </c>
    </row>
    <row r="534" spans="2:9">
      <c r="B534" s="1017" t="s">
        <v>2566</v>
      </c>
      <c r="C534" s="1017" t="s">
        <v>2480</v>
      </c>
      <c r="D534" s="1017" t="s">
        <v>1483</v>
      </c>
      <c r="E534" s="1017" t="s">
        <v>2567</v>
      </c>
      <c r="F534" s="1017" t="s">
        <v>1454</v>
      </c>
      <c r="G534" s="1017" t="s">
        <v>1532</v>
      </c>
      <c r="H534" s="1017" t="s">
        <v>2169</v>
      </c>
      <c r="I534" s="1018">
        <v>8.1</v>
      </c>
    </row>
    <row r="535" spans="2:9">
      <c r="B535" s="1017" t="s">
        <v>2568</v>
      </c>
      <c r="C535" s="1017" t="s">
        <v>2569</v>
      </c>
      <c r="D535" s="1017" t="s">
        <v>1483</v>
      </c>
      <c r="E535" s="1017" t="s">
        <v>2570</v>
      </c>
      <c r="F535" s="1017" t="s">
        <v>1485</v>
      </c>
      <c r="G535" s="1017" t="s">
        <v>2571</v>
      </c>
      <c r="H535" s="1017" t="s">
        <v>2572</v>
      </c>
      <c r="I535" s="1018">
        <v>135</v>
      </c>
    </row>
    <row r="536" spans="2:9">
      <c r="B536" s="1017" t="s">
        <v>2573</v>
      </c>
      <c r="C536" s="1017" t="s">
        <v>2569</v>
      </c>
      <c r="D536" s="1017" t="s">
        <v>1483</v>
      </c>
      <c r="E536" s="1017" t="s">
        <v>2574</v>
      </c>
      <c r="F536" s="1017" t="s">
        <v>1485</v>
      </c>
      <c r="G536" s="1017" t="s">
        <v>2575</v>
      </c>
      <c r="H536" s="1017" t="s">
        <v>1980</v>
      </c>
      <c r="I536" s="1018">
        <v>82.8</v>
      </c>
    </row>
    <row r="537" spans="2:9">
      <c r="B537" s="1017" t="s">
        <v>2576</v>
      </c>
      <c r="C537" s="1017" t="s">
        <v>2569</v>
      </c>
      <c r="D537" s="1017" t="s">
        <v>1483</v>
      </c>
      <c r="E537" s="1017" t="s">
        <v>2577</v>
      </c>
      <c r="F537" s="1017" t="s">
        <v>1485</v>
      </c>
      <c r="G537" s="1017" t="s">
        <v>2575</v>
      </c>
      <c r="H537" s="1017" t="s">
        <v>1980</v>
      </c>
      <c r="I537" s="1018">
        <v>11.6</v>
      </c>
    </row>
    <row r="538" spans="2:9">
      <c r="B538" s="1017" t="s">
        <v>2578</v>
      </c>
      <c r="C538" s="1017" t="s">
        <v>2569</v>
      </c>
      <c r="D538" s="1017" t="s">
        <v>1483</v>
      </c>
      <c r="E538" s="1017" t="s">
        <v>2579</v>
      </c>
      <c r="F538" s="1017" t="s">
        <v>1485</v>
      </c>
      <c r="G538" s="1017" t="s">
        <v>2575</v>
      </c>
      <c r="H538" s="1017" t="s">
        <v>1980</v>
      </c>
      <c r="I538" s="1018">
        <v>6.3</v>
      </c>
    </row>
    <row r="539" spans="2:9">
      <c r="B539" s="1017" t="s">
        <v>2580</v>
      </c>
      <c r="C539" s="1017" t="s">
        <v>2569</v>
      </c>
      <c r="D539" s="1017" t="s">
        <v>1483</v>
      </c>
      <c r="E539" s="1017" t="s">
        <v>2581</v>
      </c>
      <c r="F539" s="1017" t="s">
        <v>1485</v>
      </c>
      <c r="G539" s="1017" t="s">
        <v>2575</v>
      </c>
      <c r="H539" s="1017" t="s">
        <v>1980</v>
      </c>
      <c r="I539" s="1018">
        <v>231</v>
      </c>
    </row>
    <row r="540" spans="2:9">
      <c r="B540" s="1017" t="s">
        <v>2582</v>
      </c>
      <c r="C540" s="1017" t="s">
        <v>2569</v>
      </c>
      <c r="D540" s="1017" t="s">
        <v>1483</v>
      </c>
      <c r="E540" s="1017" t="s">
        <v>2583</v>
      </c>
      <c r="F540" s="1017" t="s">
        <v>1485</v>
      </c>
      <c r="G540" s="1017" t="s">
        <v>2575</v>
      </c>
      <c r="H540" s="1017" t="s">
        <v>1980</v>
      </c>
      <c r="I540" s="1018">
        <v>8.1999999999999993</v>
      </c>
    </row>
    <row r="541" spans="2:9">
      <c r="B541" s="1017" t="s">
        <v>2584</v>
      </c>
      <c r="C541" s="1017" t="s">
        <v>2569</v>
      </c>
      <c r="D541" s="1017" t="s">
        <v>1483</v>
      </c>
      <c r="E541" s="1017" t="s">
        <v>2585</v>
      </c>
      <c r="F541" s="1017" t="s">
        <v>1485</v>
      </c>
      <c r="G541" s="1017" t="s">
        <v>2575</v>
      </c>
      <c r="H541" s="1017" t="s">
        <v>1980</v>
      </c>
      <c r="I541" s="1018">
        <v>4.9000000000000004</v>
      </c>
    </row>
    <row r="542" spans="2:9">
      <c r="B542" s="1017" t="s">
        <v>2586</v>
      </c>
      <c r="C542" s="1017" t="s">
        <v>2569</v>
      </c>
      <c r="D542" s="1017" t="s">
        <v>1483</v>
      </c>
      <c r="E542" s="1017" t="s">
        <v>2587</v>
      </c>
      <c r="F542" s="1017" t="s">
        <v>1485</v>
      </c>
      <c r="G542" s="1017" t="s">
        <v>2575</v>
      </c>
      <c r="H542" s="1017" t="s">
        <v>1980</v>
      </c>
      <c r="I542" s="1018">
        <v>13.9</v>
      </c>
    </row>
    <row r="543" spans="2:9">
      <c r="B543" s="1017" t="s">
        <v>2588</v>
      </c>
      <c r="C543" s="1017" t="s">
        <v>2569</v>
      </c>
      <c r="D543" s="1017" t="s">
        <v>1483</v>
      </c>
      <c r="E543" s="1017" t="s">
        <v>2589</v>
      </c>
      <c r="F543" s="1017" t="s">
        <v>1485</v>
      </c>
      <c r="G543" s="1017" t="s">
        <v>2575</v>
      </c>
      <c r="H543" s="1017" t="s">
        <v>1980</v>
      </c>
      <c r="I543" s="1018">
        <v>71</v>
      </c>
    </row>
    <row r="544" spans="2:9">
      <c r="B544" s="1017" t="s">
        <v>2590</v>
      </c>
      <c r="C544" s="1017" t="s">
        <v>2569</v>
      </c>
      <c r="D544" s="1017" t="s">
        <v>1483</v>
      </c>
      <c r="E544" s="1017" t="s">
        <v>2591</v>
      </c>
      <c r="F544" s="1017" t="s">
        <v>1485</v>
      </c>
      <c r="G544" s="1017" t="s">
        <v>2575</v>
      </c>
      <c r="H544" s="1017" t="s">
        <v>1980</v>
      </c>
      <c r="I544" s="1018">
        <v>3</v>
      </c>
    </row>
    <row r="545" spans="2:9">
      <c r="B545" s="1017" t="s">
        <v>2592</v>
      </c>
      <c r="C545" s="1017" t="s">
        <v>2569</v>
      </c>
      <c r="D545" s="1017" t="s">
        <v>1483</v>
      </c>
      <c r="E545" s="1017" t="s">
        <v>2593</v>
      </c>
      <c r="F545" s="1017" t="s">
        <v>1485</v>
      </c>
      <c r="G545" s="1017" t="s">
        <v>2575</v>
      </c>
      <c r="H545" s="1017" t="s">
        <v>1980</v>
      </c>
      <c r="I545" s="1018">
        <v>34.9</v>
      </c>
    </row>
    <row r="546" spans="2:9">
      <c r="B546" s="1017" t="s">
        <v>2594</v>
      </c>
      <c r="C546" s="1017" t="s">
        <v>2569</v>
      </c>
      <c r="D546" s="1017" t="s">
        <v>1483</v>
      </c>
      <c r="E546" s="1017" t="s">
        <v>2595</v>
      </c>
      <c r="F546" s="1017" t="s">
        <v>1485</v>
      </c>
      <c r="G546" s="1017" t="s">
        <v>2575</v>
      </c>
      <c r="H546" s="1017" t="s">
        <v>1980</v>
      </c>
      <c r="I546" s="1018">
        <v>285</v>
      </c>
    </row>
    <row r="547" spans="2:9">
      <c r="B547" s="1017" t="s">
        <v>2596</v>
      </c>
      <c r="C547" s="1017" t="s">
        <v>2569</v>
      </c>
      <c r="D547" s="1017" t="s">
        <v>1483</v>
      </c>
      <c r="E547" s="1017" t="s">
        <v>2597</v>
      </c>
      <c r="F547" s="1017" t="s">
        <v>1485</v>
      </c>
      <c r="G547" s="1017" t="s">
        <v>1486</v>
      </c>
      <c r="H547" s="1017" t="s">
        <v>1980</v>
      </c>
      <c r="I547" s="1018">
        <v>19.7</v>
      </c>
    </row>
    <row r="548" spans="2:9">
      <c r="B548" s="1017" t="s">
        <v>2598</v>
      </c>
      <c r="C548" s="1017" t="s">
        <v>2569</v>
      </c>
      <c r="D548" s="1017" t="s">
        <v>1483</v>
      </c>
      <c r="E548" s="1017" t="s">
        <v>2599</v>
      </c>
      <c r="F548" s="1017" t="s">
        <v>1485</v>
      </c>
      <c r="G548" s="1017" t="s">
        <v>1486</v>
      </c>
      <c r="H548" s="1017" t="s">
        <v>1980</v>
      </c>
      <c r="I548" s="1018">
        <v>39</v>
      </c>
    </row>
    <row r="549" spans="2:9">
      <c r="B549" s="1017" t="s">
        <v>2600</v>
      </c>
      <c r="C549" s="1017" t="s">
        <v>2569</v>
      </c>
      <c r="D549" s="1017" t="s">
        <v>1483</v>
      </c>
      <c r="E549" s="1017" t="s">
        <v>2601</v>
      </c>
      <c r="F549" s="1017" t="s">
        <v>1485</v>
      </c>
      <c r="G549" s="1017" t="s">
        <v>1486</v>
      </c>
      <c r="H549" s="1017" t="s">
        <v>1980</v>
      </c>
      <c r="I549" s="1018">
        <v>10</v>
      </c>
    </row>
    <row r="550" spans="2:9">
      <c r="B550" s="1017" t="s">
        <v>2602</v>
      </c>
      <c r="C550" s="1017" t="s">
        <v>2569</v>
      </c>
      <c r="D550" s="1017" t="s">
        <v>1483</v>
      </c>
      <c r="E550" s="1017" t="s">
        <v>2603</v>
      </c>
      <c r="F550" s="1017" t="s">
        <v>1485</v>
      </c>
      <c r="G550" s="1017" t="s">
        <v>1486</v>
      </c>
      <c r="H550" s="1017" t="s">
        <v>1980</v>
      </c>
      <c r="I550" s="1018">
        <v>70</v>
      </c>
    </row>
    <row r="551" spans="2:9">
      <c r="B551" s="1017" t="s">
        <v>2604</v>
      </c>
      <c r="C551" s="1017" t="s">
        <v>2569</v>
      </c>
      <c r="D551" s="1017" t="s">
        <v>1483</v>
      </c>
      <c r="E551" s="1017" t="s">
        <v>2605</v>
      </c>
      <c r="F551" s="1017" t="s">
        <v>1485</v>
      </c>
      <c r="G551" s="1017" t="s">
        <v>1486</v>
      </c>
      <c r="H551" s="1017" t="s">
        <v>1980</v>
      </c>
      <c r="I551" s="1018">
        <v>20</v>
      </c>
    </row>
    <row r="552" spans="2:9">
      <c r="B552" s="1017" t="s">
        <v>2606</v>
      </c>
      <c r="C552" s="1017" t="s">
        <v>2569</v>
      </c>
      <c r="D552" s="1017" t="s">
        <v>1483</v>
      </c>
      <c r="E552" s="1017" t="s">
        <v>2607</v>
      </c>
      <c r="F552" s="1017" t="s">
        <v>1485</v>
      </c>
      <c r="G552" s="1017" t="s">
        <v>1486</v>
      </c>
      <c r="H552" s="1017" t="s">
        <v>1980</v>
      </c>
      <c r="I552" s="1018">
        <v>38</v>
      </c>
    </row>
    <row r="553" spans="2:9">
      <c r="B553" s="1017" t="s">
        <v>2608</v>
      </c>
      <c r="C553" s="1017" t="s">
        <v>2569</v>
      </c>
      <c r="D553" s="1017" t="s">
        <v>1483</v>
      </c>
      <c r="E553" s="1017" t="s">
        <v>2609</v>
      </c>
      <c r="F553" s="1017" t="s">
        <v>1485</v>
      </c>
      <c r="G553" s="1017" t="s">
        <v>1486</v>
      </c>
      <c r="H553" s="1017" t="s">
        <v>1980</v>
      </c>
      <c r="I553" s="1018">
        <v>60</v>
      </c>
    </row>
    <row r="554" spans="2:9">
      <c r="B554" s="1017" t="s">
        <v>2610</v>
      </c>
      <c r="C554" s="1017" t="s">
        <v>2569</v>
      </c>
      <c r="D554" s="1017" t="s">
        <v>1483</v>
      </c>
      <c r="E554" s="1017" t="s">
        <v>2611</v>
      </c>
      <c r="F554" s="1017" t="s">
        <v>1485</v>
      </c>
      <c r="G554" s="1017" t="s">
        <v>1486</v>
      </c>
      <c r="H554" s="1017" t="s">
        <v>1980</v>
      </c>
      <c r="I554" s="1018">
        <v>42</v>
      </c>
    </row>
    <row r="555" spans="2:9">
      <c r="B555" s="1017" t="s">
        <v>2612</v>
      </c>
      <c r="C555" s="1017" t="s">
        <v>2569</v>
      </c>
      <c r="D555" s="1017" t="s">
        <v>1483</v>
      </c>
      <c r="E555" s="1017" t="s">
        <v>2613</v>
      </c>
      <c r="F555" s="1017" t="s">
        <v>1454</v>
      </c>
      <c r="G555" s="1017" t="s">
        <v>1725</v>
      </c>
      <c r="H555" s="1017" t="s">
        <v>1980</v>
      </c>
      <c r="I555" s="1018">
        <v>19</v>
      </c>
    </row>
    <row r="556" spans="2:9">
      <c r="B556" s="1017" t="s">
        <v>2614</v>
      </c>
      <c r="C556" s="1017" t="s">
        <v>2569</v>
      </c>
      <c r="D556" s="1017" t="s">
        <v>1483</v>
      </c>
      <c r="E556" s="1017" t="s">
        <v>2615</v>
      </c>
      <c r="F556" s="1017" t="s">
        <v>1454</v>
      </c>
      <c r="G556" s="1017" t="s">
        <v>1725</v>
      </c>
      <c r="H556" s="1017" t="s">
        <v>1980</v>
      </c>
      <c r="I556" s="1018">
        <v>7.7</v>
      </c>
    </row>
    <row r="557" spans="2:9">
      <c r="B557" s="1017" t="s">
        <v>2616</v>
      </c>
      <c r="C557" s="1017" t="s">
        <v>2569</v>
      </c>
      <c r="D557" s="1017" t="s">
        <v>1483</v>
      </c>
      <c r="E557" s="1017" t="s">
        <v>2617</v>
      </c>
      <c r="F557" s="1017" t="s">
        <v>1454</v>
      </c>
      <c r="G557" s="1017" t="s">
        <v>1725</v>
      </c>
      <c r="H557" s="1017" t="s">
        <v>1980</v>
      </c>
      <c r="I557" s="1018">
        <v>35</v>
      </c>
    </row>
    <row r="558" spans="2:9">
      <c r="B558" s="1017" t="s">
        <v>2618</v>
      </c>
      <c r="C558" s="1017" t="s">
        <v>2569</v>
      </c>
      <c r="D558" s="1017" t="s">
        <v>1483</v>
      </c>
      <c r="E558" s="1017" t="s">
        <v>2619</v>
      </c>
      <c r="F558" s="1017" t="s">
        <v>1454</v>
      </c>
      <c r="G558" s="1017" t="s">
        <v>1916</v>
      </c>
      <c r="H558" s="1017" t="s">
        <v>1980</v>
      </c>
      <c r="I558" s="1018">
        <v>20.5</v>
      </c>
    </row>
    <row r="559" spans="2:9">
      <c r="B559" s="1017" t="s">
        <v>2620</v>
      </c>
      <c r="C559" s="1017" t="s">
        <v>2569</v>
      </c>
      <c r="D559" s="1017" t="s">
        <v>1483</v>
      </c>
      <c r="E559" s="1017" t="s">
        <v>2621</v>
      </c>
      <c r="F559" s="1017" t="s">
        <v>1454</v>
      </c>
      <c r="G559" s="1017" t="s">
        <v>1916</v>
      </c>
      <c r="H559" s="1017" t="s">
        <v>1980</v>
      </c>
      <c r="I559" s="1018">
        <v>14.6</v>
      </c>
    </row>
    <row r="560" spans="2:9">
      <c r="B560" s="1017" t="s">
        <v>2622</v>
      </c>
      <c r="C560" s="1017" t="s">
        <v>2569</v>
      </c>
      <c r="D560" s="1017" t="s">
        <v>1483</v>
      </c>
      <c r="E560" s="1017" t="s">
        <v>2623</v>
      </c>
      <c r="F560" s="1017" t="s">
        <v>1454</v>
      </c>
      <c r="G560" s="1017" t="s">
        <v>1916</v>
      </c>
      <c r="H560" s="1017" t="s">
        <v>1980</v>
      </c>
      <c r="I560" s="1018">
        <v>14.7</v>
      </c>
    </row>
    <row r="561" spans="2:9">
      <c r="B561" s="1017" t="s">
        <v>2624</v>
      </c>
      <c r="C561" s="1017" t="s">
        <v>2569</v>
      </c>
      <c r="D561" s="1017" t="s">
        <v>1483</v>
      </c>
      <c r="E561" s="1017" t="s">
        <v>2625</v>
      </c>
      <c r="F561" s="1017" t="s">
        <v>1454</v>
      </c>
      <c r="G561" s="1017" t="s">
        <v>2626</v>
      </c>
      <c r="H561" s="1017" t="s">
        <v>1980</v>
      </c>
      <c r="I561" s="1018">
        <v>2.2999999999999998</v>
      </c>
    </row>
    <row r="562" spans="2:9">
      <c r="B562" s="1017" t="s">
        <v>2627</v>
      </c>
      <c r="C562" s="1017" t="s">
        <v>2569</v>
      </c>
      <c r="D562" s="1017" t="s">
        <v>1483</v>
      </c>
      <c r="E562" s="1017" t="s">
        <v>2628</v>
      </c>
      <c r="F562" s="1017" t="s">
        <v>1454</v>
      </c>
      <c r="G562" s="1017" t="s">
        <v>2626</v>
      </c>
      <c r="H562" s="1017" t="s">
        <v>1980</v>
      </c>
      <c r="I562" s="1018">
        <v>2.5</v>
      </c>
    </row>
    <row r="563" spans="2:9">
      <c r="B563" s="1017" t="s">
        <v>2629</v>
      </c>
      <c r="C563" s="1017" t="s">
        <v>2569</v>
      </c>
      <c r="D563" s="1017" t="s">
        <v>1483</v>
      </c>
      <c r="E563" s="1017" t="s">
        <v>2630</v>
      </c>
      <c r="F563" s="1017" t="s">
        <v>1454</v>
      </c>
      <c r="G563" s="1017" t="s">
        <v>2626</v>
      </c>
      <c r="H563" s="1017" t="s">
        <v>1980</v>
      </c>
      <c r="I563" s="1018">
        <v>2.6</v>
      </c>
    </row>
    <row r="564" spans="2:9">
      <c r="B564" s="1017" t="s">
        <v>2631</v>
      </c>
      <c r="C564" s="1017" t="s">
        <v>2569</v>
      </c>
      <c r="D564" s="1017" t="s">
        <v>1483</v>
      </c>
      <c r="E564" s="1017" t="s">
        <v>2632</v>
      </c>
      <c r="F564" s="1017" t="s">
        <v>1454</v>
      </c>
      <c r="G564" s="1017" t="s">
        <v>2626</v>
      </c>
      <c r="H564" s="1017" t="s">
        <v>1980</v>
      </c>
      <c r="I564" s="1018">
        <v>34.299999999999997</v>
      </c>
    </row>
    <row r="565" spans="2:9">
      <c r="B565" s="1017" t="s">
        <v>2633</v>
      </c>
      <c r="C565" s="1017" t="s">
        <v>2569</v>
      </c>
      <c r="D565" s="1017" t="s">
        <v>1483</v>
      </c>
      <c r="E565" s="1017" t="s">
        <v>2634</v>
      </c>
      <c r="F565" s="1017" t="s">
        <v>1454</v>
      </c>
      <c r="G565" s="1017" t="s">
        <v>2626</v>
      </c>
      <c r="H565" s="1017" t="s">
        <v>1980</v>
      </c>
      <c r="I565" s="1018">
        <v>3.5</v>
      </c>
    </row>
    <row r="566" spans="2:9">
      <c r="B566" s="1017" t="s">
        <v>2635</v>
      </c>
      <c r="C566" s="1017" t="s">
        <v>2569</v>
      </c>
      <c r="D566" s="1017" t="s">
        <v>1483</v>
      </c>
      <c r="E566" s="1017" t="s">
        <v>2636</v>
      </c>
      <c r="F566" s="1017" t="s">
        <v>1454</v>
      </c>
      <c r="G566" s="1017" t="s">
        <v>2626</v>
      </c>
      <c r="H566" s="1017" t="s">
        <v>1980</v>
      </c>
      <c r="I566" s="1018">
        <v>14.5</v>
      </c>
    </row>
    <row r="567" spans="2:9">
      <c r="B567" s="1017" t="s">
        <v>2637</v>
      </c>
      <c r="C567" s="1017" t="s">
        <v>2569</v>
      </c>
      <c r="D567" s="1017" t="s">
        <v>1483</v>
      </c>
      <c r="E567" s="1017" t="s">
        <v>2638</v>
      </c>
      <c r="F567" s="1017" t="s">
        <v>1454</v>
      </c>
      <c r="G567" s="1017" t="s">
        <v>2626</v>
      </c>
      <c r="H567" s="1017" t="s">
        <v>1980</v>
      </c>
      <c r="I567" s="1018">
        <v>49.9</v>
      </c>
    </row>
    <row r="568" spans="2:9">
      <c r="B568" s="1017" t="s">
        <v>2639</v>
      </c>
      <c r="C568" s="1017" t="s">
        <v>2569</v>
      </c>
      <c r="D568" s="1017" t="s">
        <v>1483</v>
      </c>
      <c r="E568" s="1017" t="s">
        <v>2640</v>
      </c>
      <c r="F568" s="1017" t="s">
        <v>1454</v>
      </c>
      <c r="G568" s="1017" t="s">
        <v>2626</v>
      </c>
      <c r="H568" s="1017" t="s">
        <v>1980</v>
      </c>
      <c r="I568" s="1018">
        <v>21.7</v>
      </c>
    </row>
    <row r="569" spans="2:9">
      <c r="B569" s="1017" t="s">
        <v>2641</v>
      </c>
      <c r="C569" s="1017" t="s">
        <v>2569</v>
      </c>
      <c r="D569" s="1017" t="s">
        <v>1483</v>
      </c>
      <c r="E569" s="1017" t="s">
        <v>1662</v>
      </c>
      <c r="F569" s="1017" t="s">
        <v>1454</v>
      </c>
      <c r="G569" s="1017" t="s">
        <v>2626</v>
      </c>
      <c r="H569" s="1017" t="s">
        <v>1980</v>
      </c>
      <c r="I569" s="1018">
        <v>19.600000000000001</v>
      </c>
    </row>
    <row r="570" spans="2:9">
      <c r="B570" s="1017" t="s">
        <v>2642</v>
      </c>
      <c r="C570" s="1017" t="s">
        <v>2569</v>
      </c>
      <c r="D570" s="1017" t="s">
        <v>1483</v>
      </c>
      <c r="E570" s="1017" t="s">
        <v>2643</v>
      </c>
      <c r="F570" s="1017" t="s">
        <v>1454</v>
      </c>
      <c r="G570" s="1017" t="s">
        <v>2626</v>
      </c>
      <c r="H570" s="1017" t="s">
        <v>1980</v>
      </c>
      <c r="I570" s="1018">
        <v>34.6</v>
      </c>
    </row>
    <row r="571" spans="2:9">
      <c r="B571" s="1017" t="s">
        <v>2644</v>
      </c>
      <c r="C571" s="1017" t="s">
        <v>2569</v>
      </c>
      <c r="D571" s="1017" t="s">
        <v>1483</v>
      </c>
      <c r="E571" s="1017" t="s">
        <v>2645</v>
      </c>
      <c r="F571" s="1017" t="s">
        <v>1454</v>
      </c>
      <c r="G571" s="1017" t="s">
        <v>2626</v>
      </c>
      <c r="H571" s="1017" t="s">
        <v>1980</v>
      </c>
      <c r="I571" s="1018">
        <v>2.4</v>
      </c>
    </row>
    <row r="572" spans="2:9">
      <c r="B572" s="1017" t="s">
        <v>2646</v>
      </c>
      <c r="C572" s="1017" t="s">
        <v>2569</v>
      </c>
      <c r="D572" s="1017" t="s">
        <v>1483</v>
      </c>
      <c r="E572" s="1017" t="s">
        <v>2647</v>
      </c>
      <c r="F572" s="1017" t="s">
        <v>1454</v>
      </c>
      <c r="G572" s="1017" t="s">
        <v>2626</v>
      </c>
      <c r="H572" s="1017" t="s">
        <v>1980</v>
      </c>
      <c r="I572" s="1018">
        <v>17.899999999999999</v>
      </c>
    </row>
    <row r="573" spans="2:9">
      <c r="B573" s="1017" t="s">
        <v>2648</v>
      </c>
      <c r="C573" s="1017" t="s">
        <v>2569</v>
      </c>
      <c r="D573" s="1017" t="s">
        <v>1483</v>
      </c>
      <c r="E573" s="1017" t="s">
        <v>2649</v>
      </c>
      <c r="F573" s="1017" t="s">
        <v>1454</v>
      </c>
      <c r="G573" s="1017" t="s">
        <v>2626</v>
      </c>
      <c r="H573" s="1017" t="s">
        <v>1980</v>
      </c>
      <c r="I573" s="1018">
        <v>36.299999999999997</v>
      </c>
    </row>
    <row r="574" spans="2:9">
      <c r="B574" s="1017" t="s">
        <v>2650</v>
      </c>
      <c r="C574" s="1017" t="s">
        <v>2569</v>
      </c>
      <c r="D574" s="1017" t="s">
        <v>1483</v>
      </c>
      <c r="E574" s="1017" t="s">
        <v>2651</v>
      </c>
      <c r="F574" s="1017" t="s">
        <v>1454</v>
      </c>
      <c r="G574" s="1017" t="s">
        <v>2626</v>
      </c>
      <c r="H574" s="1017" t="s">
        <v>1980</v>
      </c>
      <c r="I574" s="1018">
        <v>32</v>
      </c>
    </row>
    <row r="575" spans="2:9">
      <c r="B575" s="1017" t="s">
        <v>2652</v>
      </c>
      <c r="C575" s="1017" t="s">
        <v>2569</v>
      </c>
      <c r="D575" s="1017" t="s">
        <v>1483</v>
      </c>
      <c r="E575" s="1017" t="s">
        <v>2653</v>
      </c>
      <c r="F575" s="1017" t="s">
        <v>1454</v>
      </c>
      <c r="G575" s="1017" t="s">
        <v>2626</v>
      </c>
      <c r="H575" s="1017" t="s">
        <v>1980</v>
      </c>
      <c r="I575" s="1018">
        <v>42.6</v>
      </c>
    </row>
    <row r="576" spans="2:9">
      <c r="B576" s="1017" t="s">
        <v>2654</v>
      </c>
      <c r="C576" s="1017" t="s">
        <v>2569</v>
      </c>
      <c r="D576" s="1017" t="s">
        <v>1483</v>
      </c>
      <c r="E576" s="1017" t="s">
        <v>2655</v>
      </c>
      <c r="F576" s="1017" t="s">
        <v>1454</v>
      </c>
      <c r="G576" s="1017" t="s">
        <v>1933</v>
      </c>
      <c r="H576" s="1017" t="s">
        <v>1980</v>
      </c>
      <c r="I576" s="1018">
        <v>20.100000000000001</v>
      </c>
    </row>
    <row r="577" spans="2:9">
      <c r="B577" s="1017" t="s">
        <v>2656</v>
      </c>
      <c r="C577" s="1017" t="s">
        <v>2569</v>
      </c>
      <c r="D577" s="1017" t="s">
        <v>1483</v>
      </c>
      <c r="E577" s="1017" t="s">
        <v>2657</v>
      </c>
      <c r="F577" s="1017" t="s">
        <v>1454</v>
      </c>
      <c r="G577" s="1017" t="s">
        <v>1933</v>
      </c>
      <c r="H577" s="1017" t="s">
        <v>1980</v>
      </c>
      <c r="I577" s="1018">
        <v>18</v>
      </c>
    </row>
    <row r="578" spans="2:9">
      <c r="B578" s="1017" t="s">
        <v>2658</v>
      </c>
      <c r="C578" s="1017" t="s">
        <v>2569</v>
      </c>
      <c r="D578" s="1017" t="s">
        <v>1483</v>
      </c>
      <c r="E578" s="1017" t="s">
        <v>2659</v>
      </c>
      <c r="F578" s="1017" t="s">
        <v>1454</v>
      </c>
      <c r="G578" s="1017" t="s">
        <v>1933</v>
      </c>
      <c r="H578" s="1017" t="s">
        <v>1980</v>
      </c>
      <c r="I578" s="1018">
        <v>14</v>
      </c>
    </row>
    <row r="579" spans="2:9">
      <c r="B579" s="1017" t="s">
        <v>2660</v>
      </c>
      <c r="C579" s="1017" t="s">
        <v>2569</v>
      </c>
      <c r="D579" s="1017" t="s">
        <v>1483</v>
      </c>
      <c r="E579" s="1017" t="s">
        <v>2661</v>
      </c>
      <c r="F579" s="1017" t="s">
        <v>1454</v>
      </c>
      <c r="G579" s="1017" t="s">
        <v>1933</v>
      </c>
      <c r="H579" s="1017" t="s">
        <v>1980</v>
      </c>
      <c r="I579" s="1018">
        <v>2.5</v>
      </c>
    </row>
    <row r="580" spans="2:9">
      <c r="B580" s="1017" t="s">
        <v>2662</v>
      </c>
      <c r="C580" s="1017" t="s">
        <v>2569</v>
      </c>
      <c r="D580" s="1017" t="s">
        <v>1483</v>
      </c>
      <c r="E580" s="1017" t="s">
        <v>2014</v>
      </c>
      <c r="F580" s="1017" t="s">
        <v>1454</v>
      </c>
      <c r="G580" s="1017" t="s">
        <v>1933</v>
      </c>
      <c r="H580" s="1017" t="s">
        <v>1980</v>
      </c>
      <c r="I580" s="1018">
        <v>2.9</v>
      </c>
    </row>
    <row r="581" spans="2:9">
      <c r="B581" s="1017" t="s">
        <v>2663</v>
      </c>
      <c r="C581" s="1017" t="s">
        <v>2569</v>
      </c>
      <c r="D581" s="1017" t="s">
        <v>1483</v>
      </c>
      <c r="E581" s="1017" t="s">
        <v>2664</v>
      </c>
      <c r="F581" s="1017" t="s">
        <v>1454</v>
      </c>
      <c r="G581" s="1017" t="s">
        <v>1933</v>
      </c>
      <c r="H581" s="1017" t="s">
        <v>1980</v>
      </c>
      <c r="I581" s="1018">
        <v>22.2</v>
      </c>
    </row>
    <row r="582" spans="2:9">
      <c r="B582" s="1017" t="s">
        <v>2665</v>
      </c>
      <c r="C582" s="1017" t="s">
        <v>2569</v>
      </c>
      <c r="D582" s="1017" t="s">
        <v>1483</v>
      </c>
      <c r="E582" s="1017" t="s">
        <v>1913</v>
      </c>
      <c r="F582" s="1017" t="s">
        <v>1454</v>
      </c>
      <c r="G582" s="1017" t="s">
        <v>1933</v>
      </c>
      <c r="H582" s="1017" t="s">
        <v>1980</v>
      </c>
      <c r="I582" s="1018">
        <v>10.4</v>
      </c>
    </row>
    <row r="583" spans="2:9">
      <c r="B583" s="1017" t="s">
        <v>2666</v>
      </c>
      <c r="C583" s="1017" t="s">
        <v>2569</v>
      </c>
      <c r="D583" s="1017" t="s">
        <v>1483</v>
      </c>
      <c r="E583" s="1017" t="s">
        <v>2667</v>
      </c>
      <c r="F583" s="1017" t="s">
        <v>1454</v>
      </c>
      <c r="G583" s="1017" t="s">
        <v>1933</v>
      </c>
      <c r="H583" s="1017" t="s">
        <v>1980</v>
      </c>
      <c r="I583" s="1018">
        <v>4</v>
      </c>
    </row>
    <row r="584" spans="2:9">
      <c r="B584" s="1017" t="s">
        <v>2668</v>
      </c>
      <c r="C584" s="1017" t="s">
        <v>2569</v>
      </c>
      <c r="D584" s="1017" t="s">
        <v>1483</v>
      </c>
      <c r="E584" s="1017" t="s">
        <v>2322</v>
      </c>
      <c r="F584" s="1017" t="s">
        <v>1454</v>
      </c>
      <c r="G584" s="1017" t="s">
        <v>1933</v>
      </c>
      <c r="H584" s="1017" t="s">
        <v>1980</v>
      </c>
      <c r="I584" s="1018">
        <v>5</v>
      </c>
    </row>
    <row r="585" spans="2:9">
      <c r="B585" s="1017" t="s">
        <v>2669</v>
      </c>
      <c r="C585" s="1017" t="s">
        <v>2569</v>
      </c>
      <c r="D585" s="1017" t="s">
        <v>1483</v>
      </c>
      <c r="E585" s="1017" t="s">
        <v>2670</v>
      </c>
      <c r="F585" s="1017" t="s">
        <v>1454</v>
      </c>
      <c r="G585" s="1017" t="s">
        <v>1933</v>
      </c>
      <c r="H585" s="1017" t="s">
        <v>1980</v>
      </c>
      <c r="I585" s="1018">
        <v>140</v>
      </c>
    </row>
    <row r="586" spans="2:9">
      <c r="B586" s="1017" t="s">
        <v>2671</v>
      </c>
      <c r="C586" s="1017" t="s">
        <v>2569</v>
      </c>
      <c r="D586" s="1017" t="s">
        <v>1483</v>
      </c>
      <c r="E586" s="1017" t="s">
        <v>2672</v>
      </c>
      <c r="F586" s="1017" t="s">
        <v>1454</v>
      </c>
      <c r="G586" s="1017" t="s">
        <v>1933</v>
      </c>
      <c r="H586" s="1017" t="s">
        <v>1980</v>
      </c>
      <c r="I586" s="1018">
        <v>77</v>
      </c>
    </row>
    <row r="587" spans="2:9">
      <c r="B587" s="1017" t="s">
        <v>2673</v>
      </c>
      <c r="C587" s="1017" t="s">
        <v>2569</v>
      </c>
      <c r="D587" s="1017" t="s">
        <v>1483</v>
      </c>
      <c r="E587" s="1017" t="s">
        <v>2512</v>
      </c>
      <c r="F587" s="1017" t="s">
        <v>1454</v>
      </c>
      <c r="G587" s="1017" t="s">
        <v>1933</v>
      </c>
      <c r="H587" s="1017" t="s">
        <v>1980</v>
      </c>
      <c r="I587" s="1018">
        <v>20.100000000000001</v>
      </c>
    </row>
    <row r="588" spans="2:9">
      <c r="B588" s="1017" t="s">
        <v>2674</v>
      </c>
      <c r="C588" s="1017" t="s">
        <v>2569</v>
      </c>
      <c r="D588" s="1017" t="s">
        <v>1483</v>
      </c>
      <c r="E588" s="1017" t="s">
        <v>2675</v>
      </c>
      <c r="F588" s="1017" t="s">
        <v>1454</v>
      </c>
      <c r="G588" s="1017" t="s">
        <v>1933</v>
      </c>
      <c r="H588" s="1017" t="s">
        <v>1980</v>
      </c>
      <c r="I588" s="1018">
        <v>6</v>
      </c>
    </row>
    <row r="589" spans="2:9">
      <c r="B589" s="1017" t="s">
        <v>2676</v>
      </c>
      <c r="C589" s="1017" t="s">
        <v>2569</v>
      </c>
      <c r="D589" s="1017" t="s">
        <v>1483</v>
      </c>
      <c r="E589" s="1017" t="s">
        <v>2677</v>
      </c>
      <c r="F589" s="1017" t="s">
        <v>1454</v>
      </c>
      <c r="G589" s="1017" t="s">
        <v>2678</v>
      </c>
      <c r="H589" s="1017" t="s">
        <v>1980</v>
      </c>
      <c r="I589" s="1018">
        <v>96</v>
      </c>
    </row>
    <row r="590" spans="2:9">
      <c r="B590" s="1017" t="s">
        <v>2679</v>
      </c>
      <c r="C590" s="1017" t="s">
        <v>2569</v>
      </c>
      <c r="D590" s="1017" t="s">
        <v>1483</v>
      </c>
      <c r="E590" s="1017" t="s">
        <v>2680</v>
      </c>
      <c r="F590" s="1017" t="s">
        <v>1454</v>
      </c>
      <c r="G590" s="1017" t="s">
        <v>2678</v>
      </c>
      <c r="H590" s="1017" t="s">
        <v>1980</v>
      </c>
      <c r="I590" s="1018">
        <v>9.5</v>
      </c>
    </row>
    <row r="591" spans="2:9">
      <c r="B591" s="1017" t="s">
        <v>2681</v>
      </c>
      <c r="C591" s="1017" t="s">
        <v>2569</v>
      </c>
      <c r="D591" s="1017" t="s">
        <v>1483</v>
      </c>
      <c r="E591" s="1017" t="s">
        <v>2682</v>
      </c>
      <c r="F591" s="1017" t="s">
        <v>1454</v>
      </c>
      <c r="G591" s="1017" t="s">
        <v>2678</v>
      </c>
      <c r="H591" s="1017" t="s">
        <v>1980</v>
      </c>
      <c r="I591" s="1018">
        <v>42.7</v>
      </c>
    </row>
    <row r="592" spans="2:9">
      <c r="B592" s="1017" t="s">
        <v>2683</v>
      </c>
      <c r="C592" s="1017" t="s">
        <v>2569</v>
      </c>
      <c r="D592" s="1017" t="s">
        <v>1483</v>
      </c>
      <c r="E592" s="1017" t="s">
        <v>2684</v>
      </c>
      <c r="F592" s="1017" t="s">
        <v>1454</v>
      </c>
      <c r="G592" s="1017" t="s">
        <v>2678</v>
      </c>
      <c r="H592" s="1017" t="s">
        <v>1980</v>
      </c>
      <c r="I592" s="1018">
        <v>10.4</v>
      </c>
    </row>
    <row r="593" spans="2:9">
      <c r="B593" s="1017" t="s">
        <v>2685</v>
      </c>
      <c r="C593" s="1017" t="s">
        <v>2569</v>
      </c>
      <c r="D593" s="1017" t="s">
        <v>1483</v>
      </c>
      <c r="E593" s="1017" t="s">
        <v>2686</v>
      </c>
      <c r="F593" s="1017" t="s">
        <v>1454</v>
      </c>
      <c r="G593" s="1017" t="s">
        <v>2678</v>
      </c>
      <c r="H593" s="1017" t="s">
        <v>1980</v>
      </c>
      <c r="I593" s="1018">
        <v>16.7</v>
      </c>
    </row>
    <row r="594" spans="2:9">
      <c r="B594" s="1017" t="s">
        <v>2687</v>
      </c>
      <c r="C594" s="1017" t="s">
        <v>2569</v>
      </c>
      <c r="D594" s="1017" t="s">
        <v>1483</v>
      </c>
      <c r="E594" s="1017" t="s">
        <v>2688</v>
      </c>
      <c r="F594" s="1017" t="s">
        <v>1454</v>
      </c>
      <c r="G594" s="1017" t="s">
        <v>2678</v>
      </c>
      <c r="H594" s="1017" t="s">
        <v>1980</v>
      </c>
      <c r="I594" s="1018">
        <v>21</v>
      </c>
    </row>
    <row r="595" spans="2:9">
      <c r="B595" s="1017" t="s">
        <v>2689</v>
      </c>
      <c r="C595" s="1017" t="s">
        <v>2569</v>
      </c>
      <c r="D595" s="1017" t="s">
        <v>1483</v>
      </c>
      <c r="E595" s="1017" t="s">
        <v>2690</v>
      </c>
      <c r="F595" s="1017" t="s">
        <v>1454</v>
      </c>
      <c r="G595" s="1017" t="s">
        <v>2678</v>
      </c>
      <c r="H595" s="1017" t="s">
        <v>1980</v>
      </c>
      <c r="I595" s="1018">
        <v>3.6</v>
      </c>
    </row>
    <row r="596" spans="2:9">
      <c r="B596" s="1017" t="s">
        <v>2691</v>
      </c>
      <c r="C596" s="1017" t="s">
        <v>2569</v>
      </c>
      <c r="D596" s="1017" t="s">
        <v>1483</v>
      </c>
      <c r="E596" s="1017" t="s">
        <v>2692</v>
      </c>
      <c r="F596" s="1017" t="s">
        <v>1454</v>
      </c>
      <c r="G596" s="1017" t="s">
        <v>2678</v>
      </c>
      <c r="H596" s="1017" t="s">
        <v>1980</v>
      </c>
      <c r="I596" s="1018">
        <v>7.2</v>
      </c>
    </row>
    <row r="597" spans="2:9">
      <c r="B597" s="1017" t="s">
        <v>2693</v>
      </c>
      <c r="C597" s="1017" t="s">
        <v>2569</v>
      </c>
      <c r="D597" s="1017" t="s">
        <v>1483</v>
      </c>
      <c r="E597" s="1017" t="s">
        <v>2694</v>
      </c>
      <c r="F597" s="1017" t="s">
        <v>1454</v>
      </c>
      <c r="G597" s="1017" t="s">
        <v>2695</v>
      </c>
      <c r="H597" s="1017" t="s">
        <v>1980</v>
      </c>
      <c r="I597" s="1018">
        <v>41.1</v>
      </c>
    </row>
    <row r="598" spans="2:9">
      <c r="B598" s="1017" t="s">
        <v>2696</v>
      </c>
      <c r="C598" s="1017" t="s">
        <v>2569</v>
      </c>
      <c r="D598" s="1017" t="s">
        <v>1483</v>
      </c>
      <c r="E598" s="1017" t="s">
        <v>2697</v>
      </c>
      <c r="F598" s="1017" t="s">
        <v>1454</v>
      </c>
      <c r="G598" s="1017" t="s">
        <v>2695</v>
      </c>
      <c r="H598" s="1017" t="s">
        <v>1980</v>
      </c>
      <c r="I598" s="1018">
        <v>67</v>
      </c>
    </row>
    <row r="599" spans="2:9">
      <c r="B599" s="1017" t="s">
        <v>2698</v>
      </c>
      <c r="C599" s="1017" t="s">
        <v>2569</v>
      </c>
      <c r="D599" s="1017" t="s">
        <v>1483</v>
      </c>
      <c r="E599" s="1017" t="s">
        <v>2699</v>
      </c>
      <c r="F599" s="1017" t="s">
        <v>1454</v>
      </c>
      <c r="G599" s="1017" t="s">
        <v>2695</v>
      </c>
      <c r="H599" s="1017" t="s">
        <v>1980</v>
      </c>
      <c r="I599" s="1018">
        <v>87</v>
      </c>
    </row>
    <row r="600" spans="2:9">
      <c r="B600" s="1017" t="s">
        <v>2700</v>
      </c>
      <c r="C600" s="1017" t="s">
        <v>2569</v>
      </c>
      <c r="D600" s="1017" t="s">
        <v>1483</v>
      </c>
      <c r="E600" s="1017" t="s">
        <v>2701</v>
      </c>
      <c r="F600" s="1017" t="s">
        <v>1454</v>
      </c>
      <c r="G600" s="1017" t="s">
        <v>2695</v>
      </c>
      <c r="H600" s="1017" t="s">
        <v>1980</v>
      </c>
      <c r="I600" s="1018">
        <v>37.5</v>
      </c>
    </row>
    <row r="601" spans="2:9">
      <c r="B601" s="1017" t="s">
        <v>2702</v>
      </c>
      <c r="C601" s="1017" t="s">
        <v>2569</v>
      </c>
      <c r="D601" s="1017" t="s">
        <v>1483</v>
      </c>
      <c r="E601" s="1017" t="s">
        <v>2703</v>
      </c>
      <c r="F601" s="1017" t="s">
        <v>1454</v>
      </c>
      <c r="G601" s="1017" t="s">
        <v>2695</v>
      </c>
      <c r="H601" s="1017" t="s">
        <v>1980</v>
      </c>
      <c r="I601" s="1018">
        <v>85</v>
      </c>
    </row>
    <row r="602" spans="2:9">
      <c r="B602" s="1017" t="s">
        <v>2704</v>
      </c>
      <c r="C602" s="1017" t="s">
        <v>2569</v>
      </c>
      <c r="D602" s="1017" t="s">
        <v>1483</v>
      </c>
      <c r="E602" s="1017" t="s">
        <v>2705</v>
      </c>
      <c r="F602" s="1017" t="s">
        <v>1454</v>
      </c>
      <c r="G602" s="1017" t="s">
        <v>2695</v>
      </c>
      <c r="H602" s="1017" t="s">
        <v>1980</v>
      </c>
      <c r="I602" s="1018">
        <v>4.5</v>
      </c>
    </row>
    <row r="603" spans="2:9">
      <c r="B603" s="1017" t="s">
        <v>2706</v>
      </c>
      <c r="C603" s="1017" t="s">
        <v>2569</v>
      </c>
      <c r="D603" s="1017" t="s">
        <v>1483</v>
      </c>
      <c r="E603" s="1017" t="s">
        <v>2707</v>
      </c>
      <c r="F603" s="1017" t="s">
        <v>1454</v>
      </c>
      <c r="G603" s="1017" t="s">
        <v>2695</v>
      </c>
      <c r="H603" s="1017" t="s">
        <v>1980</v>
      </c>
      <c r="I603" s="1018">
        <v>32</v>
      </c>
    </row>
    <row r="604" spans="2:9">
      <c r="B604" s="1017" t="s">
        <v>2708</v>
      </c>
      <c r="C604" s="1017" t="s">
        <v>2569</v>
      </c>
      <c r="D604" s="1017" t="s">
        <v>1483</v>
      </c>
      <c r="E604" s="1017" t="s">
        <v>2709</v>
      </c>
      <c r="F604" s="1017" t="s">
        <v>1454</v>
      </c>
      <c r="G604" s="1017" t="s">
        <v>2695</v>
      </c>
      <c r="H604" s="1017" t="s">
        <v>1980</v>
      </c>
      <c r="I604" s="1018">
        <v>9.6999999999999993</v>
      </c>
    </row>
    <row r="605" spans="2:9">
      <c r="B605" s="1017" t="s">
        <v>2710</v>
      </c>
      <c r="C605" s="1017" t="s">
        <v>2569</v>
      </c>
      <c r="D605" s="1017" t="s">
        <v>1483</v>
      </c>
      <c r="E605" s="1017" t="s">
        <v>2711</v>
      </c>
      <c r="F605" s="1017" t="s">
        <v>1454</v>
      </c>
      <c r="G605" s="1017" t="s">
        <v>2695</v>
      </c>
      <c r="H605" s="1017" t="s">
        <v>1980</v>
      </c>
      <c r="I605" s="1018">
        <v>7.5</v>
      </c>
    </row>
    <row r="606" spans="2:9">
      <c r="B606" s="1017" t="s">
        <v>2712</v>
      </c>
      <c r="C606" s="1017" t="s">
        <v>2569</v>
      </c>
      <c r="D606" s="1017" t="s">
        <v>1483</v>
      </c>
      <c r="E606" s="1017" t="s">
        <v>2713</v>
      </c>
      <c r="F606" s="1017" t="s">
        <v>1454</v>
      </c>
      <c r="G606" s="1017" t="s">
        <v>2695</v>
      </c>
      <c r="H606" s="1017" t="s">
        <v>1980</v>
      </c>
      <c r="I606" s="1018">
        <v>38.5</v>
      </c>
    </row>
    <row r="607" spans="2:9">
      <c r="B607" s="1017" t="s">
        <v>2714</v>
      </c>
      <c r="C607" s="1017" t="s">
        <v>2569</v>
      </c>
      <c r="D607" s="1017" t="s">
        <v>1483</v>
      </c>
      <c r="E607" s="1017" t="s">
        <v>2715</v>
      </c>
      <c r="F607" s="1017" t="s">
        <v>1454</v>
      </c>
      <c r="G607" s="1017" t="s">
        <v>2716</v>
      </c>
      <c r="H607" s="1017" t="s">
        <v>1980</v>
      </c>
      <c r="I607" s="1018">
        <v>7.8</v>
      </c>
    </row>
    <row r="608" spans="2:9">
      <c r="B608" s="1017" t="s">
        <v>2717</v>
      </c>
      <c r="C608" s="1017" t="s">
        <v>2569</v>
      </c>
      <c r="D608" s="1017" t="s">
        <v>1483</v>
      </c>
      <c r="E608" s="1017" t="s">
        <v>2718</v>
      </c>
      <c r="F608" s="1017" t="s">
        <v>1454</v>
      </c>
      <c r="G608" s="1017" t="s">
        <v>2716</v>
      </c>
      <c r="H608" s="1017" t="s">
        <v>1980</v>
      </c>
      <c r="I608" s="1018">
        <v>65.2</v>
      </c>
    </row>
    <row r="609" spans="2:9">
      <c r="B609" s="1017" t="s">
        <v>2719</v>
      </c>
      <c r="C609" s="1017" t="s">
        <v>2569</v>
      </c>
      <c r="D609" s="1017" t="s">
        <v>1483</v>
      </c>
      <c r="E609" s="1017" t="s">
        <v>2720</v>
      </c>
      <c r="F609" s="1017" t="s">
        <v>1454</v>
      </c>
      <c r="G609" s="1017" t="s">
        <v>2716</v>
      </c>
      <c r="H609" s="1017" t="s">
        <v>1980</v>
      </c>
      <c r="I609" s="1018">
        <v>41</v>
      </c>
    </row>
    <row r="610" spans="2:9">
      <c r="B610" s="1017" t="s">
        <v>2721</v>
      </c>
      <c r="C610" s="1017" t="s">
        <v>2569</v>
      </c>
      <c r="D610" s="1017" t="s">
        <v>1483</v>
      </c>
      <c r="E610" s="1017" t="s">
        <v>2722</v>
      </c>
      <c r="F610" s="1017" t="s">
        <v>1454</v>
      </c>
      <c r="G610" s="1017" t="s">
        <v>2716</v>
      </c>
      <c r="H610" s="1017" t="s">
        <v>1980</v>
      </c>
      <c r="I610" s="1018">
        <v>14</v>
      </c>
    </row>
    <row r="611" spans="2:9">
      <c r="B611" s="1017" t="s">
        <v>2723</v>
      </c>
      <c r="C611" s="1017" t="s">
        <v>2569</v>
      </c>
      <c r="D611" s="1017" t="s">
        <v>1483</v>
      </c>
      <c r="E611" s="1017" t="s">
        <v>2724</v>
      </c>
      <c r="F611" s="1017" t="s">
        <v>1766</v>
      </c>
      <c r="G611" s="1017" t="s">
        <v>1975</v>
      </c>
      <c r="H611" s="1017" t="s">
        <v>1980</v>
      </c>
      <c r="I611" s="1018">
        <v>16.3</v>
      </c>
    </row>
    <row r="612" spans="2:9">
      <c r="B612" s="1017" t="s">
        <v>2725</v>
      </c>
      <c r="C612" s="1017" t="s">
        <v>2569</v>
      </c>
      <c r="D612" s="1017" t="s">
        <v>1483</v>
      </c>
      <c r="E612" s="1017" t="s">
        <v>2726</v>
      </c>
      <c r="F612" s="1017" t="s">
        <v>1766</v>
      </c>
      <c r="G612" s="1017" t="s">
        <v>1975</v>
      </c>
      <c r="H612" s="1017" t="s">
        <v>1980</v>
      </c>
      <c r="I612" s="1018">
        <v>6.7</v>
      </c>
    </row>
    <row r="613" spans="2:9">
      <c r="B613" s="1017" t="s">
        <v>2727</v>
      </c>
      <c r="C613" s="1017" t="s">
        <v>2569</v>
      </c>
      <c r="D613" s="1017" t="s">
        <v>1483</v>
      </c>
      <c r="E613" s="1017" t="s">
        <v>2728</v>
      </c>
      <c r="F613" s="1017" t="s">
        <v>1766</v>
      </c>
      <c r="G613" s="1017" t="s">
        <v>2729</v>
      </c>
      <c r="H613" s="1017" t="s">
        <v>1980</v>
      </c>
      <c r="I613" s="1018">
        <v>4.7</v>
      </c>
    </row>
    <row r="614" spans="2:9">
      <c r="B614" s="1017" t="s">
        <v>2730</v>
      </c>
      <c r="C614" s="1017" t="s">
        <v>2569</v>
      </c>
      <c r="D614" s="1017" t="s">
        <v>1483</v>
      </c>
      <c r="E614" s="1017" t="s">
        <v>2664</v>
      </c>
      <c r="F614" s="1017" t="s">
        <v>1766</v>
      </c>
      <c r="G614" s="1017" t="s">
        <v>2729</v>
      </c>
      <c r="H614" s="1017" t="s">
        <v>1980</v>
      </c>
      <c r="I614" s="1018">
        <v>28</v>
      </c>
    </row>
    <row r="615" spans="2:9">
      <c r="B615" s="1017" t="s">
        <v>2731</v>
      </c>
      <c r="C615" s="1017" t="s">
        <v>2569</v>
      </c>
      <c r="D615" s="1017" t="s">
        <v>1483</v>
      </c>
      <c r="E615" s="1017" t="s">
        <v>2732</v>
      </c>
      <c r="F615" s="1017" t="s">
        <v>1766</v>
      </c>
      <c r="G615" s="1017" t="s">
        <v>2729</v>
      </c>
      <c r="H615" s="1017" t="s">
        <v>1980</v>
      </c>
      <c r="I615" s="1018">
        <v>33.6</v>
      </c>
    </row>
    <row r="616" spans="2:9">
      <c r="B616" s="1017" t="s">
        <v>2733</v>
      </c>
      <c r="C616" s="1017" t="s">
        <v>2569</v>
      </c>
      <c r="D616" s="1017" t="s">
        <v>1483</v>
      </c>
      <c r="E616" s="1017" t="s">
        <v>2734</v>
      </c>
      <c r="F616" s="1017" t="s">
        <v>1766</v>
      </c>
      <c r="G616" s="1017" t="s">
        <v>2729</v>
      </c>
      <c r="H616" s="1017" t="s">
        <v>1980</v>
      </c>
      <c r="I616" s="1018">
        <v>6.5</v>
      </c>
    </row>
    <row r="617" spans="2:9">
      <c r="B617" s="1017" t="s">
        <v>2735</v>
      </c>
      <c r="C617" s="1017" t="s">
        <v>2569</v>
      </c>
      <c r="D617" s="1017" t="s">
        <v>1483</v>
      </c>
      <c r="E617" s="1017" t="s">
        <v>2736</v>
      </c>
      <c r="F617" s="1017" t="s">
        <v>1766</v>
      </c>
      <c r="G617" s="1017" t="s">
        <v>2729</v>
      </c>
      <c r="H617" s="1017" t="s">
        <v>1980</v>
      </c>
      <c r="I617" s="1018">
        <v>20.6</v>
      </c>
    </row>
    <row r="618" spans="2:9">
      <c r="B618" s="1017" t="s">
        <v>2737</v>
      </c>
      <c r="C618" s="1017" t="s">
        <v>2569</v>
      </c>
      <c r="D618" s="1017" t="s">
        <v>1483</v>
      </c>
      <c r="E618" s="1017" t="s">
        <v>2738</v>
      </c>
      <c r="F618" s="1017" t="s">
        <v>1766</v>
      </c>
      <c r="G618" s="1017" t="s">
        <v>2729</v>
      </c>
      <c r="H618" s="1017" t="s">
        <v>1980</v>
      </c>
      <c r="I618" s="1018">
        <v>6.7</v>
      </c>
    </row>
    <row r="619" spans="2:9">
      <c r="B619" s="1017" t="s">
        <v>2739</v>
      </c>
      <c r="C619" s="1017" t="s">
        <v>2569</v>
      </c>
      <c r="D619" s="1017" t="s">
        <v>1483</v>
      </c>
      <c r="E619" s="1017" t="s">
        <v>1883</v>
      </c>
      <c r="F619" s="1017" t="s">
        <v>1766</v>
      </c>
      <c r="G619" s="1017" t="s">
        <v>2729</v>
      </c>
      <c r="H619" s="1017" t="s">
        <v>1980</v>
      </c>
      <c r="I619" s="1018">
        <v>14.6</v>
      </c>
    </row>
    <row r="620" spans="2:9">
      <c r="B620" s="1017" t="s">
        <v>2740</v>
      </c>
      <c r="C620" s="1017" t="s">
        <v>2569</v>
      </c>
      <c r="D620" s="1017" t="s">
        <v>1483</v>
      </c>
      <c r="E620" s="1017" t="s">
        <v>2741</v>
      </c>
      <c r="F620" s="1017" t="s">
        <v>1766</v>
      </c>
      <c r="G620" s="1017" t="s">
        <v>2729</v>
      </c>
      <c r="H620" s="1017" t="s">
        <v>1980</v>
      </c>
      <c r="I620" s="1018">
        <v>8.5</v>
      </c>
    </row>
    <row r="621" spans="2:9">
      <c r="B621" s="1017" t="s">
        <v>2742</v>
      </c>
      <c r="C621" s="1017" t="s">
        <v>2569</v>
      </c>
      <c r="D621" s="1017" t="s">
        <v>1483</v>
      </c>
      <c r="E621" s="1017" t="s">
        <v>1876</v>
      </c>
      <c r="F621" s="1017" t="s">
        <v>1766</v>
      </c>
      <c r="G621" s="1017" t="s">
        <v>2729</v>
      </c>
      <c r="H621" s="1017" t="s">
        <v>1980</v>
      </c>
      <c r="I621" s="1018">
        <v>70</v>
      </c>
    </row>
    <row r="622" spans="2:9">
      <c r="B622" s="1017" t="s">
        <v>2743</v>
      </c>
      <c r="C622" s="1017" t="s">
        <v>2569</v>
      </c>
      <c r="D622" s="1017" t="s">
        <v>1483</v>
      </c>
      <c r="E622" s="1017" t="s">
        <v>2744</v>
      </c>
      <c r="F622" s="1017" t="s">
        <v>1766</v>
      </c>
      <c r="G622" s="1017" t="s">
        <v>2729</v>
      </c>
      <c r="H622" s="1017" t="s">
        <v>1980</v>
      </c>
      <c r="I622" s="1018">
        <v>14.6</v>
      </c>
    </row>
    <row r="623" spans="2:9">
      <c r="B623" s="1017" t="s">
        <v>2745</v>
      </c>
      <c r="C623" s="1017" t="s">
        <v>2569</v>
      </c>
      <c r="D623" s="1017" t="s">
        <v>1483</v>
      </c>
      <c r="E623" s="1017" t="s">
        <v>2746</v>
      </c>
      <c r="F623" s="1017" t="s">
        <v>1766</v>
      </c>
      <c r="G623" s="1017" t="s">
        <v>2729</v>
      </c>
      <c r="H623" s="1017" t="s">
        <v>1980</v>
      </c>
      <c r="I623" s="1018">
        <v>3.7</v>
      </c>
    </row>
    <row r="624" spans="2:9">
      <c r="B624" s="1017" t="s">
        <v>2747</v>
      </c>
      <c r="C624" s="1017" t="s">
        <v>2569</v>
      </c>
      <c r="D624" s="1017" t="s">
        <v>1483</v>
      </c>
      <c r="E624" s="1017" t="s">
        <v>2748</v>
      </c>
      <c r="F624" s="1017" t="s">
        <v>1766</v>
      </c>
      <c r="G624" s="1017" t="s">
        <v>2729</v>
      </c>
      <c r="H624" s="1017" t="s">
        <v>1980</v>
      </c>
      <c r="I624" s="1018">
        <v>8.5</v>
      </c>
    </row>
    <row r="625" spans="2:9">
      <c r="B625" s="1017" t="s">
        <v>2749</v>
      </c>
      <c r="C625" s="1017" t="s">
        <v>2569</v>
      </c>
      <c r="D625" s="1017" t="s">
        <v>1483</v>
      </c>
      <c r="E625" s="1017" t="s">
        <v>2750</v>
      </c>
      <c r="F625" s="1017" t="s">
        <v>1766</v>
      </c>
      <c r="G625" s="1017" t="s">
        <v>2729</v>
      </c>
      <c r="H625" s="1017" t="s">
        <v>1980</v>
      </c>
      <c r="I625" s="1018">
        <v>6</v>
      </c>
    </row>
    <row r="626" spans="2:9">
      <c r="B626" s="1017" t="s">
        <v>2751</v>
      </c>
      <c r="C626" s="1017" t="s">
        <v>2569</v>
      </c>
      <c r="D626" s="1017" t="s">
        <v>1483</v>
      </c>
      <c r="E626" s="1017" t="s">
        <v>2752</v>
      </c>
      <c r="F626" s="1017" t="s">
        <v>1766</v>
      </c>
      <c r="G626" s="1017" t="s">
        <v>2753</v>
      </c>
      <c r="H626" s="1017" t="s">
        <v>1980</v>
      </c>
      <c r="I626" s="1018">
        <v>8.5</v>
      </c>
    </row>
    <row r="627" spans="2:9">
      <c r="B627" s="1017" t="s">
        <v>2754</v>
      </c>
      <c r="C627" s="1017" t="s">
        <v>2569</v>
      </c>
      <c r="D627" s="1017" t="s">
        <v>1483</v>
      </c>
      <c r="E627" s="1017" t="s">
        <v>2755</v>
      </c>
      <c r="F627" s="1017" t="s">
        <v>1766</v>
      </c>
      <c r="G627" s="1017" t="s">
        <v>2753</v>
      </c>
      <c r="H627" s="1017" t="s">
        <v>1980</v>
      </c>
      <c r="I627" s="1018">
        <v>12.1</v>
      </c>
    </row>
    <row r="628" spans="2:9">
      <c r="B628" s="1017" t="s">
        <v>2756</v>
      </c>
      <c r="C628" s="1017" t="s">
        <v>2569</v>
      </c>
      <c r="D628" s="1017" t="s">
        <v>1483</v>
      </c>
      <c r="E628" s="1017" t="s">
        <v>2757</v>
      </c>
      <c r="F628" s="1017" t="s">
        <v>1766</v>
      </c>
      <c r="G628" s="1017" t="s">
        <v>2753</v>
      </c>
      <c r="H628" s="1017" t="s">
        <v>1980</v>
      </c>
      <c r="I628" s="1018">
        <v>20.6</v>
      </c>
    </row>
    <row r="629" spans="2:9">
      <c r="B629" s="1017" t="s">
        <v>2758</v>
      </c>
      <c r="C629" s="1017" t="s">
        <v>2569</v>
      </c>
      <c r="D629" s="1017" t="s">
        <v>1483</v>
      </c>
      <c r="E629" s="1017" t="s">
        <v>2759</v>
      </c>
      <c r="F629" s="1017" t="s">
        <v>1766</v>
      </c>
      <c r="G629" s="1017" t="s">
        <v>2753</v>
      </c>
      <c r="H629" s="1017" t="s">
        <v>1980</v>
      </c>
      <c r="I629" s="1018">
        <v>27.5</v>
      </c>
    </row>
    <row r="630" spans="2:9">
      <c r="B630" s="1017" t="s">
        <v>2760</v>
      </c>
      <c r="C630" s="1017" t="s">
        <v>2569</v>
      </c>
      <c r="D630" s="1017" t="s">
        <v>1483</v>
      </c>
      <c r="E630" s="1017" t="s">
        <v>2761</v>
      </c>
      <c r="F630" s="1017" t="s">
        <v>1766</v>
      </c>
      <c r="G630" s="1017" t="s">
        <v>2753</v>
      </c>
      <c r="H630" s="1017" t="s">
        <v>1980</v>
      </c>
      <c r="I630" s="1018">
        <v>149.1</v>
      </c>
    </row>
    <row r="631" spans="2:9">
      <c r="B631" s="1017" t="s">
        <v>2762</v>
      </c>
      <c r="C631" s="1017" t="s">
        <v>2569</v>
      </c>
      <c r="D631" s="1017" t="s">
        <v>1483</v>
      </c>
      <c r="E631" s="1017" t="s">
        <v>2018</v>
      </c>
      <c r="F631" s="1017" t="s">
        <v>1766</v>
      </c>
      <c r="G631" s="1017" t="s">
        <v>2753</v>
      </c>
      <c r="H631" s="1017" t="s">
        <v>1980</v>
      </c>
      <c r="I631" s="1018">
        <v>10</v>
      </c>
    </row>
    <row r="632" spans="2:9">
      <c r="B632" s="1017" t="s">
        <v>2763</v>
      </c>
      <c r="C632" s="1017" t="s">
        <v>2569</v>
      </c>
      <c r="D632" s="1017" t="s">
        <v>1483</v>
      </c>
      <c r="E632" s="1017" t="s">
        <v>2764</v>
      </c>
      <c r="F632" s="1017" t="s">
        <v>1766</v>
      </c>
      <c r="G632" s="1017" t="s">
        <v>2753</v>
      </c>
      <c r="H632" s="1017" t="s">
        <v>1980</v>
      </c>
      <c r="I632" s="1018">
        <v>9</v>
      </c>
    </row>
    <row r="633" spans="2:9">
      <c r="B633" s="1017" t="s">
        <v>2765</v>
      </c>
      <c r="C633" s="1017" t="s">
        <v>2569</v>
      </c>
      <c r="D633" s="1017" t="s">
        <v>1483</v>
      </c>
      <c r="E633" s="1017" t="s">
        <v>2074</v>
      </c>
      <c r="F633" s="1017" t="s">
        <v>1766</v>
      </c>
      <c r="G633" s="1017" t="s">
        <v>2753</v>
      </c>
      <c r="H633" s="1017" t="s">
        <v>1980</v>
      </c>
      <c r="I633" s="1018">
        <v>10.6</v>
      </c>
    </row>
    <row r="634" spans="2:9">
      <c r="B634" s="1017" t="s">
        <v>2766</v>
      </c>
      <c r="C634" s="1017" t="s">
        <v>2569</v>
      </c>
      <c r="D634" s="1017" t="s">
        <v>1483</v>
      </c>
      <c r="E634" s="1017" t="s">
        <v>2767</v>
      </c>
      <c r="F634" s="1017" t="s">
        <v>1766</v>
      </c>
      <c r="G634" s="1017" t="s">
        <v>2768</v>
      </c>
      <c r="H634" s="1017" t="s">
        <v>1980</v>
      </c>
      <c r="I634" s="1018">
        <v>50</v>
      </c>
    </row>
    <row r="635" spans="2:9">
      <c r="B635" s="1017" t="s">
        <v>2769</v>
      </c>
      <c r="C635" s="1017" t="s">
        <v>2569</v>
      </c>
      <c r="D635" s="1017" t="s">
        <v>1483</v>
      </c>
      <c r="E635" s="1017" t="s">
        <v>2770</v>
      </c>
      <c r="F635" s="1017" t="s">
        <v>1766</v>
      </c>
      <c r="G635" s="1017" t="s">
        <v>2768</v>
      </c>
      <c r="H635" s="1017" t="s">
        <v>1980</v>
      </c>
      <c r="I635" s="1018">
        <v>51</v>
      </c>
    </row>
    <row r="636" spans="2:9">
      <c r="B636" s="1017" t="s">
        <v>2771</v>
      </c>
      <c r="C636" s="1017" t="s">
        <v>2569</v>
      </c>
      <c r="D636" s="1017" t="s">
        <v>1483</v>
      </c>
      <c r="E636" s="1017" t="s">
        <v>2772</v>
      </c>
      <c r="F636" s="1017" t="s">
        <v>1766</v>
      </c>
      <c r="G636" s="1017" t="s">
        <v>2773</v>
      </c>
      <c r="H636" s="1017" t="s">
        <v>1980</v>
      </c>
      <c r="I636" s="1018">
        <v>13.6</v>
      </c>
    </row>
    <row r="637" spans="2:9">
      <c r="B637" s="1017" t="s">
        <v>2774</v>
      </c>
      <c r="C637" s="1017" t="s">
        <v>2569</v>
      </c>
      <c r="D637" s="1017" t="s">
        <v>1483</v>
      </c>
      <c r="E637" s="1017" t="s">
        <v>2103</v>
      </c>
      <c r="F637" s="1017" t="s">
        <v>1766</v>
      </c>
      <c r="G637" s="1017" t="s">
        <v>2775</v>
      </c>
      <c r="H637" s="1017" t="s">
        <v>1980</v>
      </c>
      <c r="I637" s="1018">
        <v>7.5</v>
      </c>
    </row>
    <row r="638" spans="2:9">
      <c r="B638" s="1017" t="s">
        <v>2776</v>
      </c>
      <c r="C638" s="1017" t="s">
        <v>2569</v>
      </c>
      <c r="D638" s="1017" t="s">
        <v>1483</v>
      </c>
      <c r="E638" s="1017" t="s">
        <v>2777</v>
      </c>
      <c r="F638" s="1017" t="s">
        <v>1766</v>
      </c>
      <c r="G638" s="1017" t="s">
        <v>2775</v>
      </c>
      <c r="H638" s="1017" t="s">
        <v>1980</v>
      </c>
      <c r="I638" s="1018">
        <v>21.2</v>
      </c>
    </row>
    <row r="639" spans="2:9">
      <c r="B639" s="1017" t="s">
        <v>2778</v>
      </c>
      <c r="C639" s="1017" t="s">
        <v>2569</v>
      </c>
      <c r="D639" s="1017" t="s">
        <v>1483</v>
      </c>
      <c r="E639" s="1017" t="s">
        <v>2779</v>
      </c>
      <c r="F639" s="1017" t="s">
        <v>1766</v>
      </c>
      <c r="G639" s="1017" t="s">
        <v>2775</v>
      </c>
      <c r="H639" s="1017" t="s">
        <v>1980</v>
      </c>
      <c r="I639" s="1018">
        <v>11.5</v>
      </c>
    </row>
    <row r="640" spans="2:9">
      <c r="B640" s="1017" t="s">
        <v>2780</v>
      </c>
      <c r="C640" s="1017" t="s">
        <v>2569</v>
      </c>
      <c r="D640" s="1017" t="s">
        <v>1483</v>
      </c>
      <c r="E640" s="1017" t="s">
        <v>2781</v>
      </c>
      <c r="F640" s="1017" t="s">
        <v>1766</v>
      </c>
      <c r="G640" s="1017" t="s">
        <v>2775</v>
      </c>
      <c r="H640" s="1017" t="s">
        <v>1980</v>
      </c>
      <c r="I640" s="1018">
        <v>4</v>
      </c>
    </row>
    <row r="641" spans="2:9">
      <c r="B641" s="1017" t="s">
        <v>2782</v>
      </c>
      <c r="C641" s="1017" t="s">
        <v>2569</v>
      </c>
      <c r="D641" s="1017" t="s">
        <v>1483</v>
      </c>
      <c r="E641" s="1017" t="s">
        <v>2783</v>
      </c>
      <c r="F641" s="1017" t="s">
        <v>1766</v>
      </c>
      <c r="G641" s="1017" t="s">
        <v>2775</v>
      </c>
      <c r="H641" s="1017" t="s">
        <v>1980</v>
      </c>
      <c r="I641" s="1018">
        <v>3</v>
      </c>
    </row>
    <row r="642" spans="2:9">
      <c r="B642" s="1017" t="s">
        <v>2784</v>
      </c>
      <c r="C642" s="1017" t="s">
        <v>2569</v>
      </c>
      <c r="D642" s="1017" t="s">
        <v>1483</v>
      </c>
      <c r="E642" s="1017" t="s">
        <v>2785</v>
      </c>
      <c r="F642" s="1017" t="s">
        <v>1766</v>
      </c>
      <c r="G642" s="1017" t="s">
        <v>2775</v>
      </c>
      <c r="H642" s="1017" t="s">
        <v>1980</v>
      </c>
      <c r="I642" s="1018">
        <v>3</v>
      </c>
    </row>
    <row r="643" spans="2:9">
      <c r="B643" s="1017" t="s">
        <v>2786</v>
      </c>
      <c r="C643" s="1017" t="s">
        <v>2569</v>
      </c>
      <c r="D643" s="1017" t="s">
        <v>1483</v>
      </c>
      <c r="E643" s="1017" t="s">
        <v>2787</v>
      </c>
      <c r="F643" s="1017" t="s">
        <v>1766</v>
      </c>
      <c r="G643" s="1017" t="s">
        <v>2775</v>
      </c>
      <c r="H643" s="1017" t="s">
        <v>1980</v>
      </c>
      <c r="I643" s="1018">
        <v>5.6</v>
      </c>
    </row>
    <row r="644" spans="2:9">
      <c r="B644" s="1017" t="s">
        <v>2788</v>
      </c>
      <c r="C644" s="1017" t="s">
        <v>2569</v>
      </c>
      <c r="D644" s="1017" t="s">
        <v>1483</v>
      </c>
      <c r="E644" s="1017" t="s">
        <v>2789</v>
      </c>
      <c r="F644" s="1017" t="s">
        <v>1766</v>
      </c>
      <c r="G644" s="1017" t="s">
        <v>2790</v>
      </c>
      <c r="H644" s="1017" t="s">
        <v>1980</v>
      </c>
      <c r="I644" s="1018">
        <v>16.8</v>
      </c>
    </row>
    <row r="645" spans="2:9">
      <c r="B645" s="1017" t="s">
        <v>2791</v>
      </c>
      <c r="C645" s="1017" t="s">
        <v>2569</v>
      </c>
      <c r="D645" s="1017" t="s">
        <v>1483</v>
      </c>
      <c r="E645" s="1017" t="s">
        <v>2792</v>
      </c>
      <c r="F645" s="1017" t="s">
        <v>1766</v>
      </c>
      <c r="G645" s="1017" t="s">
        <v>2790</v>
      </c>
      <c r="H645" s="1017" t="s">
        <v>1980</v>
      </c>
      <c r="I645" s="1018">
        <v>2</v>
      </c>
    </row>
    <row r="646" spans="2:9">
      <c r="B646" s="1017" t="s">
        <v>2793</v>
      </c>
      <c r="C646" s="1017" t="s">
        <v>2569</v>
      </c>
      <c r="D646" s="1017" t="s">
        <v>1483</v>
      </c>
      <c r="E646" s="1017" t="s">
        <v>2794</v>
      </c>
      <c r="F646" s="1017" t="s">
        <v>1766</v>
      </c>
      <c r="G646" s="1017" t="s">
        <v>2790</v>
      </c>
      <c r="H646" s="1017" t="s">
        <v>1980</v>
      </c>
      <c r="I646" s="1018">
        <v>4.3</v>
      </c>
    </row>
    <row r="647" spans="2:9">
      <c r="B647" s="1017" t="s">
        <v>2795</v>
      </c>
      <c r="C647" s="1017" t="s">
        <v>2569</v>
      </c>
      <c r="D647" s="1017" t="s">
        <v>1483</v>
      </c>
      <c r="E647" s="1017" t="s">
        <v>2613</v>
      </c>
      <c r="F647" s="1017" t="s">
        <v>1766</v>
      </c>
      <c r="G647" s="1017" t="s">
        <v>2796</v>
      </c>
      <c r="H647" s="1017" t="s">
        <v>1980</v>
      </c>
      <c r="I647" s="1018">
        <v>4.0999999999999996</v>
      </c>
    </row>
    <row r="648" spans="2:9">
      <c r="B648" s="1017" t="s">
        <v>2797</v>
      </c>
      <c r="C648" s="1017" t="s">
        <v>2569</v>
      </c>
      <c r="D648" s="1017" t="s">
        <v>1483</v>
      </c>
      <c r="E648" s="1017" t="s">
        <v>2798</v>
      </c>
      <c r="F648" s="1017" t="s">
        <v>1766</v>
      </c>
      <c r="G648" s="1017" t="s">
        <v>2796</v>
      </c>
      <c r="H648" s="1017" t="s">
        <v>1980</v>
      </c>
      <c r="I648" s="1018">
        <v>31.3</v>
      </c>
    </row>
    <row r="649" spans="2:9">
      <c r="B649" s="1017" t="s">
        <v>2799</v>
      </c>
      <c r="C649" s="1017" t="s">
        <v>2569</v>
      </c>
      <c r="D649" s="1017" t="s">
        <v>1483</v>
      </c>
      <c r="E649" s="1017" t="s">
        <v>2800</v>
      </c>
      <c r="F649" s="1017" t="s">
        <v>1766</v>
      </c>
      <c r="G649" s="1017" t="s">
        <v>2796</v>
      </c>
      <c r="H649" s="1017" t="s">
        <v>1980</v>
      </c>
      <c r="I649" s="1018">
        <v>34</v>
      </c>
    </row>
    <row r="650" spans="2:9">
      <c r="B650" s="1017" t="s">
        <v>2801</v>
      </c>
      <c r="C650" s="1017" t="s">
        <v>2569</v>
      </c>
      <c r="D650" s="1017" t="s">
        <v>1483</v>
      </c>
      <c r="E650" s="1017" t="s">
        <v>2366</v>
      </c>
      <c r="F650" s="1017" t="s">
        <v>1766</v>
      </c>
      <c r="G650" s="1017" t="s">
        <v>2796</v>
      </c>
      <c r="H650" s="1017" t="s">
        <v>1980</v>
      </c>
      <c r="I650" s="1018">
        <v>13</v>
      </c>
    </row>
    <row r="651" spans="2:9">
      <c r="B651" s="1017" t="s">
        <v>2802</v>
      </c>
      <c r="C651" s="1017" t="s">
        <v>2569</v>
      </c>
      <c r="D651" s="1017" t="s">
        <v>1483</v>
      </c>
      <c r="E651" s="1017" t="s">
        <v>2803</v>
      </c>
      <c r="F651" s="1017" t="s">
        <v>1766</v>
      </c>
      <c r="G651" s="1017" t="s">
        <v>2796</v>
      </c>
      <c r="H651" s="1017" t="s">
        <v>1980</v>
      </c>
      <c r="I651" s="1018">
        <v>55</v>
      </c>
    </row>
    <row r="652" spans="2:9">
      <c r="B652" s="1017" t="s">
        <v>2804</v>
      </c>
      <c r="C652" s="1017" t="s">
        <v>2569</v>
      </c>
      <c r="D652" s="1017" t="s">
        <v>1483</v>
      </c>
      <c r="E652" s="1017" t="s">
        <v>2805</v>
      </c>
      <c r="F652" s="1017" t="s">
        <v>1766</v>
      </c>
      <c r="G652" s="1017" t="s">
        <v>2796</v>
      </c>
      <c r="H652" s="1017" t="s">
        <v>1980</v>
      </c>
      <c r="I652" s="1018">
        <v>42</v>
      </c>
    </row>
    <row r="653" spans="2:9">
      <c r="B653" s="1017" t="s">
        <v>2806</v>
      </c>
      <c r="C653" s="1017" t="s">
        <v>2569</v>
      </c>
      <c r="D653" s="1017" t="s">
        <v>1483</v>
      </c>
      <c r="E653" s="1017" t="s">
        <v>2807</v>
      </c>
      <c r="F653" s="1017" t="s">
        <v>1766</v>
      </c>
      <c r="G653" s="1017" t="s">
        <v>2796</v>
      </c>
      <c r="H653" s="1017" t="s">
        <v>1980</v>
      </c>
      <c r="I653" s="1018">
        <v>269.3</v>
      </c>
    </row>
    <row r="654" spans="2:9">
      <c r="B654" s="1017" t="s">
        <v>2808</v>
      </c>
      <c r="C654" s="1017" t="s">
        <v>2569</v>
      </c>
      <c r="D654" s="1017" t="s">
        <v>1483</v>
      </c>
      <c r="E654" s="1017" t="s">
        <v>2809</v>
      </c>
      <c r="F654" s="1017" t="s">
        <v>1766</v>
      </c>
      <c r="G654" s="1017" t="s">
        <v>2796</v>
      </c>
      <c r="H654" s="1017" t="s">
        <v>1980</v>
      </c>
      <c r="I654" s="1018">
        <v>4.4000000000000004</v>
      </c>
    </row>
    <row r="655" spans="2:9">
      <c r="B655" s="1017" t="s">
        <v>2810</v>
      </c>
      <c r="C655" s="1017" t="s">
        <v>2569</v>
      </c>
      <c r="D655" s="1017" t="s">
        <v>1483</v>
      </c>
      <c r="E655" s="1017" t="s">
        <v>1913</v>
      </c>
      <c r="F655" s="1017" t="s">
        <v>1766</v>
      </c>
      <c r="G655" s="1017" t="s">
        <v>2796</v>
      </c>
      <c r="H655" s="1017" t="s">
        <v>1980</v>
      </c>
      <c r="I655" s="1018">
        <v>6.5</v>
      </c>
    </row>
    <row r="656" spans="2:9">
      <c r="B656" s="1017" t="s">
        <v>2811</v>
      </c>
      <c r="C656" s="1017" t="s">
        <v>2569</v>
      </c>
      <c r="D656" s="1017" t="s">
        <v>1483</v>
      </c>
      <c r="E656" s="1017" t="s">
        <v>2812</v>
      </c>
      <c r="F656" s="1017" t="s">
        <v>1766</v>
      </c>
      <c r="G656" s="1017" t="s">
        <v>2813</v>
      </c>
      <c r="H656" s="1017" t="s">
        <v>1980</v>
      </c>
      <c r="I656" s="1018">
        <v>4</v>
      </c>
    </row>
    <row r="657" spans="2:9">
      <c r="B657" s="1017" t="s">
        <v>2814</v>
      </c>
      <c r="C657" s="1017" t="s">
        <v>2569</v>
      </c>
      <c r="D657" s="1017" t="s">
        <v>1483</v>
      </c>
      <c r="E657" s="1017" t="s">
        <v>2815</v>
      </c>
      <c r="F657" s="1017" t="s">
        <v>1766</v>
      </c>
      <c r="G657" s="1017" t="s">
        <v>2816</v>
      </c>
      <c r="H657" s="1017" t="s">
        <v>1980</v>
      </c>
      <c r="I657" s="1018">
        <v>11.8</v>
      </c>
    </row>
    <row r="658" spans="2:9">
      <c r="B658" s="1017" t="s">
        <v>2817</v>
      </c>
      <c r="C658" s="1017" t="s">
        <v>2569</v>
      </c>
      <c r="D658" s="1017" t="s">
        <v>1483</v>
      </c>
      <c r="E658" s="1017" t="s">
        <v>2661</v>
      </c>
      <c r="F658" s="1017" t="s">
        <v>1766</v>
      </c>
      <c r="G658" s="1017" t="s">
        <v>2816</v>
      </c>
      <c r="H658" s="1017" t="s">
        <v>1980</v>
      </c>
      <c r="I658" s="1018">
        <v>4.4000000000000004</v>
      </c>
    </row>
    <row r="659" spans="2:9">
      <c r="B659" s="1017" t="s">
        <v>2818</v>
      </c>
      <c r="C659" s="1017" t="s">
        <v>2569</v>
      </c>
      <c r="D659" s="1017" t="s">
        <v>1483</v>
      </c>
      <c r="E659" s="1017" t="s">
        <v>2819</v>
      </c>
      <c r="F659" s="1017" t="s">
        <v>1766</v>
      </c>
      <c r="G659" s="1017" t="s">
        <v>2816</v>
      </c>
      <c r="H659" s="1017" t="s">
        <v>1980</v>
      </c>
      <c r="I659" s="1018">
        <v>20.100000000000001</v>
      </c>
    </row>
    <row r="660" spans="2:9">
      <c r="B660" s="1017" t="s">
        <v>2820</v>
      </c>
      <c r="C660" s="1017" t="s">
        <v>2569</v>
      </c>
      <c r="D660" s="1017" t="s">
        <v>1483</v>
      </c>
      <c r="E660" s="1017" t="s">
        <v>2821</v>
      </c>
      <c r="F660" s="1017" t="s">
        <v>1766</v>
      </c>
      <c r="G660" s="1017" t="s">
        <v>2816</v>
      </c>
      <c r="H660" s="1017" t="s">
        <v>1980</v>
      </c>
      <c r="I660" s="1018">
        <v>12.5</v>
      </c>
    </row>
    <row r="661" spans="2:9">
      <c r="B661" s="1017" t="s">
        <v>2822</v>
      </c>
      <c r="C661" s="1017" t="s">
        <v>2569</v>
      </c>
      <c r="D661" s="1017" t="s">
        <v>1483</v>
      </c>
      <c r="E661" s="1017" t="s">
        <v>1754</v>
      </c>
      <c r="F661" s="1017" t="s">
        <v>1766</v>
      </c>
      <c r="G661" s="1017" t="s">
        <v>2816</v>
      </c>
      <c r="H661" s="1017" t="s">
        <v>1980</v>
      </c>
      <c r="I661" s="1018">
        <v>6.2</v>
      </c>
    </row>
    <row r="662" spans="2:9">
      <c r="B662" s="1017" t="s">
        <v>2823</v>
      </c>
      <c r="C662" s="1017" t="s">
        <v>2569</v>
      </c>
      <c r="D662" s="1017" t="s">
        <v>1483</v>
      </c>
      <c r="E662" s="1017" t="s">
        <v>2824</v>
      </c>
      <c r="F662" s="1017" t="s">
        <v>1766</v>
      </c>
      <c r="G662" s="1017" t="s">
        <v>2816</v>
      </c>
      <c r="H662" s="1017" t="s">
        <v>1980</v>
      </c>
      <c r="I662" s="1018">
        <v>7</v>
      </c>
    </row>
    <row r="663" spans="2:9">
      <c r="B663" s="1017" t="s">
        <v>2825</v>
      </c>
      <c r="C663" s="1017" t="s">
        <v>2569</v>
      </c>
      <c r="D663" s="1017" t="s">
        <v>1483</v>
      </c>
      <c r="E663" s="1017" t="s">
        <v>2826</v>
      </c>
      <c r="F663" s="1017" t="s">
        <v>1766</v>
      </c>
      <c r="G663" s="1017" t="s">
        <v>2827</v>
      </c>
      <c r="H663" s="1017" t="s">
        <v>1980</v>
      </c>
      <c r="I663" s="1018">
        <v>2</v>
      </c>
    </row>
    <row r="664" spans="2:9">
      <c r="B664" s="1017" t="s">
        <v>2828</v>
      </c>
      <c r="C664" s="1017" t="s">
        <v>2569</v>
      </c>
      <c r="D664" s="1017" t="s">
        <v>1483</v>
      </c>
      <c r="E664" s="1017" t="s">
        <v>1807</v>
      </c>
      <c r="F664" s="1017" t="s">
        <v>1766</v>
      </c>
      <c r="G664" s="1017" t="s">
        <v>2827</v>
      </c>
      <c r="H664" s="1017" t="s">
        <v>1980</v>
      </c>
      <c r="I664" s="1018">
        <v>2.5</v>
      </c>
    </row>
    <row r="665" spans="2:9">
      <c r="B665" s="1017" t="s">
        <v>2829</v>
      </c>
      <c r="C665" s="1017" t="s">
        <v>2569</v>
      </c>
      <c r="D665" s="1017" t="s">
        <v>1483</v>
      </c>
      <c r="E665" s="1017" t="s">
        <v>2830</v>
      </c>
      <c r="F665" s="1017" t="s">
        <v>1766</v>
      </c>
      <c r="G665" s="1017" t="s">
        <v>2827</v>
      </c>
      <c r="H665" s="1017" t="s">
        <v>1980</v>
      </c>
      <c r="I665" s="1018">
        <v>5</v>
      </c>
    </row>
    <row r="666" spans="2:9">
      <c r="B666" s="1017" t="s">
        <v>2831</v>
      </c>
      <c r="C666" s="1017" t="s">
        <v>2569</v>
      </c>
      <c r="D666" s="1017" t="s">
        <v>1483</v>
      </c>
      <c r="E666" s="1017" t="s">
        <v>2832</v>
      </c>
      <c r="F666" s="1017" t="s">
        <v>1766</v>
      </c>
      <c r="G666" s="1017" t="s">
        <v>2827</v>
      </c>
      <c r="H666" s="1017" t="s">
        <v>1980</v>
      </c>
      <c r="I666" s="1018">
        <v>4</v>
      </c>
    </row>
    <row r="667" spans="2:9">
      <c r="B667" s="1017" t="s">
        <v>2833</v>
      </c>
      <c r="C667" s="1017" t="s">
        <v>2569</v>
      </c>
      <c r="D667" s="1017" t="s">
        <v>1483</v>
      </c>
      <c r="E667" s="1017" t="s">
        <v>2834</v>
      </c>
      <c r="F667" s="1017" t="s">
        <v>1766</v>
      </c>
      <c r="G667" s="1017" t="s">
        <v>2827</v>
      </c>
      <c r="H667" s="1017" t="s">
        <v>1980</v>
      </c>
      <c r="I667" s="1018">
        <v>5.4</v>
      </c>
    </row>
    <row r="668" spans="2:9">
      <c r="B668" s="1017" t="s">
        <v>2835</v>
      </c>
      <c r="C668" s="1017" t="s">
        <v>2569</v>
      </c>
      <c r="D668" s="1017" t="s">
        <v>1483</v>
      </c>
      <c r="E668" s="1017" t="s">
        <v>2836</v>
      </c>
      <c r="F668" s="1017" t="s">
        <v>1766</v>
      </c>
      <c r="G668" s="1017" t="s">
        <v>2827</v>
      </c>
      <c r="H668" s="1017" t="s">
        <v>1980</v>
      </c>
      <c r="I668" s="1018">
        <v>7.7</v>
      </c>
    </row>
    <row r="669" spans="2:9">
      <c r="B669" s="1017" t="s">
        <v>2837</v>
      </c>
      <c r="C669" s="1017" t="s">
        <v>2569</v>
      </c>
      <c r="D669" s="1017" t="s">
        <v>1483</v>
      </c>
      <c r="E669" s="1017" t="s">
        <v>2838</v>
      </c>
      <c r="F669" s="1017" t="s">
        <v>1766</v>
      </c>
      <c r="G669" s="1017" t="s">
        <v>2827</v>
      </c>
      <c r="H669" s="1017" t="s">
        <v>1980</v>
      </c>
      <c r="I669" s="1018">
        <v>3.8</v>
      </c>
    </row>
    <row r="670" spans="2:9">
      <c r="B670" s="1017" t="s">
        <v>2839</v>
      </c>
      <c r="C670" s="1017" t="s">
        <v>2569</v>
      </c>
      <c r="D670" s="1017" t="s">
        <v>1483</v>
      </c>
      <c r="E670" s="1017" t="s">
        <v>2840</v>
      </c>
      <c r="F670" s="1017" t="s">
        <v>1766</v>
      </c>
      <c r="G670" s="1017" t="s">
        <v>2841</v>
      </c>
      <c r="H670" s="1017" t="s">
        <v>1980</v>
      </c>
      <c r="I670" s="1018">
        <v>168</v>
      </c>
    </row>
    <row r="671" spans="2:9">
      <c r="B671" s="1017" t="s">
        <v>2842</v>
      </c>
      <c r="C671" s="1017" t="s">
        <v>2569</v>
      </c>
      <c r="D671" s="1017" t="s">
        <v>1483</v>
      </c>
      <c r="E671" s="1017" t="s">
        <v>2843</v>
      </c>
      <c r="F671" s="1017" t="s">
        <v>1766</v>
      </c>
      <c r="G671" s="1017" t="s">
        <v>2841</v>
      </c>
      <c r="H671" s="1017" t="s">
        <v>1980</v>
      </c>
      <c r="I671" s="1018">
        <v>12</v>
      </c>
    </row>
    <row r="672" spans="2:9">
      <c r="B672" s="1017" t="s">
        <v>2844</v>
      </c>
      <c r="C672" s="1017" t="s">
        <v>2569</v>
      </c>
      <c r="D672" s="1017" t="s">
        <v>1483</v>
      </c>
      <c r="E672" s="1017" t="s">
        <v>2845</v>
      </c>
      <c r="F672" s="1017" t="s">
        <v>1766</v>
      </c>
      <c r="G672" s="1017" t="s">
        <v>2841</v>
      </c>
      <c r="H672" s="1017" t="s">
        <v>1980</v>
      </c>
      <c r="I672" s="1018">
        <v>48.7</v>
      </c>
    </row>
    <row r="673" spans="2:9">
      <c r="B673" s="1017" t="s">
        <v>2846</v>
      </c>
      <c r="C673" s="1017" t="s">
        <v>2569</v>
      </c>
      <c r="D673" s="1017" t="s">
        <v>1483</v>
      </c>
      <c r="E673" s="1017" t="s">
        <v>2847</v>
      </c>
      <c r="F673" s="1017" t="s">
        <v>1766</v>
      </c>
      <c r="G673" s="1017" t="s">
        <v>2841</v>
      </c>
      <c r="H673" s="1017" t="s">
        <v>1980</v>
      </c>
      <c r="I673" s="1018">
        <v>59.5</v>
      </c>
    </row>
    <row r="674" spans="2:9">
      <c r="B674" s="1017" t="s">
        <v>2848</v>
      </c>
      <c r="C674" s="1017" t="s">
        <v>2569</v>
      </c>
      <c r="D674" s="1017" t="s">
        <v>1483</v>
      </c>
      <c r="E674" s="1017" t="s">
        <v>2849</v>
      </c>
      <c r="F674" s="1017" t="s">
        <v>1766</v>
      </c>
      <c r="G674" s="1017" t="s">
        <v>2841</v>
      </c>
      <c r="H674" s="1017" t="s">
        <v>1980</v>
      </c>
      <c r="I674" s="1018">
        <v>38</v>
      </c>
    </row>
    <row r="675" spans="2:9">
      <c r="B675" s="1017" t="s">
        <v>2850</v>
      </c>
      <c r="C675" s="1017" t="s">
        <v>2569</v>
      </c>
      <c r="D675" s="1017" t="s">
        <v>1483</v>
      </c>
      <c r="E675" s="1017" t="s">
        <v>2851</v>
      </c>
      <c r="F675" s="1017" t="s">
        <v>1766</v>
      </c>
      <c r="G675" s="1017" t="s">
        <v>2841</v>
      </c>
      <c r="H675" s="1017" t="s">
        <v>1980</v>
      </c>
      <c r="I675" s="1018">
        <v>9</v>
      </c>
    </row>
    <row r="676" spans="2:9">
      <c r="B676" s="1017" t="s">
        <v>2852</v>
      </c>
      <c r="C676" s="1017" t="s">
        <v>2569</v>
      </c>
      <c r="D676" s="1017" t="s">
        <v>1483</v>
      </c>
      <c r="E676" s="1017" t="s">
        <v>2853</v>
      </c>
      <c r="F676" s="1017" t="s">
        <v>1766</v>
      </c>
      <c r="G676" s="1017" t="s">
        <v>2854</v>
      </c>
      <c r="H676" s="1017" t="s">
        <v>1980</v>
      </c>
      <c r="I676" s="1018">
        <v>5</v>
      </c>
    </row>
    <row r="677" spans="2:9">
      <c r="B677" s="1017" t="s">
        <v>2855</v>
      </c>
      <c r="C677" s="1017" t="s">
        <v>2569</v>
      </c>
      <c r="D677" s="1017" t="s">
        <v>1483</v>
      </c>
      <c r="E677" s="1017" t="s">
        <v>2856</v>
      </c>
      <c r="F677" s="1017" t="s">
        <v>1766</v>
      </c>
      <c r="G677" s="1017" t="s">
        <v>2854</v>
      </c>
      <c r="H677" s="1017" t="s">
        <v>1980</v>
      </c>
      <c r="I677" s="1018">
        <v>5.9</v>
      </c>
    </row>
    <row r="678" spans="2:9">
      <c r="B678" s="1017" t="s">
        <v>2857</v>
      </c>
      <c r="C678" s="1017" t="s">
        <v>2569</v>
      </c>
      <c r="D678" s="1017" t="s">
        <v>1483</v>
      </c>
      <c r="E678" s="1017" t="s">
        <v>2858</v>
      </c>
      <c r="F678" s="1017" t="s">
        <v>1766</v>
      </c>
      <c r="G678" s="1017" t="s">
        <v>2859</v>
      </c>
      <c r="H678" s="1017" t="s">
        <v>1980</v>
      </c>
      <c r="I678" s="1018">
        <v>10.6</v>
      </c>
    </row>
    <row r="679" spans="2:9">
      <c r="B679" s="1017" t="s">
        <v>2860</v>
      </c>
      <c r="C679" s="1017" t="s">
        <v>2569</v>
      </c>
      <c r="D679" s="1017" t="s">
        <v>1483</v>
      </c>
      <c r="E679" s="1017" t="s">
        <v>2861</v>
      </c>
      <c r="F679" s="1017" t="s">
        <v>1766</v>
      </c>
      <c r="G679" s="1017" t="s">
        <v>2859</v>
      </c>
      <c r="H679" s="1017" t="s">
        <v>1980</v>
      </c>
      <c r="I679" s="1018">
        <v>4.2</v>
      </c>
    </row>
    <row r="680" spans="2:9">
      <c r="B680" s="1017" t="s">
        <v>2862</v>
      </c>
      <c r="C680" s="1017" t="s">
        <v>2569</v>
      </c>
      <c r="D680" s="1017" t="s">
        <v>1483</v>
      </c>
      <c r="E680" s="1017" t="s">
        <v>2863</v>
      </c>
      <c r="F680" s="1017" t="s">
        <v>1766</v>
      </c>
      <c r="G680" s="1017" t="s">
        <v>2859</v>
      </c>
      <c r="H680" s="1017" t="s">
        <v>1980</v>
      </c>
      <c r="I680" s="1018">
        <v>68</v>
      </c>
    </row>
    <row r="681" spans="2:9">
      <c r="B681" s="1017" t="s">
        <v>2864</v>
      </c>
      <c r="C681" s="1017" t="s">
        <v>2569</v>
      </c>
      <c r="D681" s="1017" t="s">
        <v>1483</v>
      </c>
      <c r="E681" s="1017" t="s">
        <v>1706</v>
      </c>
      <c r="F681" s="1017" t="s">
        <v>1766</v>
      </c>
      <c r="G681" s="1017" t="s">
        <v>2859</v>
      </c>
      <c r="H681" s="1017" t="s">
        <v>1980</v>
      </c>
      <c r="I681" s="1018">
        <v>6.8</v>
      </c>
    </row>
    <row r="682" spans="2:9">
      <c r="B682" s="1017" t="s">
        <v>2865</v>
      </c>
      <c r="C682" s="1017" t="s">
        <v>2569</v>
      </c>
      <c r="D682" s="1017" t="s">
        <v>1483</v>
      </c>
      <c r="E682" s="1017" t="s">
        <v>2866</v>
      </c>
      <c r="F682" s="1017" t="s">
        <v>1766</v>
      </c>
      <c r="G682" s="1017" t="s">
        <v>2859</v>
      </c>
      <c r="H682" s="1017" t="s">
        <v>1980</v>
      </c>
      <c r="I682" s="1018">
        <v>11.1</v>
      </c>
    </row>
    <row r="683" spans="2:9">
      <c r="B683" s="1017" t="s">
        <v>2867</v>
      </c>
      <c r="C683" s="1017" t="s">
        <v>2569</v>
      </c>
      <c r="D683" s="1017" t="s">
        <v>1483</v>
      </c>
      <c r="E683" s="1017" t="s">
        <v>2868</v>
      </c>
      <c r="F683" s="1017" t="s">
        <v>1766</v>
      </c>
      <c r="G683" s="1017" t="s">
        <v>2869</v>
      </c>
      <c r="H683" s="1017" t="s">
        <v>1980</v>
      </c>
      <c r="I683" s="1018">
        <v>15</v>
      </c>
    </row>
    <row r="684" spans="2:9">
      <c r="B684" s="1017" t="s">
        <v>2870</v>
      </c>
      <c r="C684" s="1017" t="s">
        <v>2569</v>
      </c>
      <c r="D684" s="1017" t="s">
        <v>1483</v>
      </c>
      <c r="E684" s="1017" t="s">
        <v>2871</v>
      </c>
      <c r="F684" s="1017" t="s">
        <v>1766</v>
      </c>
      <c r="G684" s="1017" t="s">
        <v>2869</v>
      </c>
      <c r="H684" s="1017" t="s">
        <v>1980</v>
      </c>
      <c r="I684" s="1018">
        <v>5.4</v>
      </c>
    </row>
    <row r="685" spans="2:9">
      <c r="B685" s="1017" t="s">
        <v>2872</v>
      </c>
      <c r="C685" s="1017" t="s">
        <v>2569</v>
      </c>
      <c r="D685" s="1017" t="s">
        <v>1483</v>
      </c>
      <c r="E685" s="1017" t="s">
        <v>2873</v>
      </c>
      <c r="F685" s="1017" t="s">
        <v>1766</v>
      </c>
      <c r="G685" s="1017" t="s">
        <v>2874</v>
      </c>
      <c r="H685" s="1017" t="s">
        <v>1980</v>
      </c>
      <c r="I685" s="1018">
        <v>4.0999999999999996</v>
      </c>
    </row>
    <row r="686" spans="2:9">
      <c r="B686" s="1017" t="s">
        <v>2875</v>
      </c>
      <c r="C686" s="1017" t="s">
        <v>2569</v>
      </c>
      <c r="D686" s="1017" t="s">
        <v>1483</v>
      </c>
      <c r="E686" s="1017" t="s">
        <v>2876</v>
      </c>
      <c r="F686" s="1017" t="s">
        <v>1766</v>
      </c>
      <c r="G686" s="1017" t="s">
        <v>2874</v>
      </c>
      <c r="H686" s="1017" t="s">
        <v>1980</v>
      </c>
      <c r="I686" s="1018">
        <v>15.6</v>
      </c>
    </row>
    <row r="687" spans="2:9">
      <c r="B687" s="1017" t="s">
        <v>2877</v>
      </c>
      <c r="C687" s="1017" t="s">
        <v>2569</v>
      </c>
      <c r="D687" s="1017" t="s">
        <v>1483</v>
      </c>
      <c r="E687" s="1017" t="s">
        <v>2878</v>
      </c>
      <c r="F687" s="1017" t="s">
        <v>1766</v>
      </c>
      <c r="G687" s="1017" t="s">
        <v>2874</v>
      </c>
      <c r="H687" s="1017" t="s">
        <v>1980</v>
      </c>
      <c r="I687" s="1018">
        <v>20.100000000000001</v>
      </c>
    </row>
    <row r="688" spans="2:9">
      <c r="B688" s="1017" t="s">
        <v>2879</v>
      </c>
      <c r="C688" s="1017" t="s">
        <v>2569</v>
      </c>
      <c r="D688" s="1017" t="s">
        <v>1483</v>
      </c>
      <c r="E688" s="1017" t="s">
        <v>2880</v>
      </c>
      <c r="F688" s="1017" t="s">
        <v>1766</v>
      </c>
      <c r="G688" s="1017" t="s">
        <v>2874</v>
      </c>
      <c r="H688" s="1017" t="s">
        <v>1980</v>
      </c>
      <c r="I688" s="1018">
        <v>10.8</v>
      </c>
    </row>
    <row r="689" spans="2:9">
      <c r="B689" s="1017" t="s">
        <v>2881</v>
      </c>
      <c r="C689" s="1017" t="s">
        <v>2569</v>
      </c>
      <c r="D689" s="1017" t="s">
        <v>1483</v>
      </c>
      <c r="E689" s="1017" t="s">
        <v>2882</v>
      </c>
      <c r="F689" s="1017" t="s">
        <v>1766</v>
      </c>
      <c r="G689" s="1017" t="s">
        <v>2874</v>
      </c>
      <c r="H689" s="1017" t="s">
        <v>1980</v>
      </c>
      <c r="I689" s="1018">
        <v>12</v>
      </c>
    </row>
    <row r="690" spans="2:9">
      <c r="B690" s="1017" t="s">
        <v>2883</v>
      </c>
      <c r="C690" s="1017" t="s">
        <v>2569</v>
      </c>
      <c r="D690" s="1017" t="s">
        <v>1483</v>
      </c>
      <c r="E690" s="1017" t="s">
        <v>2884</v>
      </c>
      <c r="F690" s="1017" t="s">
        <v>1766</v>
      </c>
      <c r="G690" s="1017" t="s">
        <v>2874</v>
      </c>
      <c r="H690" s="1017" t="s">
        <v>1980</v>
      </c>
      <c r="I690" s="1018">
        <v>12.7</v>
      </c>
    </row>
    <row r="691" spans="2:9">
      <c r="B691" s="1017" t="s">
        <v>2885</v>
      </c>
      <c r="C691" s="1017" t="s">
        <v>2569</v>
      </c>
      <c r="D691" s="1017" t="s">
        <v>1483</v>
      </c>
      <c r="E691" s="1017" t="s">
        <v>2886</v>
      </c>
      <c r="F691" s="1017" t="s">
        <v>1766</v>
      </c>
      <c r="G691" s="1017" t="s">
        <v>2887</v>
      </c>
      <c r="H691" s="1017" t="s">
        <v>1980</v>
      </c>
      <c r="I691" s="1018">
        <v>15.7</v>
      </c>
    </row>
    <row r="692" spans="2:9">
      <c r="B692" s="1017" t="s">
        <v>2888</v>
      </c>
      <c r="C692" s="1017" t="s">
        <v>2569</v>
      </c>
      <c r="D692" s="1017" t="s">
        <v>1483</v>
      </c>
      <c r="E692" s="1017" t="s">
        <v>2889</v>
      </c>
      <c r="F692" s="1017" t="s">
        <v>1766</v>
      </c>
      <c r="G692" s="1017" t="s">
        <v>2887</v>
      </c>
      <c r="H692" s="1017" t="s">
        <v>1980</v>
      </c>
      <c r="I692" s="1018">
        <v>16.399999999999999</v>
      </c>
    </row>
    <row r="693" spans="2:9">
      <c r="B693" s="1017" t="s">
        <v>2890</v>
      </c>
      <c r="C693" s="1017" t="s">
        <v>2569</v>
      </c>
      <c r="D693" s="1017" t="s">
        <v>1483</v>
      </c>
      <c r="E693" s="1017" t="s">
        <v>2891</v>
      </c>
      <c r="F693" s="1017" t="s">
        <v>1766</v>
      </c>
      <c r="G693" s="1017" t="s">
        <v>2887</v>
      </c>
      <c r="H693" s="1017" t="s">
        <v>1980</v>
      </c>
      <c r="I693" s="1018">
        <v>11.8</v>
      </c>
    </row>
    <row r="694" spans="2:9">
      <c r="B694" s="1017" t="s">
        <v>2892</v>
      </c>
      <c r="C694" s="1017" t="s">
        <v>2569</v>
      </c>
      <c r="D694" s="1017" t="s">
        <v>1483</v>
      </c>
      <c r="E694" s="1017" t="s">
        <v>2893</v>
      </c>
      <c r="F694" s="1017" t="s">
        <v>1766</v>
      </c>
      <c r="G694" s="1017" t="s">
        <v>2894</v>
      </c>
      <c r="H694" s="1017" t="s">
        <v>1980</v>
      </c>
      <c r="I694" s="1018">
        <v>6.9</v>
      </c>
    </row>
    <row r="695" spans="2:9">
      <c r="B695" s="1017" t="s">
        <v>2895</v>
      </c>
      <c r="C695" s="1017" t="s">
        <v>2569</v>
      </c>
      <c r="D695" s="1017" t="s">
        <v>1483</v>
      </c>
      <c r="E695" s="1017" t="s">
        <v>2896</v>
      </c>
      <c r="F695" s="1017" t="s">
        <v>1766</v>
      </c>
      <c r="G695" s="1017" t="s">
        <v>2894</v>
      </c>
      <c r="H695" s="1017" t="s">
        <v>1980</v>
      </c>
      <c r="I695" s="1018">
        <v>3</v>
      </c>
    </row>
    <row r="696" spans="2:9">
      <c r="B696" s="1017" t="s">
        <v>2897</v>
      </c>
      <c r="C696" s="1017" t="s">
        <v>2569</v>
      </c>
      <c r="D696" s="1017" t="s">
        <v>1483</v>
      </c>
      <c r="E696" s="1017" t="s">
        <v>2898</v>
      </c>
      <c r="F696" s="1017" t="s">
        <v>1766</v>
      </c>
      <c r="G696" s="1017" t="s">
        <v>2894</v>
      </c>
      <c r="H696" s="1017" t="s">
        <v>1980</v>
      </c>
      <c r="I696" s="1018">
        <v>14.9</v>
      </c>
    </row>
    <row r="697" spans="2:9">
      <c r="B697" s="1017" t="s">
        <v>2899</v>
      </c>
      <c r="C697" s="1017" t="s">
        <v>2569</v>
      </c>
      <c r="D697" s="1017" t="s">
        <v>1483</v>
      </c>
      <c r="E697" s="1017" t="s">
        <v>2900</v>
      </c>
      <c r="F697" s="1017" t="s">
        <v>1485</v>
      </c>
      <c r="G697" s="1017" t="s">
        <v>2575</v>
      </c>
      <c r="H697" s="1017" t="s">
        <v>2901</v>
      </c>
      <c r="I697" s="1018">
        <v>3.5</v>
      </c>
    </row>
    <row r="698" spans="2:9">
      <c r="B698" s="1017" t="s">
        <v>2902</v>
      </c>
      <c r="C698" s="1017" t="s">
        <v>2569</v>
      </c>
      <c r="D698" s="1017" t="s">
        <v>1483</v>
      </c>
      <c r="E698" s="1017" t="s">
        <v>1659</v>
      </c>
      <c r="F698" s="1017" t="s">
        <v>1485</v>
      </c>
      <c r="G698" s="1017" t="s">
        <v>2575</v>
      </c>
      <c r="H698" s="1017" t="s">
        <v>2901</v>
      </c>
      <c r="I698" s="1018">
        <v>13.5</v>
      </c>
    </row>
    <row r="699" spans="2:9">
      <c r="B699" s="1017" t="s">
        <v>2903</v>
      </c>
      <c r="C699" s="1017" t="s">
        <v>2569</v>
      </c>
      <c r="D699" s="1017" t="s">
        <v>1483</v>
      </c>
      <c r="E699" s="1017" t="s">
        <v>2904</v>
      </c>
      <c r="F699" s="1017" t="s">
        <v>1485</v>
      </c>
      <c r="G699" s="1017" t="s">
        <v>2575</v>
      </c>
      <c r="H699" s="1017" t="s">
        <v>2901</v>
      </c>
      <c r="I699" s="1018">
        <v>7.2</v>
      </c>
    </row>
    <row r="700" spans="2:9">
      <c r="B700" s="1017" t="s">
        <v>2905</v>
      </c>
      <c r="C700" s="1017" t="s">
        <v>2569</v>
      </c>
      <c r="D700" s="1017" t="s">
        <v>1483</v>
      </c>
      <c r="E700" s="1017" t="s">
        <v>2906</v>
      </c>
      <c r="F700" s="1017" t="s">
        <v>1485</v>
      </c>
      <c r="G700" s="1017" t="s">
        <v>2575</v>
      </c>
      <c r="H700" s="1017" t="s">
        <v>2901</v>
      </c>
      <c r="I700" s="1018">
        <v>8.1</v>
      </c>
    </row>
    <row r="701" spans="2:9">
      <c r="B701" s="1017" t="s">
        <v>2907</v>
      </c>
      <c r="C701" s="1017" t="s">
        <v>2569</v>
      </c>
      <c r="D701" s="1017" t="s">
        <v>1483</v>
      </c>
      <c r="E701" s="1017" t="s">
        <v>2908</v>
      </c>
      <c r="F701" s="1017" t="s">
        <v>1485</v>
      </c>
      <c r="G701" s="1017" t="s">
        <v>2575</v>
      </c>
      <c r="H701" s="1017" t="s">
        <v>2901</v>
      </c>
      <c r="I701" s="1018">
        <v>13.5</v>
      </c>
    </row>
    <row r="702" spans="2:9">
      <c r="B702" s="1017" t="s">
        <v>2909</v>
      </c>
      <c r="C702" s="1017" t="s">
        <v>2569</v>
      </c>
      <c r="D702" s="1017" t="s">
        <v>1483</v>
      </c>
      <c r="E702" s="1017" t="s">
        <v>2910</v>
      </c>
      <c r="F702" s="1017" t="s">
        <v>1485</v>
      </c>
      <c r="G702" s="1017" t="s">
        <v>2575</v>
      </c>
      <c r="H702" s="1017" t="s">
        <v>2901</v>
      </c>
      <c r="I702" s="1018">
        <v>5.5</v>
      </c>
    </row>
    <row r="703" spans="2:9">
      <c r="B703" s="1017" t="s">
        <v>2911</v>
      </c>
      <c r="C703" s="1017" t="s">
        <v>2569</v>
      </c>
      <c r="D703" s="1017" t="s">
        <v>1483</v>
      </c>
      <c r="E703" s="1017" t="s">
        <v>2912</v>
      </c>
      <c r="F703" s="1017" t="s">
        <v>1485</v>
      </c>
      <c r="G703" s="1017" t="s">
        <v>2575</v>
      </c>
      <c r="H703" s="1017" t="s">
        <v>2901</v>
      </c>
      <c r="I703" s="1018">
        <v>13.5</v>
      </c>
    </row>
    <row r="704" spans="2:9">
      <c r="B704" s="1017" t="s">
        <v>2913</v>
      </c>
      <c r="C704" s="1017" t="s">
        <v>2569</v>
      </c>
      <c r="D704" s="1017" t="s">
        <v>1483</v>
      </c>
      <c r="E704" s="1017" t="s">
        <v>2083</v>
      </c>
      <c r="F704" s="1017" t="s">
        <v>1485</v>
      </c>
      <c r="G704" s="1017" t="s">
        <v>2575</v>
      </c>
      <c r="H704" s="1017" t="s">
        <v>2901</v>
      </c>
      <c r="I704" s="1018">
        <v>64</v>
      </c>
    </row>
    <row r="705" spans="2:9">
      <c r="B705" s="1017" t="s">
        <v>2914</v>
      </c>
      <c r="C705" s="1017" t="s">
        <v>2569</v>
      </c>
      <c r="D705" s="1017" t="s">
        <v>1483</v>
      </c>
      <c r="E705" s="1017" t="s">
        <v>2915</v>
      </c>
      <c r="F705" s="1017" t="s">
        <v>1485</v>
      </c>
      <c r="G705" s="1017" t="s">
        <v>2575</v>
      </c>
      <c r="H705" s="1017" t="s">
        <v>2901</v>
      </c>
      <c r="I705" s="1018">
        <v>48.5</v>
      </c>
    </row>
    <row r="706" spans="2:9">
      <c r="B706" s="1017" t="s">
        <v>2916</v>
      </c>
      <c r="C706" s="1017" t="s">
        <v>2569</v>
      </c>
      <c r="D706" s="1017" t="s">
        <v>1483</v>
      </c>
      <c r="E706" s="1017" t="s">
        <v>2917</v>
      </c>
      <c r="F706" s="1017" t="s">
        <v>1485</v>
      </c>
      <c r="G706" s="1017" t="s">
        <v>2575</v>
      </c>
      <c r="H706" s="1017" t="s">
        <v>2901</v>
      </c>
      <c r="I706" s="1018">
        <v>14.2</v>
      </c>
    </row>
    <row r="707" spans="2:9">
      <c r="B707" s="1017" t="s">
        <v>2918</v>
      </c>
      <c r="C707" s="1017" t="s">
        <v>2569</v>
      </c>
      <c r="D707" s="1017" t="s">
        <v>1483</v>
      </c>
      <c r="E707" s="1017" t="s">
        <v>2919</v>
      </c>
      <c r="F707" s="1017" t="s">
        <v>1485</v>
      </c>
      <c r="G707" s="1017" t="s">
        <v>2575</v>
      </c>
      <c r="H707" s="1017" t="s">
        <v>2901</v>
      </c>
      <c r="I707" s="1018">
        <v>2.7</v>
      </c>
    </row>
    <row r="708" spans="2:9">
      <c r="B708" s="1017" t="s">
        <v>2920</v>
      </c>
      <c r="C708" s="1017" t="s">
        <v>2569</v>
      </c>
      <c r="D708" s="1017" t="s">
        <v>1483</v>
      </c>
      <c r="E708" s="1017" t="s">
        <v>2921</v>
      </c>
      <c r="F708" s="1017" t="s">
        <v>1485</v>
      </c>
      <c r="G708" s="1017" t="s">
        <v>2575</v>
      </c>
      <c r="H708" s="1017" t="s">
        <v>2901</v>
      </c>
      <c r="I708" s="1018">
        <v>149</v>
      </c>
    </row>
    <row r="709" spans="2:9">
      <c r="B709" s="1017" t="s">
        <v>2922</v>
      </c>
      <c r="C709" s="1017" t="s">
        <v>2569</v>
      </c>
      <c r="D709" s="1017" t="s">
        <v>1483</v>
      </c>
      <c r="E709" s="1017" t="s">
        <v>2923</v>
      </c>
      <c r="F709" s="1017" t="s">
        <v>1485</v>
      </c>
      <c r="G709" s="1017" t="s">
        <v>2575</v>
      </c>
      <c r="H709" s="1017" t="s">
        <v>2901</v>
      </c>
      <c r="I709" s="1018">
        <v>47</v>
      </c>
    </row>
    <row r="710" spans="2:9">
      <c r="B710" s="1017" t="s">
        <v>2924</v>
      </c>
      <c r="C710" s="1017" t="s">
        <v>2569</v>
      </c>
      <c r="D710" s="1017" t="s">
        <v>1483</v>
      </c>
      <c r="E710" s="1017" t="s">
        <v>2925</v>
      </c>
      <c r="F710" s="1017" t="s">
        <v>1485</v>
      </c>
      <c r="G710" s="1017" t="s">
        <v>2575</v>
      </c>
      <c r="H710" s="1017" t="s">
        <v>2901</v>
      </c>
      <c r="I710" s="1018">
        <v>152</v>
      </c>
    </row>
    <row r="711" spans="2:9">
      <c r="B711" s="1017" t="s">
        <v>2926</v>
      </c>
      <c r="C711" s="1017" t="s">
        <v>2569</v>
      </c>
      <c r="D711" s="1017" t="s">
        <v>1483</v>
      </c>
      <c r="E711" s="1017" t="s">
        <v>2927</v>
      </c>
      <c r="F711" s="1017" t="s">
        <v>1485</v>
      </c>
      <c r="G711" s="1017" t="s">
        <v>2575</v>
      </c>
      <c r="H711" s="1017" t="s">
        <v>2901</v>
      </c>
      <c r="I711" s="1018">
        <v>44</v>
      </c>
    </row>
    <row r="712" spans="2:9">
      <c r="B712" s="1017" t="s">
        <v>2928</v>
      </c>
      <c r="C712" s="1017" t="s">
        <v>2569</v>
      </c>
      <c r="D712" s="1017" t="s">
        <v>1483</v>
      </c>
      <c r="E712" s="1017" t="s">
        <v>2929</v>
      </c>
      <c r="F712" s="1017" t="s">
        <v>1485</v>
      </c>
      <c r="G712" s="1017" t="s">
        <v>2575</v>
      </c>
      <c r="H712" s="1017" t="s">
        <v>2901</v>
      </c>
      <c r="I712" s="1018">
        <v>176</v>
      </c>
    </row>
    <row r="713" spans="2:9">
      <c r="B713" s="1017" t="s">
        <v>2930</v>
      </c>
      <c r="C713" s="1017" t="s">
        <v>2569</v>
      </c>
      <c r="D713" s="1017" t="s">
        <v>1483</v>
      </c>
      <c r="E713" s="1017" t="s">
        <v>2931</v>
      </c>
      <c r="F713" s="1017" t="s">
        <v>1485</v>
      </c>
      <c r="G713" s="1017" t="s">
        <v>2575</v>
      </c>
      <c r="H713" s="1017" t="s">
        <v>2901</v>
      </c>
      <c r="I713" s="1018">
        <v>33</v>
      </c>
    </row>
    <row r="714" spans="2:9">
      <c r="B714" s="1017" t="s">
        <v>2932</v>
      </c>
      <c r="C714" s="1017" t="s">
        <v>2569</v>
      </c>
      <c r="D714" s="1017" t="s">
        <v>1483</v>
      </c>
      <c r="E714" s="1017" t="s">
        <v>2933</v>
      </c>
      <c r="F714" s="1017" t="s">
        <v>1485</v>
      </c>
      <c r="G714" s="1017" t="s">
        <v>2575</v>
      </c>
      <c r="H714" s="1017" t="s">
        <v>2901</v>
      </c>
      <c r="I714" s="1018">
        <v>57.8</v>
      </c>
    </row>
    <row r="715" spans="2:9">
      <c r="B715" s="1017" t="s">
        <v>2934</v>
      </c>
      <c r="C715" s="1017" t="s">
        <v>2569</v>
      </c>
      <c r="D715" s="1017" t="s">
        <v>1483</v>
      </c>
      <c r="E715" s="1017" t="s">
        <v>2080</v>
      </c>
      <c r="F715" s="1017" t="s">
        <v>1485</v>
      </c>
      <c r="G715" s="1017" t="s">
        <v>1486</v>
      </c>
      <c r="H715" s="1017" t="s">
        <v>2901</v>
      </c>
      <c r="I715" s="1018">
        <v>6</v>
      </c>
    </row>
    <row r="716" spans="2:9">
      <c r="B716" s="1017" t="s">
        <v>2935</v>
      </c>
      <c r="C716" s="1017" t="s">
        <v>2569</v>
      </c>
      <c r="D716" s="1017" t="s">
        <v>1483</v>
      </c>
      <c r="E716" s="1017" t="s">
        <v>2936</v>
      </c>
      <c r="F716" s="1017" t="s">
        <v>1485</v>
      </c>
      <c r="G716" s="1017" t="s">
        <v>1486</v>
      </c>
      <c r="H716" s="1017" t="s">
        <v>2901</v>
      </c>
      <c r="I716" s="1018">
        <v>10.3</v>
      </c>
    </row>
    <row r="717" spans="2:9">
      <c r="B717" s="1017" t="s">
        <v>2937</v>
      </c>
      <c r="C717" s="1017" t="s">
        <v>2569</v>
      </c>
      <c r="D717" s="1017" t="s">
        <v>1483</v>
      </c>
      <c r="E717" s="1017" t="s">
        <v>2938</v>
      </c>
      <c r="F717" s="1017" t="s">
        <v>1485</v>
      </c>
      <c r="G717" s="1017" t="s">
        <v>1486</v>
      </c>
      <c r="H717" s="1017" t="s">
        <v>2901</v>
      </c>
      <c r="I717" s="1018">
        <v>8.5</v>
      </c>
    </row>
    <row r="718" spans="2:9">
      <c r="B718" s="1017" t="s">
        <v>2939</v>
      </c>
      <c r="C718" s="1017" t="s">
        <v>2569</v>
      </c>
      <c r="D718" s="1017" t="s">
        <v>1483</v>
      </c>
      <c r="E718" s="1017" t="s">
        <v>2940</v>
      </c>
      <c r="F718" s="1017" t="s">
        <v>1485</v>
      </c>
      <c r="G718" s="1017" t="s">
        <v>1486</v>
      </c>
      <c r="H718" s="1017" t="s">
        <v>2901</v>
      </c>
      <c r="I718" s="1018">
        <v>101.1</v>
      </c>
    </row>
    <row r="719" spans="2:9">
      <c r="B719" s="1017" t="s">
        <v>2941</v>
      </c>
      <c r="C719" s="1017" t="s">
        <v>2569</v>
      </c>
      <c r="D719" s="1017" t="s">
        <v>1483</v>
      </c>
      <c r="E719" s="1017" t="s">
        <v>2942</v>
      </c>
      <c r="F719" s="1017" t="s">
        <v>1485</v>
      </c>
      <c r="G719" s="1017" t="s">
        <v>1486</v>
      </c>
      <c r="H719" s="1017" t="s">
        <v>2901</v>
      </c>
      <c r="I719" s="1018">
        <v>70</v>
      </c>
    </row>
    <row r="720" spans="2:9">
      <c r="B720" s="1017" t="s">
        <v>2943</v>
      </c>
      <c r="C720" s="1017" t="s">
        <v>2569</v>
      </c>
      <c r="D720" s="1017" t="s">
        <v>1483</v>
      </c>
      <c r="E720" s="1017" t="s">
        <v>2944</v>
      </c>
      <c r="F720" s="1017" t="s">
        <v>1485</v>
      </c>
      <c r="G720" s="1017" t="s">
        <v>1486</v>
      </c>
      <c r="H720" s="1017" t="s">
        <v>2901</v>
      </c>
      <c r="I720" s="1018">
        <v>49.6</v>
      </c>
    </row>
    <row r="721" spans="2:9">
      <c r="B721" s="1017" t="s">
        <v>2945</v>
      </c>
      <c r="C721" s="1017" t="s">
        <v>2569</v>
      </c>
      <c r="D721" s="1017" t="s">
        <v>1483</v>
      </c>
      <c r="E721" s="1017" t="s">
        <v>2946</v>
      </c>
      <c r="F721" s="1017" t="s">
        <v>1485</v>
      </c>
      <c r="G721" s="1017" t="s">
        <v>1486</v>
      </c>
      <c r="H721" s="1017" t="s">
        <v>2901</v>
      </c>
      <c r="I721" s="1018">
        <v>3.8</v>
      </c>
    </row>
    <row r="722" spans="2:9">
      <c r="B722" s="1017" t="s">
        <v>2947</v>
      </c>
      <c r="C722" s="1017" t="s">
        <v>2569</v>
      </c>
      <c r="D722" s="1017" t="s">
        <v>1483</v>
      </c>
      <c r="E722" s="1017" t="s">
        <v>2948</v>
      </c>
      <c r="F722" s="1017" t="s">
        <v>1485</v>
      </c>
      <c r="G722" s="1017" t="s">
        <v>1486</v>
      </c>
      <c r="H722" s="1017" t="s">
        <v>2901</v>
      </c>
      <c r="I722" s="1018">
        <v>40</v>
      </c>
    </row>
    <row r="723" spans="2:9">
      <c r="B723" s="1017" t="s">
        <v>2949</v>
      </c>
      <c r="C723" s="1017" t="s">
        <v>2569</v>
      </c>
      <c r="D723" s="1017" t="s">
        <v>1483</v>
      </c>
      <c r="E723" s="1017" t="s">
        <v>1645</v>
      </c>
      <c r="F723" s="1017" t="s">
        <v>1485</v>
      </c>
      <c r="G723" s="1017" t="s">
        <v>1486</v>
      </c>
      <c r="H723" s="1017" t="s">
        <v>2901</v>
      </c>
      <c r="I723" s="1018">
        <v>19.5</v>
      </c>
    </row>
    <row r="724" spans="2:9">
      <c r="B724" s="1017" t="s">
        <v>2950</v>
      </c>
      <c r="C724" s="1017" t="s">
        <v>2569</v>
      </c>
      <c r="D724" s="1017" t="s">
        <v>1483</v>
      </c>
      <c r="E724" s="1017" t="s">
        <v>2951</v>
      </c>
      <c r="F724" s="1017" t="s">
        <v>1485</v>
      </c>
      <c r="G724" s="1017" t="s">
        <v>2571</v>
      </c>
      <c r="H724" s="1017" t="s">
        <v>2901</v>
      </c>
      <c r="I724" s="1018">
        <v>4.5</v>
      </c>
    </row>
    <row r="725" spans="2:9">
      <c r="B725" s="1017" t="s">
        <v>2952</v>
      </c>
      <c r="C725" s="1017" t="s">
        <v>2569</v>
      </c>
      <c r="D725" s="1017" t="s">
        <v>1483</v>
      </c>
      <c r="E725" s="1017" t="s">
        <v>2953</v>
      </c>
      <c r="F725" s="1017" t="s">
        <v>1485</v>
      </c>
      <c r="G725" s="1017" t="s">
        <v>2571</v>
      </c>
      <c r="H725" s="1017" t="s">
        <v>2901</v>
      </c>
      <c r="I725" s="1018">
        <v>8.4</v>
      </c>
    </row>
    <row r="726" spans="2:9">
      <c r="B726" s="1017" t="s">
        <v>2954</v>
      </c>
      <c r="C726" s="1017" t="s">
        <v>2569</v>
      </c>
      <c r="D726" s="1017" t="s">
        <v>1483</v>
      </c>
      <c r="E726" s="1017" t="s">
        <v>2955</v>
      </c>
      <c r="F726" s="1017" t="s">
        <v>1485</v>
      </c>
      <c r="G726" s="1017" t="s">
        <v>2571</v>
      </c>
      <c r="H726" s="1017" t="s">
        <v>2901</v>
      </c>
      <c r="I726" s="1018">
        <v>3</v>
      </c>
    </row>
    <row r="727" spans="2:9">
      <c r="B727" s="1017" t="s">
        <v>2956</v>
      </c>
      <c r="C727" s="1017" t="s">
        <v>2569</v>
      </c>
      <c r="D727" s="1017" t="s">
        <v>1483</v>
      </c>
      <c r="E727" s="1017" t="s">
        <v>2957</v>
      </c>
      <c r="F727" s="1017" t="s">
        <v>1485</v>
      </c>
      <c r="G727" s="1017" t="s">
        <v>2571</v>
      </c>
      <c r="H727" s="1017" t="s">
        <v>2901</v>
      </c>
      <c r="I727" s="1018">
        <v>5</v>
      </c>
    </row>
    <row r="728" spans="2:9">
      <c r="B728" s="1017" t="s">
        <v>2958</v>
      </c>
      <c r="C728" s="1017" t="s">
        <v>2569</v>
      </c>
      <c r="D728" s="1017" t="s">
        <v>1483</v>
      </c>
      <c r="E728" s="1017" t="s">
        <v>2959</v>
      </c>
      <c r="F728" s="1017" t="s">
        <v>1485</v>
      </c>
      <c r="G728" s="1017" t="s">
        <v>2571</v>
      </c>
      <c r="H728" s="1017" t="s">
        <v>2901</v>
      </c>
      <c r="I728" s="1018">
        <v>3.2</v>
      </c>
    </row>
    <row r="729" spans="2:9">
      <c r="B729" s="1017" t="s">
        <v>2960</v>
      </c>
      <c r="C729" s="1017" t="s">
        <v>2569</v>
      </c>
      <c r="D729" s="1017" t="s">
        <v>1483</v>
      </c>
      <c r="E729" s="1017" t="s">
        <v>2961</v>
      </c>
      <c r="F729" s="1017" t="s">
        <v>1485</v>
      </c>
      <c r="G729" s="1017" t="s">
        <v>2571</v>
      </c>
      <c r="H729" s="1017" t="s">
        <v>2901</v>
      </c>
      <c r="I729" s="1018">
        <v>21</v>
      </c>
    </row>
    <row r="730" spans="2:9">
      <c r="B730" s="1017" t="s">
        <v>2962</v>
      </c>
      <c r="C730" s="1017" t="s">
        <v>2569</v>
      </c>
      <c r="D730" s="1017" t="s">
        <v>1483</v>
      </c>
      <c r="E730" s="1017" t="s">
        <v>2963</v>
      </c>
      <c r="F730" s="1017" t="s">
        <v>1485</v>
      </c>
      <c r="G730" s="1017" t="s">
        <v>2571</v>
      </c>
      <c r="H730" s="1017" t="s">
        <v>2901</v>
      </c>
      <c r="I730" s="1018">
        <v>11.6</v>
      </c>
    </row>
    <row r="731" spans="2:9">
      <c r="B731" s="1017" t="s">
        <v>2964</v>
      </c>
      <c r="C731" s="1017" t="s">
        <v>2569</v>
      </c>
      <c r="D731" s="1017" t="s">
        <v>1483</v>
      </c>
      <c r="E731" s="1017" t="s">
        <v>2965</v>
      </c>
      <c r="F731" s="1017" t="s">
        <v>1485</v>
      </c>
      <c r="G731" s="1017" t="s">
        <v>2571</v>
      </c>
      <c r="H731" s="1017" t="s">
        <v>2901</v>
      </c>
      <c r="I731" s="1018">
        <v>7.3</v>
      </c>
    </row>
    <row r="732" spans="2:9">
      <c r="B732" s="1017" t="s">
        <v>2966</v>
      </c>
      <c r="C732" s="1017" t="s">
        <v>2569</v>
      </c>
      <c r="D732" s="1017" t="s">
        <v>1483</v>
      </c>
      <c r="E732" s="1017" t="s">
        <v>2967</v>
      </c>
      <c r="F732" s="1017" t="s">
        <v>1485</v>
      </c>
      <c r="G732" s="1017" t="s">
        <v>2571</v>
      </c>
      <c r="H732" s="1017" t="s">
        <v>2901</v>
      </c>
      <c r="I732" s="1018">
        <v>39</v>
      </c>
    </row>
    <row r="733" spans="2:9">
      <c r="B733" s="1017" t="s">
        <v>2968</v>
      </c>
      <c r="C733" s="1017" t="s">
        <v>2569</v>
      </c>
      <c r="D733" s="1017" t="s">
        <v>1483</v>
      </c>
      <c r="E733" s="1017" t="s">
        <v>2969</v>
      </c>
      <c r="F733" s="1017" t="s">
        <v>1485</v>
      </c>
      <c r="G733" s="1017" t="s">
        <v>2571</v>
      </c>
      <c r="H733" s="1017" t="s">
        <v>2901</v>
      </c>
      <c r="I733" s="1018">
        <v>8</v>
      </c>
    </row>
    <row r="734" spans="2:9">
      <c r="B734" s="1017" t="s">
        <v>2970</v>
      </c>
      <c r="C734" s="1017" t="s">
        <v>2569</v>
      </c>
      <c r="D734" s="1017" t="s">
        <v>1483</v>
      </c>
      <c r="E734" s="1017" t="s">
        <v>2971</v>
      </c>
      <c r="F734" s="1017" t="s">
        <v>1485</v>
      </c>
      <c r="G734" s="1017" t="s">
        <v>2571</v>
      </c>
      <c r="H734" s="1017" t="s">
        <v>2901</v>
      </c>
      <c r="I734" s="1018">
        <v>24</v>
      </c>
    </row>
    <row r="735" spans="2:9">
      <c r="B735" s="1017" t="s">
        <v>2972</v>
      </c>
      <c r="C735" s="1017" t="s">
        <v>2569</v>
      </c>
      <c r="D735" s="1017" t="s">
        <v>1483</v>
      </c>
      <c r="E735" s="1017" t="s">
        <v>2973</v>
      </c>
      <c r="F735" s="1017" t="s">
        <v>1485</v>
      </c>
      <c r="G735" s="1017" t="s">
        <v>2571</v>
      </c>
      <c r="H735" s="1017" t="s">
        <v>2901</v>
      </c>
      <c r="I735" s="1018">
        <v>150</v>
      </c>
    </row>
    <row r="736" spans="2:9">
      <c r="B736" s="1017" t="s">
        <v>2974</v>
      </c>
      <c r="C736" s="1017" t="s">
        <v>2569</v>
      </c>
      <c r="D736" s="1017" t="s">
        <v>1483</v>
      </c>
      <c r="E736" s="1017" t="s">
        <v>2975</v>
      </c>
      <c r="F736" s="1017" t="s">
        <v>1485</v>
      </c>
      <c r="G736" s="1017" t="s">
        <v>2571</v>
      </c>
      <c r="H736" s="1017" t="s">
        <v>2901</v>
      </c>
      <c r="I736" s="1018">
        <v>13.7</v>
      </c>
    </row>
    <row r="737" spans="2:9">
      <c r="B737" s="1017" t="s">
        <v>2976</v>
      </c>
      <c r="C737" s="1017" t="s">
        <v>2569</v>
      </c>
      <c r="D737" s="1017" t="s">
        <v>1483</v>
      </c>
      <c r="E737" s="1017" t="s">
        <v>2977</v>
      </c>
      <c r="F737" s="1017" t="s">
        <v>1485</v>
      </c>
      <c r="G737" s="1017" t="s">
        <v>2571</v>
      </c>
      <c r="H737" s="1017" t="s">
        <v>2901</v>
      </c>
      <c r="I737" s="1018">
        <v>18.899999999999999</v>
      </c>
    </row>
    <row r="738" spans="2:9">
      <c r="B738" s="1017" t="s">
        <v>2978</v>
      </c>
      <c r="C738" s="1017" t="s">
        <v>2569</v>
      </c>
      <c r="D738" s="1017" t="s">
        <v>1483</v>
      </c>
      <c r="E738" s="1017" t="s">
        <v>2979</v>
      </c>
      <c r="F738" s="1017" t="s">
        <v>1485</v>
      </c>
      <c r="G738" s="1017" t="s">
        <v>2571</v>
      </c>
      <c r="H738" s="1017" t="s">
        <v>2901</v>
      </c>
      <c r="I738" s="1018">
        <v>140</v>
      </c>
    </row>
    <row r="739" spans="2:9">
      <c r="B739" s="1017" t="s">
        <v>2980</v>
      </c>
      <c r="C739" s="1017" t="s">
        <v>2569</v>
      </c>
      <c r="D739" s="1017" t="s">
        <v>1483</v>
      </c>
      <c r="E739" s="1017" t="s">
        <v>2981</v>
      </c>
      <c r="F739" s="1017" t="s">
        <v>1485</v>
      </c>
      <c r="G739" s="1017" t="s">
        <v>2571</v>
      </c>
      <c r="H739" s="1017" t="s">
        <v>2901</v>
      </c>
      <c r="I739" s="1018">
        <v>20.9</v>
      </c>
    </row>
    <row r="740" spans="2:9">
      <c r="B740" s="1017" t="s">
        <v>2982</v>
      </c>
      <c r="C740" s="1017" t="s">
        <v>2569</v>
      </c>
      <c r="D740" s="1017" t="s">
        <v>1483</v>
      </c>
      <c r="E740" s="1017" t="s">
        <v>2045</v>
      </c>
      <c r="F740" s="1017" t="s">
        <v>1485</v>
      </c>
      <c r="G740" s="1017" t="s">
        <v>2571</v>
      </c>
      <c r="H740" s="1017" t="s">
        <v>2901</v>
      </c>
      <c r="I740" s="1018">
        <v>5.2</v>
      </c>
    </row>
    <row r="741" spans="2:9">
      <c r="B741" s="1017" t="s">
        <v>2983</v>
      </c>
      <c r="C741" s="1017" t="s">
        <v>2569</v>
      </c>
      <c r="D741" s="1017" t="s">
        <v>1483</v>
      </c>
      <c r="E741" s="1017" t="s">
        <v>2984</v>
      </c>
      <c r="F741" s="1017" t="s">
        <v>1485</v>
      </c>
      <c r="G741" s="1017" t="s">
        <v>2571</v>
      </c>
      <c r="H741" s="1017" t="s">
        <v>2901</v>
      </c>
      <c r="I741" s="1018">
        <v>245</v>
      </c>
    </row>
    <row r="742" spans="2:9">
      <c r="B742" s="1017" t="s">
        <v>2985</v>
      </c>
      <c r="C742" s="1017" t="s">
        <v>2569</v>
      </c>
      <c r="D742" s="1017" t="s">
        <v>1483</v>
      </c>
      <c r="E742" s="1017" t="s">
        <v>2986</v>
      </c>
      <c r="F742" s="1017" t="s">
        <v>1485</v>
      </c>
      <c r="G742" s="1017" t="s">
        <v>2571</v>
      </c>
      <c r="H742" s="1017" t="s">
        <v>2901</v>
      </c>
      <c r="I742" s="1018">
        <v>170</v>
      </c>
    </row>
    <row r="743" spans="2:9">
      <c r="B743" s="1017" t="s">
        <v>2987</v>
      </c>
      <c r="C743" s="1017" t="s">
        <v>2569</v>
      </c>
      <c r="D743" s="1017" t="s">
        <v>1483</v>
      </c>
      <c r="E743" s="1017" t="s">
        <v>2146</v>
      </c>
      <c r="F743" s="1017" t="s">
        <v>1454</v>
      </c>
      <c r="G743" s="1017" t="s">
        <v>2988</v>
      </c>
      <c r="H743" s="1017" t="s">
        <v>2901</v>
      </c>
      <c r="I743" s="1018">
        <v>12.6</v>
      </c>
    </row>
    <row r="744" spans="2:9">
      <c r="B744" s="1017" t="s">
        <v>2989</v>
      </c>
      <c r="C744" s="1017" t="s">
        <v>2569</v>
      </c>
      <c r="D744" s="1017" t="s">
        <v>1483</v>
      </c>
      <c r="E744" s="1017" t="s">
        <v>2990</v>
      </c>
      <c r="F744" s="1017" t="s">
        <v>1454</v>
      </c>
      <c r="G744" s="1017" t="s">
        <v>2988</v>
      </c>
      <c r="H744" s="1017" t="s">
        <v>2901</v>
      </c>
      <c r="I744" s="1018">
        <v>10.5</v>
      </c>
    </row>
    <row r="745" spans="2:9">
      <c r="B745" s="1017" t="s">
        <v>2991</v>
      </c>
      <c r="C745" s="1017" t="s">
        <v>2569</v>
      </c>
      <c r="D745" s="1017" t="s">
        <v>1483</v>
      </c>
      <c r="E745" s="1017" t="s">
        <v>2992</v>
      </c>
      <c r="F745" s="1017" t="s">
        <v>1454</v>
      </c>
      <c r="G745" s="1017" t="s">
        <v>2988</v>
      </c>
      <c r="H745" s="1017" t="s">
        <v>2901</v>
      </c>
      <c r="I745" s="1018">
        <v>18.7</v>
      </c>
    </row>
    <row r="746" spans="2:9">
      <c r="B746" s="1017" t="s">
        <v>2993</v>
      </c>
      <c r="C746" s="1017" t="s">
        <v>2569</v>
      </c>
      <c r="D746" s="1017" t="s">
        <v>1483</v>
      </c>
      <c r="E746" s="1017" t="s">
        <v>2994</v>
      </c>
      <c r="F746" s="1017" t="s">
        <v>1454</v>
      </c>
      <c r="G746" s="1017" t="s">
        <v>2988</v>
      </c>
      <c r="H746" s="1017" t="s">
        <v>2901</v>
      </c>
      <c r="I746" s="1018">
        <v>35.200000000000003</v>
      </c>
    </row>
    <row r="747" spans="2:9">
      <c r="B747" s="1017" t="s">
        <v>2995</v>
      </c>
      <c r="C747" s="1017" t="s">
        <v>2569</v>
      </c>
      <c r="D747" s="1017" t="s">
        <v>1483</v>
      </c>
      <c r="E747" s="1017" t="s">
        <v>2996</v>
      </c>
      <c r="F747" s="1017" t="s">
        <v>1454</v>
      </c>
      <c r="G747" s="1017" t="s">
        <v>2988</v>
      </c>
      <c r="H747" s="1017" t="s">
        <v>2901</v>
      </c>
      <c r="I747" s="1018">
        <v>13.5</v>
      </c>
    </row>
    <row r="748" spans="2:9">
      <c r="B748" s="1017" t="s">
        <v>2997</v>
      </c>
      <c r="C748" s="1017" t="s">
        <v>2569</v>
      </c>
      <c r="D748" s="1017" t="s">
        <v>1483</v>
      </c>
      <c r="E748" s="1017" t="s">
        <v>2998</v>
      </c>
      <c r="F748" s="1017" t="s">
        <v>1454</v>
      </c>
      <c r="G748" s="1017" t="s">
        <v>2988</v>
      </c>
      <c r="H748" s="1017" t="s">
        <v>2901</v>
      </c>
      <c r="I748" s="1018">
        <v>11.5</v>
      </c>
    </row>
    <row r="749" spans="2:9">
      <c r="B749" s="1017" t="s">
        <v>2999</v>
      </c>
      <c r="C749" s="1017" t="s">
        <v>2569</v>
      </c>
      <c r="D749" s="1017" t="s">
        <v>1483</v>
      </c>
      <c r="E749" s="1017" t="s">
        <v>3000</v>
      </c>
      <c r="F749" s="1017" t="s">
        <v>1454</v>
      </c>
      <c r="G749" s="1017" t="s">
        <v>2988</v>
      </c>
      <c r="H749" s="1017" t="s">
        <v>2901</v>
      </c>
      <c r="I749" s="1018">
        <v>17.600000000000001</v>
      </c>
    </row>
    <row r="750" spans="2:9">
      <c r="B750" s="1017" t="s">
        <v>3001</v>
      </c>
      <c r="C750" s="1017" t="s">
        <v>2569</v>
      </c>
      <c r="D750" s="1017" t="s">
        <v>1483</v>
      </c>
      <c r="E750" s="1017" t="s">
        <v>3002</v>
      </c>
      <c r="F750" s="1017" t="s">
        <v>1454</v>
      </c>
      <c r="G750" s="1017" t="s">
        <v>2988</v>
      </c>
      <c r="H750" s="1017" t="s">
        <v>2901</v>
      </c>
      <c r="I750" s="1018">
        <v>6</v>
      </c>
    </row>
    <row r="751" spans="2:9">
      <c r="B751" s="1017" t="s">
        <v>3003</v>
      </c>
      <c r="C751" s="1017" t="s">
        <v>2569</v>
      </c>
      <c r="D751" s="1017" t="s">
        <v>1483</v>
      </c>
      <c r="E751" s="1017" t="s">
        <v>3004</v>
      </c>
      <c r="F751" s="1017" t="s">
        <v>1454</v>
      </c>
      <c r="G751" s="1017" t="s">
        <v>2716</v>
      </c>
      <c r="H751" s="1017" t="s">
        <v>2901</v>
      </c>
      <c r="I751" s="1018">
        <v>83</v>
      </c>
    </row>
    <row r="752" spans="2:9">
      <c r="B752" s="1017" t="s">
        <v>3005</v>
      </c>
      <c r="C752" s="1017" t="s">
        <v>2569</v>
      </c>
      <c r="D752" s="1017" t="s">
        <v>1483</v>
      </c>
      <c r="E752" s="1017" t="s">
        <v>3006</v>
      </c>
      <c r="F752" s="1017" t="s">
        <v>1766</v>
      </c>
      <c r="G752" s="1017" t="s">
        <v>2729</v>
      </c>
      <c r="H752" s="1017" t="s">
        <v>2901</v>
      </c>
      <c r="I752" s="1018">
        <v>13.6</v>
      </c>
    </row>
    <row r="753" spans="2:9">
      <c r="B753" s="1017" t="s">
        <v>3007</v>
      </c>
      <c r="C753" s="1017" t="s">
        <v>2569</v>
      </c>
      <c r="D753" s="1017" t="s">
        <v>1483</v>
      </c>
      <c r="E753" s="1017" t="s">
        <v>3008</v>
      </c>
      <c r="F753" s="1017" t="s">
        <v>1766</v>
      </c>
      <c r="G753" s="1017" t="s">
        <v>2729</v>
      </c>
      <c r="H753" s="1017" t="s">
        <v>2901</v>
      </c>
      <c r="I753" s="1018">
        <v>9.3000000000000007</v>
      </c>
    </row>
    <row r="754" spans="2:9">
      <c r="B754" s="1017" t="s">
        <v>3009</v>
      </c>
      <c r="C754" s="1017" t="s">
        <v>2569</v>
      </c>
      <c r="D754" s="1017" t="s">
        <v>1483</v>
      </c>
      <c r="E754" s="1017" t="s">
        <v>3010</v>
      </c>
      <c r="F754" s="1017" t="s">
        <v>1766</v>
      </c>
      <c r="G754" s="1017" t="s">
        <v>2816</v>
      </c>
      <c r="H754" s="1017" t="s">
        <v>2901</v>
      </c>
      <c r="I754" s="1018">
        <v>30.1</v>
      </c>
    </row>
    <row r="755" spans="2:9">
      <c r="B755" s="1017" t="s">
        <v>3011</v>
      </c>
      <c r="C755" s="1017" t="s">
        <v>2569</v>
      </c>
      <c r="D755" s="1017" t="s">
        <v>1483</v>
      </c>
      <c r="E755" s="1017" t="s">
        <v>3012</v>
      </c>
      <c r="F755" s="1017" t="s">
        <v>1766</v>
      </c>
      <c r="G755" s="1017" t="s">
        <v>2816</v>
      </c>
      <c r="H755" s="1017" t="s">
        <v>2901</v>
      </c>
      <c r="I755" s="1018">
        <v>10.5</v>
      </c>
    </row>
    <row r="756" spans="2:9">
      <c r="B756" s="1017" t="s">
        <v>3013</v>
      </c>
      <c r="C756" s="1017" t="s">
        <v>2569</v>
      </c>
      <c r="D756" s="1017" t="s">
        <v>1483</v>
      </c>
      <c r="E756" s="1017" t="s">
        <v>3014</v>
      </c>
      <c r="F756" s="1017" t="s">
        <v>1766</v>
      </c>
      <c r="G756" s="1017" t="s">
        <v>3015</v>
      </c>
      <c r="H756" s="1017" t="s">
        <v>2901</v>
      </c>
      <c r="I756" s="1018">
        <v>48.3</v>
      </c>
    </row>
    <row r="757" spans="2:9">
      <c r="B757" s="1017" t="s">
        <v>3016</v>
      </c>
      <c r="C757" s="1017" t="s">
        <v>2569</v>
      </c>
      <c r="D757" s="1017" t="s">
        <v>1483</v>
      </c>
      <c r="E757" s="1017" t="s">
        <v>3017</v>
      </c>
      <c r="F757" s="1017" t="s">
        <v>1766</v>
      </c>
      <c r="G757" s="1017" t="s">
        <v>3015</v>
      </c>
      <c r="H757" s="1017" t="s">
        <v>2901</v>
      </c>
      <c r="I757" s="1018">
        <v>147.30000000000001</v>
      </c>
    </row>
    <row r="758" spans="2:9">
      <c r="B758" s="1017" t="s">
        <v>3018</v>
      </c>
      <c r="C758" s="1017" t="s">
        <v>2569</v>
      </c>
      <c r="D758" s="1017" t="s">
        <v>1483</v>
      </c>
      <c r="E758" s="1017" t="s">
        <v>3019</v>
      </c>
      <c r="F758" s="1017" t="s">
        <v>1766</v>
      </c>
      <c r="G758" s="1017" t="s">
        <v>3015</v>
      </c>
      <c r="H758" s="1017" t="s">
        <v>2901</v>
      </c>
      <c r="I758" s="1018">
        <v>40.299999999999997</v>
      </c>
    </row>
    <row r="759" spans="2:9">
      <c r="B759" s="1017" t="s">
        <v>3020</v>
      </c>
      <c r="C759" s="1017" t="s">
        <v>2569</v>
      </c>
      <c r="D759" s="1017" t="s">
        <v>1483</v>
      </c>
      <c r="E759" s="1017" t="s">
        <v>1801</v>
      </c>
      <c r="F759" s="1017" t="s">
        <v>1766</v>
      </c>
      <c r="G759" s="1017" t="s">
        <v>3021</v>
      </c>
      <c r="H759" s="1017" t="s">
        <v>2901</v>
      </c>
      <c r="I759" s="1018">
        <v>7.5</v>
      </c>
    </row>
    <row r="760" spans="2:9">
      <c r="B760" s="1017" t="s">
        <v>3022</v>
      </c>
      <c r="C760" s="1017" t="s">
        <v>2569</v>
      </c>
      <c r="D760" s="1017" t="s">
        <v>1483</v>
      </c>
      <c r="E760" s="1017" t="s">
        <v>3023</v>
      </c>
      <c r="F760" s="1017" t="s">
        <v>1766</v>
      </c>
      <c r="G760" s="1017" t="s">
        <v>3021</v>
      </c>
      <c r="H760" s="1017" t="s">
        <v>2901</v>
      </c>
      <c r="I760" s="1018">
        <v>5.2</v>
      </c>
    </row>
    <row r="761" spans="2:9">
      <c r="B761" s="1017" t="s">
        <v>3024</v>
      </c>
      <c r="C761" s="1017" t="s">
        <v>2569</v>
      </c>
      <c r="D761" s="1017" t="s">
        <v>1483</v>
      </c>
      <c r="E761" s="1017" t="s">
        <v>2027</v>
      </c>
      <c r="F761" s="1017" t="s">
        <v>1766</v>
      </c>
      <c r="G761" s="1017" t="s">
        <v>2859</v>
      </c>
      <c r="H761" s="1017" t="s">
        <v>2901</v>
      </c>
      <c r="I761" s="1018">
        <v>15</v>
      </c>
    </row>
    <row r="762" spans="2:9">
      <c r="B762" s="1017" t="s">
        <v>3025</v>
      </c>
      <c r="C762" s="1017" t="s">
        <v>2569</v>
      </c>
      <c r="D762" s="1017" t="s">
        <v>1483</v>
      </c>
      <c r="E762" s="1017" t="s">
        <v>3026</v>
      </c>
      <c r="F762" s="1017" t="s">
        <v>1766</v>
      </c>
      <c r="G762" s="1017" t="s">
        <v>2859</v>
      </c>
      <c r="H762" s="1017" t="s">
        <v>2901</v>
      </c>
      <c r="I762" s="1018">
        <v>56</v>
      </c>
    </row>
    <row r="763" spans="2:9">
      <c r="B763" s="1017" t="s">
        <v>3027</v>
      </c>
      <c r="C763" s="1017" t="s">
        <v>2569</v>
      </c>
      <c r="D763" s="1017" t="s">
        <v>1483</v>
      </c>
      <c r="E763" s="1017" t="s">
        <v>3028</v>
      </c>
      <c r="F763" s="1017" t="s">
        <v>1766</v>
      </c>
      <c r="G763" s="1017" t="s">
        <v>2874</v>
      </c>
      <c r="H763" s="1017" t="s">
        <v>2901</v>
      </c>
      <c r="I763" s="1018">
        <v>17</v>
      </c>
    </row>
    <row r="764" spans="2:9">
      <c r="B764" s="1017" t="s">
        <v>3029</v>
      </c>
      <c r="C764" s="1017" t="s">
        <v>2569</v>
      </c>
      <c r="D764" s="1017" t="s">
        <v>1483</v>
      </c>
      <c r="E764" s="1017" t="s">
        <v>3030</v>
      </c>
      <c r="F764" s="1017" t="s">
        <v>1766</v>
      </c>
      <c r="G764" s="1017" t="s">
        <v>2874</v>
      </c>
      <c r="H764" s="1017" t="s">
        <v>2901</v>
      </c>
      <c r="I764" s="1018">
        <v>47.5</v>
      </c>
    </row>
    <row r="765" spans="2:9">
      <c r="B765" s="1017" t="s">
        <v>3031</v>
      </c>
      <c r="C765" s="1017" t="s">
        <v>2569</v>
      </c>
      <c r="D765" s="1017" t="s">
        <v>1483</v>
      </c>
      <c r="E765" s="1017" t="s">
        <v>3032</v>
      </c>
      <c r="F765" s="1017" t="s">
        <v>1766</v>
      </c>
      <c r="G765" s="1017" t="s">
        <v>2874</v>
      </c>
      <c r="H765" s="1017" t="s">
        <v>2901</v>
      </c>
      <c r="I765" s="1018">
        <v>12.4</v>
      </c>
    </row>
    <row r="766" spans="2:9">
      <c r="B766" s="1017" t="s">
        <v>3033</v>
      </c>
      <c r="C766" s="1017" t="s">
        <v>2569</v>
      </c>
      <c r="D766" s="1017" t="s">
        <v>1483</v>
      </c>
      <c r="E766" s="1017" t="s">
        <v>1815</v>
      </c>
      <c r="F766" s="1017" t="s">
        <v>1766</v>
      </c>
      <c r="G766" s="1017" t="s">
        <v>2874</v>
      </c>
      <c r="H766" s="1017" t="s">
        <v>2901</v>
      </c>
      <c r="I766" s="1018">
        <v>25.8</v>
      </c>
    </row>
    <row r="767" spans="2:9">
      <c r="B767" s="1017" t="s">
        <v>3034</v>
      </c>
      <c r="C767" s="1017" t="s">
        <v>2569</v>
      </c>
      <c r="D767" s="1017" t="s">
        <v>1483</v>
      </c>
      <c r="E767" s="1017" t="s">
        <v>3035</v>
      </c>
      <c r="F767" s="1017" t="s">
        <v>1766</v>
      </c>
      <c r="G767" s="1017" t="s">
        <v>2874</v>
      </c>
      <c r="H767" s="1017" t="s">
        <v>2901</v>
      </c>
      <c r="I767" s="1018">
        <v>7</v>
      </c>
    </row>
    <row r="768" spans="2:9">
      <c r="B768" s="1017" t="s">
        <v>3036</v>
      </c>
      <c r="C768" s="1017" t="s">
        <v>2569</v>
      </c>
      <c r="D768" s="1017" t="s">
        <v>1483</v>
      </c>
      <c r="E768" s="1017" t="s">
        <v>3037</v>
      </c>
      <c r="F768" s="1017" t="s">
        <v>1766</v>
      </c>
      <c r="G768" s="1017" t="s">
        <v>3038</v>
      </c>
      <c r="H768" s="1017" t="s">
        <v>2901</v>
      </c>
      <c r="I768" s="1018">
        <v>15.1</v>
      </c>
    </row>
    <row r="769" spans="2:9">
      <c r="B769" s="1017" t="s">
        <v>3039</v>
      </c>
      <c r="C769" s="1017" t="s">
        <v>2569</v>
      </c>
      <c r="D769" s="1017" t="s">
        <v>1483</v>
      </c>
      <c r="E769" s="1017" t="s">
        <v>2461</v>
      </c>
      <c r="F769" s="1017" t="s">
        <v>1766</v>
      </c>
      <c r="G769" s="1017" t="s">
        <v>3038</v>
      </c>
      <c r="H769" s="1017" t="s">
        <v>2901</v>
      </c>
      <c r="I769" s="1018">
        <v>18</v>
      </c>
    </row>
    <row r="770" spans="2:9">
      <c r="B770" s="1017" t="s">
        <v>3040</v>
      </c>
      <c r="C770" s="1017" t="s">
        <v>2569</v>
      </c>
      <c r="D770" s="1017" t="s">
        <v>1483</v>
      </c>
      <c r="E770" s="1017" t="s">
        <v>3041</v>
      </c>
      <c r="F770" s="1017" t="s">
        <v>1766</v>
      </c>
      <c r="G770" s="1017" t="s">
        <v>3038</v>
      </c>
      <c r="H770" s="1017" t="s">
        <v>2901</v>
      </c>
      <c r="I770" s="1018">
        <v>10.5</v>
      </c>
    </row>
    <row r="771" spans="2:9">
      <c r="B771" s="1017" t="s">
        <v>3042</v>
      </c>
      <c r="C771" s="1017" t="s">
        <v>2569</v>
      </c>
      <c r="D771" s="1017" t="s">
        <v>1483</v>
      </c>
      <c r="E771" s="1017" t="s">
        <v>3043</v>
      </c>
      <c r="F771" s="1017" t="s">
        <v>1766</v>
      </c>
      <c r="G771" s="1017" t="s">
        <v>3038</v>
      </c>
      <c r="H771" s="1017" t="s">
        <v>2901</v>
      </c>
      <c r="I771" s="1018">
        <v>20</v>
      </c>
    </row>
    <row r="772" spans="2:9">
      <c r="B772" s="1017" t="s">
        <v>3044</v>
      </c>
      <c r="C772" s="1017" t="s">
        <v>2569</v>
      </c>
      <c r="D772" s="1017" t="s">
        <v>1483</v>
      </c>
      <c r="E772" s="1017" t="s">
        <v>3045</v>
      </c>
      <c r="F772" s="1017" t="s">
        <v>1766</v>
      </c>
      <c r="G772" s="1017" t="s">
        <v>3038</v>
      </c>
      <c r="H772" s="1017" t="s">
        <v>2901</v>
      </c>
      <c r="I772" s="1018">
        <v>140</v>
      </c>
    </row>
    <row r="773" spans="2:9">
      <c r="B773" s="1017" t="s">
        <v>3046</v>
      </c>
      <c r="C773" s="1017" t="s">
        <v>2569</v>
      </c>
      <c r="D773" s="1017" t="s">
        <v>1483</v>
      </c>
      <c r="E773" s="1017" t="s">
        <v>2366</v>
      </c>
      <c r="F773" s="1017" t="s">
        <v>1766</v>
      </c>
      <c r="G773" s="1017" t="s">
        <v>3038</v>
      </c>
      <c r="H773" s="1017" t="s">
        <v>2901</v>
      </c>
      <c r="I773" s="1018">
        <v>14</v>
      </c>
    </row>
    <row r="774" spans="2:9">
      <c r="B774" s="1017" t="s">
        <v>3047</v>
      </c>
      <c r="C774" s="1017" t="s">
        <v>2569</v>
      </c>
      <c r="D774" s="1017" t="s">
        <v>1483</v>
      </c>
      <c r="E774" s="1017" t="s">
        <v>3048</v>
      </c>
      <c r="F774" s="1017" t="s">
        <v>1766</v>
      </c>
      <c r="G774" s="1017" t="s">
        <v>3049</v>
      </c>
      <c r="H774" s="1017" t="s">
        <v>2901</v>
      </c>
      <c r="I774" s="1018">
        <v>39</v>
      </c>
    </row>
    <row r="775" spans="2:9">
      <c r="B775" s="1017" t="s">
        <v>3050</v>
      </c>
      <c r="C775" s="1017" t="s">
        <v>2569</v>
      </c>
      <c r="D775" s="1017" t="s">
        <v>1483</v>
      </c>
      <c r="E775" s="1017" t="s">
        <v>3051</v>
      </c>
      <c r="F775" s="1017" t="s">
        <v>1766</v>
      </c>
      <c r="G775" s="1017" t="s">
        <v>3049</v>
      </c>
      <c r="H775" s="1017" t="s">
        <v>2901</v>
      </c>
      <c r="I775" s="1018">
        <v>5.4</v>
      </c>
    </row>
    <row r="776" spans="2:9">
      <c r="B776" s="1017" t="s">
        <v>3052</v>
      </c>
      <c r="C776" s="1017" t="s">
        <v>2569</v>
      </c>
      <c r="D776" s="1017" t="s">
        <v>1483</v>
      </c>
      <c r="E776" s="1017" t="s">
        <v>3053</v>
      </c>
      <c r="F776" s="1017" t="s">
        <v>1766</v>
      </c>
      <c r="G776" s="1017" t="s">
        <v>3049</v>
      </c>
      <c r="H776" s="1017" t="s">
        <v>2901</v>
      </c>
      <c r="I776" s="1018">
        <v>16.7</v>
      </c>
    </row>
    <row r="777" spans="2:9">
      <c r="B777" s="1017" t="s">
        <v>3054</v>
      </c>
      <c r="C777" s="1017" t="s">
        <v>2569</v>
      </c>
      <c r="D777" s="1017" t="s">
        <v>1483</v>
      </c>
      <c r="E777" s="1017" t="s">
        <v>3055</v>
      </c>
      <c r="F777" s="1017" t="s">
        <v>1766</v>
      </c>
      <c r="G777" s="1017" t="s">
        <v>3056</v>
      </c>
      <c r="H777" s="1017" t="s">
        <v>2901</v>
      </c>
      <c r="I777" s="1018">
        <v>24.5</v>
      </c>
    </row>
    <row r="778" spans="2:9">
      <c r="B778" s="1017" t="s">
        <v>3057</v>
      </c>
      <c r="C778" s="1017" t="s">
        <v>2569</v>
      </c>
      <c r="D778" s="1017" t="s">
        <v>1483</v>
      </c>
      <c r="E778" s="1017" t="s">
        <v>2789</v>
      </c>
      <c r="F778" s="1017" t="s">
        <v>1766</v>
      </c>
      <c r="G778" s="1017" t="s">
        <v>3058</v>
      </c>
      <c r="H778" s="1017" t="s">
        <v>2901</v>
      </c>
      <c r="I778" s="1018">
        <v>20</v>
      </c>
    </row>
    <row r="779" spans="2:9">
      <c r="B779" s="1017" t="s">
        <v>3059</v>
      </c>
      <c r="C779" s="1017" t="s">
        <v>2569</v>
      </c>
      <c r="D779" s="1017" t="s">
        <v>1483</v>
      </c>
      <c r="E779" s="1017" t="s">
        <v>2851</v>
      </c>
      <c r="F779" s="1017" t="s">
        <v>1766</v>
      </c>
      <c r="G779" s="1017" t="s">
        <v>3058</v>
      </c>
      <c r="H779" s="1017" t="s">
        <v>2901</v>
      </c>
      <c r="I779" s="1018">
        <v>7.1</v>
      </c>
    </row>
    <row r="780" spans="2:9">
      <c r="B780" s="1017" t="s">
        <v>3060</v>
      </c>
      <c r="C780" s="1017" t="s">
        <v>2569</v>
      </c>
      <c r="D780" s="1017" t="s">
        <v>1483</v>
      </c>
      <c r="E780" s="1017" t="s">
        <v>3061</v>
      </c>
      <c r="F780" s="1017" t="s">
        <v>1766</v>
      </c>
      <c r="G780" s="1017" t="s">
        <v>3058</v>
      </c>
      <c r="H780" s="1017" t="s">
        <v>2901</v>
      </c>
      <c r="I780" s="1018">
        <v>32.6</v>
      </c>
    </row>
    <row r="781" spans="2:9">
      <c r="B781" s="1017" t="s">
        <v>3062</v>
      </c>
      <c r="C781" s="1017" t="s">
        <v>2569</v>
      </c>
      <c r="D781" s="1017" t="s">
        <v>1483</v>
      </c>
      <c r="E781" s="1017" t="s">
        <v>3063</v>
      </c>
      <c r="F781" s="1017" t="s">
        <v>1766</v>
      </c>
      <c r="G781" s="1017" t="s">
        <v>3064</v>
      </c>
      <c r="H781" s="1017" t="s">
        <v>2901</v>
      </c>
      <c r="I781" s="1018">
        <v>30.5</v>
      </c>
    </row>
    <row r="782" spans="2:9">
      <c r="B782" s="1017" t="s">
        <v>3065</v>
      </c>
      <c r="C782" s="1017" t="s">
        <v>2569</v>
      </c>
      <c r="D782" s="1017" t="s">
        <v>1483</v>
      </c>
      <c r="E782" s="1017" t="s">
        <v>3066</v>
      </c>
      <c r="F782" s="1017" t="s">
        <v>1766</v>
      </c>
      <c r="G782" s="1017" t="s">
        <v>3064</v>
      </c>
      <c r="H782" s="1017" t="s">
        <v>2901</v>
      </c>
      <c r="I782" s="1018">
        <v>123.5</v>
      </c>
    </row>
    <row r="783" spans="2:9">
      <c r="B783" s="1017" t="s">
        <v>3067</v>
      </c>
      <c r="C783" s="1017" t="s">
        <v>2569</v>
      </c>
      <c r="D783" s="1017" t="s">
        <v>1483</v>
      </c>
      <c r="E783" s="1017" t="s">
        <v>3068</v>
      </c>
      <c r="F783" s="1017" t="s">
        <v>1766</v>
      </c>
      <c r="G783" s="1017" t="s">
        <v>3064</v>
      </c>
      <c r="H783" s="1017" t="s">
        <v>2901</v>
      </c>
      <c r="I783" s="1018">
        <v>60.8</v>
      </c>
    </row>
    <row r="784" spans="2:9">
      <c r="B784" s="1017" t="s">
        <v>3069</v>
      </c>
      <c r="C784" s="1017" t="s">
        <v>2569</v>
      </c>
      <c r="D784" s="1017" t="s">
        <v>1483</v>
      </c>
      <c r="E784" s="1017" t="s">
        <v>1801</v>
      </c>
      <c r="F784" s="1017" t="s">
        <v>1766</v>
      </c>
      <c r="G784" s="1017" t="s">
        <v>3064</v>
      </c>
      <c r="H784" s="1017" t="s">
        <v>2901</v>
      </c>
      <c r="I784" s="1018">
        <v>25.6</v>
      </c>
    </row>
    <row r="785" spans="2:9">
      <c r="B785" s="1017" t="s">
        <v>3070</v>
      </c>
      <c r="C785" s="1017" t="s">
        <v>2569</v>
      </c>
      <c r="D785" s="1017" t="s">
        <v>1483</v>
      </c>
      <c r="E785" s="1017" t="s">
        <v>3071</v>
      </c>
      <c r="F785" s="1017" t="s">
        <v>1766</v>
      </c>
      <c r="G785" s="1017" t="s">
        <v>3064</v>
      </c>
      <c r="H785" s="1017" t="s">
        <v>2901</v>
      </c>
      <c r="I785" s="1018">
        <v>5.4</v>
      </c>
    </row>
    <row r="786" spans="2:9">
      <c r="B786" s="1017" t="s">
        <v>3072</v>
      </c>
      <c r="C786" s="1017" t="s">
        <v>2569</v>
      </c>
      <c r="D786" s="1017" t="s">
        <v>1483</v>
      </c>
      <c r="E786" s="1017" t="s">
        <v>3073</v>
      </c>
      <c r="F786" s="1017" t="s">
        <v>1766</v>
      </c>
      <c r="G786" s="1017" t="s">
        <v>3064</v>
      </c>
      <c r="H786" s="1017" t="s">
        <v>2901</v>
      </c>
      <c r="I786" s="1018">
        <v>8.4</v>
      </c>
    </row>
    <row r="787" spans="2:9">
      <c r="B787" s="1017" t="s">
        <v>3074</v>
      </c>
      <c r="C787" s="1017" t="s">
        <v>2569</v>
      </c>
      <c r="D787" s="1017" t="s">
        <v>1483</v>
      </c>
      <c r="E787" s="1017" t="s">
        <v>2898</v>
      </c>
      <c r="F787" s="1017" t="s">
        <v>1766</v>
      </c>
      <c r="G787" s="1017" t="s">
        <v>3064</v>
      </c>
      <c r="H787" s="1017" t="s">
        <v>2901</v>
      </c>
      <c r="I787" s="1018">
        <v>24</v>
      </c>
    </row>
    <row r="788" spans="2:9">
      <c r="B788" s="1017" t="s">
        <v>3075</v>
      </c>
      <c r="C788" s="1017" t="s">
        <v>2569</v>
      </c>
      <c r="D788" s="1017" t="s">
        <v>1483</v>
      </c>
      <c r="E788" s="1017" t="s">
        <v>3076</v>
      </c>
      <c r="F788" s="1017" t="s">
        <v>1766</v>
      </c>
      <c r="G788" s="1017" t="s">
        <v>3064</v>
      </c>
      <c r="H788" s="1017" t="s">
        <v>2901</v>
      </c>
      <c r="I788" s="1018">
        <v>35.5</v>
      </c>
    </row>
    <row r="789" spans="2:9">
      <c r="B789" s="1017" t="s">
        <v>3077</v>
      </c>
      <c r="C789" s="1017" t="s">
        <v>2569</v>
      </c>
      <c r="D789" s="1017" t="s">
        <v>1483</v>
      </c>
      <c r="E789" s="1017" t="s">
        <v>2908</v>
      </c>
      <c r="F789" s="1017" t="s">
        <v>1766</v>
      </c>
      <c r="G789" s="1017" t="s">
        <v>3064</v>
      </c>
      <c r="H789" s="1017" t="s">
        <v>2901</v>
      </c>
      <c r="I789" s="1018">
        <v>46</v>
      </c>
    </row>
    <row r="790" spans="2:9">
      <c r="B790" s="1017" t="s">
        <v>3078</v>
      </c>
      <c r="C790" s="1017" t="s">
        <v>2569</v>
      </c>
      <c r="D790" s="1017" t="s">
        <v>1483</v>
      </c>
      <c r="E790" s="1017" t="s">
        <v>3079</v>
      </c>
      <c r="F790" s="1017" t="s">
        <v>1766</v>
      </c>
      <c r="G790" s="1017" t="s">
        <v>3064</v>
      </c>
      <c r="H790" s="1017" t="s">
        <v>2901</v>
      </c>
      <c r="I790" s="1018">
        <v>6.5</v>
      </c>
    </row>
    <row r="791" spans="2:9">
      <c r="B791" s="1017" t="s">
        <v>3080</v>
      </c>
      <c r="C791" s="1017" t="s">
        <v>2569</v>
      </c>
      <c r="D791" s="1017" t="s">
        <v>1483</v>
      </c>
      <c r="E791" s="1017" t="s">
        <v>3081</v>
      </c>
      <c r="F791" s="1017" t="s">
        <v>1766</v>
      </c>
      <c r="G791" s="1017" t="s">
        <v>3064</v>
      </c>
      <c r="H791" s="1017" t="s">
        <v>2901</v>
      </c>
      <c r="I791" s="1018">
        <v>12.5</v>
      </c>
    </row>
    <row r="792" spans="2:9">
      <c r="B792" s="1017" t="s">
        <v>3082</v>
      </c>
      <c r="C792" s="1017" t="s">
        <v>2569</v>
      </c>
      <c r="D792" s="1017" t="s">
        <v>1483</v>
      </c>
      <c r="E792" s="1017" t="s">
        <v>3083</v>
      </c>
      <c r="F792" s="1017" t="s">
        <v>1766</v>
      </c>
      <c r="G792" s="1017" t="s">
        <v>3084</v>
      </c>
      <c r="H792" s="1017" t="s">
        <v>2901</v>
      </c>
      <c r="I792" s="1018">
        <v>9.8000000000000007</v>
      </c>
    </row>
    <row r="793" spans="2:9">
      <c r="B793" s="1017" t="s">
        <v>3085</v>
      </c>
      <c r="C793" s="1017" t="s">
        <v>2569</v>
      </c>
      <c r="D793" s="1017" t="s">
        <v>1483</v>
      </c>
      <c r="E793" s="1017" t="s">
        <v>3086</v>
      </c>
      <c r="F793" s="1017" t="s">
        <v>1766</v>
      </c>
      <c r="G793" s="1017" t="s">
        <v>2887</v>
      </c>
      <c r="H793" s="1017" t="s">
        <v>2901</v>
      </c>
      <c r="I793" s="1018">
        <v>12.6</v>
      </c>
    </row>
    <row r="794" spans="2:9">
      <c r="B794" s="1017" t="s">
        <v>3087</v>
      </c>
      <c r="C794" s="1017" t="s">
        <v>2569</v>
      </c>
      <c r="D794" s="1017" t="s">
        <v>1483</v>
      </c>
      <c r="E794" s="1017" t="s">
        <v>3088</v>
      </c>
      <c r="F794" s="1017" t="s">
        <v>1766</v>
      </c>
      <c r="G794" s="1017" t="s">
        <v>2894</v>
      </c>
      <c r="H794" s="1017" t="s">
        <v>2901</v>
      </c>
      <c r="I794" s="1018">
        <v>48</v>
      </c>
    </row>
    <row r="795" spans="2:9">
      <c r="B795" s="1017" t="s">
        <v>3089</v>
      </c>
      <c r="C795" s="1017" t="s">
        <v>2569</v>
      </c>
      <c r="D795" s="1017" t="s">
        <v>1483</v>
      </c>
      <c r="E795" s="1017" t="s">
        <v>3090</v>
      </c>
      <c r="F795" s="1017" t="s">
        <v>1766</v>
      </c>
      <c r="G795" s="1017" t="s">
        <v>2894</v>
      </c>
      <c r="H795" s="1017" t="s">
        <v>2901</v>
      </c>
      <c r="I795" s="1018">
        <v>21.2</v>
      </c>
    </row>
    <row r="796" spans="2:9">
      <c r="B796" s="1017" t="s">
        <v>3091</v>
      </c>
      <c r="C796" s="1017" t="s">
        <v>3092</v>
      </c>
      <c r="D796" s="1017" t="s">
        <v>1483</v>
      </c>
      <c r="E796" s="1017" t="s">
        <v>3093</v>
      </c>
      <c r="F796" s="1017" t="s">
        <v>1485</v>
      </c>
      <c r="G796" s="1017" t="s">
        <v>3094</v>
      </c>
      <c r="H796" s="1017" t="s">
        <v>3095</v>
      </c>
      <c r="I796" s="1018">
        <v>25</v>
      </c>
    </row>
    <row r="797" spans="2:9">
      <c r="B797" s="1017" t="s">
        <v>3096</v>
      </c>
      <c r="C797" s="1017" t="s">
        <v>3092</v>
      </c>
      <c r="D797" s="1017" t="s">
        <v>1483</v>
      </c>
      <c r="E797" s="1017" t="s">
        <v>3097</v>
      </c>
      <c r="F797" s="1017" t="s">
        <v>1485</v>
      </c>
      <c r="G797" s="1017" t="s">
        <v>3094</v>
      </c>
      <c r="H797" s="1017" t="s">
        <v>3095</v>
      </c>
      <c r="I797" s="1018">
        <v>150</v>
      </c>
    </row>
    <row r="798" spans="2:9">
      <c r="B798" s="1017" t="s">
        <v>3098</v>
      </c>
      <c r="C798" s="1017" t="s">
        <v>3092</v>
      </c>
      <c r="D798" s="1017" t="s">
        <v>1483</v>
      </c>
      <c r="E798" s="1017" t="s">
        <v>3099</v>
      </c>
      <c r="F798" s="1017" t="s">
        <v>1485</v>
      </c>
      <c r="G798" s="1017" t="s">
        <v>3094</v>
      </c>
      <c r="H798" s="1017" t="s">
        <v>3095</v>
      </c>
      <c r="I798" s="1018">
        <v>18.7</v>
      </c>
    </row>
    <row r="799" spans="2:9">
      <c r="B799" s="1017" t="s">
        <v>3100</v>
      </c>
      <c r="C799" s="1017" t="s">
        <v>3092</v>
      </c>
      <c r="D799" s="1017" t="s">
        <v>1483</v>
      </c>
      <c r="E799" s="1017" t="s">
        <v>3101</v>
      </c>
      <c r="F799" s="1017" t="s">
        <v>1485</v>
      </c>
      <c r="G799" s="1017" t="s">
        <v>3094</v>
      </c>
      <c r="H799" s="1017" t="s">
        <v>3095</v>
      </c>
      <c r="I799" s="1018">
        <v>30</v>
      </c>
    </row>
    <row r="800" spans="2:9">
      <c r="B800" s="1017" t="s">
        <v>3102</v>
      </c>
      <c r="C800" s="1017" t="s">
        <v>3092</v>
      </c>
      <c r="D800" s="1017" t="s">
        <v>1483</v>
      </c>
      <c r="E800" s="1017" t="s">
        <v>3103</v>
      </c>
      <c r="F800" s="1017" t="s">
        <v>1485</v>
      </c>
      <c r="G800" s="1017" t="s">
        <v>3094</v>
      </c>
      <c r="H800" s="1017" t="s">
        <v>3095</v>
      </c>
      <c r="I800" s="1018">
        <v>24.8</v>
      </c>
    </row>
    <row r="801" spans="2:9">
      <c r="B801" s="1017" t="s">
        <v>3104</v>
      </c>
      <c r="C801" s="1017" t="s">
        <v>3092</v>
      </c>
      <c r="D801" s="1017" t="s">
        <v>1483</v>
      </c>
      <c r="E801" s="1017" t="s">
        <v>3105</v>
      </c>
      <c r="F801" s="1017" t="s">
        <v>1485</v>
      </c>
      <c r="G801" s="1017" t="s">
        <v>3094</v>
      </c>
      <c r="H801" s="1017" t="s">
        <v>3095</v>
      </c>
      <c r="I801" s="1018">
        <v>190</v>
      </c>
    </row>
    <row r="802" spans="2:9">
      <c r="B802" s="1017" t="s">
        <v>3106</v>
      </c>
      <c r="C802" s="1017" t="s">
        <v>3092</v>
      </c>
      <c r="D802" s="1017" t="s">
        <v>1483</v>
      </c>
      <c r="E802" s="1017" t="s">
        <v>3107</v>
      </c>
      <c r="F802" s="1017" t="s">
        <v>1454</v>
      </c>
      <c r="G802" s="1017" t="s">
        <v>2695</v>
      </c>
      <c r="H802" s="1017" t="s">
        <v>3095</v>
      </c>
      <c r="I802" s="1018">
        <v>6.4</v>
      </c>
    </row>
    <row r="803" spans="2:9">
      <c r="B803" s="1017" t="s">
        <v>3108</v>
      </c>
      <c r="C803" s="1017" t="s">
        <v>3092</v>
      </c>
      <c r="D803" s="1017" t="s">
        <v>1483</v>
      </c>
      <c r="E803" s="1017" t="s">
        <v>2878</v>
      </c>
      <c r="F803" s="1017" t="s">
        <v>1454</v>
      </c>
      <c r="G803" s="1017" t="s">
        <v>2695</v>
      </c>
      <c r="H803" s="1017" t="s">
        <v>3095</v>
      </c>
      <c r="I803" s="1018">
        <v>10.4</v>
      </c>
    </row>
    <row r="804" spans="2:9">
      <c r="B804" s="1017" t="s">
        <v>3109</v>
      </c>
      <c r="C804" s="1017" t="s">
        <v>3092</v>
      </c>
      <c r="D804" s="1017" t="s">
        <v>1483</v>
      </c>
      <c r="E804" s="1017" t="s">
        <v>3110</v>
      </c>
      <c r="F804" s="1017" t="s">
        <v>1454</v>
      </c>
      <c r="G804" s="1017" t="s">
        <v>2695</v>
      </c>
      <c r="H804" s="1017" t="s">
        <v>3095</v>
      </c>
      <c r="I804" s="1018">
        <v>64</v>
      </c>
    </row>
    <row r="805" spans="2:9">
      <c r="B805" s="1017" t="s">
        <v>3111</v>
      </c>
      <c r="C805" s="1017" t="s">
        <v>3092</v>
      </c>
      <c r="D805" s="1017" t="s">
        <v>1483</v>
      </c>
      <c r="E805" s="1017" t="s">
        <v>3112</v>
      </c>
      <c r="F805" s="1017" t="s">
        <v>1454</v>
      </c>
      <c r="G805" s="1017" t="s">
        <v>2695</v>
      </c>
      <c r="H805" s="1017" t="s">
        <v>3095</v>
      </c>
      <c r="I805" s="1018">
        <v>47</v>
      </c>
    </row>
    <row r="806" spans="2:9">
      <c r="B806" s="1017" t="s">
        <v>3113</v>
      </c>
      <c r="C806" s="1017" t="s">
        <v>3092</v>
      </c>
      <c r="D806" s="1017" t="s">
        <v>1483</v>
      </c>
      <c r="E806" s="1017" t="s">
        <v>3114</v>
      </c>
      <c r="F806" s="1017" t="s">
        <v>1454</v>
      </c>
      <c r="G806" s="1017" t="s">
        <v>2695</v>
      </c>
      <c r="H806" s="1017" t="s">
        <v>3095</v>
      </c>
      <c r="I806" s="1018">
        <v>30</v>
      </c>
    </row>
    <row r="807" spans="2:9">
      <c r="B807" s="1017" t="s">
        <v>3115</v>
      </c>
      <c r="C807" s="1017" t="s">
        <v>3092</v>
      </c>
      <c r="D807" s="1017" t="s">
        <v>1483</v>
      </c>
      <c r="E807" s="1017" t="s">
        <v>2146</v>
      </c>
      <c r="F807" s="1017" t="s">
        <v>1454</v>
      </c>
      <c r="G807" s="1017" t="s">
        <v>2695</v>
      </c>
      <c r="H807" s="1017" t="s">
        <v>3095</v>
      </c>
      <c r="I807" s="1018">
        <v>61.5</v>
      </c>
    </row>
    <row r="808" spans="2:9">
      <c r="B808" s="1017" t="s">
        <v>3116</v>
      </c>
      <c r="C808" s="1017" t="s">
        <v>3092</v>
      </c>
      <c r="D808" s="1017" t="s">
        <v>1483</v>
      </c>
      <c r="E808" s="1017" t="s">
        <v>3117</v>
      </c>
      <c r="F808" s="1017" t="s">
        <v>1454</v>
      </c>
      <c r="G808" s="1017" t="s">
        <v>2695</v>
      </c>
      <c r="H808" s="1017" t="s">
        <v>3095</v>
      </c>
      <c r="I808" s="1018">
        <v>10</v>
      </c>
    </row>
    <row r="809" spans="2:9">
      <c r="B809" s="1017" t="s">
        <v>3118</v>
      </c>
      <c r="C809" s="1017" t="s">
        <v>3092</v>
      </c>
      <c r="D809" s="1017" t="s">
        <v>1483</v>
      </c>
      <c r="E809" s="1017" t="s">
        <v>3119</v>
      </c>
      <c r="F809" s="1017" t="s">
        <v>1454</v>
      </c>
      <c r="G809" s="1017" t="s">
        <v>2695</v>
      </c>
      <c r="H809" s="1017" t="s">
        <v>3095</v>
      </c>
      <c r="I809" s="1018">
        <v>16.100000000000001</v>
      </c>
    </row>
    <row r="810" spans="2:9">
      <c r="B810" s="1017" t="s">
        <v>3120</v>
      </c>
      <c r="C810" s="1017" t="s">
        <v>3092</v>
      </c>
      <c r="D810" s="1017" t="s">
        <v>1483</v>
      </c>
      <c r="E810" s="1017" t="s">
        <v>3121</v>
      </c>
      <c r="F810" s="1017" t="s">
        <v>1454</v>
      </c>
      <c r="G810" s="1017" t="s">
        <v>2695</v>
      </c>
      <c r="H810" s="1017" t="s">
        <v>3095</v>
      </c>
      <c r="I810" s="1018">
        <v>115</v>
      </c>
    </row>
    <row r="811" spans="2:9">
      <c r="B811" s="1017" t="s">
        <v>3122</v>
      </c>
      <c r="C811" s="1017" t="s">
        <v>3092</v>
      </c>
      <c r="D811" s="1017" t="s">
        <v>1483</v>
      </c>
      <c r="E811" s="1017" t="s">
        <v>3123</v>
      </c>
      <c r="F811" s="1017" t="s">
        <v>1454</v>
      </c>
      <c r="G811" s="1017" t="s">
        <v>2695</v>
      </c>
      <c r="H811" s="1017" t="s">
        <v>3095</v>
      </c>
      <c r="I811" s="1018">
        <v>152</v>
      </c>
    </row>
    <row r="812" spans="2:9">
      <c r="B812" s="1017" t="s">
        <v>3124</v>
      </c>
      <c r="C812" s="1017" t="s">
        <v>3092</v>
      </c>
      <c r="D812" s="1017" t="s">
        <v>1483</v>
      </c>
      <c r="E812" s="1017" t="s">
        <v>3125</v>
      </c>
      <c r="F812" s="1017" t="s">
        <v>1454</v>
      </c>
      <c r="G812" s="1017" t="s">
        <v>2695</v>
      </c>
      <c r="H812" s="1017" t="s">
        <v>3095</v>
      </c>
      <c r="I812" s="1018">
        <v>19.5</v>
      </c>
    </row>
    <row r="813" spans="2:9">
      <c r="B813" s="1017" t="s">
        <v>3126</v>
      </c>
      <c r="C813" s="1017" t="s">
        <v>3092</v>
      </c>
      <c r="D813" s="1017" t="s">
        <v>1483</v>
      </c>
      <c r="E813" s="1017" t="s">
        <v>3127</v>
      </c>
      <c r="F813" s="1017" t="s">
        <v>1454</v>
      </c>
      <c r="G813" s="1017" t="s">
        <v>2695</v>
      </c>
      <c r="H813" s="1017" t="s">
        <v>3095</v>
      </c>
      <c r="I813" s="1018">
        <v>30.7</v>
      </c>
    </row>
    <row r="814" spans="2:9">
      <c r="B814" s="1017" t="s">
        <v>3128</v>
      </c>
      <c r="C814" s="1017" t="s">
        <v>3092</v>
      </c>
      <c r="D814" s="1017" t="s">
        <v>1483</v>
      </c>
      <c r="E814" s="1017" t="s">
        <v>3129</v>
      </c>
      <c r="F814" s="1017" t="s">
        <v>1454</v>
      </c>
      <c r="G814" s="1017" t="s">
        <v>2695</v>
      </c>
      <c r="H814" s="1017" t="s">
        <v>3095</v>
      </c>
      <c r="I814" s="1018">
        <v>36.5</v>
      </c>
    </row>
    <row r="815" spans="2:9">
      <c r="B815" s="1017" t="s">
        <v>3130</v>
      </c>
      <c r="C815" s="1017" t="s">
        <v>3092</v>
      </c>
      <c r="D815" s="1017" t="s">
        <v>1483</v>
      </c>
      <c r="E815" s="1017" t="s">
        <v>3131</v>
      </c>
      <c r="F815" s="1017" t="s">
        <v>1454</v>
      </c>
      <c r="G815" s="1017" t="s">
        <v>2695</v>
      </c>
      <c r="H815" s="1017" t="s">
        <v>3095</v>
      </c>
      <c r="I815" s="1018">
        <v>41</v>
      </c>
    </row>
    <row r="816" spans="2:9">
      <c r="B816" s="1017" t="s">
        <v>3132</v>
      </c>
      <c r="C816" s="1017" t="s">
        <v>3092</v>
      </c>
      <c r="D816" s="1017" t="s">
        <v>1483</v>
      </c>
      <c r="E816" s="1017" t="s">
        <v>3133</v>
      </c>
      <c r="F816" s="1017" t="s">
        <v>1454</v>
      </c>
      <c r="G816" s="1017" t="s">
        <v>2695</v>
      </c>
      <c r="H816" s="1017" t="s">
        <v>3095</v>
      </c>
      <c r="I816" s="1018">
        <v>4.5</v>
      </c>
    </row>
    <row r="817" spans="2:9">
      <c r="B817" s="1017" t="s">
        <v>3134</v>
      </c>
      <c r="C817" s="1017" t="s">
        <v>3092</v>
      </c>
      <c r="D817" s="1017" t="s">
        <v>1483</v>
      </c>
      <c r="E817" s="1017" t="s">
        <v>3135</v>
      </c>
      <c r="F817" s="1017" t="s">
        <v>1454</v>
      </c>
      <c r="G817" s="1017" t="s">
        <v>2695</v>
      </c>
      <c r="H817" s="1017" t="s">
        <v>3095</v>
      </c>
      <c r="I817" s="1018">
        <v>31.5</v>
      </c>
    </row>
    <row r="818" spans="2:9">
      <c r="B818" s="1017" t="s">
        <v>3136</v>
      </c>
      <c r="C818" s="1017" t="s">
        <v>3092</v>
      </c>
      <c r="D818" s="1017" t="s">
        <v>1483</v>
      </c>
      <c r="E818" s="1017" t="s">
        <v>3137</v>
      </c>
      <c r="F818" s="1017" t="s">
        <v>1766</v>
      </c>
      <c r="G818" s="1017" t="s">
        <v>2827</v>
      </c>
      <c r="H818" s="1017" t="s">
        <v>3095</v>
      </c>
      <c r="I818" s="1018">
        <v>35</v>
      </c>
    </row>
    <row r="819" spans="2:9">
      <c r="B819" s="1017" t="s">
        <v>3138</v>
      </c>
      <c r="C819" s="1017" t="s">
        <v>3092</v>
      </c>
      <c r="D819" s="1017" t="s">
        <v>1483</v>
      </c>
      <c r="E819" s="1017" t="s">
        <v>3139</v>
      </c>
      <c r="F819" s="1017" t="s">
        <v>1766</v>
      </c>
      <c r="G819" s="1017" t="s">
        <v>2827</v>
      </c>
      <c r="H819" s="1017" t="s">
        <v>3095</v>
      </c>
      <c r="I819" s="1018">
        <v>19</v>
      </c>
    </row>
    <row r="820" spans="2:9">
      <c r="B820" s="1017" t="s">
        <v>3140</v>
      </c>
      <c r="C820" s="1017" t="s">
        <v>3092</v>
      </c>
      <c r="D820" s="1017" t="s">
        <v>1483</v>
      </c>
      <c r="E820" s="1017" t="s">
        <v>3141</v>
      </c>
      <c r="F820" s="1017" t="s">
        <v>1766</v>
      </c>
      <c r="G820" s="1017" t="s">
        <v>2827</v>
      </c>
      <c r="H820" s="1017" t="s">
        <v>3095</v>
      </c>
      <c r="I820" s="1018">
        <v>19</v>
      </c>
    </row>
    <row r="821" spans="2:9">
      <c r="B821" s="1017" t="s">
        <v>3142</v>
      </c>
      <c r="C821" s="1017" t="s">
        <v>3092</v>
      </c>
      <c r="D821" s="1017" t="s">
        <v>1483</v>
      </c>
      <c r="E821" s="1017" t="s">
        <v>3143</v>
      </c>
      <c r="F821" s="1017" t="s">
        <v>1766</v>
      </c>
      <c r="G821" s="1017" t="s">
        <v>2827</v>
      </c>
      <c r="H821" s="1017" t="s">
        <v>3095</v>
      </c>
      <c r="I821" s="1018">
        <v>3.2</v>
      </c>
    </row>
    <row r="822" spans="2:9">
      <c r="B822" s="1017" t="s">
        <v>3144</v>
      </c>
      <c r="C822" s="1017" t="s">
        <v>3092</v>
      </c>
      <c r="D822" s="1017" t="s">
        <v>1483</v>
      </c>
      <c r="E822" s="1017" t="s">
        <v>3145</v>
      </c>
      <c r="F822" s="1017" t="s">
        <v>1766</v>
      </c>
      <c r="G822" s="1017" t="s">
        <v>2827</v>
      </c>
      <c r="H822" s="1017" t="s">
        <v>3095</v>
      </c>
      <c r="I822" s="1018">
        <v>9.6</v>
      </c>
    </row>
    <row r="823" spans="2:9">
      <c r="B823" s="1017" t="s">
        <v>3146</v>
      </c>
      <c r="C823" s="1017" t="s">
        <v>3092</v>
      </c>
      <c r="D823" s="1017" t="s">
        <v>1483</v>
      </c>
      <c r="E823" s="1017" t="s">
        <v>3147</v>
      </c>
      <c r="F823" s="1017" t="s">
        <v>1766</v>
      </c>
      <c r="G823" s="1017" t="s">
        <v>2827</v>
      </c>
      <c r="H823" s="1017" t="s">
        <v>3095</v>
      </c>
      <c r="I823" s="1018">
        <v>13.5</v>
      </c>
    </row>
    <row r="824" spans="2:9">
      <c r="B824" s="1017" t="s">
        <v>3148</v>
      </c>
      <c r="C824" s="1017" t="s">
        <v>3092</v>
      </c>
      <c r="D824" s="1017" t="s">
        <v>1483</v>
      </c>
      <c r="E824" s="1017" t="s">
        <v>3149</v>
      </c>
      <c r="F824" s="1017" t="s">
        <v>1766</v>
      </c>
      <c r="G824" s="1017" t="s">
        <v>2827</v>
      </c>
      <c r="H824" s="1017" t="s">
        <v>3095</v>
      </c>
      <c r="I824" s="1018">
        <v>11.4</v>
      </c>
    </row>
    <row r="825" spans="2:9">
      <c r="B825" s="1017" t="s">
        <v>3150</v>
      </c>
      <c r="C825" s="1017" t="s">
        <v>3092</v>
      </c>
      <c r="D825" s="1017" t="s">
        <v>1483</v>
      </c>
      <c r="E825" s="1017" t="s">
        <v>3151</v>
      </c>
      <c r="F825" s="1017" t="s">
        <v>1766</v>
      </c>
      <c r="G825" s="1017" t="s">
        <v>2827</v>
      </c>
      <c r="H825" s="1017" t="s">
        <v>3095</v>
      </c>
      <c r="I825" s="1018">
        <v>21</v>
      </c>
    </row>
    <row r="826" spans="2:9">
      <c r="B826" s="1017" t="s">
        <v>3152</v>
      </c>
      <c r="C826" s="1017" t="s">
        <v>3092</v>
      </c>
      <c r="D826" s="1017" t="s">
        <v>1483</v>
      </c>
      <c r="E826" s="1017" t="s">
        <v>2119</v>
      </c>
      <c r="F826" s="1017" t="s">
        <v>1766</v>
      </c>
      <c r="G826" s="1017" t="s">
        <v>3153</v>
      </c>
      <c r="H826" s="1017" t="s">
        <v>3095</v>
      </c>
      <c r="I826" s="1018">
        <v>25.9</v>
      </c>
    </row>
    <row r="827" spans="2:9">
      <c r="B827" s="1017" t="s">
        <v>3154</v>
      </c>
      <c r="C827" s="1017" t="s">
        <v>3092</v>
      </c>
      <c r="D827" s="1017" t="s">
        <v>1483</v>
      </c>
      <c r="E827" s="1017" t="s">
        <v>3155</v>
      </c>
      <c r="F827" s="1017" t="s">
        <v>1766</v>
      </c>
      <c r="G827" s="1017" t="s">
        <v>3156</v>
      </c>
      <c r="H827" s="1017" t="s">
        <v>3095</v>
      </c>
      <c r="I827" s="1018">
        <v>4.5999999999999996</v>
      </c>
    </row>
    <row r="828" spans="2:9">
      <c r="B828" s="1017" t="s">
        <v>3157</v>
      </c>
      <c r="C828" s="1017" t="s">
        <v>3092</v>
      </c>
      <c r="D828" s="1017" t="s">
        <v>1483</v>
      </c>
      <c r="E828" s="1017" t="s">
        <v>3158</v>
      </c>
      <c r="F828" s="1017" t="s">
        <v>1766</v>
      </c>
      <c r="G828" s="1017" t="s">
        <v>3156</v>
      </c>
      <c r="H828" s="1017" t="s">
        <v>3095</v>
      </c>
      <c r="I828" s="1018">
        <v>3</v>
      </c>
    </row>
    <row r="829" spans="2:9">
      <c r="B829" s="1017" t="s">
        <v>3159</v>
      </c>
      <c r="C829" s="1017" t="s">
        <v>3092</v>
      </c>
      <c r="D829" s="1017" t="s">
        <v>1483</v>
      </c>
      <c r="E829" s="1017" t="s">
        <v>2162</v>
      </c>
      <c r="F829" s="1017" t="s">
        <v>1766</v>
      </c>
      <c r="G829" s="1017" t="s">
        <v>3156</v>
      </c>
      <c r="H829" s="1017" t="s">
        <v>3095</v>
      </c>
      <c r="I829" s="1018">
        <v>5.4</v>
      </c>
    </row>
    <row r="830" spans="2:9">
      <c r="B830" s="1017" t="s">
        <v>3160</v>
      </c>
      <c r="C830" s="1017" t="s">
        <v>3092</v>
      </c>
      <c r="D830" s="1017" t="s">
        <v>1483</v>
      </c>
      <c r="E830" s="1017" t="s">
        <v>3161</v>
      </c>
      <c r="F830" s="1017" t="s">
        <v>1766</v>
      </c>
      <c r="G830" s="1017" t="s">
        <v>3156</v>
      </c>
      <c r="H830" s="1017" t="s">
        <v>3095</v>
      </c>
      <c r="I830" s="1018">
        <v>9.6</v>
      </c>
    </row>
    <row r="831" spans="2:9">
      <c r="B831" s="1017" t="s">
        <v>3162</v>
      </c>
      <c r="C831" s="1017" t="s">
        <v>3092</v>
      </c>
      <c r="D831" s="1017" t="s">
        <v>1483</v>
      </c>
      <c r="E831" s="1017" t="s">
        <v>3163</v>
      </c>
      <c r="F831" s="1017" t="s">
        <v>1766</v>
      </c>
      <c r="G831" s="1017" t="s">
        <v>3156</v>
      </c>
      <c r="H831" s="1017" t="s">
        <v>3095</v>
      </c>
      <c r="I831" s="1018">
        <v>6.8</v>
      </c>
    </row>
    <row r="832" spans="2:9">
      <c r="B832" s="1017" t="s">
        <v>3164</v>
      </c>
      <c r="C832" s="1017" t="s">
        <v>3092</v>
      </c>
      <c r="D832" s="1017" t="s">
        <v>1483</v>
      </c>
      <c r="E832" s="1017" t="s">
        <v>3165</v>
      </c>
      <c r="F832" s="1017" t="s">
        <v>1766</v>
      </c>
      <c r="G832" s="1017" t="s">
        <v>3156</v>
      </c>
      <c r="H832" s="1017" t="s">
        <v>3095</v>
      </c>
      <c r="I832" s="1018">
        <v>7.3</v>
      </c>
    </row>
    <row r="833" spans="2:9">
      <c r="B833" s="1017" t="s">
        <v>3166</v>
      </c>
      <c r="C833" s="1017" t="s">
        <v>3092</v>
      </c>
      <c r="D833" s="1017" t="s">
        <v>1483</v>
      </c>
      <c r="E833" s="1017" t="s">
        <v>3167</v>
      </c>
      <c r="F833" s="1017" t="s">
        <v>1766</v>
      </c>
      <c r="G833" s="1017" t="s">
        <v>3156</v>
      </c>
      <c r="H833" s="1017" t="s">
        <v>3095</v>
      </c>
      <c r="I833" s="1018">
        <v>14.8</v>
      </c>
    </row>
    <row r="834" spans="2:9">
      <c r="B834" s="1017" t="s">
        <v>3168</v>
      </c>
      <c r="C834" s="1017" t="s">
        <v>3092</v>
      </c>
      <c r="D834" s="1017" t="s">
        <v>1483</v>
      </c>
      <c r="E834" s="1017" t="s">
        <v>3169</v>
      </c>
      <c r="F834" s="1017" t="s">
        <v>1766</v>
      </c>
      <c r="G834" s="1017" t="s">
        <v>3156</v>
      </c>
      <c r="H834" s="1017" t="s">
        <v>3095</v>
      </c>
      <c r="I834" s="1018">
        <v>45.6</v>
      </c>
    </row>
    <row r="835" spans="2:9">
      <c r="B835" s="1017" t="s">
        <v>3170</v>
      </c>
      <c r="C835" s="1017" t="s">
        <v>3092</v>
      </c>
      <c r="D835" s="1017" t="s">
        <v>1483</v>
      </c>
      <c r="E835" s="1017" t="s">
        <v>3171</v>
      </c>
      <c r="F835" s="1017" t="s">
        <v>1766</v>
      </c>
      <c r="G835" s="1017" t="s">
        <v>3172</v>
      </c>
      <c r="H835" s="1017" t="s">
        <v>3095</v>
      </c>
      <c r="I835" s="1018">
        <v>10.4</v>
      </c>
    </row>
    <row r="836" spans="2:9">
      <c r="B836" s="1017" t="s">
        <v>3173</v>
      </c>
      <c r="C836" s="1017" t="s">
        <v>3092</v>
      </c>
      <c r="D836" s="1017" t="s">
        <v>1483</v>
      </c>
      <c r="E836" s="1017" t="s">
        <v>3174</v>
      </c>
      <c r="F836" s="1017" t="s">
        <v>1766</v>
      </c>
      <c r="G836" s="1017" t="s">
        <v>3172</v>
      </c>
      <c r="H836" s="1017" t="s">
        <v>3095</v>
      </c>
      <c r="I836" s="1018">
        <v>3.3</v>
      </c>
    </row>
    <row r="837" spans="2:9">
      <c r="B837" s="1017" t="s">
        <v>3175</v>
      </c>
      <c r="C837" s="1017" t="s">
        <v>3092</v>
      </c>
      <c r="D837" s="1017" t="s">
        <v>1483</v>
      </c>
      <c r="E837" s="1017" t="s">
        <v>3176</v>
      </c>
      <c r="F837" s="1017" t="s">
        <v>1766</v>
      </c>
      <c r="G837" s="1017" t="s">
        <v>3172</v>
      </c>
      <c r="H837" s="1017" t="s">
        <v>3095</v>
      </c>
      <c r="I837" s="1018">
        <v>3.7</v>
      </c>
    </row>
    <row r="838" spans="2:9">
      <c r="B838" s="1017" t="s">
        <v>3177</v>
      </c>
      <c r="C838" s="1017" t="s">
        <v>3092</v>
      </c>
      <c r="D838" s="1017" t="s">
        <v>1483</v>
      </c>
      <c r="E838" s="1017" t="s">
        <v>3178</v>
      </c>
      <c r="F838" s="1017" t="s">
        <v>1766</v>
      </c>
      <c r="G838" s="1017" t="s">
        <v>3172</v>
      </c>
      <c r="H838" s="1017" t="s">
        <v>3095</v>
      </c>
      <c r="I838" s="1018">
        <v>5.5</v>
      </c>
    </row>
    <row r="839" spans="2:9">
      <c r="B839" s="1017" t="s">
        <v>3179</v>
      </c>
      <c r="C839" s="1017" t="s">
        <v>3092</v>
      </c>
      <c r="D839" s="1017" t="s">
        <v>1483</v>
      </c>
      <c r="E839" s="1017" t="s">
        <v>3180</v>
      </c>
      <c r="F839" s="1017" t="s">
        <v>1766</v>
      </c>
      <c r="G839" s="1017" t="s">
        <v>3181</v>
      </c>
      <c r="H839" s="1017" t="s">
        <v>3095</v>
      </c>
      <c r="I839" s="1018">
        <v>4</v>
      </c>
    </row>
    <row r="840" spans="2:9">
      <c r="B840" s="1017" t="s">
        <v>3182</v>
      </c>
      <c r="C840" s="1017" t="s">
        <v>3092</v>
      </c>
      <c r="D840" s="1017" t="s">
        <v>1483</v>
      </c>
      <c r="E840" s="1017" t="s">
        <v>3183</v>
      </c>
      <c r="F840" s="1017" t="s">
        <v>1766</v>
      </c>
      <c r="G840" s="1017" t="s">
        <v>3181</v>
      </c>
      <c r="H840" s="1017" t="s">
        <v>3095</v>
      </c>
      <c r="I840" s="1018">
        <v>10.8</v>
      </c>
    </row>
    <row r="841" spans="2:9">
      <c r="B841" s="1017" t="s">
        <v>3184</v>
      </c>
      <c r="C841" s="1017" t="s">
        <v>3092</v>
      </c>
      <c r="D841" s="1017" t="s">
        <v>1483</v>
      </c>
      <c r="E841" s="1017" t="s">
        <v>3185</v>
      </c>
      <c r="F841" s="1017" t="s">
        <v>1766</v>
      </c>
      <c r="G841" s="1017" t="s">
        <v>3181</v>
      </c>
      <c r="H841" s="1017" t="s">
        <v>3095</v>
      </c>
      <c r="I841" s="1018">
        <v>16.399999999999999</v>
      </c>
    </row>
    <row r="842" spans="2:9">
      <c r="B842" s="1017" t="s">
        <v>3186</v>
      </c>
      <c r="C842" s="1017" t="s">
        <v>3092</v>
      </c>
      <c r="D842" s="1017" t="s">
        <v>1483</v>
      </c>
      <c r="E842" s="1017" t="s">
        <v>3187</v>
      </c>
      <c r="F842" s="1017" t="s">
        <v>1766</v>
      </c>
      <c r="G842" s="1017" t="s">
        <v>3181</v>
      </c>
      <c r="H842" s="1017" t="s">
        <v>3095</v>
      </c>
      <c r="I842" s="1018">
        <v>6.2</v>
      </c>
    </row>
    <row r="843" spans="2:9">
      <c r="B843" s="1017" t="s">
        <v>3188</v>
      </c>
      <c r="C843" s="1017" t="s">
        <v>3092</v>
      </c>
      <c r="D843" s="1017" t="s">
        <v>1483</v>
      </c>
      <c r="E843" s="1017" t="s">
        <v>3189</v>
      </c>
      <c r="F843" s="1017" t="s">
        <v>1485</v>
      </c>
      <c r="G843" s="1017" t="s">
        <v>1486</v>
      </c>
      <c r="H843" s="1017" t="s">
        <v>3190</v>
      </c>
      <c r="I843" s="1018">
        <v>45</v>
      </c>
    </row>
    <row r="844" spans="2:9">
      <c r="B844" s="1017" t="s">
        <v>3191</v>
      </c>
      <c r="C844" s="1017" t="s">
        <v>3092</v>
      </c>
      <c r="D844" s="1017" t="s">
        <v>1483</v>
      </c>
      <c r="E844" s="1017" t="s">
        <v>3192</v>
      </c>
      <c r="F844" s="1017" t="s">
        <v>1485</v>
      </c>
      <c r="G844" s="1017" t="s">
        <v>1486</v>
      </c>
      <c r="H844" s="1017" t="s">
        <v>3190</v>
      </c>
      <c r="I844" s="1018">
        <v>22.2</v>
      </c>
    </row>
    <row r="845" spans="2:9">
      <c r="B845" s="1017" t="s">
        <v>3193</v>
      </c>
      <c r="C845" s="1017" t="s">
        <v>3092</v>
      </c>
      <c r="D845" s="1017" t="s">
        <v>1483</v>
      </c>
      <c r="E845" s="1017" t="s">
        <v>3194</v>
      </c>
      <c r="F845" s="1017" t="s">
        <v>1485</v>
      </c>
      <c r="G845" s="1017" t="s">
        <v>1486</v>
      </c>
      <c r="H845" s="1017" t="s">
        <v>3190</v>
      </c>
      <c r="I845" s="1018">
        <v>238.9</v>
      </c>
    </row>
    <row r="846" spans="2:9">
      <c r="B846" s="1017" t="s">
        <v>3195</v>
      </c>
      <c r="C846" s="1017" t="s">
        <v>3092</v>
      </c>
      <c r="D846" s="1017" t="s">
        <v>1483</v>
      </c>
      <c r="E846" s="1017" t="s">
        <v>3196</v>
      </c>
      <c r="F846" s="1017" t="s">
        <v>1485</v>
      </c>
      <c r="G846" s="1017" t="s">
        <v>1486</v>
      </c>
      <c r="H846" s="1017" t="s">
        <v>3190</v>
      </c>
      <c r="I846" s="1018">
        <v>41</v>
      </c>
    </row>
    <row r="847" spans="2:9">
      <c r="B847" s="1017" t="s">
        <v>3197</v>
      </c>
      <c r="C847" s="1017" t="s">
        <v>3092</v>
      </c>
      <c r="D847" s="1017" t="s">
        <v>1483</v>
      </c>
      <c r="E847" s="1017" t="s">
        <v>3198</v>
      </c>
      <c r="F847" s="1017" t="s">
        <v>1485</v>
      </c>
      <c r="G847" s="1017" t="s">
        <v>1486</v>
      </c>
      <c r="H847" s="1017" t="s">
        <v>3190</v>
      </c>
      <c r="I847" s="1018">
        <v>21.3</v>
      </c>
    </row>
    <row r="848" spans="2:9">
      <c r="B848" s="1017" t="s">
        <v>3199</v>
      </c>
      <c r="C848" s="1017" t="s">
        <v>3092</v>
      </c>
      <c r="D848" s="1017" t="s">
        <v>1483</v>
      </c>
      <c r="E848" s="1017" t="s">
        <v>3200</v>
      </c>
      <c r="F848" s="1017" t="s">
        <v>1485</v>
      </c>
      <c r="G848" s="1017" t="s">
        <v>1486</v>
      </c>
      <c r="H848" s="1017" t="s">
        <v>3190</v>
      </c>
      <c r="I848" s="1018">
        <v>21.5</v>
      </c>
    </row>
    <row r="849" spans="2:9">
      <c r="B849" s="1017" t="s">
        <v>3201</v>
      </c>
      <c r="C849" s="1017" t="s">
        <v>3092</v>
      </c>
      <c r="D849" s="1017" t="s">
        <v>1483</v>
      </c>
      <c r="E849" s="1017" t="s">
        <v>3202</v>
      </c>
      <c r="F849" s="1017" t="s">
        <v>1485</v>
      </c>
      <c r="G849" s="1017" t="s">
        <v>1486</v>
      </c>
      <c r="H849" s="1017" t="s">
        <v>3190</v>
      </c>
      <c r="I849" s="1018">
        <v>38.700000000000003</v>
      </c>
    </row>
    <row r="850" spans="2:9">
      <c r="B850" s="1017" t="s">
        <v>3203</v>
      </c>
      <c r="C850" s="1017" t="s">
        <v>3092</v>
      </c>
      <c r="D850" s="1017" t="s">
        <v>1483</v>
      </c>
      <c r="E850" s="1017" t="s">
        <v>3204</v>
      </c>
      <c r="F850" s="1017" t="s">
        <v>1485</v>
      </c>
      <c r="G850" s="1017" t="s">
        <v>3205</v>
      </c>
      <c r="H850" s="1017" t="s">
        <v>3190</v>
      </c>
      <c r="I850" s="1018">
        <v>33</v>
      </c>
    </row>
    <row r="851" spans="2:9">
      <c r="B851" s="1017" t="s">
        <v>3206</v>
      </c>
      <c r="C851" s="1017" t="s">
        <v>3092</v>
      </c>
      <c r="D851" s="1017" t="s">
        <v>1483</v>
      </c>
      <c r="E851" s="1017" t="s">
        <v>3207</v>
      </c>
      <c r="F851" s="1017" t="s">
        <v>1485</v>
      </c>
      <c r="G851" s="1017" t="s">
        <v>3205</v>
      </c>
      <c r="H851" s="1017" t="s">
        <v>3190</v>
      </c>
      <c r="I851" s="1018">
        <v>37</v>
      </c>
    </row>
    <row r="852" spans="2:9">
      <c r="B852" s="1017" t="s">
        <v>3208</v>
      </c>
      <c r="C852" s="1017" t="s">
        <v>3092</v>
      </c>
      <c r="D852" s="1017" t="s">
        <v>1483</v>
      </c>
      <c r="E852" s="1017" t="s">
        <v>3209</v>
      </c>
      <c r="F852" s="1017" t="s">
        <v>1485</v>
      </c>
      <c r="G852" s="1017" t="s">
        <v>3205</v>
      </c>
      <c r="H852" s="1017" t="s">
        <v>3190</v>
      </c>
      <c r="I852" s="1018">
        <v>21.6</v>
      </c>
    </row>
    <row r="853" spans="2:9">
      <c r="B853" s="1017" t="s">
        <v>3210</v>
      </c>
      <c r="C853" s="1017" t="s">
        <v>3092</v>
      </c>
      <c r="D853" s="1017" t="s">
        <v>1483</v>
      </c>
      <c r="E853" s="1017" t="s">
        <v>3211</v>
      </c>
      <c r="F853" s="1017" t="s">
        <v>1485</v>
      </c>
      <c r="G853" s="1017" t="s">
        <v>3205</v>
      </c>
      <c r="H853" s="1017" t="s">
        <v>3190</v>
      </c>
      <c r="I853" s="1018">
        <v>20</v>
      </c>
    </row>
    <row r="854" spans="2:9">
      <c r="B854" s="1017" t="s">
        <v>3212</v>
      </c>
      <c r="C854" s="1017" t="s">
        <v>3092</v>
      </c>
      <c r="D854" s="1017" t="s">
        <v>1483</v>
      </c>
      <c r="E854" s="1017" t="s">
        <v>3213</v>
      </c>
      <c r="F854" s="1017" t="s">
        <v>1485</v>
      </c>
      <c r="G854" s="1017" t="s">
        <v>3205</v>
      </c>
      <c r="H854" s="1017" t="s">
        <v>3190</v>
      </c>
      <c r="I854" s="1018">
        <v>33</v>
      </c>
    </row>
    <row r="855" spans="2:9">
      <c r="B855" s="1017" t="s">
        <v>3214</v>
      </c>
      <c r="C855" s="1017" t="s">
        <v>3092</v>
      </c>
      <c r="D855" s="1017" t="s">
        <v>1483</v>
      </c>
      <c r="E855" s="1017" t="s">
        <v>3215</v>
      </c>
      <c r="F855" s="1017" t="s">
        <v>1485</v>
      </c>
      <c r="G855" s="1017" t="s">
        <v>3205</v>
      </c>
      <c r="H855" s="1017" t="s">
        <v>3190</v>
      </c>
      <c r="I855" s="1018">
        <v>39.799999999999997</v>
      </c>
    </row>
    <row r="856" spans="2:9">
      <c r="B856" s="1017" t="s">
        <v>3216</v>
      </c>
      <c r="C856" s="1017" t="s">
        <v>3092</v>
      </c>
      <c r="D856" s="1017" t="s">
        <v>1483</v>
      </c>
      <c r="E856" s="1017" t="s">
        <v>3217</v>
      </c>
      <c r="F856" s="1017" t="s">
        <v>1485</v>
      </c>
      <c r="G856" s="1017" t="s">
        <v>3205</v>
      </c>
      <c r="H856" s="1017" t="s">
        <v>3190</v>
      </c>
      <c r="I856" s="1018">
        <v>11</v>
      </c>
    </row>
    <row r="857" spans="2:9">
      <c r="B857" s="1017" t="s">
        <v>3218</v>
      </c>
      <c r="C857" s="1017" t="s">
        <v>3092</v>
      </c>
      <c r="D857" s="1017" t="s">
        <v>1483</v>
      </c>
      <c r="E857" s="1017" t="s">
        <v>3219</v>
      </c>
      <c r="F857" s="1017" t="s">
        <v>1485</v>
      </c>
      <c r="G857" s="1017" t="s">
        <v>3205</v>
      </c>
      <c r="H857" s="1017" t="s">
        <v>3190</v>
      </c>
      <c r="I857" s="1018">
        <v>11.4</v>
      </c>
    </row>
    <row r="858" spans="2:9">
      <c r="B858" s="1017" t="s">
        <v>3220</v>
      </c>
      <c r="C858" s="1017" t="s">
        <v>3092</v>
      </c>
      <c r="D858" s="1017" t="s">
        <v>1483</v>
      </c>
      <c r="E858" s="1017" t="s">
        <v>3221</v>
      </c>
      <c r="F858" s="1017" t="s">
        <v>1485</v>
      </c>
      <c r="G858" s="1017" t="s">
        <v>3205</v>
      </c>
      <c r="H858" s="1017" t="s">
        <v>3190</v>
      </c>
      <c r="I858" s="1018">
        <v>2</v>
      </c>
    </row>
    <row r="859" spans="2:9">
      <c r="B859" s="1017" t="s">
        <v>3222</v>
      </c>
      <c r="C859" s="1017" t="s">
        <v>3092</v>
      </c>
      <c r="D859" s="1017" t="s">
        <v>1483</v>
      </c>
      <c r="E859" s="1017" t="s">
        <v>3223</v>
      </c>
      <c r="F859" s="1017" t="s">
        <v>1485</v>
      </c>
      <c r="G859" s="1017" t="s">
        <v>3205</v>
      </c>
      <c r="H859" s="1017" t="s">
        <v>3190</v>
      </c>
      <c r="I859" s="1018">
        <v>9.4</v>
      </c>
    </row>
    <row r="860" spans="2:9">
      <c r="B860" s="1017" t="s">
        <v>3224</v>
      </c>
      <c r="C860" s="1017" t="s">
        <v>3092</v>
      </c>
      <c r="D860" s="1017" t="s">
        <v>1483</v>
      </c>
      <c r="E860" s="1017" t="s">
        <v>3225</v>
      </c>
      <c r="F860" s="1017" t="s">
        <v>1485</v>
      </c>
      <c r="G860" s="1017" t="s">
        <v>3205</v>
      </c>
      <c r="H860" s="1017" t="s">
        <v>3190</v>
      </c>
      <c r="I860" s="1018">
        <v>19</v>
      </c>
    </row>
    <row r="861" spans="2:9">
      <c r="B861" s="1017" t="s">
        <v>3226</v>
      </c>
      <c r="C861" s="1017" t="s">
        <v>3092</v>
      </c>
      <c r="D861" s="1017" t="s">
        <v>1483</v>
      </c>
      <c r="E861" s="1017" t="s">
        <v>3227</v>
      </c>
      <c r="F861" s="1017" t="s">
        <v>1485</v>
      </c>
      <c r="G861" s="1017" t="s">
        <v>2571</v>
      </c>
      <c r="H861" s="1017" t="s">
        <v>3190</v>
      </c>
      <c r="I861" s="1018">
        <v>5.4</v>
      </c>
    </row>
    <row r="862" spans="2:9">
      <c r="B862" s="1017" t="s">
        <v>3228</v>
      </c>
      <c r="C862" s="1017" t="s">
        <v>3092</v>
      </c>
      <c r="D862" s="1017" t="s">
        <v>1483</v>
      </c>
      <c r="E862" s="1017" t="s">
        <v>1920</v>
      </c>
      <c r="F862" s="1017" t="s">
        <v>1485</v>
      </c>
      <c r="G862" s="1017" t="s">
        <v>2571</v>
      </c>
      <c r="H862" s="1017" t="s">
        <v>3190</v>
      </c>
      <c r="I862" s="1018">
        <v>4.5999999999999996</v>
      </c>
    </row>
    <row r="863" spans="2:9">
      <c r="B863" s="1017" t="s">
        <v>3229</v>
      </c>
      <c r="C863" s="1017" t="s">
        <v>3092</v>
      </c>
      <c r="D863" s="1017" t="s">
        <v>1483</v>
      </c>
      <c r="E863" s="1017" t="s">
        <v>3230</v>
      </c>
      <c r="F863" s="1017" t="s">
        <v>1485</v>
      </c>
      <c r="G863" s="1017" t="s">
        <v>2571</v>
      </c>
      <c r="H863" s="1017" t="s">
        <v>3190</v>
      </c>
      <c r="I863" s="1018">
        <v>26</v>
      </c>
    </row>
    <row r="864" spans="2:9">
      <c r="B864" s="1017" t="s">
        <v>3231</v>
      </c>
      <c r="C864" s="1017" t="s">
        <v>3092</v>
      </c>
      <c r="D864" s="1017" t="s">
        <v>1483</v>
      </c>
      <c r="E864" s="1017" t="s">
        <v>3232</v>
      </c>
      <c r="F864" s="1017" t="s">
        <v>1485</v>
      </c>
      <c r="G864" s="1017" t="s">
        <v>2571</v>
      </c>
      <c r="H864" s="1017" t="s">
        <v>3190</v>
      </c>
      <c r="I864" s="1018">
        <v>50</v>
      </c>
    </row>
    <row r="865" spans="2:9">
      <c r="B865" s="1017" t="s">
        <v>3233</v>
      </c>
      <c r="C865" s="1017" t="s">
        <v>3092</v>
      </c>
      <c r="D865" s="1017" t="s">
        <v>1483</v>
      </c>
      <c r="E865" s="1017" t="s">
        <v>3234</v>
      </c>
      <c r="F865" s="1017" t="s">
        <v>1485</v>
      </c>
      <c r="G865" s="1017" t="s">
        <v>2571</v>
      </c>
      <c r="H865" s="1017" t="s">
        <v>3190</v>
      </c>
      <c r="I865" s="1018">
        <v>420</v>
      </c>
    </row>
    <row r="866" spans="2:9">
      <c r="B866" s="1017" t="s">
        <v>3235</v>
      </c>
      <c r="C866" s="1017" t="s">
        <v>3092</v>
      </c>
      <c r="D866" s="1017" t="s">
        <v>1483</v>
      </c>
      <c r="E866" s="1017" t="s">
        <v>3236</v>
      </c>
      <c r="F866" s="1017" t="s">
        <v>1485</v>
      </c>
      <c r="G866" s="1017" t="s">
        <v>2571</v>
      </c>
      <c r="H866" s="1017" t="s">
        <v>3190</v>
      </c>
      <c r="I866" s="1018">
        <v>6.2</v>
      </c>
    </row>
    <row r="867" spans="2:9">
      <c r="B867" s="1017" t="s">
        <v>3237</v>
      </c>
      <c r="C867" s="1017" t="s">
        <v>3092</v>
      </c>
      <c r="D867" s="1017" t="s">
        <v>1483</v>
      </c>
      <c r="E867" s="1017" t="s">
        <v>2994</v>
      </c>
      <c r="F867" s="1017" t="s">
        <v>1485</v>
      </c>
      <c r="G867" s="1017" t="s">
        <v>2571</v>
      </c>
      <c r="H867" s="1017" t="s">
        <v>3190</v>
      </c>
      <c r="I867" s="1018">
        <v>12</v>
      </c>
    </row>
    <row r="868" spans="2:9">
      <c r="B868" s="1017" t="s">
        <v>3238</v>
      </c>
      <c r="C868" s="1017" t="s">
        <v>3092</v>
      </c>
      <c r="D868" s="1017" t="s">
        <v>1483</v>
      </c>
      <c r="E868" s="1017" t="s">
        <v>3239</v>
      </c>
      <c r="F868" s="1017" t="s">
        <v>1485</v>
      </c>
      <c r="G868" s="1017" t="s">
        <v>2571</v>
      </c>
      <c r="H868" s="1017" t="s">
        <v>3190</v>
      </c>
      <c r="I868" s="1018">
        <v>50</v>
      </c>
    </row>
    <row r="869" spans="2:9">
      <c r="B869" s="1017" t="s">
        <v>3240</v>
      </c>
      <c r="C869" s="1017" t="s">
        <v>3092</v>
      </c>
      <c r="D869" s="1017" t="s">
        <v>1483</v>
      </c>
      <c r="E869" s="1017" t="s">
        <v>3241</v>
      </c>
      <c r="F869" s="1017" t="s">
        <v>1485</v>
      </c>
      <c r="G869" s="1017" t="s">
        <v>2571</v>
      </c>
      <c r="H869" s="1017" t="s">
        <v>3190</v>
      </c>
      <c r="I869" s="1018">
        <v>37</v>
      </c>
    </row>
    <row r="870" spans="2:9">
      <c r="B870" s="1017" t="s">
        <v>3242</v>
      </c>
      <c r="C870" s="1017" t="s">
        <v>3092</v>
      </c>
      <c r="D870" s="1017" t="s">
        <v>1483</v>
      </c>
      <c r="E870" s="1017" t="s">
        <v>3243</v>
      </c>
      <c r="F870" s="1017" t="s">
        <v>1485</v>
      </c>
      <c r="G870" s="1017" t="s">
        <v>2571</v>
      </c>
      <c r="H870" s="1017" t="s">
        <v>3190</v>
      </c>
      <c r="I870" s="1018">
        <v>210</v>
      </c>
    </row>
    <row r="871" spans="2:9">
      <c r="B871" s="1017" t="s">
        <v>3244</v>
      </c>
      <c r="C871" s="1017" t="s">
        <v>3092</v>
      </c>
      <c r="D871" s="1017" t="s">
        <v>1483</v>
      </c>
      <c r="E871" s="1017" t="s">
        <v>3245</v>
      </c>
      <c r="F871" s="1017" t="s">
        <v>1485</v>
      </c>
      <c r="G871" s="1017" t="s">
        <v>2571</v>
      </c>
      <c r="H871" s="1017" t="s">
        <v>3190</v>
      </c>
      <c r="I871" s="1018">
        <v>88</v>
      </c>
    </row>
    <row r="872" spans="2:9">
      <c r="B872" s="1017" t="s">
        <v>3246</v>
      </c>
      <c r="C872" s="1017" t="s">
        <v>3092</v>
      </c>
      <c r="D872" s="1017" t="s">
        <v>1483</v>
      </c>
      <c r="E872" s="1017" t="s">
        <v>2789</v>
      </c>
      <c r="F872" s="1017" t="s">
        <v>1485</v>
      </c>
      <c r="G872" s="1017" t="s">
        <v>2571</v>
      </c>
      <c r="H872" s="1017" t="s">
        <v>3190</v>
      </c>
      <c r="I872" s="1018">
        <v>16.600000000000001</v>
      </c>
    </row>
    <row r="873" spans="2:9">
      <c r="B873" s="1017" t="s">
        <v>3247</v>
      </c>
      <c r="C873" s="1017" t="s">
        <v>3092</v>
      </c>
      <c r="D873" s="1017" t="s">
        <v>1483</v>
      </c>
      <c r="E873" s="1017" t="s">
        <v>3248</v>
      </c>
      <c r="F873" s="1017" t="s">
        <v>1485</v>
      </c>
      <c r="G873" s="1017" t="s">
        <v>2571</v>
      </c>
      <c r="H873" s="1017" t="s">
        <v>3190</v>
      </c>
      <c r="I873" s="1018">
        <v>5</v>
      </c>
    </row>
    <row r="874" spans="2:9">
      <c r="B874" s="1017" t="s">
        <v>3249</v>
      </c>
      <c r="C874" s="1017" t="s">
        <v>3092</v>
      </c>
      <c r="D874" s="1017" t="s">
        <v>1483</v>
      </c>
      <c r="E874" s="1017" t="s">
        <v>3250</v>
      </c>
      <c r="F874" s="1017" t="s">
        <v>1485</v>
      </c>
      <c r="G874" s="1017" t="s">
        <v>2571</v>
      </c>
      <c r="H874" s="1017" t="s">
        <v>3190</v>
      </c>
      <c r="I874" s="1018">
        <v>21</v>
      </c>
    </row>
    <row r="875" spans="2:9">
      <c r="B875" s="1017" t="s">
        <v>3251</v>
      </c>
      <c r="C875" s="1017" t="s">
        <v>3092</v>
      </c>
      <c r="D875" s="1017" t="s">
        <v>1483</v>
      </c>
      <c r="E875" s="1017" t="s">
        <v>3252</v>
      </c>
      <c r="F875" s="1017" t="s">
        <v>1485</v>
      </c>
      <c r="G875" s="1017" t="s">
        <v>2571</v>
      </c>
      <c r="H875" s="1017" t="s">
        <v>3190</v>
      </c>
      <c r="I875" s="1018">
        <v>20.5</v>
      </c>
    </row>
    <row r="876" spans="2:9">
      <c r="B876" s="1017" t="s">
        <v>3253</v>
      </c>
      <c r="C876" s="1017" t="s">
        <v>3092</v>
      </c>
      <c r="D876" s="1017" t="s">
        <v>1483</v>
      </c>
      <c r="E876" s="1017" t="s">
        <v>3254</v>
      </c>
      <c r="F876" s="1017" t="s">
        <v>1485</v>
      </c>
      <c r="G876" s="1017" t="s">
        <v>2571</v>
      </c>
      <c r="H876" s="1017" t="s">
        <v>3190</v>
      </c>
      <c r="I876" s="1018">
        <v>5</v>
      </c>
    </row>
    <row r="877" spans="2:9">
      <c r="B877" s="1017" t="s">
        <v>3255</v>
      </c>
      <c r="C877" s="1017" t="s">
        <v>3092</v>
      </c>
      <c r="D877" s="1017" t="s">
        <v>1483</v>
      </c>
      <c r="E877" s="1017" t="s">
        <v>3256</v>
      </c>
      <c r="F877" s="1017" t="s">
        <v>1485</v>
      </c>
      <c r="G877" s="1017" t="s">
        <v>2571</v>
      </c>
      <c r="H877" s="1017" t="s">
        <v>3190</v>
      </c>
      <c r="I877" s="1018">
        <v>5</v>
      </c>
    </row>
    <row r="878" spans="2:9">
      <c r="B878" s="1017" t="s">
        <v>3257</v>
      </c>
      <c r="C878" s="1017" t="s">
        <v>3092</v>
      </c>
      <c r="D878" s="1017" t="s">
        <v>1483</v>
      </c>
      <c r="E878" s="1017" t="s">
        <v>2326</v>
      </c>
      <c r="F878" s="1017" t="s">
        <v>1485</v>
      </c>
      <c r="G878" s="1017" t="s">
        <v>2571</v>
      </c>
      <c r="H878" s="1017" t="s">
        <v>3190</v>
      </c>
      <c r="I878" s="1018">
        <v>39</v>
      </c>
    </row>
    <row r="879" spans="2:9">
      <c r="B879" s="1017" t="s">
        <v>3258</v>
      </c>
      <c r="C879" s="1017" t="s">
        <v>3092</v>
      </c>
      <c r="D879" s="1017" t="s">
        <v>1483</v>
      </c>
      <c r="E879" s="1017" t="s">
        <v>3259</v>
      </c>
      <c r="F879" s="1017" t="s">
        <v>1454</v>
      </c>
      <c r="G879" s="1017" t="s">
        <v>3260</v>
      </c>
      <c r="H879" s="1017" t="s">
        <v>3190</v>
      </c>
      <c r="I879" s="1018">
        <v>5.5</v>
      </c>
    </row>
    <row r="880" spans="2:9">
      <c r="B880" s="1017" t="s">
        <v>3261</v>
      </c>
      <c r="C880" s="1017" t="s">
        <v>3092</v>
      </c>
      <c r="D880" s="1017" t="s">
        <v>1483</v>
      </c>
      <c r="E880" s="1017" t="s">
        <v>3262</v>
      </c>
      <c r="F880" s="1017" t="s">
        <v>1454</v>
      </c>
      <c r="G880" s="1017" t="s">
        <v>3260</v>
      </c>
      <c r="H880" s="1017" t="s">
        <v>3190</v>
      </c>
      <c r="I880" s="1018">
        <v>9.9</v>
      </c>
    </row>
    <row r="881" spans="2:9">
      <c r="B881" s="1017" t="s">
        <v>3263</v>
      </c>
      <c r="C881" s="1017" t="s">
        <v>3092</v>
      </c>
      <c r="D881" s="1017" t="s">
        <v>1483</v>
      </c>
      <c r="E881" s="1017" t="s">
        <v>3264</v>
      </c>
      <c r="F881" s="1017" t="s">
        <v>1454</v>
      </c>
      <c r="G881" s="1017" t="s">
        <v>3260</v>
      </c>
      <c r="H881" s="1017" t="s">
        <v>3190</v>
      </c>
      <c r="I881" s="1018">
        <v>14.9</v>
      </c>
    </row>
    <row r="882" spans="2:9">
      <c r="B882" s="1017" t="s">
        <v>3265</v>
      </c>
      <c r="C882" s="1017" t="s">
        <v>3092</v>
      </c>
      <c r="D882" s="1017" t="s">
        <v>1483</v>
      </c>
      <c r="E882" s="1017" t="s">
        <v>3266</v>
      </c>
      <c r="F882" s="1017" t="s">
        <v>1454</v>
      </c>
      <c r="G882" s="1017" t="s">
        <v>3260</v>
      </c>
      <c r="H882" s="1017" t="s">
        <v>3190</v>
      </c>
      <c r="I882" s="1018">
        <v>2.4</v>
      </c>
    </row>
    <row r="883" spans="2:9">
      <c r="B883" s="1017" t="s">
        <v>3267</v>
      </c>
      <c r="C883" s="1017" t="s">
        <v>3092</v>
      </c>
      <c r="D883" s="1017" t="s">
        <v>1483</v>
      </c>
      <c r="E883" s="1017" t="s">
        <v>3268</v>
      </c>
      <c r="F883" s="1017" t="s">
        <v>1454</v>
      </c>
      <c r="G883" s="1017" t="s">
        <v>3260</v>
      </c>
      <c r="H883" s="1017" t="s">
        <v>3190</v>
      </c>
      <c r="I883" s="1018">
        <v>4</v>
      </c>
    </row>
    <row r="884" spans="2:9">
      <c r="B884" s="1017" t="s">
        <v>3269</v>
      </c>
      <c r="C884" s="1017" t="s">
        <v>3092</v>
      </c>
      <c r="D884" s="1017" t="s">
        <v>1483</v>
      </c>
      <c r="E884" s="1017" t="s">
        <v>3270</v>
      </c>
      <c r="F884" s="1017" t="s">
        <v>1454</v>
      </c>
      <c r="G884" s="1017" t="s">
        <v>3260</v>
      </c>
      <c r="H884" s="1017" t="s">
        <v>3190</v>
      </c>
      <c r="I884" s="1018">
        <v>16.7</v>
      </c>
    </row>
    <row r="885" spans="2:9">
      <c r="B885" s="1017" t="s">
        <v>3271</v>
      </c>
      <c r="C885" s="1017" t="s">
        <v>3092</v>
      </c>
      <c r="D885" s="1017" t="s">
        <v>1483</v>
      </c>
      <c r="E885" s="1017" t="s">
        <v>3272</v>
      </c>
      <c r="F885" s="1017" t="s">
        <v>1454</v>
      </c>
      <c r="G885" s="1017" t="s">
        <v>3260</v>
      </c>
      <c r="H885" s="1017" t="s">
        <v>3190</v>
      </c>
      <c r="I885" s="1018">
        <v>34.799999999999997</v>
      </c>
    </row>
    <row r="886" spans="2:9">
      <c r="B886" s="1017" t="s">
        <v>3273</v>
      </c>
      <c r="C886" s="1017" t="s">
        <v>3092</v>
      </c>
      <c r="D886" s="1017" t="s">
        <v>1483</v>
      </c>
      <c r="E886" s="1017" t="s">
        <v>3274</v>
      </c>
      <c r="F886" s="1017" t="s">
        <v>1454</v>
      </c>
      <c r="G886" s="1017" t="s">
        <v>3260</v>
      </c>
      <c r="H886" s="1017" t="s">
        <v>3190</v>
      </c>
      <c r="I886" s="1018">
        <v>26</v>
      </c>
    </row>
    <row r="887" spans="2:9">
      <c r="B887" s="1017" t="s">
        <v>3275</v>
      </c>
      <c r="C887" s="1017" t="s">
        <v>3092</v>
      </c>
      <c r="D887" s="1017" t="s">
        <v>1483</v>
      </c>
      <c r="E887" s="1017" t="s">
        <v>3276</v>
      </c>
      <c r="F887" s="1017" t="s">
        <v>1454</v>
      </c>
      <c r="G887" s="1017" t="s">
        <v>3260</v>
      </c>
      <c r="H887" s="1017" t="s">
        <v>3190</v>
      </c>
      <c r="I887" s="1018">
        <v>20.6</v>
      </c>
    </row>
    <row r="888" spans="2:9">
      <c r="B888" s="1017" t="s">
        <v>3277</v>
      </c>
      <c r="C888" s="1017" t="s">
        <v>3092</v>
      </c>
      <c r="D888" s="1017" t="s">
        <v>1483</v>
      </c>
      <c r="E888" s="1017" t="s">
        <v>3278</v>
      </c>
      <c r="F888" s="1017" t="s">
        <v>1766</v>
      </c>
      <c r="G888" s="1017" t="s">
        <v>3279</v>
      </c>
      <c r="H888" s="1017" t="s">
        <v>3190</v>
      </c>
      <c r="I888" s="1018">
        <v>15</v>
      </c>
    </row>
    <row r="889" spans="2:9">
      <c r="B889" s="1017" t="s">
        <v>3280</v>
      </c>
      <c r="C889" s="1017" t="s">
        <v>3092</v>
      </c>
      <c r="D889" s="1017" t="s">
        <v>1483</v>
      </c>
      <c r="E889" s="1017" t="s">
        <v>2326</v>
      </c>
      <c r="F889" s="1017" t="s">
        <v>1766</v>
      </c>
      <c r="G889" s="1017" t="s">
        <v>3279</v>
      </c>
      <c r="H889" s="1017" t="s">
        <v>3190</v>
      </c>
      <c r="I889" s="1018">
        <v>4.2</v>
      </c>
    </row>
    <row r="890" spans="2:9">
      <c r="B890" s="1017" t="s">
        <v>3281</v>
      </c>
      <c r="C890" s="1017" t="s">
        <v>3092</v>
      </c>
      <c r="D890" s="1017" t="s">
        <v>1483</v>
      </c>
      <c r="E890" s="1017" t="s">
        <v>3282</v>
      </c>
      <c r="F890" s="1017" t="s">
        <v>1766</v>
      </c>
      <c r="G890" s="1017" t="s">
        <v>3283</v>
      </c>
      <c r="H890" s="1017" t="s">
        <v>3190</v>
      </c>
      <c r="I890" s="1018">
        <v>2.9</v>
      </c>
    </row>
    <row r="891" spans="2:9">
      <c r="B891" s="1017" t="s">
        <v>3284</v>
      </c>
      <c r="C891" s="1017" t="s">
        <v>3092</v>
      </c>
      <c r="D891" s="1017" t="s">
        <v>1483</v>
      </c>
      <c r="E891" s="1017" t="s">
        <v>3285</v>
      </c>
      <c r="F891" s="1017" t="s">
        <v>1766</v>
      </c>
      <c r="G891" s="1017" t="s">
        <v>3283</v>
      </c>
      <c r="H891" s="1017" t="s">
        <v>3190</v>
      </c>
      <c r="I891" s="1018">
        <v>4.5</v>
      </c>
    </row>
    <row r="892" spans="2:9">
      <c r="B892" s="1017" t="s">
        <v>3286</v>
      </c>
      <c r="C892" s="1017" t="s">
        <v>3092</v>
      </c>
      <c r="D892" s="1017" t="s">
        <v>1483</v>
      </c>
      <c r="E892" s="1017" t="s">
        <v>1706</v>
      </c>
      <c r="F892" s="1017" t="s">
        <v>1766</v>
      </c>
      <c r="G892" s="1017" t="s">
        <v>3172</v>
      </c>
      <c r="H892" s="1017" t="s">
        <v>3190</v>
      </c>
      <c r="I892" s="1018">
        <v>15.5</v>
      </c>
    </row>
    <row r="893" spans="2:9">
      <c r="B893" s="1017" t="s">
        <v>3287</v>
      </c>
      <c r="C893" s="1017" t="s">
        <v>3092</v>
      </c>
      <c r="D893" s="1017" t="s">
        <v>1483</v>
      </c>
      <c r="E893" s="1017" t="s">
        <v>3288</v>
      </c>
      <c r="F893" s="1017" t="s">
        <v>1766</v>
      </c>
      <c r="G893" s="1017" t="s">
        <v>3172</v>
      </c>
      <c r="H893" s="1017" t="s">
        <v>3190</v>
      </c>
      <c r="I893" s="1018">
        <v>63.2</v>
      </c>
    </row>
    <row r="894" spans="2:9">
      <c r="B894" s="1017" t="s">
        <v>3289</v>
      </c>
      <c r="C894" s="1017" t="s">
        <v>3092</v>
      </c>
      <c r="D894" s="1017" t="s">
        <v>1483</v>
      </c>
      <c r="E894" s="1017" t="s">
        <v>3290</v>
      </c>
      <c r="F894" s="1017" t="s">
        <v>1766</v>
      </c>
      <c r="G894" s="1017" t="s">
        <v>3172</v>
      </c>
      <c r="H894" s="1017" t="s">
        <v>3190</v>
      </c>
      <c r="I894" s="1018">
        <v>60.9</v>
      </c>
    </row>
    <row r="895" spans="2:9">
      <c r="B895" s="1017" t="s">
        <v>3291</v>
      </c>
      <c r="C895" s="1017" t="s">
        <v>3092</v>
      </c>
      <c r="D895" s="1017" t="s">
        <v>1483</v>
      </c>
      <c r="E895" s="1017" t="s">
        <v>3292</v>
      </c>
      <c r="F895" s="1017" t="s">
        <v>1766</v>
      </c>
      <c r="G895" s="1017" t="s">
        <v>3172</v>
      </c>
      <c r="H895" s="1017" t="s">
        <v>3190</v>
      </c>
      <c r="I895" s="1018">
        <v>2.9</v>
      </c>
    </row>
    <row r="896" spans="2:9">
      <c r="B896" s="1017" t="s">
        <v>3293</v>
      </c>
      <c r="C896" s="1017" t="s">
        <v>3092</v>
      </c>
      <c r="D896" s="1017" t="s">
        <v>1483</v>
      </c>
      <c r="E896" s="1017" t="s">
        <v>3294</v>
      </c>
      <c r="F896" s="1017" t="s">
        <v>1766</v>
      </c>
      <c r="G896" s="1017" t="s">
        <v>3172</v>
      </c>
      <c r="H896" s="1017" t="s">
        <v>3190</v>
      </c>
      <c r="I896" s="1018">
        <v>10</v>
      </c>
    </row>
    <row r="897" spans="2:9">
      <c r="B897" s="1017" t="s">
        <v>3295</v>
      </c>
      <c r="C897" s="1017" t="s">
        <v>3092</v>
      </c>
      <c r="D897" s="1017" t="s">
        <v>1483</v>
      </c>
      <c r="E897" s="1017" t="s">
        <v>3296</v>
      </c>
      <c r="F897" s="1017" t="s">
        <v>1766</v>
      </c>
      <c r="G897" s="1017" t="s">
        <v>3172</v>
      </c>
      <c r="H897" s="1017" t="s">
        <v>3190</v>
      </c>
      <c r="I897" s="1018">
        <v>4</v>
      </c>
    </row>
    <row r="898" spans="2:9">
      <c r="B898" s="1017" t="s">
        <v>3297</v>
      </c>
      <c r="C898" s="1017" t="s">
        <v>3092</v>
      </c>
      <c r="D898" s="1017" t="s">
        <v>1483</v>
      </c>
      <c r="E898" s="1017" t="s">
        <v>1769</v>
      </c>
      <c r="F898" s="1017" t="s">
        <v>1766</v>
      </c>
      <c r="G898" s="1017" t="s">
        <v>3298</v>
      </c>
      <c r="H898" s="1017" t="s">
        <v>3190</v>
      </c>
      <c r="I898" s="1018">
        <v>7.6</v>
      </c>
    </row>
    <row r="899" spans="2:9">
      <c r="B899" s="1017" t="s">
        <v>3299</v>
      </c>
      <c r="C899" s="1017" t="s">
        <v>3092</v>
      </c>
      <c r="D899" s="1017" t="s">
        <v>1483</v>
      </c>
      <c r="E899" s="1017" t="s">
        <v>3300</v>
      </c>
      <c r="F899" s="1017" t="s">
        <v>1766</v>
      </c>
      <c r="G899" s="1017" t="s">
        <v>3298</v>
      </c>
      <c r="H899" s="1017" t="s">
        <v>3190</v>
      </c>
      <c r="I899" s="1018">
        <v>22.7</v>
      </c>
    </row>
    <row r="900" spans="2:9">
      <c r="B900" s="1017" t="s">
        <v>3301</v>
      </c>
      <c r="C900" s="1017" t="s">
        <v>3092</v>
      </c>
      <c r="D900" s="1017" t="s">
        <v>1483</v>
      </c>
      <c r="E900" s="1017" t="s">
        <v>3302</v>
      </c>
      <c r="F900" s="1017" t="s">
        <v>1766</v>
      </c>
      <c r="G900" s="1017" t="s">
        <v>3298</v>
      </c>
      <c r="H900" s="1017" t="s">
        <v>3190</v>
      </c>
      <c r="I900" s="1018">
        <v>30.7</v>
      </c>
    </row>
    <row r="901" spans="2:9">
      <c r="B901" s="1017" t="s">
        <v>3303</v>
      </c>
      <c r="C901" s="1017" t="s">
        <v>3092</v>
      </c>
      <c r="D901" s="1017" t="s">
        <v>1483</v>
      </c>
      <c r="E901" s="1017" t="s">
        <v>2012</v>
      </c>
      <c r="F901" s="1017" t="s">
        <v>1766</v>
      </c>
      <c r="G901" s="1017" t="s">
        <v>3298</v>
      </c>
      <c r="H901" s="1017" t="s">
        <v>3190</v>
      </c>
      <c r="I901" s="1018">
        <v>22.5</v>
      </c>
    </row>
    <row r="902" spans="2:9">
      <c r="B902" s="1017" t="s">
        <v>3304</v>
      </c>
      <c r="C902" s="1017" t="s">
        <v>3092</v>
      </c>
      <c r="D902" s="1017" t="s">
        <v>1483</v>
      </c>
      <c r="E902" s="1017" t="s">
        <v>3305</v>
      </c>
      <c r="F902" s="1017" t="s">
        <v>1766</v>
      </c>
      <c r="G902" s="1017" t="s">
        <v>3306</v>
      </c>
      <c r="H902" s="1017" t="s">
        <v>3190</v>
      </c>
      <c r="I902" s="1018">
        <v>6.5</v>
      </c>
    </row>
    <row r="903" spans="2:9">
      <c r="B903" s="1017" t="s">
        <v>3307</v>
      </c>
      <c r="C903" s="1017" t="s">
        <v>3092</v>
      </c>
      <c r="D903" s="1017" t="s">
        <v>1483</v>
      </c>
      <c r="E903" s="1017" t="s">
        <v>3308</v>
      </c>
      <c r="F903" s="1017" t="s">
        <v>1766</v>
      </c>
      <c r="G903" s="1017" t="s">
        <v>3309</v>
      </c>
      <c r="H903" s="1017" t="s">
        <v>3190</v>
      </c>
      <c r="I903" s="1018">
        <v>3.5</v>
      </c>
    </row>
    <row r="904" spans="2:9">
      <c r="B904" s="1017" t="s">
        <v>3310</v>
      </c>
      <c r="C904" s="1017" t="s">
        <v>3092</v>
      </c>
      <c r="D904" s="1017" t="s">
        <v>1483</v>
      </c>
      <c r="E904" s="1017" t="s">
        <v>3311</v>
      </c>
      <c r="F904" s="1017" t="s">
        <v>1766</v>
      </c>
      <c r="G904" s="1017" t="s">
        <v>3309</v>
      </c>
      <c r="H904" s="1017" t="s">
        <v>3190</v>
      </c>
      <c r="I904" s="1018">
        <v>7.8</v>
      </c>
    </row>
    <row r="905" spans="2:9">
      <c r="B905" s="1017" t="s">
        <v>3312</v>
      </c>
      <c r="C905" s="1017" t="s">
        <v>3092</v>
      </c>
      <c r="D905" s="1017" t="s">
        <v>1483</v>
      </c>
      <c r="E905" s="1017" t="s">
        <v>3313</v>
      </c>
      <c r="F905" s="1017" t="s">
        <v>1766</v>
      </c>
      <c r="G905" s="1017" t="s">
        <v>3309</v>
      </c>
      <c r="H905" s="1017" t="s">
        <v>3190</v>
      </c>
      <c r="I905" s="1018">
        <v>4.0999999999999996</v>
      </c>
    </row>
    <row r="906" spans="2:9">
      <c r="B906" s="1017" t="s">
        <v>3314</v>
      </c>
      <c r="C906" s="1017" t="s">
        <v>3092</v>
      </c>
      <c r="D906" s="1017" t="s">
        <v>1483</v>
      </c>
      <c r="E906" s="1017" t="s">
        <v>1913</v>
      </c>
      <c r="F906" s="1017" t="s">
        <v>1766</v>
      </c>
      <c r="G906" s="1017" t="s">
        <v>3309</v>
      </c>
      <c r="H906" s="1017" t="s">
        <v>3190</v>
      </c>
      <c r="I906" s="1018">
        <v>110</v>
      </c>
    </row>
    <row r="907" spans="2:9">
      <c r="B907" s="1017" t="s">
        <v>3315</v>
      </c>
      <c r="C907" s="1017" t="s">
        <v>3092</v>
      </c>
      <c r="D907" s="1017" t="s">
        <v>1483</v>
      </c>
      <c r="E907" s="1017" t="s">
        <v>3316</v>
      </c>
      <c r="F907" s="1017" t="s">
        <v>1766</v>
      </c>
      <c r="G907" s="1017" t="s">
        <v>3317</v>
      </c>
      <c r="H907" s="1017" t="s">
        <v>3190</v>
      </c>
      <c r="I907" s="1018">
        <v>100</v>
      </c>
    </row>
    <row r="908" spans="2:9">
      <c r="B908" s="1017" t="s">
        <v>3318</v>
      </c>
      <c r="C908" s="1017" t="s">
        <v>3092</v>
      </c>
      <c r="D908" s="1017" t="s">
        <v>1483</v>
      </c>
      <c r="E908" s="1017" t="s">
        <v>3319</v>
      </c>
      <c r="F908" s="1017" t="s">
        <v>1766</v>
      </c>
      <c r="G908" s="1017" t="s">
        <v>3317</v>
      </c>
      <c r="H908" s="1017" t="s">
        <v>3190</v>
      </c>
      <c r="I908" s="1018">
        <v>43.6</v>
      </c>
    </row>
    <row r="909" spans="2:9">
      <c r="B909" s="1017" t="s">
        <v>3320</v>
      </c>
      <c r="C909" s="1017" t="s">
        <v>3092</v>
      </c>
      <c r="D909" s="1017" t="s">
        <v>1483</v>
      </c>
      <c r="E909" s="1017" t="s">
        <v>3321</v>
      </c>
      <c r="F909" s="1017" t="s">
        <v>1766</v>
      </c>
      <c r="G909" s="1017" t="s">
        <v>3317</v>
      </c>
      <c r="H909" s="1017" t="s">
        <v>3190</v>
      </c>
      <c r="I909" s="1018">
        <v>5</v>
      </c>
    </row>
    <row r="910" spans="2:9">
      <c r="B910" s="1017" t="s">
        <v>3322</v>
      </c>
      <c r="C910" s="1017" t="s">
        <v>3092</v>
      </c>
      <c r="D910" s="1017" t="s">
        <v>1483</v>
      </c>
      <c r="E910" s="1017" t="s">
        <v>3323</v>
      </c>
      <c r="F910" s="1017" t="s">
        <v>1766</v>
      </c>
      <c r="G910" s="1017" t="s">
        <v>3324</v>
      </c>
      <c r="H910" s="1017" t="s">
        <v>3190</v>
      </c>
      <c r="I910" s="1018">
        <v>2.1</v>
      </c>
    </row>
    <row r="911" spans="2:9">
      <c r="B911" s="1017" t="s">
        <v>3325</v>
      </c>
      <c r="C911" s="1017" t="s">
        <v>3092</v>
      </c>
      <c r="D911" s="1017" t="s">
        <v>1483</v>
      </c>
      <c r="E911" s="1017" t="s">
        <v>3326</v>
      </c>
      <c r="F911" s="1017" t="s">
        <v>1766</v>
      </c>
      <c r="G911" s="1017" t="s">
        <v>3324</v>
      </c>
      <c r="H911" s="1017" t="s">
        <v>3190</v>
      </c>
      <c r="I911" s="1018">
        <v>5.5</v>
      </c>
    </row>
    <row r="912" spans="2:9">
      <c r="B912" s="1017" t="s">
        <v>3327</v>
      </c>
      <c r="C912" s="1017" t="s">
        <v>3092</v>
      </c>
      <c r="D912" s="1017" t="s">
        <v>1483</v>
      </c>
      <c r="E912" s="1017" t="s">
        <v>3328</v>
      </c>
      <c r="F912" s="1017" t="s">
        <v>1766</v>
      </c>
      <c r="G912" s="1017" t="s">
        <v>3324</v>
      </c>
      <c r="H912" s="1017" t="s">
        <v>3190</v>
      </c>
      <c r="I912" s="1018">
        <v>3.4</v>
      </c>
    </row>
    <row r="913" spans="2:9">
      <c r="B913" s="1017" t="s">
        <v>3329</v>
      </c>
      <c r="C913" s="1017" t="s">
        <v>3092</v>
      </c>
      <c r="D913" s="1017" t="s">
        <v>1483</v>
      </c>
      <c r="E913" s="1017" t="s">
        <v>3330</v>
      </c>
      <c r="F913" s="1017" t="s">
        <v>1766</v>
      </c>
      <c r="G913" s="1017" t="s">
        <v>3324</v>
      </c>
      <c r="H913" s="1017" t="s">
        <v>3190</v>
      </c>
      <c r="I913" s="1018">
        <v>2.2000000000000002</v>
      </c>
    </row>
    <row r="914" spans="2:9">
      <c r="B914" s="1017" t="s">
        <v>3331</v>
      </c>
      <c r="C914" s="1017" t="s">
        <v>3092</v>
      </c>
      <c r="D914" s="1017" t="s">
        <v>1483</v>
      </c>
      <c r="E914" s="1017" t="s">
        <v>3332</v>
      </c>
      <c r="F914" s="1017" t="s">
        <v>1766</v>
      </c>
      <c r="G914" s="1017" t="s">
        <v>3324</v>
      </c>
      <c r="H914" s="1017" t="s">
        <v>3190</v>
      </c>
      <c r="I914" s="1018">
        <v>3.5</v>
      </c>
    </row>
    <row r="915" spans="2:9">
      <c r="B915" s="1017" t="s">
        <v>3333</v>
      </c>
      <c r="C915" s="1017" t="s">
        <v>3092</v>
      </c>
      <c r="D915" s="1017" t="s">
        <v>1483</v>
      </c>
      <c r="E915" s="1017" t="s">
        <v>3334</v>
      </c>
      <c r="F915" s="1017" t="s">
        <v>1766</v>
      </c>
      <c r="G915" s="1017" t="s">
        <v>3324</v>
      </c>
      <c r="H915" s="1017" t="s">
        <v>3190</v>
      </c>
      <c r="I915" s="1018">
        <v>87.2</v>
      </c>
    </row>
    <row r="916" spans="2:9">
      <c r="B916" s="1017" t="s">
        <v>3335</v>
      </c>
      <c r="C916" s="1017" t="s">
        <v>3092</v>
      </c>
      <c r="D916" s="1017" t="s">
        <v>1483</v>
      </c>
      <c r="E916" s="1017" t="s">
        <v>3336</v>
      </c>
      <c r="F916" s="1017" t="s">
        <v>1766</v>
      </c>
      <c r="G916" s="1017" t="s">
        <v>3324</v>
      </c>
      <c r="H916" s="1017" t="s">
        <v>3190</v>
      </c>
      <c r="I916" s="1018">
        <v>88.2</v>
      </c>
    </row>
    <row r="917" spans="2:9">
      <c r="B917" s="1017" t="s">
        <v>3337</v>
      </c>
      <c r="C917" s="1017" t="s">
        <v>3092</v>
      </c>
      <c r="D917" s="1017" t="s">
        <v>1483</v>
      </c>
      <c r="E917" s="1017" t="s">
        <v>2589</v>
      </c>
      <c r="F917" s="1017" t="s">
        <v>1766</v>
      </c>
      <c r="G917" s="1017" t="s">
        <v>3324</v>
      </c>
      <c r="H917" s="1017" t="s">
        <v>3190</v>
      </c>
      <c r="I917" s="1018">
        <v>4.9000000000000004</v>
      </c>
    </row>
    <row r="918" spans="2:9">
      <c r="B918" s="1017" t="s">
        <v>3338</v>
      </c>
      <c r="C918" s="1017" t="s">
        <v>3092</v>
      </c>
      <c r="D918" s="1017" t="s">
        <v>1483</v>
      </c>
      <c r="E918" s="1017" t="s">
        <v>3339</v>
      </c>
      <c r="F918" s="1017" t="s">
        <v>1766</v>
      </c>
      <c r="G918" s="1017" t="s">
        <v>3324</v>
      </c>
      <c r="H918" s="1017" t="s">
        <v>3190</v>
      </c>
      <c r="I918" s="1018">
        <v>31</v>
      </c>
    </row>
    <row r="919" spans="2:9">
      <c r="B919" s="1017" t="s">
        <v>3340</v>
      </c>
      <c r="C919" s="1017" t="s">
        <v>3092</v>
      </c>
      <c r="D919" s="1017" t="s">
        <v>1483</v>
      </c>
      <c r="E919" s="1017" t="s">
        <v>3341</v>
      </c>
      <c r="F919" s="1017" t="s">
        <v>1766</v>
      </c>
      <c r="G919" s="1017" t="s">
        <v>3324</v>
      </c>
      <c r="H919" s="1017" t="s">
        <v>3190</v>
      </c>
      <c r="I919" s="1018">
        <v>81</v>
      </c>
    </row>
    <row r="920" spans="2:9">
      <c r="B920" s="1017" t="s">
        <v>3342</v>
      </c>
      <c r="C920" s="1017" t="s">
        <v>3092</v>
      </c>
      <c r="D920" s="1017" t="s">
        <v>1483</v>
      </c>
      <c r="E920" s="1017" t="s">
        <v>3343</v>
      </c>
      <c r="F920" s="1017" t="s">
        <v>1766</v>
      </c>
      <c r="G920" s="1017" t="s">
        <v>3181</v>
      </c>
      <c r="H920" s="1017" t="s">
        <v>3190</v>
      </c>
      <c r="I920" s="1018">
        <v>2.9</v>
      </c>
    </row>
    <row r="921" spans="2:9">
      <c r="B921" s="1017" t="s">
        <v>3344</v>
      </c>
      <c r="C921" s="1017" t="s">
        <v>3092</v>
      </c>
      <c r="D921" s="1017" t="s">
        <v>1483</v>
      </c>
      <c r="E921" s="1017" t="s">
        <v>2213</v>
      </c>
      <c r="F921" s="1017" t="s">
        <v>1766</v>
      </c>
      <c r="G921" s="1017" t="s">
        <v>3181</v>
      </c>
      <c r="H921" s="1017" t="s">
        <v>3190</v>
      </c>
      <c r="I921" s="1018">
        <v>3.5</v>
      </c>
    </row>
    <row r="922" spans="2:9">
      <c r="B922" s="1017" t="s">
        <v>3345</v>
      </c>
      <c r="C922" s="1017" t="s">
        <v>3092</v>
      </c>
      <c r="D922" s="1017" t="s">
        <v>1483</v>
      </c>
      <c r="E922" s="1017" t="s">
        <v>3346</v>
      </c>
      <c r="F922" s="1017" t="s">
        <v>1766</v>
      </c>
      <c r="G922" s="1017" t="s">
        <v>3181</v>
      </c>
      <c r="H922" s="1017" t="s">
        <v>3190</v>
      </c>
      <c r="I922" s="1018">
        <v>43.9</v>
      </c>
    </row>
    <row r="923" spans="2:9">
      <c r="B923" s="1017" t="s">
        <v>3347</v>
      </c>
      <c r="C923" s="1017" t="s">
        <v>3092</v>
      </c>
      <c r="D923" s="1017" t="s">
        <v>1483</v>
      </c>
      <c r="E923" s="1017" t="s">
        <v>3348</v>
      </c>
      <c r="F923" s="1017" t="s">
        <v>1766</v>
      </c>
      <c r="G923" s="1017" t="s">
        <v>3181</v>
      </c>
      <c r="H923" s="1017" t="s">
        <v>3190</v>
      </c>
      <c r="I923" s="1018">
        <v>4.9000000000000004</v>
      </c>
    </row>
    <row r="924" spans="2:9">
      <c r="B924" s="1017" t="s">
        <v>3349</v>
      </c>
      <c r="C924" s="1017" t="s">
        <v>3092</v>
      </c>
      <c r="D924" s="1017" t="s">
        <v>1483</v>
      </c>
      <c r="E924" s="1017" t="s">
        <v>3350</v>
      </c>
      <c r="F924" s="1017" t="s">
        <v>1766</v>
      </c>
      <c r="G924" s="1017" t="s">
        <v>3181</v>
      </c>
      <c r="H924" s="1017" t="s">
        <v>3190</v>
      </c>
      <c r="I924" s="1018">
        <v>4.0999999999999996</v>
      </c>
    </row>
    <row r="925" spans="2:9">
      <c r="B925" s="1017" t="s">
        <v>3351</v>
      </c>
      <c r="C925" s="1017" t="s">
        <v>3092</v>
      </c>
      <c r="D925" s="1017" t="s">
        <v>1483</v>
      </c>
      <c r="E925" s="1017" t="s">
        <v>3352</v>
      </c>
      <c r="F925" s="1017" t="s">
        <v>1766</v>
      </c>
      <c r="G925" s="1017" t="s">
        <v>3181</v>
      </c>
      <c r="H925" s="1017" t="s">
        <v>3190</v>
      </c>
      <c r="I925" s="1018">
        <v>4.7</v>
      </c>
    </row>
    <row r="926" spans="2:9">
      <c r="B926" s="1017" t="s">
        <v>3353</v>
      </c>
      <c r="C926" s="1017" t="s">
        <v>3092</v>
      </c>
      <c r="D926" s="1017" t="s">
        <v>1483</v>
      </c>
      <c r="E926" s="1017" t="s">
        <v>3354</v>
      </c>
      <c r="F926" s="1017" t="s">
        <v>1766</v>
      </c>
      <c r="G926" s="1017" t="s">
        <v>3181</v>
      </c>
      <c r="H926" s="1017" t="s">
        <v>3190</v>
      </c>
      <c r="I926" s="1018">
        <v>9.1</v>
      </c>
    </row>
    <row r="927" spans="2:9">
      <c r="B927" s="1017" t="s">
        <v>3355</v>
      </c>
      <c r="C927" s="1017" t="s">
        <v>3092</v>
      </c>
      <c r="D927" s="1017" t="s">
        <v>1483</v>
      </c>
      <c r="E927" s="1017" t="s">
        <v>3192</v>
      </c>
      <c r="F927" s="1017" t="s">
        <v>1766</v>
      </c>
      <c r="G927" s="1017" t="s">
        <v>3038</v>
      </c>
      <c r="H927" s="1017" t="s">
        <v>3190</v>
      </c>
      <c r="I927" s="1018">
        <v>14.7</v>
      </c>
    </row>
    <row r="928" spans="2:9">
      <c r="B928" s="1017" t="s">
        <v>3356</v>
      </c>
      <c r="C928" s="1017" t="s">
        <v>3092</v>
      </c>
      <c r="D928" s="1017" t="s">
        <v>1483</v>
      </c>
      <c r="E928" s="1017" t="s">
        <v>3357</v>
      </c>
      <c r="F928" s="1017" t="s">
        <v>1485</v>
      </c>
      <c r="G928" s="1017" t="s">
        <v>3094</v>
      </c>
      <c r="H928" s="1017" t="s">
        <v>3358</v>
      </c>
      <c r="I928" s="1018">
        <v>7</v>
      </c>
    </row>
    <row r="929" spans="2:9">
      <c r="B929" s="1017" t="s">
        <v>3359</v>
      </c>
      <c r="C929" s="1017" t="s">
        <v>3092</v>
      </c>
      <c r="D929" s="1017" t="s">
        <v>1483</v>
      </c>
      <c r="E929" s="1017" t="s">
        <v>3360</v>
      </c>
      <c r="F929" s="1017" t="s">
        <v>1485</v>
      </c>
      <c r="G929" s="1017" t="s">
        <v>3094</v>
      </c>
      <c r="H929" s="1017" t="s">
        <v>3358</v>
      </c>
      <c r="I929" s="1018">
        <v>9</v>
      </c>
    </row>
    <row r="930" spans="2:9">
      <c r="B930" s="1017" t="s">
        <v>3361</v>
      </c>
      <c r="C930" s="1017" t="s">
        <v>3092</v>
      </c>
      <c r="D930" s="1017" t="s">
        <v>1483</v>
      </c>
      <c r="E930" s="1017" t="s">
        <v>3362</v>
      </c>
      <c r="F930" s="1017" t="s">
        <v>1485</v>
      </c>
      <c r="G930" s="1017" t="s">
        <v>3094</v>
      </c>
      <c r="H930" s="1017" t="s">
        <v>3358</v>
      </c>
      <c r="I930" s="1018">
        <v>4.7</v>
      </c>
    </row>
    <row r="931" spans="2:9">
      <c r="B931" s="1017" t="s">
        <v>3363</v>
      </c>
      <c r="C931" s="1017" t="s">
        <v>3092</v>
      </c>
      <c r="D931" s="1017" t="s">
        <v>1483</v>
      </c>
      <c r="E931" s="1017" t="s">
        <v>3364</v>
      </c>
      <c r="F931" s="1017" t="s">
        <v>1485</v>
      </c>
      <c r="G931" s="1017" t="s">
        <v>3094</v>
      </c>
      <c r="H931" s="1017" t="s">
        <v>3358</v>
      </c>
      <c r="I931" s="1018">
        <v>34</v>
      </c>
    </row>
    <row r="932" spans="2:9">
      <c r="B932" s="1017" t="s">
        <v>3365</v>
      </c>
      <c r="C932" s="1017" t="s">
        <v>3092</v>
      </c>
      <c r="D932" s="1017" t="s">
        <v>1483</v>
      </c>
      <c r="E932" s="1017" t="s">
        <v>3366</v>
      </c>
      <c r="F932" s="1017" t="s">
        <v>1485</v>
      </c>
      <c r="G932" s="1017" t="s">
        <v>3094</v>
      </c>
      <c r="H932" s="1017" t="s">
        <v>3358</v>
      </c>
      <c r="I932" s="1018">
        <v>14</v>
      </c>
    </row>
    <row r="933" spans="2:9">
      <c r="B933" s="1017" t="s">
        <v>3367</v>
      </c>
      <c r="C933" s="1017" t="s">
        <v>3092</v>
      </c>
      <c r="D933" s="1017" t="s">
        <v>1483</v>
      </c>
      <c r="E933" s="1017" t="s">
        <v>3368</v>
      </c>
      <c r="F933" s="1017" t="s">
        <v>1485</v>
      </c>
      <c r="G933" s="1017" t="s">
        <v>3094</v>
      </c>
      <c r="H933" s="1017" t="s">
        <v>3358</v>
      </c>
      <c r="I933" s="1018">
        <v>11</v>
      </c>
    </row>
    <row r="934" spans="2:9">
      <c r="B934" s="1017" t="s">
        <v>3369</v>
      </c>
      <c r="C934" s="1017" t="s">
        <v>3092</v>
      </c>
      <c r="D934" s="1017" t="s">
        <v>1483</v>
      </c>
      <c r="E934" s="1017" t="s">
        <v>3370</v>
      </c>
      <c r="F934" s="1017" t="s">
        <v>1485</v>
      </c>
      <c r="G934" s="1017" t="s">
        <v>3094</v>
      </c>
      <c r="H934" s="1017" t="s">
        <v>3358</v>
      </c>
      <c r="I934" s="1018">
        <v>11.6</v>
      </c>
    </row>
    <row r="935" spans="2:9">
      <c r="B935" s="1017" t="s">
        <v>3371</v>
      </c>
      <c r="C935" s="1017" t="s">
        <v>3092</v>
      </c>
      <c r="D935" s="1017" t="s">
        <v>1483</v>
      </c>
      <c r="E935" s="1017" t="s">
        <v>3372</v>
      </c>
      <c r="F935" s="1017" t="s">
        <v>1485</v>
      </c>
      <c r="G935" s="1017" t="s">
        <v>3094</v>
      </c>
      <c r="H935" s="1017" t="s">
        <v>3358</v>
      </c>
      <c r="I935" s="1018">
        <v>502</v>
      </c>
    </row>
    <row r="936" spans="2:9">
      <c r="B936" s="1017" t="s">
        <v>3373</v>
      </c>
      <c r="C936" s="1017" t="s">
        <v>3092</v>
      </c>
      <c r="D936" s="1017" t="s">
        <v>1483</v>
      </c>
      <c r="E936" s="1017" t="s">
        <v>3374</v>
      </c>
      <c r="F936" s="1017" t="s">
        <v>1485</v>
      </c>
      <c r="G936" s="1017" t="s">
        <v>3094</v>
      </c>
      <c r="H936" s="1017" t="s">
        <v>3358</v>
      </c>
      <c r="I936" s="1018">
        <v>25.7</v>
      </c>
    </row>
    <row r="937" spans="2:9">
      <c r="B937" s="1017" t="s">
        <v>3375</v>
      </c>
      <c r="C937" s="1017" t="s">
        <v>3092</v>
      </c>
      <c r="D937" s="1017" t="s">
        <v>1483</v>
      </c>
      <c r="E937" s="1017" t="s">
        <v>3376</v>
      </c>
      <c r="F937" s="1017" t="s">
        <v>1485</v>
      </c>
      <c r="G937" s="1017" t="s">
        <v>3094</v>
      </c>
      <c r="H937" s="1017" t="s">
        <v>3358</v>
      </c>
      <c r="I937" s="1018">
        <v>6.8</v>
      </c>
    </row>
    <row r="938" spans="2:9">
      <c r="B938" s="1017" t="s">
        <v>3377</v>
      </c>
      <c r="C938" s="1017" t="s">
        <v>3092</v>
      </c>
      <c r="D938" s="1017" t="s">
        <v>1483</v>
      </c>
      <c r="E938" s="1017" t="s">
        <v>3378</v>
      </c>
      <c r="F938" s="1017" t="s">
        <v>1485</v>
      </c>
      <c r="G938" s="1017" t="s">
        <v>3094</v>
      </c>
      <c r="H938" s="1017" t="s">
        <v>3358</v>
      </c>
      <c r="I938" s="1018">
        <v>6.7</v>
      </c>
    </row>
    <row r="939" spans="2:9">
      <c r="B939" s="1017" t="s">
        <v>3379</v>
      </c>
      <c r="C939" s="1017" t="s">
        <v>3092</v>
      </c>
      <c r="D939" s="1017" t="s">
        <v>1483</v>
      </c>
      <c r="E939" s="1017" t="s">
        <v>3380</v>
      </c>
      <c r="F939" s="1017" t="s">
        <v>1485</v>
      </c>
      <c r="G939" s="1017" t="s">
        <v>3094</v>
      </c>
      <c r="H939" s="1017" t="s">
        <v>3358</v>
      </c>
      <c r="I939" s="1018">
        <v>160</v>
      </c>
    </row>
    <row r="940" spans="2:9">
      <c r="B940" s="1017" t="s">
        <v>3381</v>
      </c>
      <c r="C940" s="1017" t="s">
        <v>3092</v>
      </c>
      <c r="D940" s="1017" t="s">
        <v>1483</v>
      </c>
      <c r="E940" s="1017" t="s">
        <v>3382</v>
      </c>
      <c r="F940" s="1017" t="s">
        <v>1485</v>
      </c>
      <c r="G940" s="1017" t="s">
        <v>3094</v>
      </c>
      <c r="H940" s="1017" t="s">
        <v>3358</v>
      </c>
      <c r="I940" s="1018">
        <v>13.5</v>
      </c>
    </row>
    <row r="941" spans="2:9">
      <c r="B941" s="1017" t="s">
        <v>3383</v>
      </c>
      <c r="C941" s="1017" t="s">
        <v>3092</v>
      </c>
      <c r="D941" s="1017" t="s">
        <v>1483</v>
      </c>
      <c r="E941" s="1017" t="s">
        <v>3384</v>
      </c>
      <c r="F941" s="1017" t="s">
        <v>1454</v>
      </c>
      <c r="G941" s="1017" t="s">
        <v>3385</v>
      </c>
      <c r="H941" s="1017" t="s">
        <v>3358</v>
      </c>
      <c r="I941" s="1018">
        <v>292</v>
      </c>
    </row>
    <row r="942" spans="2:9">
      <c r="B942" s="1017" t="s">
        <v>3386</v>
      </c>
      <c r="C942" s="1017" t="s">
        <v>3092</v>
      </c>
      <c r="D942" s="1017" t="s">
        <v>1483</v>
      </c>
      <c r="E942" s="1017" t="s">
        <v>3387</v>
      </c>
      <c r="F942" s="1017" t="s">
        <v>1454</v>
      </c>
      <c r="G942" s="1017" t="s">
        <v>3385</v>
      </c>
      <c r="H942" s="1017" t="s">
        <v>3358</v>
      </c>
      <c r="I942" s="1018">
        <v>15</v>
      </c>
    </row>
    <row r="943" spans="2:9">
      <c r="B943" s="1017" t="s">
        <v>3388</v>
      </c>
      <c r="C943" s="1017" t="s">
        <v>3092</v>
      </c>
      <c r="D943" s="1017" t="s">
        <v>1483</v>
      </c>
      <c r="E943" s="1017" t="s">
        <v>2160</v>
      </c>
      <c r="F943" s="1017" t="s">
        <v>1454</v>
      </c>
      <c r="G943" s="1017" t="s">
        <v>3385</v>
      </c>
      <c r="H943" s="1017" t="s">
        <v>3358</v>
      </c>
      <c r="I943" s="1018">
        <v>8.1</v>
      </c>
    </row>
    <row r="944" spans="2:9">
      <c r="B944" s="1017" t="s">
        <v>3389</v>
      </c>
      <c r="C944" s="1017" t="s">
        <v>3092</v>
      </c>
      <c r="D944" s="1017" t="s">
        <v>1483</v>
      </c>
      <c r="E944" s="1017" t="s">
        <v>3390</v>
      </c>
      <c r="F944" s="1017" t="s">
        <v>1454</v>
      </c>
      <c r="G944" s="1017" t="s">
        <v>3385</v>
      </c>
      <c r="H944" s="1017" t="s">
        <v>3358</v>
      </c>
      <c r="I944" s="1018">
        <v>141</v>
      </c>
    </row>
    <row r="945" spans="2:9">
      <c r="B945" s="1017" t="s">
        <v>3391</v>
      </c>
      <c r="C945" s="1017" t="s">
        <v>3092</v>
      </c>
      <c r="D945" s="1017" t="s">
        <v>1483</v>
      </c>
      <c r="E945" s="1017" t="s">
        <v>3392</v>
      </c>
      <c r="F945" s="1017" t="s">
        <v>1766</v>
      </c>
      <c r="G945" s="1017" t="s">
        <v>3393</v>
      </c>
      <c r="H945" s="1017" t="s">
        <v>3358</v>
      </c>
      <c r="I945" s="1018">
        <v>7.5</v>
      </c>
    </row>
    <row r="946" spans="2:9">
      <c r="B946" s="1017" t="s">
        <v>3394</v>
      </c>
      <c r="C946" s="1017" t="s">
        <v>3092</v>
      </c>
      <c r="D946" s="1017" t="s">
        <v>1483</v>
      </c>
      <c r="E946" s="1017" t="s">
        <v>3395</v>
      </c>
      <c r="F946" s="1017" t="s">
        <v>1766</v>
      </c>
      <c r="G946" s="1017" t="s">
        <v>3393</v>
      </c>
      <c r="H946" s="1017" t="s">
        <v>3358</v>
      </c>
      <c r="I946" s="1018">
        <v>5</v>
      </c>
    </row>
    <row r="947" spans="2:9">
      <c r="B947" s="1017" t="s">
        <v>3396</v>
      </c>
      <c r="C947" s="1017" t="s">
        <v>3092</v>
      </c>
      <c r="D947" s="1017" t="s">
        <v>1483</v>
      </c>
      <c r="E947" s="1017" t="s">
        <v>3397</v>
      </c>
      <c r="F947" s="1017" t="s">
        <v>1766</v>
      </c>
      <c r="G947" s="1017" t="s">
        <v>3393</v>
      </c>
      <c r="H947" s="1017" t="s">
        <v>3358</v>
      </c>
      <c r="I947" s="1018">
        <v>11.8</v>
      </c>
    </row>
    <row r="948" spans="2:9">
      <c r="B948" s="1017" t="s">
        <v>3398</v>
      </c>
      <c r="C948" s="1017" t="s">
        <v>3092</v>
      </c>
      <c r="D948" s="1017" t="s">
        <v>1483</v>
      </c>
      <c r="E948" s="1017" t="s">
        <v>3399</v>
      </c>
      <c r="F948" s="1017" t="s">
        <v>1766</v>
      </c>
      <c r="G948" s="1017" t="s">
        <v>3393</v>
      </c>
      <c r="H948" s="1017" t="s">
        <v>3358</v>
      </c>
      <c r="I948" s="1018">
        <v>28</v>
      </c>
    </row>
    <row r="949" spans="2:9">
      <c r="B949" s="1017" t="s">
        <v>3400</v>
      </c>
      <c r="C949" s="1017" t="s">
        <v>3092</v>
      </c>
      <c r="D949" s="1017" t="s">
        <v>1483</v>
      </c>
      <c r="E949" s="1017" t="s">
        <v>3401</v>
      </c>
      <c r="F949" s="1017" t="s">
        <v>1766</v>
      </c>
      <c r="G949" s="1017" t="s">
        <v>3393</v>
      </c>
      <c r="H949" s="1017" t="s">
        <v>3358</v>
      </c>
      <c r="I949" s="1018">
        <v>17.399999999999999</v>
      </c>
    </row>
    <row r="950" spans="2:9">
      <c r="B950" s="1017" t="s">
        <v>3402</v>
      </c>
      <c r="C950" s="1017" t="s">
        <v>3092</v>
      </c>
      <c r="D950" s="1017" t="s">
        <v>1483</v>
      </c>
      <c r="E950" s="1017" t="s">
        <v>3403</v>
      </c>
      <c r="F950" s="1017" t="s">
        <v>1766</v>
      </c>
      <c r="G950" s="1017" t="s">
        <v>3393</v>
      </c>
      <c r="H950" s="1017" t="s">
        <v>3358</v>
      </c>
      <c r="I950" s="1018">
        <v>2.5</v>
      </c>
    </row>
    <row r="951" spans="2:9">
      <c r="B951" s="1017" t="s">
        <v>3404</v>
      </c>
      <c r="C951" s="1017" t="s">
        <v>3092</v>
      </c>
      <c r="D951" s="1017" t="s">
        <v>1483</v>
      </c>
      <c r="E951" s="1017" t="s">
        <v>3405</v>
      </c>
      <c r="F951" s="1017" t="s">
        <v>1766</v>
      </c>
      <c r="G951" s="1017" t="s">
        <v>3393</v>
      </c>
      <c r="H951" s="1017" t="s">
        <v>3358</v>
      </c>
      <c r="I951" s="1018">
        <v>21.2</v>
      </c>
    </row>
    <row r="952" spans="2:9">
      <c r="B952" s="1017" t="s">
        <v>3406</v>
      </c>
      <c r="C952" s="1017" t="s">
        <v>3092</v>
      </c>
      <c r="D952" s="1017" t="s">
        <v>1483</v>
      </c>
      <c r="E952" s="1017" t="s">
        <v>3407</v>
      </c>
      <c r="F952" s="1017" t="s">
        <v>1766</v>
      </c>
      <c r="G952" s="1017" t="s">
        <v>3393</v>
      </c>
      <c r="H952" s="1017" t="s">
        <v>3358</v>
      </c>
      <c r="I952" s="1018">
        <v>10.6</v>
      </c>
    </row>
    <row r="953" spans="2:9">
      <c r="B953" s="1017" t="s">
        <v>3408</v>
      </c>
      <c r="C953" s="1017" t="s">
        <v>3409</v>
      </c>
      <c r="D953" s="1017" t="s">
        <v>1483</v>
      </c>
      <c r="E953" s="1017" t="s">
        <v>3410</v>
      </c>
      <c r="F953" s="1017" t="s">
        <v>1766</v>
      </c>
      <c r="G953" s="1017" t="s">
        <v>3411</v>
      </c>
      <c r="H953" s="1017" t="s">
        <v>1980</v>
      </c>
      <c r="I953" s="1018">
        <v>4.5999999999999996</v>
      </c>
    </row>
    <row r="954" spans="2:9">
      <c r="B954" s="1017" t="s">
        <v>3412</v>
      </c>
      <c r="C954" s="1017" t="s">
        <v>3409</v>
      </c>
      <c r="D954" s="1017" t="s">
        <v>1483</v>
      </c>
      <c r="E954" s="1017" t="s">
        <v>3176</v>
      </c>
      <c r="F954" s="1017" t="s">
        <v>1766</v>
      </c>
      <c r="G954" s="1017" t="s">
        <v>3411</v>
      </c>
      <c r="H954" s="1017" t="s">
        <v>1980</v>
      </c>
      <c r="I954" s="1018">
        <v>5.4</v>
      </c>
    </row>
    <row r="955" spans="2:9">
      <c r="B955" s="1017" t="s">
        <v>3413</v>
      </c>
      <c r="C955" s="1017" t="s">
        <v>3409</v>
      </c>
      <c r="D955" s="1017" t="s">
        <v>1483</v>
      </c>
      <c r="E955" s="1017" t="s">
        <v>3414</v>
      </c>
      <c r="F955" s="1017" t="s">
        <v>1766</v>
      </c>
      <c r="G955" s="1017" t="s">
        <v>3411</v>
      </c>
      <c r="H955" s="1017" t="s">
        <v>1980</v>
      </c>
      <c r="I955" s="1018">
        <v>40</v>
      </c>
    </row>
    <row r="956" spans="2:9">
      <c r="B956" s="1017" t="s">
        <v>3415</v>
      </c>
      <c r="C956" s="1017" t="s">
        <v>3409</v>
      </c>
      <c r="D956" s="1017" t="s">
        <v>1483</v>
      </c>
      <c r="E956" s="1017" t="s">
        <v>3416</v>
      </c>
      <c r="F956" s="1017" t="s">
        <v>1766</v>
      </c>
      <c r="G956" s="1017" t="s">
        <v>3411</v>
      </c>
      <c r="H956" s="1017" t="s">
        <v>1980</v>
      </c>
      <c r="I956" s="1018">
        <v>3</v>
      </c>
    </row>
    <row r="957" spans="2:9">
      <c r="B957" s="1017" t="s">
        <v>3417</v>
      </c>
      <c r="C957" s="1017" t="s">
        <v>3409</v>
      </c>
      <c r="D957" s="1017" t="s">
        <v>1483</v>
      </c>
      <c r="E957" s="1017" t="s">
        <v>3418</v>
      </c>
      <c r="F957" s="1017" t="s">
        <v>1766</v>
      </c>
      <c r="G957" s="1017" t="s">
        <v>3411</v>
      </c>
      <c r="H957" s="1017" t="s">
        <v>1980</v>
      </c>
      <c r="I957" s="1018">
        <v>4.5999999999999996</v>
      </c>
    </row>
    <row r="958" spans="2:9">
      <c r="B958" s="1017" t="s">
        <v>3419</v>
      </c>
      <c r="C958" s="1017" t="s">
        <v>3409</v>
      </c>
      <c r="D958" s="1017" t="s">
        <v>1483</v>
      </c>
      <c r="E958" s="1017" t="s">
        <v>3420</v>
      </c>
      <c r="F958" s="1017" t="s">
        <v>1766</v>
      </c>
      <c r="G958" s="1017" t="s">
        <v>3411</v>
      </c>
      <c r="H958" s="1017" t="s">
        <v>1980</v>
      </c>
      <c r="I958" s="1018">
        <v>10.6</v>
      </c>
    </row>
    <row r="959" spans="2:9">
      <c r="B959" s="1017" t="s">
        <v>3421</v>
      </c>
      <c r="C959" s="1017" t="s">
        <v>3409</v>
      </c>
      <c r="D959" s="1017" t="s">
        <v>1483</v>
      </c>
      <c r="E959" s="1017" t="s">
        <v>3422</v>
      </c>
      <c r="F959" s="1017" t="s">
        <v>1766</v>
      </c>
      <c r="G959" s="1017" t="s">
        <v>3411</v>
      </c>
      <c r="H959" s="1017" t="s">
        <v>1980</v>
      </c>
      <c r="I959" s="1018">
        <v>11.6</v>
      </c>
    </row>
    <row r="960" spans="2:9">
      <c r="B960" s="1017" t="s">
        <v>3423</v>
      </c>
      <c r="C960" s="1017" t="s">
        <v>3409</v>
      </c>
      <c r="D960" s="1017" t="s">
        <v>1483</v>
      </c>
      <c r="E960" s="1017" t="s">
        <v>3424</v>
      </c>
      <c r="F960" s="1017" t="s">
        <v>1766</v>
      </c>
      <c r="G960" s="1017" t="s">
        <v>3411</v>
      </c>
      <c r="H960" s="1017" t="s">
        <v>1980</v>
      </c>
      <c r="I960" s="1018">
        <v>5</v>
      </c>
    </row>
    <row r="961" spans="2:9">
      <c r="B961" s="1017" t="s">
        <v>3425</v>
      </c>
      <c r="C961" s="1017" t="s">
        <v>3409</v>
      </c>
      <c r="D961" s="1017" t="s">
        <v>1483</v>
      </c>
      <c r="E961" s="1017" t="s">
        <v>2521</v>
      </c>
      <c r="F961" s="1017" t="s">
        <v>1766</v>
      </c>
      <c r="G961" s="1017" t="s">
        <v>3411</v>
      </c>
      <c r="H961" s="1017" t="s">
        <v>1980</v>
      </c>
      <c r="I961" s="1018">
        <v>4.7</v>
      </c>
    </row>
    <row r="962" spans="2:9">
      <c r="B962" s="1017" t="s">
        <v>3426</v>
      </c>
      <c r="C962" s="1017" t="s">
        <v>3409</v>
      </c>
      <c r="D962" s="1017" t="s">
        <v>1483</v>
      </c>
      <c r="E962" s="1017" t="s">
        <v>3427</v>
      </c>
      <c r="F962" s="1017" t="s">
        <v>1766</v>
      </c>
      <c r="G962" s="1017" t="s">
        <v>3411</v>
      </c>
      <c r="H962" s="1017" t="s">
        <v>1980</v>
      </c>
      <c r="I962" s="1018">
        <v>6.9</v>
      </c>
    </row>
    <row r="963" spans="2:9">
      <c r="B963" s="1017" t="s">
        <v>3428</v>
      </c>
      <c r="C963" s="1017" t="s">
        <v>3409</v>
      </c>
      <c r="D963" s="1017" t="s">
        <v>1483</v>
      </c>
      <c r="E963" s="1017" t="s">
        <v>3429</v>
      </c>
      <c r="F963" s="1017" t="s">
        <v>1766</v>
      </c>
      <c r="G963" s="1017" t="s">
        <v>3411</v>
      </c>
      <c r="H963" s="1017" t="s">
        <v>1980</v>
      </c>
      <c r="I963" s="1018">
        <v>5.4</v>
      </c>
    </row>
    <row r="964" spans="2:9">
      <c r="B964" s="1017" t="s">
        <v>3430</v>
      </c>
      <c r="C964" s="1017" t="s">
        <v>3409</v>
      </c>
      <c r="D964" s="1017" t="s">
        <v>1483</v>
      </c>
      <c r="E964" s="1017" t="s">
        <v>3431</v>
      </c>
      <c r="F964" s="1017" t="s">
        <v>1766</v>
      </c>
      <c r="G964" s="1017" t="s">
        <v>3411</v>
      </c>
      <c r="H964" s="1017" t="s">
        <v>1980</v>
      </c>
      <c r="I964" s="1018">
        <v>5.4</v>
      </c>
    </row>
    <row r="965" spans="2:9">
      <c r="B965" s="1017" t="s">
        <v>3432</v>
      </c>
      <c r="C965" s="1017" t="s">
        <v>3409</v>
      </c>
      <c r="D965" s="1017" t="s">
        <v>1483</v>
      </c>
      <c r="E965" s="1017" t="s">
        <v>3433</v>
      </c>
      <c r="F965" s="1017" t="s">
        <v>1766</v>
      </c>
      <c r="G965" s="1017" t="s">
        <v>3411</v>
      </c>
      <c r="H965" s="1017" t="s">
        <v>1980</v>
      </c>
      <c r="I965" s="1018">
        <v>3</v>
      </c>
    </row>
    <row r="966" spans="2:9">
      <c r="B966" s="1017" t="s">
        <v>3434</v>
      </c>
      <c r="C966" s="1017" t="s">
        <v>3409</v>
      </c>
      <c r="D966" s="1017" t="s">
        <v>1483</v>
      </c>
      <c r="E966" s="1017" t="s">
        <v>3435</v>
      </c>
      <c r="F966" s="1017" t="s">
        <v>1766</v>
      </c>
      <c r="G966" s="1017" t="s">
        <v>3411</v>
      </c>
      <c r="H966" s="1017" t="s">
        <v>1980</v>
      </c>
      <c r="I966" s="1018">
        <v>4</v>
      </c>
    </row>
    <row r="967" spans="2:9">
      <c r="B967" s="1017" t="s">
        <v>3436</v>
      </c>
      <c r="C967" s="1017" t="s">
        <v>3409</v>
      </c>
      <c r="D967" s="1017" t="s">
        <v>1483</v>
      </c>
      <c r="E967" s="1017" t="s">
        <v>3437</v>
      </c>
      <c r="F967" s="1017" t="s">
        <v>1766</v>
      </c>
      <c r="G967" s="1017" t="s">
        <v>3438</v>
      </c>
      <c r="H967" s="1017" t="s">
        <v>1980</v>
      </c>
      <c r="I967" s="1018">
        <v>16.8</v>
      </c>
    </row>
    <row r="968" spans="2:9">
      <c r="B968" s="1017" t="s">
        <v>3439</v>
      </c>
      <c r="C968" s="1017" t="s">
        <v>3409</v>
      </c>
      <c r="D968" s="1017" t="s">
        <v>1483</v>
      </c>
      <c r="E968" s="1017" t="s">
        <v>3440</v>
      </c>
      <c r="F968" s="1017" t="s">
        <v>1766</v>
      </c>
      <c r="G968" s="1017" t="s">
        <v>3438</v>
      </c>
      <c r="H968" s="1017" t="s">
        <v>1980</v>
      </c>
      <c r="I968" s="1018">
        <v>66.400000000000006</v>
      </c>
    </row>
    <row r="969" spans="2:9">
      <c r="B969" s="1017" t="s">
        <v>3441</v>
      </c>
      <c r="C969" s="1017" t="s">
        <v>3409</v>
      </c>
      <c r="D969" s="1017" t="s">
        <v>1483</v>
      </c>
      <c r="E969" s="1017" t="s">
        <v>3442</v>
      </c>
      <c r="F969" s="1017" t="s">
        <v>1766</v>
      </c>
      <c r="G969" s="1017" t="s">
        <v>3438</v>
      </c>
      <c r="H969" s="1017" t="s">
        <v>1980</v>
      </c>
      <c r="I969" s="1018">
        <v>78.5</v>
      </c>
    </row>
    <row r="970" spans="2:9">
      <c r="B970" s="1017" t="s">
        <v>3443</v>
      </c>
      <c r="C970" s="1017" t="s">
        <v>3409</v>
      </c>
      <c r="D970" s="1017" t="s">
        <v>1483</v>
      </c>
      <c r="E970" s="1017" t="s">
        <v>3444</v>
      </c>
      <c r="F970" s="1017" t="s">
        <v>1766</v>
      </c>
      <c r="G970" s="1017" t="s">
        <v>3438</v>
      </c>
      <c r="H970" s="1017" t="s">
        <v>1980</v>
      </c>
      <c r="I970" s="1018">
        <v>198</v>
      </c>
    </row>
    <row r="971" spans="2:9">
      <c r="B971" s="1017" t="s">
        <v>3445</v>
      </c>
      <c r="C971" s="1017" t="s">
        <v>3409</v>
      </c>
      <c r="D971" s="1017" t="s">
        <v>1483</v>
      </c>
      <c r="E971" s="1017" t="s">
        <v>3446</v>
      </c>
      <c r="F971" s="1017" t="s">
        <v>1766</v>
      </c>
      <c r="G971" s="1017" t="s">
        <v>3438</v>
      </c>
      <c r="H971" s="1017" t="s">
        <v>1980</v>
      </c>
      <c r="I971" s="1018">
        <v>34</v>
      </c>
    </row>
    <row r="972" spans="2:9">
      <c r="B972" s="1017" t="s">
        <v>3447</v>
      </c>
      <c r="C972" s="1017" t="s">
        <v>3409</v>
      </c>
      <c r="D972" s="1017" t="s">
        <v>1483</v>
      </c>
      <c r="E972" s="1017" t="s">
        <v>3448</v>
      </c>
      <c r="F972" s="1017" t="s">
        <v>1766</v>
      </c>
      <c r="G972" s="1017" t="s">
        <v>3438</v>
      </c>
      <c r="H972" s="1017" t="s">
        <v>1980</v>
      </c>
      <c r="I972" s="1018">
        <v>14.1</v>
      </c>
    </row>
    <row r="973" spans="2:9">
      <c r="B973" s="1017" t="s">
        <v>3449</v>
      </c>
      <c r="C973" s="1017" t="s">
        <v>3409</v>
      </c>
      <c r="D973" s="1017" t="s">
        <v>1483</v>
      </c>
      <c r="E973" s="1017" t="s">
        <v>3450</v>
      </c>
      <c r="F973" s="1017" t="s">
        <v>1766</v>
      </c>
      <c r="G973" s="1017" t="s">
        <v>3438</v>
      </c>
      <c r="H973" s="1017" t="s">
        <v>1980</v>
      </c>
      <c r="I973" s="1018">
        <v>12</v>
      </c>
    </row>
    <row r="974" spans="2:9">
      <c r="B974" s="1017" t="s">
        <v>3451</v>
      </c>
      <c r="C974" s="1017" t="s">
        <v>3409</v>
      </c>
      <c r="D974" s="1017" t="s">
        <v>1483</v>
      </c>
      <c r="E974" s="1017" t="s">
        <v>3452</v>
      </c>
      <c r="F974" s="1017" t="s">
        <v>1766</v>
      </c>
      <c r="G974" s="1017" t="s">
        <v>3438</v>
      </c>
      <c r="H974" s="1017" t="s">
        <v>1980</v>
      </c>
      <c r="I974" s="1018">
        <v>15.7</v>
      </c>
    </row>
    <row r="975" spans="2:9">
      <c r="B975" s="1017" t="s">
        <v>3453</v>
      </c>
      <c r="C975" s="1017" t="s">
        <v>3409</v>
      </c>
      <c r="D975" s="1017" t="s">
        <v>1483</v>
      </c>
      <c r="E975" s="1017" t="s">
        <v>3454</v>
      </c>
      <c r="F975" s="1017" t="s">
        <v>1766</v>
      </c>
      <c r="G975" s="1017" t="s">
        <v>3438</v>
      </c>
      <c r="H975" s="1017" t="s">
        <v>1980</v>
      </c>
      <c r="I975" s="1018">
        <v>16.7</v>
      </c>
    </row>
    <row r="976" spans="2:9">
      <c r="B976" s="1017" t="s">
        <v>3455</v>
      </c>
      <c r="C976" s="1017" t="s">
        <v>3409</v>
      </c>
      <c r="D976" s="1017" t="s">
        <v>1483</v>
      </c>
      <c r="E976" s="1017" t="s">
        <v>3456</v>
      </c>
      <c r="F976" s="1017" t="s">
        <v>1766</v>
      </c>
      <c r="G976" s="1017" t="s">
        <v>3438</v>
      </c>
      <c r="H976" s="1017" t="s">
        <v>1980</v>
      </c>
      <c r="I976" s="1018">
        <v>118</v>
      </c>
    </row>
    <row r="977" spans="2:9">
      <c r="B977" s="1017" t="s">
        <v>3457</v>
      </c>
      <c r="C977" s="1017" t="s">
        <v>3409</v>
      </c>
      <c r="D977" s="1017" t="s">
        <v>1483</v>
      </c>
      <c r="E977" s="1017" t="s">
        <v>3458</v>
      </c>
      <c r="F977" s="1017" t="s">
        <v>1766</v>
      </c>
      <c r="G977" s="1017" t="s">
        <v>3438</v>
      </c>
      <c r="H977" s="1017" t="s">
        <v>1980</v>
      </c>
      <c r="I977" s="1018">
        <v>6</v>
      </c>
    </row>
    <row r="978" spans="2:9">
      <c r="B978" s="1017" t="s">
        <v>3459</v>
      </c>
      <c r="C978" s="1017" t="s">
        <v>3409</v>
      </c>
      <c r="D978" s="1017" t="s">
        <v>1483</v>
      </c>
      <c r="E978" s="1017" t="s">
        <v>3460</v>
      </c>
      <c r="F978" s="1017" t="s">
        <v>1766</v>
      </c>
      <c r="G978" s="1017" t="s">
        <v>3438</v>
      </c>
      <c r="H978" s="1017" t="s">
        <v>1980</v>
      </c>
      <c r="I978" s="1018">
        <v>3.4</v>
      </c>
    </row>
    <row r="979" spans="2:9">
      <c r="B979" s="1017" t="s">
        <v>3461</v>
      </c>
      <c r="C979" s="1017" t="s">
        <v>3409</v>
      </c>
      <c r="D979" s="1017" t="s">
        <v>1483</v>
      </c>
      <c r="E979" s="1017" t="s">
        <v>3462</v>
      </c>
      <c r="F979" s="1017" t="s">
        <v>1766</v>
      </c>
      <c r="G979" s="1017" t="s">
        <v>3438</v>
      </c>
      <c r="H979" s="1017" t="s">
        <v>1980</v>
      </c>
      <c r="I979" s="1018">
        <v>7.8</v>
      </c>
    </row>
    <row r="980" spans="2:9">
      <c r="B980" s="1017" t="s">
        <v>3463</v>
      </c>
      <c r="C980" s="1017" t="s">
        <v>3409</v>
      </c>
      <c r="D980" s="1017" t="s">
        <v>1483</v>
      </c>
      <c r="E980" s="1017" t="s">
        <v>3464</v>
      </c>
      <c r="F980" s="1017" t="s">
        <v>1766</v>
      </c>
      <c r="G980" s="1017" t="s">
        <v>3465</v>
      </c>
      <c r="H980" s="1017" t="s">
        <v>1980</v>
      </c>
      <c r="I980" s="1018">
        <v>9.6</v>
      </c>
    </row>
    <row r="981" spans="2:9">
      <c r="B981" s="1017" t="s">
        <v>3466</v>
      </c>
      <c r="C981" s="1017" t="s">
        <v>3409</v>
      </c>
      <c r="D981" s="1017" t="s">
        <v>1483</v>
      </c>
      <c r="E981" s="1017" t="s">
        <v>3467</v>
      </c>
      <c r="F981" s="1017" t="s">
        <v>1766</v>
      </c>
      <c r="G981" s="1017" t="s">
        <v>3465</v>
      </c>
      <c r="H981" s="1017" t="s">
        <v>1980</v>
      </c>
      <c r="I981" s="1018">
        <v>7.2</v>
      </c>
    </row>
    <row r="982" spans="2:9">
      <c r="B982" s="1017" t="s">
        <v>3468</v>
      </c>
      <c r="C982" s="1017" t="s">
        <v>3409</v>
      </c>
      <c r="D982" s="1017" t="s">
        <v>1483</v>
      </c>
      <c r="E982" s="1017" t="s">
        <v>3469</v>
      </c>
      <c r="F982" s="1017" t="s">
        <v>1766</v>
      </c>
      <c r="G982" s="1017" t="s">
        <v>3465</v>
      </c>
      <c r="H982" s="1017" t="s">
        <v>1980</v>
      </c>
      <c r="I982" s="1018">
        <v>9.6</v>
      </c>
    </row>
    <row r="983" spans="2:9">
      <c r="B983" s="1017" t="s">
        <v>3470</v>
      </c>
      <c r="C983" s="1017" t="s">
        <v>3409</v>
      </c>
      <c r="D983" s="1017" t="s">
        <v>1483</v>
      </c>
      <c r="E983" s="1017" t="s">
        <v>3471</v>
      </c>
      <c r="F983" s="1017" t="s">
        <v>1766</v>
      </c>
      <c r="G983" s="1017" t="s">
        <v>3465</v>
      </c>
      <c r="H983" s="1017" t="s">
        <v>1980</v>
      </c>
      <c r="I983" s="1018">
        <v>17.8</v>
      </c>
    </row>
    <row r="984" spans="2:9">
      <c r="B984" s="1017" t="s">
        <v>3472</v>
      </c>
      <c r="C984" s="1017" t="s">
        <v>3409</v>
      </c>
      <c r="D984" s="1017" t="s">
        <v>1483</v>
      </c>
      <c r="E984" s="1017" t="s">
        <v>3473</v>
      </c>
      <c r="F984" s="1017" t="s">
        <v>1766</v>
      </c>
      <c r="G984" s="1017" t="s">
        <v>3465</v>
      </c>
      <c r="H984" s="1017" t="s">
        <v>1980</v>
      </c>
      <c r="I984" s="1018">
        <v>9.6</v>
      </c>
    </row>
    <row r="985" spans="2:9">
      <c r="B985" s="1017" t="s">
        <v>3474</v>
      </c>
      <c r="C985" s="1017" t="s">
        <v>3409</v>
      </c>
      <c r="D985" s="1017" t="s">
        <v>1483</v>
      </c>
      <c r="E985" s="1017" t="s">
        <v>3475</v>
      </c>
      <c r="F985" s="1017" t="s">
        <v>1766</v>
      </c>
      <c r="G985" s="1017" t="s">
        <v>3465</v>
      </c>
      <c r="H985" s="1017" t="s">
        <v>1980</v>
      </c>
      <c r="I985" s="1018">
        <v>9.5</v>
      </c>
    </row>
    <row r="986" spans="2:9">
      <c r="B986" s="1017" t="s">
        <v>3476</v>
      </c>
      <c r="C986" s="1017" t="s">
        <v>3409</v>
      </c>
      <c r="D986" s="1017" t="s">
        <v>1483</v>
      </c>
      <c r="E986" s="1017" t="s">
        <v>3477</v>
      </c>
      <c r="F986" s="1017" t="s">
        <v>1766</v>
      </c>
      <c r="G986" s="1017" t="s">
        <v>3465</v>
      </c>
      <c r="H986" s="1017" t="s">
        <v>1980</v>
      </c>
      <c r="I986" s="1018">
        <v>8.1</v>
      </c>
    </row>
    <row r="987" spans="2:9">
      <c r="B987" s="1017" t="s">
        <v>3478</v>
      </c>
      <c r="C987" s="1017" t="s">
        <v>3409</v>
      </c>
      <c r="D987" s="1017" t="s">
        <v>1483</v>
      </c>
      <c r="E987" s="1017" t="s">
        <v>3479</v>
      </c>
      <c r="F987" s="1017" t="s">
        <v>1766</v>
      </c>
      <c r="G987" s="1017" t="s">
        <v>3480</v>
      </c>
      <c r="H987" s="1017" t="s">
        <v>1980</v>
      </c>
      <c r="I987" s="1018">
        <v>420</v>
      </c>
    </row>
    <row r="988" spans="2:9">
      <c r="B988" s="1017" t="s">
        <v>3481</v>
      </c>
      <c r="C988" s="1017" t="s">
        <v>3409</v>
      </c>
      <c r="D988" s="1017" t="s">
        <v>1483</v>
      </c>
      <c r="E988" s="1017" t="s">
        <v>3482</v>
      </c>
      <c r="F988" s="1017" t="s">
        <v>1766</v>
      </c>
      <c r="G988" s="1017" t="s">
        <v>3480</v>
      </c>
      <c r="H988" s="1017" t="s">
        <v>1980</v>
      </c>
      <c r="I988" s="1018">
        <v>240</v>
      </c>
    </row>
    <row r="989" spans="2:9">
      <c r="B989" s="1017" t="s">
        <v>3483</v>
      </c>
      <c r="C989" s="1017" t="s">
        <v>3409</v>
      </c>
      <c r="D989" s="1017" t="s">
        <v>1483</v>
      </c>
      <c r="E989" s="1017" t="s">
        <v>3339</v>
      </c>
      <c r="F989" s="1017" t="s">
        <v>1766</v>
      </c>
      <c r="G989" s="1017" t="s">
        <v>3480</v>
      </c>
      <c r="H989" s="1017" t="s">
        <v>1980</v>
      </c>
      <c r="I989" s="1018">
        <v>12</v>
      </c>
    </row>
    <row r="990" spans="2:9">
      <c r="B990" s="1017" t="s">
        <v>3484</v>
      </c>
      <c r="C990" s="1017" t="s">
        <v>3409</v>
      </c>
      <c r="D990" s="1017" t="s">
        <v>1483</v>
      </c>
      <c r="E990" s="1017" t="s">
        <v>3485</v>
      </c>
      <c r="F990" s="1017" t="s">
        <v>1766</v>
      </c>
      <c r="G990" s="1017" t="s">
        <v>3486</v>
      </c>
      <c r="H990" s="1017" t="s">
        <v>1980</v>
      </c>
      <c r="I990" s="1018">
        <v>77.5</v>
      </c>
    </row>
    <row r="991" spans="2:9">
      <c r="B991" s="1017" t="s">
        <v>3487</v>
      </c>
      <c r="C991" s="1017" t="s">
        <v>3409</v>
      </c>
      <c r="D991" s="1017" t="s">
        <v>1483</v>
      </c>
      <c r="E991" s="1017" t="s">
        <v>3488</v>
      </c>
      <c r="F991" s="1017" t="s">
        <v>1766</v>
      </c>
      <c r="G991" s="1017" t="s">
        <v>3486</v>
      </c>
      <c r="H991" s="1017" t="s">
        <v>1980</v>
      </c>
      <c r="I991" s="1018">
        <v>111</v>
      </c>
    </row>
    <row r="992" spans="2:9">
      <c r="B992" s="1017" t="s">
        <v>3489</v>
      </c>
      <c r="C992" s="1017" t="s">
        <v>3409</v>
      </c>
      <c r="D992" s="1017" t="s">
        <v>1483</v>
      </c>
      <c r="E992" s="1017" t="s">
        <v>3490</v>
      </c>
      <c r="F992" s="1017" t="s">
        <v>1766</v>
      </c>
      <c r="G992" s="1017" t="s">
        <v>3486</v>
      </c>
      <c r="H992" s="1017" t="s">
        <v>1980</v>
      </c>
      <c r="I992" s="1018">
        <v>82</v>
      </c>
    </row>
    <row r="993" spans="2:9">
      <c r="B993" s="1017" t="s">
        <v>3491</v>
      </c>
      <c r="C993" s="1017" t="s">
        <v>3409</v>
      </c>
      <c r="D993" s="1017" t="s">
        <v>1483</v>
      </c>
      <c r="E993" s="1017" t="s">
        <v>3492</v>
      </c>
      <c r="F993" s="1017" t="s">
        <v>1766</v>
      </c>
      <c r="G993" s="1017" t="s">
        <v>3486</v>
      </c>
      <c r="H993" s="1017" t="s">
        <v>1980</v>
      </c>
      <c r="I993" s="1018">
        <v>2.2999999999999998</v>
      </c>
    </row>
    <row r="994" spans="2:9">
      <c r="B994" s="1017" t="s">
        <v>3493</v>
      </c>
      <c r="C994" s="1017" t="s">
        <v>3409</v>
      </c>
      <c r="D994" s="1017" t="s">
        <v>1483</v>
      </c>
      <c r="E994" s="1017" t="s">
        <v>3494</v>
      </c>
      <c r="F994" s="1017" t="s">
        <v>1766</v>
      </c>
      <c r="G994" s="1017" t="s">
        <v>3486</v>
      </c>
      <c r="H994" s="1017" t="s">
        <v>1980</v>
      </c>
      <c r="I994" s="1018">
        <v>2.5</v>
      </c>
    </row>
    <row r="995" spans="2:9">
      <c r="B995" s="1017" t="s">
        <v>3495</v>
      </c>
      <c r="C995" s="1017" t="s">
        <v>3496</v>
      </c>
      <c r="D995" s="1017" t="s">
        <v>1483</v>
      </c>
      <c r="E995" s="1017" t="s">
        <v>3497</v>
      </c>
      <c r="F995" s="1017" t="s">
        <v>1454</v>
      </c>
      <c r="G995" s="1017" t="s">
        <v>1660</v>
      </c>
      <c r="H995" s="1017" t="s">
        <v>3498</v>
      </c>
      <c r="I995" s="1018">
        <v>60.6</v>
      </c>
    </row>
    <row r="996" spans="2:9">
      <c r="B996" s="1017" t="s">
        <v>3499</v>
      </c>
      <c r="C996" s="1017" t="s">
        <v>3496</v>
      </c>
      <c r="D996" s="1017" t="s">
        <v>1483</v>
      </c>
      <c r="E996" s="1017" t="s">
        <v>3500</v>
      </c>
      <c r="F996" s="1017" t="s">
        <v>1454</v>
      </c>
      <c r="G996" s="1017" t="s">
        <v>1732</v>
      </c>
      <c r="H996" s="1017" t="s">
        <v>3498</v>
      </c>
      <c r="I996" s="1018">
        <v>33.299999999999997</v>
      </c>
    </row>
    <row r="997" spans="2:9">
      <c r="B997" s="1017" t="s">
        <v>3501</v>
      </c>
      <c r="C997" s="1017" t="s">
        <v>3496</v>
      </c>
      <c r="D997" s="1017" t="s">
        <v>1483</v>
      </c>
      <c r="E997" s="1017" t="s">
        <v>3502</v>
      </c>
      <c r="F997" s="1017" t="s">
        <v>1454</v>
      </c>
      <c r="G997" s="1017" t="s">
        <v>1732</v>
      </c>
      <c r="H997" s="1017" t="s">
        <v>3498</v>
      </c>
      <c r="I997" s="1018">
        <v>40</v>
      </c>
    </row>
    <row r="998" spans="2:9">
      <c r="B998" s="1017" t="s">
        <v>3503</v>
      </c>
      <c r="C998" s="1017" t="s">
        <v>3496</v>
      </c>
      <c r="D998" s="1017" t="s">
        <v>1483</v>
      </c>
      <c r="E998" s="1017" t="s">
        <v>3504</v>
      </c>
      <c r="F998" s="1017" t="s">
        <v>1454</v>
      </c>
      <c r="G998" s="1017" t="s">
        <v>1732</v>
      </c>
      <c r="H998" s="1017" t="s">
        <v>3498</v>
      </c>
      <c r="I998" s="1018">
        <v>45.4</v>
      </c>
    </row>
    <row r="999" spans="2:9">
      <c r="B999" s="1017" t="s">
        <v>3505</v>
      </c>
      <c r="C999" s="1017" t="s">
        <v>3496</v>
      </c>
      <c r="D999" s="1017" t="s">
        <v>1483</v>
      </c>
      <c r="E999" s="1017" t="s">
        <v>3506</v>
      </c>
      <c r="F999" s="1017" t="s">
        <v>1454</v>
      </c>
      <c r="G999" s="1017" t="s">
        <v>1732</v>
      </c>
      <c r="H999" s="1017" t="s">
        <v>3498</v>
      </c>
      <c r="I999" s="1018">
        <v>60</v>
      </c>
    </row>
    <row r="1000" spans="2:9">
      <c r="B1000" s="1017" t="s">
        <v>3507</v>
      </c>
      <c r="C1000" s="1017" t="s">
        <v>3496</v>
      </c>
      <c r="D1000" s="1017" t="s">
        <v>1483</v>
      </c>
      <c r="E1000" s="1017" t="s">
        <v>3508</v>
      </c>
      <c r="F1000" s="1017" t="s">
        <v>1454</v>
      </c>
      <c r="G1000" s="1017" t="s">
        <v>1732</v>
      </c>
      <c r="H1000" s="1017" t="s">
        <v>3498</v>
      </c>
      <c r="I1000" s="1018">
        <v>75</v>
      </c>
    </row>
    <row r="1001" spans="2:9">
      <c r="B1001" s="1017" t="s">
        <v>3509</v>
      </c>
      <c r="C1001" s="1017" t="s">
        <v>3496</v>
      </c>
      <c r="D1001" s="1017" t="s">
        <v>1483</v>
      </c>
      <c r="E1001" s="1017" t="s">
        <v>3510</v>
      </c>
      <c r="F1001" s="1017" t="s">
        <v>1454</v>
      </c>
      <c r="G1001" s="1017" t="s">
        <v>1732</v>
      </c>
      <c r="H1001" s="1017" t="s">
        <v>3498</v>
      </c>
      <c r="I1001" s="1018">
        <v>19.2</v>
      </c>
    </row>
    <row r="1002" spans="2:9">
      <c r="B1002" s="1017" t="s">
        <v>3511</v>
      </c>
      <c r="C1002" s="1017" t="s">
        <v>3496</v>
      </c>
      <c r="D1002" s="1017" t="s">
        <v>1483</v>
      </c>
      <c r="E1002" s="1017" t="s">
        <v>3512</v>
      </c>
      <c r="F1002" s="1017" t="s">
        <v>1454</v>
      </c>
      <c r="G1002" s="1017" t="s">
        <v>1732</v>
      </c>
      <c r="H1002" s="1017" t="s">
        <v>3498</v>
      </c>
      <c r="I1002" s="1018">
        <v>142</v>
      </c>
    </row>
    <row r="1003" spans="2:9">
      <c r="B1003" s="1017" t="s">
        <v>3513</v>
      </c>
      <c r="C1003" s="1017" t="s">
        <v>3496</v>
      </c>
      <c r="D1003" s="1017" t="s">
        <v>1483</v>
      </c>
      <c r="E1003" s="1017" t="s">
        <v>3514</v>
      </c>
      <c r="F1003" s="1017" t="s">
        <v>1454</v>
      </c>
      <c r="G1003" s="1017" t="s">
        <v>1732</v>
      </c>
      <c r="H1003" s="1017" t="s">
        <v>3498</v>
      </c>
      <c r="I1003" s="1018">
        <v>314</v>
      </c>
    </row>
    <row r="1004" spans="2:9">
      <c r="B1004" s="1017" t="s">
        <v>3515</v>
      </c>
      <c r="C1004" s="1017" t="s">
        <v>3496</v>
      </c>
      <c r="D1004" s="1017" t="s">
        <v>1483</v>
      </c>
      <c r="E1004" s="1017" t="s">
        <v>3516</v>
      </c>
      <c r="F1004" s="1017" t="s">
        <v>1454</v>
      </c>
      <c r="G1004" s="1017" t="s">
        <v>1732</v>
      </c>
      <c r="H1004" s="1017" t="s">
        <v>3498</v>
      </c>
      <c r="I1004" s="1018">
        <v>212</v>
      </c>
    </row>
    <row r="1005" spans="2:9">
      <c r="B1005" s="1017" t="s">
        <v>3517</v>
      </c>
      <c r="C1005" s="1017" t="s">
        <v>3496</v>
      </c>
      <c r="D1005" s="1017" t="s">
        <v>1483</v>
      </c>
      <c r="E1005" s="1017" t="s">
        <v>2100</v>
      </c>
      <c r="F1005" s="1017" t="s">
        <v>1454</v>
      </c>
      <c r="G1005" s="1017" t="s">
        <v>1732</v>
      </c>
      <c r="H1005" s="1017" t="s">
        <v>3498</v>
      </c>
      <c r="I1005" s="1018">
        <v>25</v>
      </c>
    </row>
    <row r="1006" spans="2:9">
      <c r="B1006" s="1017" t="s">
        <v>3518</v>
      </c>
      <c r="C1006" s="1017" t="s">
        <v>3496</v>
      </c>
      <c r="D1006" s="1017" t="s">
        <v>1483</v>
      </c>
      <c r="E1006" s="1017" t="s">
        <v>3519</v>
      </c>
      <c r="F1006" s="1017" t="s">
        <v>1454</v>
      </c>
      <c r="G1006" s="1017" t="s">
        <v>1732</v>
      </c>
      <c r="H1006" s="1017" t="s">
        <v>3498</v>
      </c>
      <c r="I1006" s="1018">
        <v>21.1</v>
      </c>
    </row>
    <row r="1007" spans="2:9">
      <c r="B1007" s="1017" t="s">
        <v>3520</v>
      </c>
      <c r="C1007" s="1017" t="s">
        <v>3496</v>
      </c>
      <c r="D1007" s="1017" t="s">
        <v>1483</v>
      </c>
      <c r="E1007" s="1017" t="s">
        <v>3521</v>
      </c>
      <c r="F1007" s="1017" t="s">
        <v>1454</v>
      </c>
      <c r="G1007" s="1017" t="s">
        <v>1732</v>
      </c>
      <c r="H1007" s="1017" t="s">
        <v>3498</v>
      </c>
      <c r="I1007" s="1018">
        <v>21.1</v>
      </c>
    </row>
    <row r="1008" spans="2:9">
      <c r="B1008" s="1017" t="s">
        <v>3522</v>
      </c>
      <c r="C1008" s="1017" t="s">
        <v>3496</v>
      </c>
      <c r="D1008" s="1017" t="s">
        <v>1483</v>
      </c>
      <c r="E1008" s="1017" t="s">
        <v>3523</v>
      </c>
      <c r="F1008" s="1017" t="s">
        <v>1454</v>
      </c>
      <c r="G1008" s="1017" t="s">
        <v>1732</v>
      </c>
      <c r="H1008" s="1017" t="s">
        <v>3498</v>
      </c>
      <c r="I1008" s="1018">
        <v>11.2</v>
      </c>
    </row>
    <row r="1009" spans="2:9">
      <c r="B1009" s="1017" t="s">
        <v>3524</v>
      </c>
      <c r="C1009" s="1017" t="s">
        <v>3496</v>
      </c>
      <c r="D1009" s="1017" t="s">
        <v>1483</v>
      </c>
      <c r="E1009" s="1017" t="s">
        <v>3525</v>
      </c>
      <c r="F1009" s="1017" t="s">
        <v>1454</v>
      </c>
      <c r="G1009" s="1017" t="s">
        <v>2626</v>
      </c>
      <c r="H1009" s="1017" t="s">
        <v>3498</v>
      </c>
      <c r="I1009" s="1018">
        <v>87</v>
      </c>
    </row>
    <row r="1010" spans="2:9">
      <c r="B1010" s="1017" t="s">
        <v>3526</v>
      </c>
      <c r="C1010" s="1017" t="s">
        <v>3496</v>
      </c>
      <c r="D1010" s="1017" t="s">
        <v>1483</v>
      </c>
      <c r="E1010" s="1017" t="s">
        <v>3527</v>
      </c>
      <c r="F1010" s="1017" t="s">
        <v>1454</v>
      </c>
      <c r="G1010" s="1017" t="s">
        <v>2626</v>
      </c>
      <c r="H1010" s="1017" t="s">
        <v>3498</v>
      </c>
      <c r="I1010" s="1018">
        <v>15.6</v>
      </c>
    </row>
    <row r="1011" spans="2:9">
      <c r="B1011" s="1017" t="s">
        <v>3528</v>
      </c>
      <c r="C1011" s="1017" t="s">
        <v>3496</v>
      </c>
      <c r="D1011" s="1017" t="s">
        <v>1483</v>
      </c>
      <c r="E1011" s="1017" t="s">
        <v>3529</v>
      </c>
      <c r="F1011" s="1017" t="s">
        <v>1454</v>
      </c>
      <c r="G1011" s="1017" t="s">
        <v>2626</v>
      </c>
      <c r="H1011" s="1017" t="s">
        <v>3498</v>
      </c>
      <c r="I1011" s="1018">
        <v>52</v>
      </c>
    </row>
    <row r="1012" spans="2:9">
      <c r="B1012" s="1017" t="s">
        <v>3530</v>
      </c>
      <c r="C1012" s="1017" t="s">
        <v>3496</v>
      </c>
      <c r="D1012" s="1017" t="s">
        <v>1483</v>
      </c>
      <c r="E1012" s="1017" t="s">
        <v>3531</v>
      </c>
      <c r="F1012" s="1017" t="s">
        <v>1454</v>
      </c>
      <c r="G1012" s="1017" t="s">
        <v>2626</v>
      </c>
      <c r="H1012" s="1017" t="s">
        <v>3498</v>
      </c>
      <c r="I1012" s="1018">
        <v>140</v>
      </c>
    </row>
    <row r="1013" spans="2:9">
      <c r="B1013" s="1017" t="s">
        <v>3532</v>
      </c>
      <c r="C1013" s="1017" t="s">
        <v>3496</v>
      </c>
      <c r="D1013" s="1017" t="s">
        <v>1483</v>
      </c>
      <c r="E1013" s="1017" t="s">
        <v>3533</v>
      </c>
      <c r="F1013" s="1017" t="s">
        <v>1454</v>
      </c>
      <c r="G1013" s="1017" t="s">
        <v>2626</v>
      </c>
      <c r="H1013" s="1017" t="s">
        <v>3498</v>
      </c>
      <c r="I1013" s="1018">
        <v>63</v>
      </c>
    </row>
    <row r="1014" spans="2:9">
      <c r="B1014" s="1017" t="s">
        <v>3534</v>
      </c>
      <c r="C1014" s="1017" t="s">
        <v>3496</v>
      </c>
      <c r="D1014" s="1017" t="s">
        <v>1483</v>
      </c>
      <c r="E1014" s="1017" t="s">
        <v>3535</v>
      </c>
      <c r="F1014" s="1017" t="s">
        <v>1454</v>
      </c>
      <c r="G1014" s="1017" t="s">
        <v>2626</v>
      </c>
      <c r="H1014" s="1017" t="s">
        <v>3498</v>
      </c>
      <c r="I1014" s="1018">
        <v>6</v>
      </c>
    </row>
    <row r="1015" spans="2:9">
      <c r="B1015" s="1017" t="s">
        <v>3536</v>
      </c>
      <c r="C1015" s="1017" t="s">
        <v>3496</v>
      </c>
      <c r="D1015" s="1017" t="s">
        <v>1483</v>
      </c>
      <c r="E1015" s="1017" t="s">
        <v>2326</v>
      </c>
      <c r="F1015" s="1017" t="s">
        <v>1454</v>
      </c>
      <c r="G1015" s="1017" t="s">
        <v>2626</v>
      </c>
      <c r="H1015" s="1017" t="s">
        <v>3498</v>
      </c>
      <c r="I1015" s="1018">
        <v>4.8</v>
      </c>
    </row>
    <row r="1016" spans="2:9">
      <c r="B1016" s="1017" t="s">
        <v>3537</v>
      </c>
      <c r="C1016" s="1017" t="s">
        <v>3496</v>
      </c>
      <c r="D1016" s="1017" t="s">
        <v>1483</v>
      </c>
      <c r="E1016" s="1017" t="s">
        <v>1491</v>
      </c>
      <c r="F1016" s="1017" t="s">
        <v>1454</v>
      </c>
      <c r="G1016" s="1017" t="s">
        <v>3538</v>
      </c>
      <c r="H1016" s="1017" t="s">
        <v>3498</v>
      </c>
      <c r="I1016" s="1018">
        <v>50</v>
      </c>
    </row>
    <row r="1017" spans="2:9">
      <c r="B1017" s="1017" t="s">
        <v>3539</v>
      </c>
      <c r="C1017" s="1017" t="s">
        <v>3496</v>
      </c>
      <c r="D1017" s="1017" t="s">
        <v>1483</v>
      </c>
      <c r="E1017" s="1017" t="s">
        <v>3540</v>
      </c>
      <c r="F1017" s="1017" t="s">
        <v>1454</v>
      </c>
      <c r="G1017" s="1017" t="s">
        <v>3541</v>
      </c>
      <c r="H1017" s="1017" t="s">
        <v>3498</v>
      </c>
      <c r="I1017" s="1018">
        <v>21</v>
      </c>
    </row>
    <row r="1018" spans="2:9">
      <c r="B1018" s="1017" t="s">
        <v>3542</v>
      </c>
      <c r="C1018" s="1017" t="s">
        <v>3496</v>
      </c>
      <c r="D1018" s="1017" t="s">
        <v>1483</v>
      </c>
      <c r="E1018" s="1017" t="s">
        <v>3543</v>
      </c>
      <c r="F1018" s="1017" t="s">
        <v>1454</v>
      </c>
      <c r="G1018" s="1017" t="s">
        <v>1761</v>
      </c>
      <c r="H1018" s="1017" t="s">
        <v>3498</v>
      </c>
      <c r="I1018" s="1018">
        <v>11.2</v>
      </c>
    </row>
    <row r="1019" spans="2:9">
      <c r="B1019" s="1017" t="s">
        <v>3544</v>
      </c>
      <c r="C1019" s="1017" t="s">
        <v>3496</v>
      </c>
      <c r="D1019" s="1017" t="s">
        <v>1483</v>
      </c>
      <c r="E1019" s="1017" t="s">
        <v>3545</v>
      </c>
      <c r="F1019" s="1017" t="s">
        <v>1454</v>
      </c>
      <c r="G1019" s="1017" t="s">
        <v>1761</v>
      </c>
      <c r="H1019" s="1017" t="s">
        <v>3498</v>
      </c>
      <c r="I1019" s="1018">
        <v>79.599999999999994</v>
      </c>
    </row>
    <row r="1020" spans="2:9">
      <c r="B1020" s="1017" t="s">
        <v>3546</v>
      </c>
      <c r="C1020" s="1017" t="s">
        <v>3496</v>
      </c>
      <c r="D1020" s="1017" t="s">
        <v>1483</v>
      </c>
      <c r="E1020" s="1017" t="s">
        <v>3547</v>
      </c>
      <c r="F1020" s="1017" t="s">
        <v>1454</v>
      </c>
      <c r="G1020" s="1017" t="s">
        <v>1761</v>
      </c>
      <c r="H1020" s="1017" t="s">
        <v>3498</v>
      </c>
      <c r="I1020" s="1018">
        <v>79.599999999999994</v>
      </c>
    </row>
    <row r="1021" spans="2:9">
      <c r="B1021" s="1017" t="s">
        <v>3548</v>
      </c>
      <c r="C1021" s="1017" t="s">
        <v>3496</v>
      </c>
      <c r="D1021" s="1017" t="s">
        <v>1483</v>
      </c>
      <c r="E1021" s="1017" t="s">
        <v>3549</v>
      </c>
      <c r="F1021" s="1017" t="s">
        <v>1454</v>
      </c>
      <c r="G1021" s="1017" t="s">
        <v>1761</v>
      </c>
      <c r="H1021" s="1017" t="s">
        <v>3498</v>
      </c>
      <c r="I1021" s="1018">
        <v>6.8</v>
      </c>
    </row>
    <row r="1022" spans="2:9">
      <c r="B1022" s="1017" t="s">
        <v>3550</v>
      </c>
      <c r="C1022" s="1017" t="s">
        <v>3496</v>
      </c>
      <c r="D1022" s="1017" t="s">
        <v>1483</v>
      </c>
      <c r="E1022" s="1017" t="s">
        <v>2664</v>
      </c>
      <c r="F1022" s="1017" t="s">
        <v>1454</v>
      </c>
      <c r="G1022" s="1017" t="s">
        <v>1761</v>
      </c>
      <c r="H1022" s="1017" t="s">
        <v>3498</v>
      </c>
      <c r="I1022" s="1018">
        <v>6.5</v>
      </c>
    </row>
    <row r="1023" spans="2:9">
      <c r="B1023" s="1017" t="s">
        <v>3551</v>
      </c>
      <c r="C1023" s="1017" t="s">
        <v>3496</v>
      </c>
      <c r="D1023" s="1017" t="s">
        <v>1483</v>
      </c>
      <c r="E1023" s="1017" t="s">
        <v>3552</v>
      </c>
      <c r="F1023" s="1017" t="s">
        <v>1454</v>
      </c>
      <c r="G1023" s="1017" t="s">
        <v>1761</v>
      </c>
      <c r="H1023" s="1017" t="s">
        <v>3498</v>
      </c>
      <c r="I1023" s="1018">
        <v>9.1999999999999993</v>
      </c>
    </row>
    <row r="1024" spans="2:9">
      <c r="B1024" s="1017" t="s">
        <v>3553</v>
      </c>
      <c r="C1024" s="1017" t="s">
        <v>3496</v>
      </c>
      <c r="D1024" s="1017" t="s">
        <v>1483</v>
      </c>
      <c r="E1024" s="1017" t="s">
        <v>3554</v>
      </c>
      <c r="F1024" s="1017" t="s">
        <v>1454</v>
      </c>
      <c r="G1024" s="1017" t="s">
        <v>1761</v>
      </c>
      <c r="H1024" s="1017" t="s">
        <v>3498</v>
      </c>
      <c r="I1024" s="1018">
        <v>5.6</v>
      </c>
    </row>
    <row r="1025" spans="2:9">
      <c r="B1025" s="1017" t="s">
        <v>3555</v>
      </c>
      <c r="C1025" s="1017" t="s">
        <v>3496</v>
      </c>
      <c r="D1025" s="1017" t="s">
        <v>1483</v>
      </c>
      <c r="E1025" s="1017" t="s">
        <v>1811</v>
      </c>
      <c r="F1025" s="1017" t="s">
        <v>1766</v>
      </c>
      <c r="G1025" s="1017" t="s">
        <v>1805</v>
      </c>
      <c r="H1025" s="1017" t="s">
        <v>3498</v>
      </c>
      <c r="I1025" s="1018">
        <v>39.5</v>
      </c>
    </row>
    <row r="1026" spans="2:9">
      <c r="B1026" s="1017" t="s">
        <v>3556</v>
      </c>
      <c r="C1026" s="1017" t="s">
        <v>3496</v>
      </c>
      <c r="D1026" s="1017" t="s">
        <v>1483</v>
      </c>
      <c r="E1026" s="1017" t="s">
        <v>3557</v>
      </c>
      <c r="F1026" s="1017" t="s">
        <v>1766</v>
      </c>
      <c r="G1026" s="1017" t="s">
        <v>1805</v>
      </c>
      <c r="H1026" s="1017" t="s">
        <v>3498</v>
      </c>
      <c r="I1026" s="1018">
        <v>18</v>
      </c>
    </row>
    <row r="1027" spans="2:9">
      <c r="B1027" s="1017" t="s">
        <v>3558</v>
      </c>
      <c r="C1027" s="1017" t="s">
        <v>3496</v>
      </c>
      <c r="D1027" s="1017" t="s">
        <v>1483</v>
      </c>
      <c r="E1027" s="1017" t="s">
        <v>3559</v>
      </c>
      <c r="F1027" s="1017" t="s">
        <v>1766</v>
      </c>
      <c r="G1027" s="1017" t="s">
        <v>1805</v>
      </c>
      <c r="H1027" s="1017" t="s">
        <v>3498</v>
      </c>
      <c r="I1027" s="1018">
        <v>15.6</v>
      </c>
    </row>
    <row r="1028" spans="2:9">
      <c r="B1028" s="1017" t="s">
        <v>3560</v>
      </c>
      <c r="C1028" s="1017" t="s">
        <v>3496</v>
      </c>
      <c r="D1028" s="1017" t="s">
        <v>1483</v>
      </c>
      <c r="E1028" s="1017" t="s">
        <v>3256</v>
      </c>
      <c r="F1028" s="1017" t="s">
        <v>1766</v>
      </c>
      <c r="G1028" s="1017" t="s">
        <v>1805</v>
      </c>
      <c r="H1028" s="1017" t="s">
        <v>3498</v>
      </c>
      <c r="I1028" s="1018">
        <v>30.7</v>
      </c>
    </row>
    <row r="1029" spans="2:9">
      <c r="B1029" s="1017" t="s">
        <v>3561</v>
      </c>
      <c r="C1029" s="1017" t="s">
        <v>3496</v>
      </c>
      <c r="D1029" s="1017" t="s">
        <v>1483</v>
      </c>
      <c r="E1029" s="1017" t="s">
        <v>3068</v>
      </c>
      <c r="F1029" s="1017" t="s">
        <v>1766</v>
      </c>
      <c r="G1029" s="1017" t="s">
        <v>1805</v>
      </c>
      <c r="H1029" s="1017" t="s">
        <v>3498</v>
      </c>
      <c r="I1029" s="1018">
        <v>22.2</v>
      </c>
    </row>
    <row r="1030" spans="2:9">
      <c r="B1030" s="1017" t="s">
        <v>3562</v>
      </c>
      <c r="C1030" s="1017" t="s">
        <v>3496</v>
      </c>
      <c r="D1030" s="1017" t="s">
        <v>1483</v>
      </c>
      <c r="E1030" s="1017" t="s">
        <v>3563</v>
      </c>
      <c r="F1030" s="1017" t="s">
        <v>1766</v>
      </c>
      <c r="G1030" s="1017" t="s">
        <v>1805</v>
      </c>
      <c r="H1030" s="1017" t="s">
        <v>3498</v>
      </c>
      <c r="I1030" s="1018">
        <v>3.6</v>
      </c>
    </row>
    <row r="1031" spans="2:9">
      <c r="B1031" s="1017" t="s">
        <v>3564</v>
      </c>
      <c r="C1031" s="1017" t="s">
        <v>3496</v>
      </c>
      <c r="D1031" s="1017" t="s">
        <v>1483</v>
      </c>
      <c r="E1031" s="1017" t="s">
        <v>3565</v>
      </c>
      <c r="F1031" s="1017" t="s">
        <v>1766</v>
      </c>
      <c r="G1031" s="1017" t="s">
        <v>1805</v>
      </c>
      <c r="H1031" s="1017" t="s">
        <v>3498</v>
      </c>
      <c r="I1031" s="1018">
        <v>9.9</v>
      </c>
    </row>
    <row r="1032" spans="2:9">
      <c r="B1032" s="1017" t="s">
        <v>3566</v>
      </c>
      <c r="C1032" s="1017" t="s">
        <v>3496</v>
      </c>
      <c r="D1032" s="1017" t="s">
        <v>1483</v>
      </c>
      <c r="E1032" s="1017" t="s">
        <v>3567</v>
      </c>
      <c r="F1032" s="1017" t="s">
        <v>1766</v>
      </c>
      <c r="G1032" s="1017" t="s">
        <v>1805</v>
      </c>
      <c r="H1032" s="1017" t="s">
        <v>3498</v>
      </c>
      <c r="I1032" s="1018">
        <v>3</v>
      </c>
    </row>
    <row r="1033" spans="2:9">
      <c r="B1033" s="1017" t="s">
        <v>3568</v>
      </c>
      <c r="C1033" s="1017" t="s">
        <v>3496</v>
      </c>
      <c r="D1033" s="1017" t="s">
        <v>1483</v>
      </c>
      <c r="E1033" s="1017" t="s">
        <v>3569</v>
      </c>
      <c r="F1033" s="1017" t="s">
        <v>1766</v>
      </c>
      <c r="G1033" s="1017" t="s">
        <v>2854</v>
      </c>
      <c r="H1033" s="1017" t="s">
        <v>3498</v>
      </c>
      <c r="I1033" s="1018">
        <v>13.6</v>
      </c>
    </row>
    <row r="1034" spans="2:9">
      <c r="B1034" s="1017" t="s">
        <v>3570</v>
      </c>
      <c r="C1034" s="1017" t="s">
        <v>3496</v>
      </c>
      <c r="D1034" s="1017" t="s">
        <v>1483</v>
      </c>
      <c r="E1034" s="1017" t="s">
        <v>3571</v>
      </c>
      <c r="F1034" s="1017" t="s">
        <v>1766</v>
      </c>
      <c r="G1034" s="1017" t="s">
        <v>2854</v>
      </c>
      <c r="H1034" s="1017" t="s">
        <v>3498</v>
      </c>
      <c r="I1034" s="1018">
        <v>5.6</v>
      </c>
    </row>
    <row r="1035" spans="2:9">
      <c r="B1035" s="1017" t="s">
        <v>3572</v>
      </c>
      <c r="C1035" s="1017" t="s">
        <v>3496</v>
      </c>
      <c r="D1035" s="1017" t="s">
        <v>1483</v>
      </c>
      <c r="E1035" s="1017" t="s">
        <v>2269</v>
      </c>
      <c r="F1035" s="1017" t="s">
        <v>1766</v>
      </c>
      <c r="G1035" s="1017" t="s">
        <v>2854</v>
      </c>
      <c r="H1035" s="1017" t="s">
        <v>3498</v>
      </c>
      <c r="I1035" s="1018">
        <v>20.9</v>
      </c>
    </row>
    <row r="1036" spans="2:9">
      <c r="B1036" s="1017" t="s">
        <v>3573</v>
      </c>
      <c r="C1036" s="1017" t="s">
        <v>3496</v>
      </c>
      <c r="D1036" s="1017" t="s">
        <v>1483</v>
      </c>
      <c r="E1036" s="1017" t="s">
        <v>3574</v>
      </c>
      <c r="F1036" s="1017" t="s">
        <v>1766</v>
      </c>
      <c r="G1036" s="1017" t="s">
        <v>2854</v>
      </c>
      <c r="H1036" s="1017" t="s">
        <v>3498</v>
      </c>
      <c r="I1036" s="1018">
        <v>3.5</v>
      </c>
    </row>
    <row r="1037" spans="2:9">
      <c r="B1037" s="1017" t="s">
        <v>3575</v>
      </c>
      <c r="C1037" s="1017" t="s">
        <v>3496</v>
      </c>
      <c r="D1037" s="1017" t="s">
        <v>1483</v>
      </c>
      <c r="E1037" s="1017" t="s">
        <v>3576</v>
      </c>
      <c r="F1037" s="1017" t="s">
        <v>1766</v>
      </c>
      <c r="G1037" s="1017" t="s">
        <v>2854</v>
      </c>
      <c r="H1037" s="1017" t="s">
        <v>3498</v>
      </c>
      <c r="I1037" s="1018">
        <v>132.5</v>
      </c>
    </row>
    <row r="1038" spans="2:9">
      <c r="B1038" s="1017" t="s">
        <v>3577</v>
      </c>
      <c r="C1038" s="1017" t="s">
        <v>3496</v>
      </c>
      <c r="D1038" s="1017" t="s">
        <v>1483</v>
      </c>
      <c r="E1038" s="1017" t="s">
        <v>3578</v>
      </c>
      <c r="F1038" s="1017" t="s">
        <v>1766</v>
      </c>
      <c r="G1038" s="1017" t="s">
        <v>2854</v>
      </c>
      <c r="H1038" s="1017" t="s">
        <v>3498</v>
      </c>
      <c r="I1038" s="1018">
        <v>4.7</v>
      </c>
    </row>
    <row r="1039" spans="2:9">
      <c r="B1039" s="1017" t="s">
        <v>3579</v>
      </c>
      <c r="C1039" s="1017" t="s">
        <v>3496</v>
      </c>
      <c r="D1039" s="1017" t="s">
        <v>1483</v>
      </c>
      <c r="E1039" s="1017" t="s">
        <v>2322</v>
      </c>
      <c r="F1039" s="1017" t="s">
        <v>1766</v>
      </c>
      <c r="G1039" s="1017" t="s">
        <v>2854</v>
      </c>
      <c r="H1039" s="1017" t="s">
        <v>3498</v>
      </c>
      <c r="I1039" s="1018">
        <v>4.0999999999999996</v>
      </c>
    </row>
    <row r="1040" spans="2:9">
      <c r="B1040" s="1017" t="s">
        <v>3580</v>
      </c>
      <c r="C1040" s="1017" t="s">
        <v>3496</v>
      </c>
      <c r="D1040" s="1017" t="s">
        <v>1483</v>
      </c>
      <c r="E1040" s="1017" t="s">
        <v>3581</v>
      </c>
      <c r="F1040" s="1017" t="s">
        <v>1766</v>
      </c>
      <c r="G1040" s="1017" t="s">
        <v>2854</v>
      </c>
      <c r="H1040" s="1017" t="s">
        <v>3498</v>
      </c>
      <c r="I1040" s="1018">
        <v>2.2999999999999998</v>
      </c>
    </row>
    <row r="1041" spans="2:9">
      <c r="B1041" s="1017" t="s">
        <v>3582</v>
      </c>
      <c r="C1041" s="1017" t="s">
        <v>3496</v>
      </c>
      <c r="D1041" s="1017" t="s">
        <v>1483</v>
      </c>
      <c r="E1041" s="1017" t="s">
        <v>3583</v>
      </c>
      <c r="F1041" s="1017" t="s">
        <v>1766</v>
      </c>
      <c r="G1041" s="1017" t="s">
        <v>2854</v>
      </c>
      <c r="H1041" s="1017" t="s">
        <v>3498</v>
      </c>
      <c r="I1041" s="1018">
        <v>7.5</v>
      </c>
    </row>
    <row r="1042" spans="2:9">
      <c r="B1042" s="1017" t="s">
        <v>3584</v>
      </c>
      <c r="C1042" s="1017" t="s">
        <v>3496</v>
      </c>
      <c r="D1042" s="1017" t="s">
        <v>1483</v>
      </c>
      <c r="E1042" s="1017" t="s">
        <v>3585</v>
      </c>
      <c r="F1042" s="1017" t="s">
        <v>1766</v>
      </c>
      <c r="G1042" s="1017" t="s">
        <v>2854</v>
      </c>
      <c r="H1042" s="1017" t="s">
        <v>3498</v>
      </c>
      <c r="I1042" s="1018">
        <v>9.6</v>
      </c>
    </row>
    <row r="1043" spans="2:9">
      <c r="B1043" s="1017" t="s">
        <v>3586</v>
      </c>
      <c r="C1043" s="1017" t="s">
        <v>3496</v>
      </c>
      <c r="D1043" s="1017" t="s">
        <v>1483</v>
      </c>
      <c r="E1043" s="1017" t="s">
        <v>3587</v>
      </c>
      <c r="F1043" s="1017" t="s">
        <v>1766</v>
      </c>
      <c r="G1043" s="1017" t="s">
        <v>2854</v>
      </c>
      <c r="H1043" s="1017" t="s">
        <v>3498</v>
      </c>
      <c r="I1043" s="1018">
        <v>7.7</v>
      </c>
    </row>
    <row r="1044" spans="2:9">
      <c r="B1044" s="1017" t="s">
        <v>3588</v>
      </c>
      <c r="C1044" s="1017" t="s">
        <v>3496</v>
      </c>
      <c r="D1044" s="1017" t="s">
        <v>1483</v>
      </c>
      <c r="E1044" s="1017" t="s">
        <v>3589</v>
      </c>
      <c r="F1044" s="1017" t="s">
        <v>1766</v>
      </c>
      <c r="G1044" s="1017" t="s">
        <v>2869</v>
      </c>
      <c r="H1044" s="1017" t="s">
        <v>3498</v>
      </c>
      <c r="I1044" s="1018">
        <v>16</v>
      </c>
    </row>
    <row r="1045" spans="2:9">
      <c r="B1045" s="1017" t="s">
        <v>3590</v>
      </c>
      <c r="C1045" s="1017" t="s">
        <v>3496</v>
      </c>
      <c r="D1045" s="1017" t="s">
        <v>1483</v>
      </c>
      <c r="E1045" s="1017" t="s">
        <v>3591</v>
      </c>
      <c r="F1045" s="1017" t="s">
        <v>1766</v>
      </c>
      <c r="G1045" s="1017" t="s">
        <v>3592</v>
      </c>
      <c r="H1045" s="1017" t="s">
        <v>3498</v>
      </c>
      <c r="I1045" s="1018">
        <v>14.8</v>
      </c>
    </row>
    <row r="1046" spans="2:9">
      <c r="B1046" s="1017" t="s">
        <v>3593</v>
      </c>
      <c r="C1046" s="1017" t="s">
        <v>3496</v>
      </c>
      <c r="D1046" s="1017" t="s">
        <v>1483</v>
      </c>
      <c r="E1046" s="1017" t="s">
        <v>3594</v>
      </c>
      <c r="F1046" s="1017" t="s">
        <v>1766</v>
      </c>
      <c r="G1046" s="1017" t="s">
        <v>3592</v>
      </c>
      <c r="H1046" s="1017" t="s">
        <v>3498</v>
      </c>
      <c r="I1046" s="1018">
        <v>111</v>
      </c>
    </row>
    <row r="1047" spans="2:9">
      <c r="B1047" s="1017" t="s">
        <v>3595</v>
      </c>
      <c r="C1047" s="1017" t="s">
        <v>3496</v>
      </c>
      <c r="D1047" s="1017" t="s">
        <v>1483</v>
      </c>
      <c r="E1047" s="1017" t="s">
        <v>3596</v>
      </c>
      <c r="F1047" s="1017" t="s">
        <v>1766</v>
      </c>
      <c r="G1047" s="1017" t="s">
        <v>3592</v>
      </c>
      <c r="H1047" s="1017" t="s">
        <v>3498</v>
      </c>
      <c r="I1047" s="1018">
        <v>61.2</v>
      </c>
    </row>
    <row r="1048" spans="2:9">
      <c r="B1048" s="1017" t="s">
        <v>3597</v>
      </c>
      <c r="C1048" s="1017" t="s">
        <v>3496</v>
      </c>
      <c r="D1048" s="1017" t="s">
        <v>1483</v>
      </c>
      <c r="E1048" s="1017" t="s">
        <v>3598</v>
      </c>
      <c r="F1048" s="1017" t="s">
        <v>1766</v>
      </c>
      <c r="G1048" s="1017" t="s">
        <v>3592</v>
      </c>
      <c r="H1048" s="1017" t="s">
        <v>3498</v>
      </c>
      <c r="I1048" s="1018">
        <v>5</v>
      </c>
    </row>
    <row r="1049" spans="2:9">
      <c r="B1049" s="1017" t="s">
        <v>3599</v>
      </c>
      <c r="C1049" s="1017" t="s">
        <v>3496</v>
      </c>
      <c r="D1049" s="1017" t="s">
        <v>1483</v>
      </c>
      <c r="E1049" s="1017" t="s">
        <v>2322</v>
      </c>
      <c r="F1049" s="1017" t="s">
        <v>1766</v>
      </c>
      <c r="G1049" s="1017" t="s">
        <v>2894</v>
      </c>
      <c r="H1049" s="1017" t="s">
        <v>3498</v>
      </c>
      <c r="I1049" s="1018">
        <v>6.5</v>
      </c>
    </row>
    <row r="1050" spans="2:9">
      <c r="B1050" s="1017" t="s">
        <v>3600</v>
      </c>
      <c r="C1050" s="1017" t="s">
        <v>3496</v>
      </c>
      <c r="D1050" s="1017" t="s">
        <v>1483</v>
      </c>
      <c r="E1050" s="1017" t="s">
        <v>3601</v>
      </c>
      <c r="F1050" s="1017" t="s">
        <v>1766</v>
      </c>
      <c r="G1050" s="1017" t="s">
        <v>3602</v>
      </c>
      <c r="H1050" s="1017" t="s">
        <v>3498</v>
      </c>
      <c r="I1050" s="1018">
        <v>18.600000000000001</v>
      </c>
    </row>
    <row r="1051" spans="2:9">
      <c r="B1051" s="1017" t="s">
        <v>3603</v>
      </c>
      <c r="C1051" s="1017" t="s">
        <v>3496</v>
      </c>
      <c r="D1051" s="1017" t="s">
        <v>1483</v>
      </c>
      <c r="E1051" s="1017" t="s">
        <v>3604</v>
      </c>
      <c r="F1051" s="1017" t="s">
        <v>1766</v>
      </c>
      <c r="G1051" s="1017" t="s">
        <v>3602</v>
      </c>
      <c r="H1051" s="1017" t="s">
        <v>3498</v>
      </c>
      <c r="I1051" s="1018">
        <v>19</v>
      </c>
    </row>
    <row r="1052" spans="2:9">
      <c r="B1052" s="1017" t="s">
        <v>3605</v>
      </c>
      <c r="C1052" s="1017" t="s">
        <v>3496</v>
      </c>
      <c r="D1052" s="1017" t="s">
        <v>1483</v>
      </c>
      <c r="E1052" s="1017" t="s">
        <v>3606</v>
      </c>
      <c r="F1052" s="1017" t="s">
        <v>1766</v>
      </c>
      <c r="G1052" s="1017" t="s">
        <v>3602</v>
      </c>
      <c r="H1052" s="1017" t="s">
        <v>3498</v>
      </c>
      <c r="I1052" s="1018">
        <v>3.8</v>
      </c>
    </row>
    <row r="1053" spans="2:9">
      <c r="B1053" s="1017" t="s">
        <v>3607</v>
      </c>
      <c r="C1053" s="1017" t="s">
        <v>3496</v>
      </c>
      <c r="D1053" s="1017" t="s">
        <v>1483</v>
      </c>
      <c r="E1053" s="1017" t="s">
        <v>3608</v>
      </c>
      <c r="F1053" s="1017" t="s">
        <v>1766</v>
      </c>
      <c r="G1053" s="1017" t="s">
        <v>3602</v>
      </c>
      <c r="H1053" s="1017" t="s">
        <v>3498</v>
      </c>
      <c r="I1053" s="1018">
        <v>20</v>
      </c>
    </row>
    <row r="1054" spans="2:9">
      <c r="B1054" s="1017" t="s">
        <v>3609</v>
      </c>
      <c r="C1054" s="1017" t="s">
        <v>3496</v>
      </c>
      <c r="D1054" s="1017" t="s">
        <v>1483</v>
      </c>
      <c r="E1054" s="1017" t="s">
        <v>3610</v>
      </c>
      <c r="F1054" s="1017" t="s">
        <v>1766</v>
      </c>
      <c r="G1054" s="1017" t="s">
        <v>3602</v>
      </c>
      <c r="H1054" s="1017" t="s">
        <v>3498</v>
      </c>
      <c r="I1054" s="1018">
        <v>3.6</v>
      </c>
    </row>
    <row r="1055" spans="2:9">
      <c r="B1055" s="1017" t="s">
        <v>3611</v>
      </c>
      <c r="C1055" s="1017" t="s">
        <v>3496</v>
      </c>
      <c r="D1055" s="1017" t="s">
        <v>1483</v>
      </c>
      <c r="E1055" s="1017" t="s">
        <v>3612</v>
      </c>
      <c r="F1055" s="1017" t="s">
        <v>1766</v>
      </c>
      <c r="G1055" s="1017" t="s">
        <v>3613</v>
      </c>
      <c r="H1055" s="1017" t="s">
        <v>3498</v>
      </c>
      <c r="I1055" s="1018">
        <v>145</v>
      </c>
    </row>
    <row r="1056" spans="2:9">
      <c r="B1056" s="1017" t="s">
        <v>3614</v>
      </c>
      <c r="C1056" s="1017" t="s">
        <v>3496</v>
      </c>
      <c r="D1056" s="1017" t="s">
        <v>1483</v>
      </c>
      <c r="E1056" s="1017" t="s">
        <v>1706</v>
      </c>
      <c r="F1056" s="1017" t="s">
        <v>1485</v>
      </c>
      <c r="G1056" s="1017" t="s">
        <v>3615</v>
      </c>
      <c r="H1056" s="1017" t="s">
        <v>3616</v>
      </c>
      <c r="I1056" s="1018">
        <v>13.5</v>
      </c>
    </row>
    <row r="1057" spans="2:9">
      <c r="B1057" s="1017" t="s">
        <v>3617</v>
      </c>
      <c r="C1057" s="1017" t="s">
        <v>3496</v>
      </c>
      <c r="D1057" s="1017" t="s">
        <v>1483</v>
      </c>
      <c r="E1057" s="1017" t="s">
        <v>2667</v>
      </c>
      <c r="F1057" s="1017" t="s">
        <v>1485</v>
      </c>
      <c r="G1057" s="1017" t="s">
        <v>3618</v>
      </c>
      <c r="H1057" s="1017" t="s">
        <v>2572</v>
      </c>
      <c r="I1057" s="1018">
        <v>21</v>
      </c>
    </row>
    <row r="1058" spans="2:9">
      <c r="B1058" s="1017" t="s">
        <v>3619</v>
      </c>
      <c r="C1058" s="1017" t="s">
        <v>3496</v>
      </c>
      <c r="D1058" s="1017" t="s">
        <v>1483</v>
      </c>
      <c r="E1058" s="1017" t="s">
        <v>3620</v>
      </c>
      <c r="F1058" s="1017" t="s">
        <v>1485</v>
      </c>
      <c r="G1058" s="1017" t="s">
        <v>3618</v>
      </c>
      <c r="H1058" s="1017" t="s">
        <v>2572</v>
      </c>
      <c r="I1058" s="1018">
        <v>37.299999999999997</v>
      </c>
    </row>
    <row r="1059" spans="2:9">
      <c r="B1059" s="1017" t="s">
        <v>3621</v>
      </c>
      <c r="C1059" s="1017" t="s">
        <v>3496</v>
      </c>
      <c r="D1059" s="1017" t="s">
        <v>1483</v>
      </c>
      <c r="E1059" s="1017" t="s">
        <v>3622</v>
      </c>
      <c r="F1059" s="1017" t="s">
        <v>1485</v>
      </c>
      <c r="G1059" s="1017" t="s">
        <v>3618</v>
      </c>
      <c r="H1059" s="1017" t="s">
        <v>2572</v>
      </c>
      <c r="I1059" s="1018">
        <v>16.899999999999999</v>
      </c>
    </row>
    <row r="1060" spans="2:9">
      <c r="B1060" s="1017" t="s">
        <v>3623</v>
      </c>
      <c r="C1060" s="1017" t="s">
        <v>3496</v>
      </c>
      <c r="D1060" s="1017" t="s">
        <v>1483</v>
      </c>
      <c r="E1060" s="1017" t="s">
        <v>3624</v>
      </c>
      <c r="F1060" s="1017" t="s">
        <v>1485</v>
      </c>
      <c r="G1060" s="1017" t="s">
        <v>3618</v>
      </c>
      <c r="H1060" s="1017" t="s">
        <v>2572</v>
      </c>
      <c r="I1060" s="1018">
        <v>12.9</v>
      </c>
    </row>
    <row r="1061" spans="2:9">
      <c r="B1061" s="1017" t="s">
        <v>3625</v>
      </c>
      <c r="C1061" s="1017" t="s">
        <v>3496</v>
      </c>
      <c r="D1061" s="1017" t="s">
        <v>1483</v>
      </c>
      <c r="E1061" s="1017" t="s">
        <v>3626</v>
      </c>
      <c r="F1061" s="1017" t="s">
        <v>1485</v>
      </c>
      <c r="G1061" s="1017" t="s">
        <v>3618</v>
      </c>
      <c r="H1061" s="1017" t="s">
        <v>2572</v>
      </c>
      <c r="I1061" s="1018">
        <v>21.1</v>
      </c>
    </row>
    <row r="1062" spans="2:9">
      <c r="B1062" s="1017" t="s">
        <v>3627</v>
      </c>
      <c r="C1062" s="1017" t="s">
        <v>3496</v>
      </c>
      <c r="D1062" s="1017" t="s">
        <v>1483</v>
      </c>
      <c r="E1062" s="1017" t="s">
        <v>2492</v>
      </c>
      <c r="F1062" s="1017" t="s">
        <v>1485</v>
      </c>
      <c r="G1062" s="1017" t="s">
        <v>3618</v>
      </c>
      <c r="H1062" s="1017" t="s">
        <v>2572</v>
      </c>
      <c r="I1062" s="1018">
        <v>13.5</v>
      </c>
    </row>
    <row r="1063" spans="2:9">
      <c r="B1063" s="1017" t="s">
        <v>3628</v>
      </c>
      <c r="C1063" s="1017" t="s">
        <v>3496</v>
      </c>
      <c r="D1063" s="1017" t="s">
        <v>1483</v>
      </c>
      <c r="E1063" s="1017" t="s">
        <v>3629</v>
      </c>
      <c r="F1063" s="1017" t="s">
        <v>1485</v>
      </c>
      <c r="G1063" s="1017" t="s">
        <v>3618</v>
      </c>
      <c r="H1063" s="1017" t="s">
        <v>2572</v>
      </c>
      <c r="I1063" s="1018">
        <v>120</v>
      </c>
    </row>
    <row r="1064" spans="2:9">
      <c r="B1064" s="1017" t="s">
        <v>3630</v>
      </c>
      <c r="C1064" s="1017" t="s">
        <v>3496</v>
      </c>
      <c r="D1064" s="1017" t="s">
        <v>1483</v>
      </c>
      <c r="E1064" s="1017" t="s">
        <v>3631</v>
      </c>
      <c r="F1064" s="1017" t="s">
        <v>1485</v>
      </c>
      <c r="G1064" s="1017" t="s">
        <v>3618</v>
      </c>
      <c r="H1064" s="1017" t="s">
        <v>2572</v>
      </c>
      <c r="I1064" s="1018">
        <v>128</v>
      </c>
    </row>
    <row r="1065" spans="2:9">
      <c r="B1065" s="1017" t="s">
        <v>3632</v>
      </c>
      <c r="C1065" s="1017" t="s">
        <v>3496</v>
      </c>
      <c r="D1065" s="1017" t="s">
        <v>1483</v>
      </c>
      <c r="E1065" s="1017" t="s">
        <v>3633</v>
      </c>
      <c r="F1065" s="1017" t="s">
        <v>1485</v>
      </c>
      <c r="G1065" s="1017" t="s">
        <v>3618</v>
      </c>
      <c r="H1065" s="1017" t="s">
        <v>2572</v>
      </c>
      <c r="I1065" s="1018">
        <v>130</v>
      </c>
    </row>
    <row r="1066" spans="2:9">
      <c r="B1066" s="1017" t="s">
        <v>3634</v>
      </c>
      <c r="C1066" s="1017" t="s">
        <v>3496</v>
      </c>
      <c r="D1066" s="1017" t="s">
        <v>1483</v>
      </c>
      <c r="E1066" s="1017" t="s">
        <v>3635</v>
      </c>
      <c r="F1066" s="1017" t="s">
        <v>1485</v>
      </c>
      <c r="G1066" s="1017" t="s">
        <v>3618</v>
      </c>
      <c r="H1066" s="1017" t="s">
        <v>2572</v>
      </c>
      <c r="I1066" s="1018">
        <v>26</v>
      </c>
    </row>
    <row r="1067" spans="2:9">
      <c r="B1067" s="1017" t="s">
        <v>3636</v>
      </c>
      <c r="C1067" s="1017" t="s">
        <v>3496</v>
      </c>
      <c r="D1067" s="1017" t="s">
        <v>1483</v>
      </c>
      <c r="E1067" s="1017" t="s">
        <v>3637</v>
      </c>
      <c r="F1067" s="1017" t="s">
        <v>1485</v>
      </c>
      <c r="G1067" s="1017" t="s">
        <v>3618</v>
      </c>
      <c r="H1067" s="1017" t="s">
        <v>2572</v>
      </c>
      <c r="I1067" s="1018">
        <v>38</v>
      </c>
    </row>
    <row r="1068" spans="2:9">
      <c r="B1068" s="1017" t="s">
        <v>3638</v>
      </c>
      <c r="C1068" s="1017" t="s">
        <v>3496</v>
      </c>
      <c r="D1068" s="1017" t="s">
        <v>1483</v>
      </c>
      <c r="E1068" s="1017" t="s">
        <v>3639</v>
      </c>
      <c r="F1068" s="1017" t="s">
        <v>1485</v>
      </c>
      <c r="G1068" s="1017" t="s">
        <v>3618</v>
      </c>
      <c r="H1068" s="1017" t="s">
        <v>2572</v>
      </c>
      <c r="I1068" s="1018">
        <v>16</v>
      </c>
    </row>
    <row r="1069" spans="2:9">
      <c r="B1069" s="1017" t="s">
        <v>3640</v>
      </c>
      <c r="C1069" s="1017" t="s">
        <v>3496</v>
      </c>
      <c r="D1069" s="1017" t="s">
        <v>1483</v>
      </c>
      <c r="E1069" s="1017" t="s">
        <v>3641</v>
      </c>
      <c r="F1069" s="1017" t="s">
        <v>1485</v>
      </c>
      <c r="G1069" s="1017" t="s">
        <v>3618</v>
      </c>
      <c r="H1069" s="1017" t="s">
        <v>2572</v>
      </c>
      <c r="I1069" s="1018">
        <v>100</v>
      </c>
    </row>
    <row r="1070" spans="2:9">
      <c r="B1070" s="1017" t="s">
        <v>3642</v>
      </c>
      <c r="C1070" s="1017" t="s">
        <v>3496</v>
      </c>
      <c r="D1070" s="1017" t="s">
        <v>1483</v>
      </c>
      <c r="E1070" s="1017" t="s">
        <v>3643</v>
      </c>
      <c r="F1070" s="1017" t="s">
        <v>1485</v>
      </c>
      <c r="G1070" s="1017" t="s">
        <v>3618</v>
      </c>
      <c r="H1070" s="1017" t="s">
        <v>2572</v>
      </c>
      <c r="I1070" s="1018">
        <v>24</v>
      </c>
    </row>
    <row r="1071" spans="2:9">
      <c r="B1071" s="1017" t="s">
        <v>3644</v>
      </c>
      <c r="C1071" s="1017" t="s">
        <v>3496</v>
      </c>
      <c r="D1071" s="1017" t="s">
        <v>1483</v>
      </c>
      <c r="E1071" s="1017" t="s">
        <v>3645</v>
      </c>
      <c r="F1071" s="1017" t="s">
        <v>1485</v>
      </c>
      <c r="G1071" s="1017" t="s">
        <v>3618</v>
      </c>
      <c r="H1071" s="1017" t="s">
        <v>2572</v>
      </c>
      <c r="I1071" s="1018">
        <v>66</v>
      </c>
    </row>
    <row r="1072" spans="2:9">
      <c r="B1072" s="1017" t="s">
        <v>3646</v>
      </c>
      <c r="C1072" s="1017" t="s">
        <v>3496</v>
      </c>
      <c r="D1072" s="1017" t="s">
        <v>1483</v>
      </c>
      <c r="E1072" s="1017" t="s">
        <v>3647</v>
      </c>
      <c r="F1072" s="1017" t="s">
        <v>1485</v>
      </c>
      <c r="G1072" s="1017" t="s">
        <v>3618</v>
      </c>
      <c r="H1072" s="1017" t="s">
        <v>2572</v>
      </c>
      <c r="I1072" s="1018">
        <v>10.9</v>
      </c>
    </row>
    <row r="1073" spans="2:9">
      <c r="B1073" s="1017" t="s">
        <v>3648</v>
      </c>
      <c r="C1073" s="1017" t="s">
        <v>3496</v>
      </c>
      <c r="D1073" s="1017" t="s">
        <v>1483</v>
      </c>
      <c r="E1073" s="1017" t="s">
        <v>3649</v>
      </c>
      <c r="F1073" s="1017" t="s">
        <v>1485</v>
      </c>
      <c r="G1073" s="1017" t="s">
        <v>3618</v>
      </c>
      <c r="H1073" s="1017" t="s">
        <v>2572</v>
      </c>
      <c r="I1073" s="1018">
        <v>130</v>
      </c>
    </row>
    <row r="1074" spans="2:9">
      <c r="B1074" s="1017" t="s">
        <v>3650</v>
      </c>
      <c r="C1074" s="1017" t="s">
        <v>3496</v>
      </c>
      <c r="D1074" s="1017" t="s">
        <v>1483</v>
      </c>
      <c r="E1074" s="1017" t="s">
        <v>3651</v>
      </c>
      <c r="F1074" s="1017" t="s">
        <v>1485</v>
      </c>
      <c r="G1074" s="1017" t="s">
        <v>3618</v>
      </c>
      <c r="H1074" s="1017" t="s">
        <v>2572</v>
      </c>
      <c r="I1074" s="1018">
        <v>148</v>
      </c>
    </row>
    <row r="1075" spans="2:9">
      <c r="B1075" s="1017" t="s">
        <v>3652</v>
      </c>
      <c r="C1075" s="1017" t="s">
        <v>3496</v>
      </c>
      <c r="D1075" s="1017" t="s">
        <v>1483</v>
      </c>
      <c r="E1075" s="1017" t="s">
        <v>3653</v>
      </c>
      <c r="F1075" s="1017" t="s">
        <v>1485</v>
      </c>
      <c r="G1075" s="1017" t="s">
        <v>3618</v>
      </c>
      <c r="H1075" s="1017" t="s">
        <v>2572</v>
      </c>
      <c r="I1075" s="1018">
        <v>74</v>
      </c>
    </row>
    <row r="1076" spans="2:9">
      <c r="B1076" s="1017" t="s">
        <v>3654</v>
      </c>
      <c r="C1076" s="1017" t="s">
        <v>3496</v>
      </c>
      <c r="D1076" s="1017" t="s">
        <v>1483</v>
      </c>
      <c r="E1076" s="1017" t="s">
        <v>3655</v>
      </c>
      <c r="F1076" s="1017" t="s">
        <v>1485</v>
      </c>
      <c r="G1076" s="1017" t="s">
        <v>3618</v>
      </c>
      <c r="H1076" s="1017" t="s">
        <v>2572</v>
      </c>
      <c r="I1076" s="1018">
        <v>86.5</v>
      </c>
    </row>
    <row r="1077" spans="2:9">
      <c r="B1077" s="1017" t="s">
        <v>3656</v>
      </c>
      <c r="C1077" s="1017" t="s">
        <v>3496</v>
      </c>
      <c r="D1077" s="1017" t="s">
        <v>1483</v>
      </c>
      <c r="E1077" s="1017" t="s">
        <v>3657</v>
      </c>
      <c r="F1077" s="1017" t="s">
        <v>1485</v>
      </c>
      <c r="G1077" s="1017" t="s">
        <v>3618</v>
      </c>
      <c r="H1077" s="1017" t="s">
        <v>2572</v>
      </c>
      <c r="I1077" s="1018">
        <v>15.7</v>
      </c>
    </row>
    <row r="1078" spans="2:9">
      <c r="B1078" s="1017" t="s">
        <v>3658</v>
      </c>
      <c r="C1078" s="1017" t="s">
        <v>3496</v>
      </c>
      <c r="D1078" s="1017" t="s">
        <v>1483</v>
      </c>
      <c r="E1078" s="1017" t="s">
        <v>3659</v>
      </c>
      <c r="F1078" s="1017" t="s">
        <v>1485</v>
      </c>
      <c r="G1078" s="1017" t="s">
        <v>3618</v>
      </c>
      <c r="H1078" s="1017" t="s">
        <v>2572</v>
      </c>
      <c r="I1078" s="1018">
        <v>3.2</v>
      </c>
    </row>
    <row r="1079" spans="2:9">
      <c r="B1079" s="1017" t="s">
        <v>3660</v>
      </c>
      <c r="C1079" s="1017" t="s">
        <v>3496</v>
      </c>
      <c r="D1079" s="1017" t="s">
        <v>1483</v>
      </c>
      <c r="E1079" s="1017" t="s">
        <v>3661</v>
      </c>
      <c r="F1079" s="1017" t="s">
        <v>1485</v>
      </c>
      <c r="G1079" s="1017" t="s">
        <v>3618</v>
      </c>
      <c r="H1079" s="1017" t="s">
        <v>2572</v>
      </c>
      <c r="I1079" s="1018">
        <v>11.8</v>
      </c>
    </row>
    <row r="1080" spans="2:9">
      <c r="B1080" s="1017" t="s">
        <v>3662</v>
      </c>
      <c r="C1080" s="1017" t="s">
        <v>3496</v>
      </c>
      <c r="D1080" s="1017" t="s">
        <v>1483</v>
      </c>
      <c r="E1080" s="1017" t="s">
        <v>2027</v>
      </c>
      <c r="F1080" s="1017" t="s">
        <v>1485</v>
      </c>
      <c r="G1080" s="1017" t="s">
        <v>3618</v>
      </c>
      <c r="H1080" s="1017" t="s">
        <v>2572</v>
      </c>
      <c r="I1080" s="1018">
        <v>4</v>
      </c>
    </row>
    <row r="1081" spans="2:9">
      <c r="B1081" s="1017" t="s">
        <v>3663</v>
      </c>
      <c r="C1081" s="1017" t="s">
        <v>3496</v>
      </c>
      <c r="D1081" s="1017" t="s">
        <v>1483</v>
      </c>
      <c r="E1081" s="1017" t="s">
        <v>3664</v>
      </c>
      <c r="F1081" s="1017" t="s">
        <v>1485</v>
      </c>
      <c r="G1081" s="1017" t="s">
        <v>3618</v>
      </c>
      <c r="H1081" s="1017" t="s">
        <v>2572</v>
      </c>
      <c r="I1081" s="1018">
        <v>15.8</v>
      </c>
    </row>
    <row r="1082" spans="2:9">
      <c r="B1082" s="1017" t="s">
        <v>3665</v>
      </c>
      <c r="C1082" s="1017" t="s">
        <v>3496</v>
      </c>
      <c r="D1082" s="1017" t="s">
        <v>1483</v>
      </c>
      <c r="E1082" s="1017" t="s">
        <v>3666</v>
      </c>
      <c r="F1082" s="1017" t="s">
        <v>1485</v>
      </c>
      <c r="G1082" s="1017" t="s">
        <v>3618</v>
      </c>
      <c r="H1082" s="1017" t="s">
        <v>2572</v>
      </c>
      <c r="I1082" s="1018">
        <v>20</v>
      </c>
    </row>
    <row r="1083" spans="2:9">
      <c r="B1083" s="1017" t="s">
        <v>3667</v>
      </c>
      <c r="C1083" s="1017" t="s">
        <v>3496</v>
      </c>
      <c r="D1083" s="1017" t="s">
        <v>1483</v>
      </c>
      <c r="E1083" s="1017" t="s">
        <v>3668</v>
      </c>
      <c r="F1083" s="1017" t="s">
        <v>1485</v>
      </c>
      <c r="G1083" s="1017" t="s">
        <v>3618</v>
      </c>
      <c r="H1083" s="1017" t="s">
        <v>2572</v>
      </c>
      <c r="I1083" s="1018">
        <v>44.2</v>
      </c>
    </row>
    <row r="1084" spans="2:9">
      <c r="B1084" s="1017" t="s">
        <v>3669</v>
      </c>
      <c r="C1084" s="1017" t="s">
        <v>3496</v>
      </c>
      <c r="D1084" s="1017" t="s">
        <v>1483</v>
      </c>
      <c r="E1084" s="1017" t="s">
        <v>3670</v>
      </c>
      <c r="F1084" s="1017" t="s">
        <v>1485</v>
      </c>
      <c r="G1084" s="1017" t="s">
        <v>3618</v>
      </c>
      <c r="H1084" s="1017" t="s">
        <v>2572</v>
      </c>
      <c r="I1084" s="1018">
        <v>45</v>
      </c>
    </row>
    <row r="1085" spans="2:9">
      <c r="B1085" s="1017" t="s">
        <v>3671</v>
      </c>
      <c r="C1085" s="1017" t="s">
        <v>3496</v>
      </c>
      <c r="D1085" s="1017" t="s">
        <v>1483</v>
      </c>
      <c r="E1085" s="1017" t="s">
        <v>3672</v>
      </c>
      <c r="F1085" s="1017" t="s">
        <v>1485</v>
      </c>
      <c r="G1085" s="1017" t="s">
        <v>3618</v>
      </c>
      <c r="H1085" s="1017" t="s">
        <v>2572</v>
      </c>
      <c r="I1085" s="1018">
        <v>59.1</v>
      </c>
    </row>
    <row r="1086" spans="2:9">
      <c r="B1086" s="1017" t="s">
        <v>3673</v>
      </c>
      <c r="C1086" s="1017" t="s">
        <v>3496</v>
      </c>
      <c r="D1086" s="1017" t="s">
        <v>1483</v>
      </c>
      <c r="E1086" s="1017" t="s">
        <v>3674</v>
      </c>
      <c r="F1086" s="1017" t="s">
        <v>1485</v>
      </c>
      <c r="G1086" s="1017" t="s">
        <v>2571</v>
      </c>
      <c r="H1086" s="1017" t="s">
        <v>2572</v>
      </c>
      <c r="I1086" s="1018">
        <v>33.299999999999997</v>
      </c>
    </row>
    <row r="1087" spans="2:9">
      <c r="B1087" s="1017" t="s">
        <v>3675</v>
      </c>
      <c r="C1087" s="1017" t="s">
        <v>3496</v>
      </c>
      <c r="D1087" s="1017" t="s">
        <v>1483</v>
      </c>
      <c r="E1087" s="1017" t="s">
        <v>3676</v>
      </c>
      <c r="F1087" s="1017" t="s">
        <v>1485</v>
      </c>
      <c r="G1087" s="1017" t="s">
        <v>2571</v>
      </c>
      <c r="H1087" s="1017" t="s">
        <v>2572</v>
      </c>
      <c r="I1087" s="1018">
        <v>15</v>
      </c>
    </row>
    <row r="1088" spans="2:9">
      <c r="B1088" s="1017" t="s">
        <v>3677</v>
      </c>
      <c r="C1088" s="1017" t="s">
        <v>3496</v>
      </c>
      <c r="D1088" s="1017" t="s">
        <v>1483</v>
      </c>
      <c r="E1088" s="1017" t="s">
        <v>3678</v>
      </c>
      <c r="F1088" s="1017" t="s">
        <v>1485</v>
      </c>
      <c r="G1088" s="1017" t="s">
        <v>2571</v>
      </c>
      <c r="H1088" s="1017" t="s">
        <v>2572</v>
      </c>
      <c r="I1088" s="1018">
        <v>40.799999999999997</v>
      </c>
    </row>
    <row r="1089" spans="2:9">
      <c r="B1089" s="1017" t="s">
        <v>3679</v>
      </c>
      <c r="C1089" s="1017" t="s">
        <v>3496</v>
      </c>
      <c r="D1089" s="1017" t="s">
        <v>1483</v>
      </c>
      <c r="E1089" s="1017" t="s">
        <v>3680</v>
      </c>
      <c r="F1089" s="1017" t="s">
        <v>1485</v>
      </c>
      <c r="G1089" s="1017" t="s">
        <v>2571</v>
      </c>
      <c r="H1089" s="1017" t="s">
        <v>2572</v>
      </c>
      <c r="I1089" s="1018">
        <v>6.5</v>
      </c>
    </row>
    <row r="1090" spans="2:9">
      <c r="B1090" s="1017" t="s">
        <v>3681</v>
      </c>
      <c r="C1090" s="1017" t="s">
        <v>3496</v>
      </c>
      <c r="D1090" s="1017" t="s">
        <v>1483</v>
      </c>
      <c r="E1090" s="1017" t="s">
        <v>3682</v>
      </c>
      <c r="F1090" s="1017" t="s">
        <v>1485</v>
      </c>
      <c r="G1090" s="1017" t="s">
        <v>2571</v>
      </c>
      <c r="H1090" s="1017" t="s">
        <v>2572</v>
      </c>
      <c r="I1090" s="1018">
        <v>23</v>
      </c>
    </row>
    <row r="1091" spans="2:9">
      <c r="B1091" s="1017" t="s">
        <v>3683</v>
      </c>
      <c r="C1091" s="1017" t="s">
        <v>3496</v>
      </c>
      <c r="D1091" s="1017" t="s">
        <v>1483</v>
      </c>
      <c r="E1091" s="1017" t="s">
        <v>3684</v>
      </c>
      <c r="F1091" s="1017" t="s">
        <v>1485</v>
      </c>
      <c r="G1091" s="1017" t="s">
        <v>2571</v>
      </c>
      <c r="H1091" s="1017" t="s">
        <v>2572</v>
      </c>
      <c r="I1091" s="1018">
        <v>19.899999999999999</v>
      </c>
    </row>
    <row r="1092" spans="2:9">
      <c r="B1092" s="1017" t="s">
        <v>3685</v>
      </c>
      <c r="C1092" s="1017" t="s">
        <v>3496</v>
      </c>
      <c r="D1092" s="1017" t="s">
        <v>1483</v>
      </c>
      <c r="E1092" s="1017" t="s">
        <v>3686</v>
      </c>
      <c r="F1092" s="1017" t="s">
        <v>1485</v>
      </c>
      <c r="G1092" s="1017" t="s">
        <v>2571</v>
      </c>
      <c r="H1092" s="1017" t="s">
        <v>2572</v>
      </c>
      <c r="I1092" s="1018">
        <v>40</v>
      </c>
    </row>
    <row r="1093" spans="2:9">
      <c r="B1093" s="1017" t="s">
        <v>3687</v>
      </c>
      <c r="C1093" s="1017" t="s">
        <v>3496</v>
      </c>
      <c r="D1093" s="1017" t="s">
        <v>1483</v>
      </c>
      <c r="E1093" s="1017" t="s">
        <v>3688</v>
      </c>
      <c r="F1093" s="1017" t="s">
        <v>1485</v>
      </c>
      <c r="G1093" s="1017" t="s">
        <v>2571</v>
      </c>
      <c r="H1093" s="1017" t="s">
        <v>2572</v>
      </c>
      <c r="I1093" s="1018">
        <v>20.6</v>
      </c>
    </row>
    <row r="1094" spans="2:9">
      <c r="B1094" s="1017" t="s">
        <v>3689</v>
      </c>
      <c r="C1094" s="1017" t="s">
        <v>3496</v>
      </c>
      <c r="D1094" s="1017" t="s">
        <v>1483</v>
      </c>
      <c r="E1094" s="1017" t="s">
        <v>3690</v>
      </c>
      <c r="F1094" s="1017" t="s">
        <v>1485</v>
      </c>
      <c r="G1094" s="1017" t="s">
        <v>2571</v>
      </c>
      <c r="H1094" s="1017" t="s">
        <v>2572</v>
      </c>
      <c r="I1094" s="1018">
        <v>12.6</v>
      </c>
    </row>
    <row r="1095" spans="2:9">
      <c r="B1095" s="1017" t="s">
        <v>3691</v>
      </c>
      <c r="C1095" s="1017" t="s">
        <v>3496</v>
      </c>
      <c r="D1095" s="1017" t="s">
        <v>1483</v>
      </c>
      <c r="E1095" s="1017" t="s">
        <v>3692</v>
      </c>
      <c r="F1095" s="1017" t="s">
        <v>1485</v>
      </c>
      <c r="G1095" s="1017" t="s">
        <v>2571</v>
      </c>
      <c r="H1095" s="1017" t="s">
        <v>2572</v>
      </c>
      <c r="I1095" s="1018">
        <v>109</v>
      </c>
    </row>
    <row r="1096" spans="2:9">
      <c r="B1096" s="1017" t="s">
        <v>3693</v>
      </c>
      <c r="C1096" s="1017" t="s">
        <v>3496</v>
      </c>
      <c r="D1096" s="1017" t="s">
        <v>1483</v>
      </c>
      <c r="E1096" s="1017" t="s">
        <v>3694</v>
      </c>
      <c r="F1096" s="1017" t="s">
        <v>1485</v>
      </c>
      <c r="G1096" s="1017" t="s">
        <v>2571</v>
      </c>
      <c r="H1096" s="1017" t="s">
        <v>2572</v>
      </c>
      <c r="I1096" s="1018">
        <v>104</v>
      </c>
    </row>
    <row r="1097" spans="2:9">
      <c r="B1097" s="1017" t="s">
        <v>3695</v>
      </c>
      <c r="C1097" s="1017" t="s">
        <v>3496</v>
      </c>
      <c r="D1097" s="1017" t="s">
        <v>1483</v>
      </c>
      <c r="E1097" s="1017" t="s">
        <v>3696</v>
      </c>
      <c r="F1097" s="1017" t="s">
        <v>1485</v>
      </c>
      <c r="G1097" s="1017" t="s">
        <v>2571</v>
      </c>
      <c r="H1097" s="1017" t="s">
        <v>2572</v>
      </c>
      <c r="I1097" s="1018">
        <v>20.100000000000001</v>
      </c>
    </row>
    <row r="1098" spans="2:9">
      <c r="B1098" s="1017" t="s">
        <v>3697</v>
      </c>
      <c r="C1098" s="1017" t="s">
        <v>3496</v>
      </c>
      <c r="D1098" s="1017" t="s">
        <v>1483</v>
      </c>
      <c r="E1098" s="1017" t="s">
        <v>3698</v>
      </c>
      <c r="F1098" s="1017" t="s">
        <v>1454</v>
      </c>
      <c r="G1098" s="1017" t="s">
        <v>3699</v>
      </c>
      <c r="H1098" s="1017" t="s">
        <v>2572</v>
      </c>
      <c r="I1098" s="1018">
        <v>13.5</v>
      </c>
    </row>
    <row r="1099" spans="2:9">
      <c r="B1099" s="1017" t="s">
        <v>3700</v>
      </c>
      <c r="C1099" s="1017" t="s">
        <v>3496</v>
      </c>
      <c r="D1099" s="1017" t="s">
        <v>1483</v>
      </c>
      <c r="E1099" s="1017" t="s">
        <v>3701</v>
      </c>
      <c r="F1099" s="1017" t="s">
        <v>1454</v>
      </c>
      <c r="G1099" s="1017" t="s">
        <v>3699</v>
      </c>
      <c r="H1099" s="1017" t="s">
        <v>2572</v>
      </c>
      <c r="I1099" s="1018">
        <v>11</v>
      </c>
    </row>
    <row r="1100" spans="2:9">
      <c r="B1100" s="1017" t="s">
        <v>3702</v>
      </c>
      <c r="C1100" s="1017" t="s">
        <v>3496</v>
      </c>
      <c r="D1100" s="1017" t="s">
        <v>1483</v>
      </c>
      <c r="E1100" s="1017" t="s">
        <v>3703</v>
      </c>
      <c r="F1100" s="1017" t="s">
        <v>1454</v>
      </c>
      <c r="G1100" s="1017" t="s">
        <v>3699</v>
      </c>
      <c r="H1100" s="1017" t="s">
        <v>2572</v>
      </c>
      <c r="I1100" s="1018">
        <v>12.5</v>
      </c>
    </row>
    <row r="1101" spans="2:9">
      <c r="B1101" s="1017" t="s">
        <v>3704</v>
      </c>
      <c r="C1101" s="1017" t="s">
        <v>3496</v>
      </c>
      <c r="D1101" s="1017" t="s">
        <v>1483</v>
      </c>
      <c r="E1101" s="1017" t="s">
        <v>3705</v>
      </c>
      <c r="F1101" s="1017" t="s">
        <v>1454</v>
      </c>
      <c r="G1101" s="1017" t="s">
        <v>3699</v>
      </c>
      <c r="H1101" s="1017" t="s">
        <v>2572</v>
      </c>
      <c r="I1101" s="1018">
        <v>10.9</v>
      </c>
    </row>
    <row r="1102" spans="2:9">
      <c r="B1102" s="1017" t="s">
        <v>3706</v>
      </c>
      <c r="C1102" s="1017" t="s">
        <v>3496</v>
      </c>
      <c r="D1102" s="1017" t="s">
        <v>1483</v>
      </c>
      <c r="E1102" s="1017" t="s">
        <v>3707</v>
      </c>
      <c r="F1102" s="1017" t="s">
        <v>1454</v>
      </c>
      <c r="G1102" s="1017" t="s">
        <v>3699</v>
      </c>
      <c r="H1102" s="1017" t="s">
        <v>2572</v>
      </c>
      <c r="I1102" s="1018">
        <v>11.1</v>
      </c>
    </row>
    <row r="1103" spans="2:9">
      <c r="B1103" s="1017" t="s">
        <v>3708</v>
      </c>
      <c r="C1103" s="1017" t="s">
        <v>3496</v>
      </c>
      <c r="D1103" s="1017" t="s">
        <v>1483</v>
      </c>
      <c r="E1103" s="1017" t="s">
        <v>3709</v>
      </c>
      <c r="F1103" s="1017" t="s">
        <v>1454</v>
      </c>
      <c r="G1103" s="1017" t="s">
        <v>3699</v>
      </c>
      <c r="H1103" s="1017" t="s">
        <v>2572</v>
      </c>
      <c r="I1103" s="1018">
        <v>11.1</v>
      </c>
    </row>
    <row r="1104" spans="2:9">
      <c r="B1104" s="1017" t="s">
        <v>3710</v>
      </c>
      <c r="C1104" s="1017" t="s">
        <v>3496</v>
      </c>
      <c r="D1104" s="1017" t="s">
        <v>1483</v>
      </c>
      <c r="E1104" s="1017" t="s">
        <v>3711</v>
      </c>
      <c r="F1104" s="1017" t="s">
        <v>1454</v>
      </c>
      <c r="G1104" s="1017" t="s">
        <v>3699</v>
      </c>
      <c r="H1104" s="1017" t="s">
        <v>2572</v>
      </c>
      <c r="I1104" s="1018">
        <v>13</v>
      </c>
    </row>
    <row r="1105" spans="2:9">
      <c r="B1105" s="1017" t="s">
        <v>3712</v>
      </c>
      <c r="C1105" s="1017" t="s">
        <v>3496</v>
      </c>
      <c r="D1105" s="1017" t="s">
        <v>1483</v>
      </c>
      <c r="E1105" s="1017" t="s">
        <v>3713</v>
      </c>
      <c r="F1105" s="1017" t="s">
        <v>1454</v>
      </c>
      <c r="G1105" s="1017" t="s">
        <v>3699</v>
      </c>
      <c r="H1105" s="1017" t="s">
        <v>2572</v>
      </c>
      <c r="I1105" s="1018">
        <v>11.2</v>
      </c>
    </row>
    <row r="1106" spans="2:9">
      <c r="B1106" s="1017" t="s">
        <v>3714</v>
      </c>
      <c r="C1106" s="1017" t="s">
        <v>3496</v>
      </c>
      <c r="D1106" s="1017" t="s">
        <v>1483</v>
      </c>
      <c r="E1106" s="1017" t="s">
        <v>3715</v>
      </c>
      <c r="F1106" s="1017" t="s">
        <v>1454</v>
      </c>
      <c r="G1106" s="1017" t="s">
        <v>3699</v>
      </c>
      <c r="H1106" s="1017" t="s">
        <v>2572</v>
      </c>
      <c r="I1106" s="1018">
        <v>7</v>
      </c>
    </row>
    <row r="1107" spans="2:9">
      <c r="B1107" s="1017" t="s">
        <v>3716</v>
      </c>
      <c r="C1107" s="1017" t="s">
        <v>3496</v>
      </c>
      <c r="D1107" s="1017" t="s">
        <v>1483</v>
      </c>
      <c r="E1107" s="1017" t="s">
        <v>3717</v>
      </c>
      <c r="F1107" s="1017" t="s">
        <v>1454</v>
      </c>
      <c r="G1107" s="1017" t="s">
        <v>3699</v>
      </c>
      <c r="H1107" s="1017" t="s">
        <v>2572</v>
      </c>
      <c r="I1107" s="1018">
        <v>11</v>
      </c>
    </row>
    <row r="1108" spans="2:9">
      <c r="B1108" s="1017" t="s">
        <v>3718</v>
      </c>
      <c r="C1108" s="1017" t="s">
        <v>3496</v>
      </c>
      <c r="D1108" s="1017" t="s">
        <v>1483</v>
      </c>
      <c r="E1108" s="1017" t="s">
        <v>3719</v>
      </c>
      <c r="F1108" s="1017" t="s">
        <v>1454</v>
      </c>
      <c r="G1108" s="1017" t="s">
        <v>3699</v>
      </c>
      <c r="H1108" s="1017" t="s">
        <v>2572</v>
      </c>
      <c r="I1108" s="1018">
        <v>9.4</v>
      </c>
    </row>
    <row r="1109" spans="2:9">
      <c r="B1109" s="1017" t="s">
        <v>3720</v>
      </c>
      <c r="C1109" s="1017" t="s">
        <v>3496</v>
      </c>
      <c r="D1109" s="1017" t="s">
        <v>1483</v>
      </c>
      <c r="E1109" s="1017" t="s">
        <v>3721</v>
      </c>
      <c r="F1109" s="1017" t="s">
        <v>1454</v>
      </c>
      <c r="G1109" s="1017" t="s">
        <v>3699</v>
      </c>
      <c r="H1109" s="1017" t="s">
        <v>2572</v>
      </c>
      <c r="I1109" s="1018">
        <v>10.6</v>
      </c>
    </row>
    <row r="1110" spans="2:9">
      <c r="B1110" s="1017" t="s">
        <v>3722</v>
      </c>
      <c r="C1110" s="1017" t="s">
        <v>3496</v>
      </c>
      <c r="D1110" s="1017" t="s">
        <v>1483</v>
      </c>
      <c r="E1110" s="1017" t="s">
        <v>3723</v>
      </c>
      <c r="F1110" s="1017" t="s">
        <v>1454</v>
      </c>
      <c r="G1110" s="1017" t="s">
        <v>3699</v>
      </c>
      <c r="H1110" s="1017" t="s">
        <v>2572</v>
      </c>
      <c r="I1110" s="1018">
        <v>8.4</v>
      </c>
    </row>
    <row r="1111" spans="2:9">
      <c r="B1111" s="1017" t="s">
        <v>3724</v>
      </c>
      <c r="C1111" s="1017" t="s">
        <v>3496</v>
      </c>
      <c r="D1111" s="1017" t="s">
        <v>1483</v>
      </c>
      <c r="E1111" s="1017" t="s">
        <v>3725</v>
      </c>
      <c r="F1111" s="1017" t="s">
        <v>1454</v>
      </c>
      <c r="G1111" s="1017" t="s">
        <v>3699</v>
      </c>
      <c r="H1111" s="1017" t="s">
        <v>2572</v>
      </c>
      <c r="I1111" s="1018">
        <v>3</v>
      </c>
    </row>
    <row r="1112" spans="2:9">
      <c r="B1112" s="1017" t="s">
        <v>3726</v>
      </c>
      <c r="C1112" s="1017" t="s">
        <v>3496</v>
      </c>
      <c r="D1112" s="1017" t="s">
        <v>1483</v>
      </c>
      <c r="E1112" s="1017" t="s">
        <v>2507</v>
      </c>
      <c r="F1112" s="1017" t="s">
        <v>1454</v>
      </c>
      <c r="G1112" s="1017" t="s">
        <v>3699</v>
      </c>
      <c r="H1112" s="1017" t="s">
        <v>2572</v>
      </c>
      <c r="I1112" s="1018">
        <v>10.8</v>
      </c>
    </row>
    <row r="1113" spans="2:9">
      <c r="B1113" s="1017" t="s">
        <v>3727</v>
      </c>
      <c r="C1113" s="1017" t="s">
        <v>3496</v>
      </c>
      <c r="D1113" s="1017" t="s">
        <v>1483</v>
      </c>
      <c r="E1113" s="1017" t="s">
        <v>3728</v>
      </c>
      <c r="F1113" s="1017" t="s">
        <v>1454</v>
      </c>
      <c r="G1113" s="1017" t="s">
        <v>3699</v>
      </c>
      <c r="H1113" s="1017" t="s">
        <v>2572</v>
      </c>
      <c r="I1113" s="1018">
        <v>11.2</v>
      </c>
    </row>
    <row r="1114" spans="2:9">
      <c r="B1114" s="1017" t="s">
        <v>3729</v>
      </c>
      <c r="C1114" s="1017" t="s">
        <v>3496</v>
      </c>
      <c r="D1114" s="1017" t="s">
        <v>1483</v>
      </c>
      <c r="E1114" s="1017" t="s">
        <v>3730</v>
      </c>
      <c r="F1114" s="1017" t="s">
        <v>1454</v>
      </c>
      <c r="G1114" s="1017" t="s">
        <v>3699</v>
      </c>
      <c r="H1114" s="1017" t="s">
        <v>2572</v>
      </c>
      <c r="I1114" s="1018">
        <v>13.2</v>
      </c>
    </row>
    <row r="1115" spans="2:9">
      <c r="B1115" s="1017" t="s">
        <v>3731</v>
      </c>
      <c r="C1115" s="1017" t="s">
        <v>3496</v>
      </c>
      <c r="D1115" s="1017" t="s">
        <v>1483</v>
      </c>
      <c r="E1115" s="1017" t="s">
        <v>3732</v>
      </c>
      <c r="F1115" s="1017" t="s">
        <v>1454</v>
      </c>
      <c r="G1115" s="1017" t="s">
        <v>3699</v>
      </c>
      <c r="H1115" s="1017" t="s">
        <v>2572</v>
      </c>
      <c r="I1115" s="1018">
        <v>8.4</v>
      </c>
    </row>
    <row r="1116" spans="2:9">
      <c r="B1116" s="1017" t="s">
        <v>3733</v>
      </c>
      <c r="C1116" s="1017" t="s">
        <v>3496</v>
      </c>
      <c r="D1116" s="1017" t="s">
        <v>1483</v>
      </c>
      <c r="E1116" s="1017" t="s">
        <v>3734</v>
      </c>
      <c r="F1116" s="1017" t="s">
        <v>1454</v>
      </c>
      <c r="G1116" s="1017" t="s">
        <v>3699</v>
      </c>
      <c r="H1116" s="1017" t="s">
        <v>2572</v>
      </c>
      <c r="I1116" s="1018">
        <v>6.2</v>
      </c>
    </row>
    <row r="1117" spans="2:9">
      <c r="B1117" s="1017" t="s">
        <v>3735</v>
      </c>
      <c r="C1117" s="1017" t="s">
        <v>3496</v>
      </c>
      <c r="D1117" s="1017" t="s">
        <v>1483</v>
      </c>
      <c r="E1117" s="1017" t="s">
        <v>3736</v>
      </c>
      <c r="F1117" s="1017" t="s">
        <v>1454</v>
      </c>
      <c r="G1117" s="1017" t="s">
        <v>3737</v>
      </c>
      <c r="H1117" s="1017" t="s">
        <v>2572</v>
      </c>
      <c r="I1117" s="1018">
        <v>41</v>
      </c>
    </row>
    <row r="1118" spans="2:9">
      <c r="B1118" s="1017" t="s">
        <v>3738</v>
      </c>
      <c r="C1118" s="1017" t="s">
        <v>3496</v>
      </c>
      <c r="D1118" s="1017" t="s">
        <v>1483</v>
      </c>
      <c r="E1118" s="1017" t="s">
        <v>3739</v>
      </c>
      <c r="F1118" s="1017" t="s">
        <v>1454</v>
      </c>
      <c r="G1118" s="1017" t="s">
        <v>3737</v>
      </c>
      <c r="H1118" s="1017" t="s">
        <v>2572</v>
      </c>
      <c r="I1118" s="1018">
        <v>17.399999999999999</v>
      </c>
    </row>
    <row r="1119" spans="2:9">
      <c r="B1119" s="1017" t="s">
        <v>3740</v>
      </c>
      <c r="C1119" s="1017" t="s">
        <v>3496</v>
      </c>
      <c r="D1119" s="1017" t="s">
        <v>1483</v>
      </c>
      <c r="E1119" s="1017" t="s">
        <v>3741</v>
      </c>
      <c r="F1119" s="1017" t="s">
        <v>1454</v>
      </c>
      <c r="G1119" s="1017" t="s">
        <v>3737</v>
      </c>
      <c r="H1119" s="1017" t="s">
        <v>2572</v>
      </c>
      <c r="I1119" s="1018">
        <v>27</v>
      </c>
    </row>
    <row r="1120" spans="2:9">
      <c r="B1120" s="1017" t="s">
        <v>3742</v>
      </c>
      <c r="C1120" s="1017" t="s">
        <v>3496</v>
      </c>
      <c r="D1120" s="1017" t="s">
        <v>1483</v>
      </c>
      <c r="E1120" s="1017" t="s">
        <v>3743</v>
      </c>
      <c r="F1120" s="1017" t="s">
        <v>1454</v>
      </c>
      <c r="G1120" s="1017" t="s">
        <v>3737</v>
      </c>
      <c r="H1120" s="1017" t="s">
        <v>2572</v>
      </c>
      <c r="I1120" s="1018">
        <v>2.4</v>
      </c>
    </row>
    <row r="1121" spans="2:9">
      <c r="B1121" s="1017" t="s">
        <v>3744</v>
      </c>
      <c r="C1121" s="1017" t="s">
        <v>3496</v>
      </c>
      <c r="D1121" s="1017" t="s">
        <v>1483</v>
      </c>
      <c r="E1121" s="1017" t="s">
        <v>3745</v>
      </c>
      <c r="F1121" s="1017" t="s">
        <v>1454</v>
      </c>
      <c r="G1121" s="1017" t="s">
        <v>3737</v>
      </c>
      <c r="H1121" s="1017" t="s">
        <v>2572</v>
      </c>
      <c r="I1121" s="1018">
        <v>3.2</v>
      </c>
    </row>
    <row r="1122" spans="2:9">
      <c r="B1122" s="1017" t="s">
        <v>3746</v>
      </c>
      <c r="C1122" s="1017" t="s">
        <v>3496</v>
      </c>
      <c r="D1122" s="1017" t="s">
        <v>1483</v>
      </c>
      <c r="E1122" s="1017" t="s">
        <v>3747</v>
      </c>
      <c r="F1122" s="1017" t="s">
        <v>1454</v>
      </c>
      <c r="G1122" s="1017" t="s">
        <v>3737</v>
      </c>
      <c r="H1122" s="1017" t="s">
        <v>2572</v>
      </c>
      <c r="I1122" s="1018">
        <v>5.6</v>
      </c>
    </row>
    <row r="1123" spans="2:9">
      <c r="B1123" s="1017" t="s">
        <v>3748</v>
      </c>
      <c r="C1123" s="1017" t="s">
        <v>3496</v>
      </c>
      <c r="D1123" s="1017" t="s">
        <v>1483</v>
      </c>
      <c r="E1123" s="1017" t="s">
        <v>3749</v>
      </c>
      <c r="F1123" s="1017" t="s">
        <v>1454</v>
      </c>
      <c r="G1123" s="1017" t="s">
        <v>3737</v>
      </c>
      <c r="H1123" s="1017" t="s">
        <v>2572</v>
      </c>
      <c r="I1123" s="1018">
        <v>195</v>
      </c>
    </row>
    <row r="1124" spans="2:9">
      <c r="B1124" s="1017" t="s">
        <v>3750</v>
      </c>
      <c r="C1124" s="1017" t="s">
        <v>3496</v>
      </c>
      <c r="D1124" s="1017" t="s">
        <v>1483</v>
      </c>
      <c r="E1124" s="1017" t="s">
        <v>3751</v>
      </c>
      <c r="F1124" s="1017" t="s">
        <v>1454</v>
      </c>
      <c r="G1124" s="1017" t="s">
        <v>3737</v>
      </c>
      <c r="H1124" s="1017" t="s">
        <v>2572</v>
      </c>
      <c r="I1124" s="1018">
        <v>112</v>
      </c>
    </row>
    <row r="1125" spans="2:9">
      <c r="B1125" s="1017" t="s">
        <v>3752</v>
      </c>
      <c r="C1125" s="1017" t="s">
        <v>3496</v>
      </c>
      <c r="D1125" s="1017" t="s">
        <v>1483</v>
      </c>
      <c r="E1125" s="1017" t="s">
        <v>3753</v>
      </c>
      <c r="F1125" s="1017" t="s">
        <v>1454</v>
      </c>
      <c r="G1125" s="1017" t="s">
        <v>3737</v>
      </c>
      <c r="H1125" s="1017" t="s">
        <v>2572</v>
      </c>
      <c r="I1125" s="1018">
        <v>108.1</v>
      </c>
    </row>
    <row r="1126" spans="2:9">
      <c r="B1126" s="1017" t="s">
        <v>3754</v>
      </c>
      <c r="C1126" s="1017" t="s">
        <v>3496</v>
      </c>
      <c r="D1126" s="1017" t="s">
        <v>1483</v>
      </c>
      <c r="E1126" s="1017" t="s">
        <v>3755</v>
      </c>
      <c r="F1126" s="1017" t="s">
        <v>1454</v>
      </c>
      <c r="G1126" s="1017" t="s">
        <v>3737</v>
      </c>
      <c r="H1126" s="1017" t="s">
        <v>2572</v>
      </c>
      <c r="I1126" s="1018">
        <v>87</v>
      </c>
    </row>
    <row r="1127" spans="2:9">
      <c r="B1127" s="1017" t="s">
        <v>3756</v>
      </c>
      <c r="C1127" s="1017" t="s">
        <v>3496</v>
      </c>
      <c r="D1127" s="1017" t="s">
        <v>1483</v>
      </c>
      <c r="E1127" s="1017" t="s">
        <v>3757</v>
      </c>
      <c r="F1127" s="1017" t="s">
        <v>1454</v>
      </c>
      <c r="G1127" s="1017" t="s">
        <v>3737</v>
      </c>
      <c r="H1127" s="1017" t="s">
        <v>2572</v>
      </c>
      <c r="I1127" s="1018">
        <v>57</v>
      </c>
    </row>
    <row r="1128" spans="2:9">
      <c r="B1128" s="1017" t="s">
        <v>3758</v>
      </c>
      <c r="C1128" s="1017" t="s">
        <v>3496</v>
      </c>
      <c r="D1128" s="1017" t="s">
        <v>1483</v>
      </c>
      <c r="E1128" s="1017" t="s">
        <v>3759</v>
      </c>
      <c r="F1128" s="1017" t="s">
        <v>1454</v>
      </c>
      <c r="G1128" s="1017" t="s">
        <v>3737</v>
      </c>
      <c r="H1128" s="1017" t="s">
        <v>2572</v>
      </c>
      <c r="I1128" s="1018">
        <v>58</v>
      </c>
    </row>
    <row r="1129" spans="2:9">
      <c r="B1129" s="1017" t="s">
        <v>3760</v>
      </c>
      <c r="C1129" s="1017" t="s">
        <v>3496</v>
      </c>
      <c r="D1129" s="1017" t="s">
        <v>1483</v>
      </c>
      <c r="E1129" s="1017" t="s">
        <v>3761</v>
      </c>
      <c r="F1129" s="1017" t="s">
        <v>1454</v>
      </c>
      <c r="G1129" s="1017" t="s">
        <v>3737</v>
      </c>
      <c r="H1129" s="1017" t="s">
        <v>2572</v>
      </c>
      <c r="I1129" s="1018">
        <v>33</v>
      </c>
    </row>
    <row r="1130" spans="2:9">
      <c r="B1130" s="1017" t="s">
        <v>3762</v>
      </c>
      <c r="C1130" s="1017" t="s">
        <v>3496</v>
      </c>
      <c r="D1130" s="1017" t="s">
        <v>1483</v>
      </c>
      <c r="E1130" s="1017" t="s">
        <v>3763</v>
      </c>
      <c r="F1130" s="1017" t="s">
        <v>1454</v>
      </c>
      <c r="G1130" s="1017" t="s">
        <v>3737</v>
      </c>
      <c r="H1130" s="1017" t="s">
        <v>2572</v>
      </c>
      <c r="I1130" s="1018">
        <v>14</v>
      </c>
    </row>
    <row r="1131" spans="2:9">
      <c r="B1131" s="1017" t="s">
        <v>3764</v>
      </c>
      <c r="C1131" s="1017" t="s">
        <v>3496</v>
      </c>
      <c r="D1131" s="1017" t="s">
        <v>1483</v>
      </c>
      <c r="E1131" s="1017" t="s">
        <v>3765</v>
      </c>
      <c r="F1131" s="1017" t="s">
        <v>1454</v>
      </c>
      <c r="G1131" s="1017" t="s">
        <v>3737</v>
      </c>
      <c r="H1131" s="1017" t="s">
        <v>2572</v>
      </c>
      <c r="I1131" s="1018">
        <v>3.5</v>
      </c>
    </row>
    <row r="1132" spans="2:9">
      <c r="B1132" s="1017" t="s">
        <v>3766</v>
      </c>
      <c r="C1132" s="1017" t="s">
        <v>3496</v>
      </c>
      <c r="D1132" s="1017" t="s">
        <v>1483</v>
      </c>
      <c r="E1132" s="1017" t="s">
        <v>3767</v>
      </c>
      <c r="F1132" s="1017" t="s">
        <v>1454</v>
      </c>
      <c r="G1132" s="1017" t="s">
        <v>3737</v>
      </c>
      <c r="H1132" s="1017" t="s">
        <v>2572</v>
      </c>
      <c r="I1132" s="1018">
        <v>4.0999999999999996</v>
      </c>
    </row>
    <row r="1133" spans="2:9">
      <c r="B1133" s="1017" t="s">
        <v>3768</v>
      </c>
      <c r="C1133" s="1017" t="s">
        <v>3496</v>
      </c>
      <c r="D1133" s="1017" t="s">
        <v>1483</v>
      </c>
      <c r="E1133" s="1017" t="s">
        <v>3769</v>
      </c>
      <c r="F1133" s="1017" t="s">
        <v>1454</v>
      </c>
      <c r="G1133" s="1017" t="s">
        <v>1732</v>
      </c>
      <c r="H1133" s="1017" t="s">
        <v>2572</v>
      </c>
      <c r="I1133" s="1018">
        <v>24.1</v>
      </c>
    </row>
    <row r="1134" spans="2:9">
      <c r="B1134" s="1017" t="s">
        <v>3770</v>
      </c>
      <c r="C1134" s="1017" t="s">
        <v>3496</v>
      </c>
      <c r="D1134" s="1017" t="s">
        <v>1483</v>
      </c>
      <c r="E1134" s="1017" t="s">
        <v>3771</v>
      </c>
      <c r="F1134" s="1017" t="s">
        <v>1454</v>
      </c>
      <c r="G1134" s="1017" t="s">
        <v>1732</v>
      </c>
      <c r="H1134" s="1017" t="s">
        <v>2572</v>
      </c>
      <c r="I1134" s="1018">
        <v>14.2</v>
      </c>
    </row>
    <row r="1135" spans="2:9">
      <c r="B1135" s="1017" t="s">
        <v>3772</v>
      </c>
      <c r="C1135" s="1017" t="s">
        <v>3496</v>
      </c>
      <c r="D1135" s="1017" t="s">
        <v>1483</v>
      </c>
      <c r="E1135" s="1017" t="s">
        <v>3773</v>
      </c>
      <c r="F1135" s="1017" t="s">
        <v>1454</v>
      </c>
      <c r="G1135" s="1017" t="s">
        <v>1732</v>
      </c>
      <c r="H1135" s="1017" t="s">
        <v>2572</v>
      </c>
      <c r="I1135" s="1018">
        <v>18</v>
      </c>
    </row>
    <row r="1136" spans="2:9">
      <c r="B1136" s="1017" t="s">
        <v>3774</v>
      </c>
      <c r="C1136" s="1017" t="s">
        <v>3496</v>
      </c>
      <c r="D1136" s="1017" t="s">
        <v>1483</v>
      </c>
      <c r="E1136" s="1017" t="s">
        <v>3775</v>
      </c>
      <c r="F1136" s="1017" t="s">
        <v>1454</v>
      </c>
      <c r="G1136" s="1017" t="s">
        <v>1732</v>
      </c>
      <c r="H1136" s="1017" t="s">
        <v>2572</v>
      </c>
      <c r="I1136" s="1018">
        <v>13</v>
      </c>
    </row>
    <row r="1137" spans="2:9">
      <c r="B1137" s="1017" t="s">
        <v>3776</v>
      </c>
      <c r="C1137" s="1017" t="s">
        <v>3496</v>
      </c>
      <c r="D1137" s="1017" t="s">
        <v>1483</v>
      </c>
      <c r="E1137" s="1017" t="s">
        <v>3777</v>
      </c>
      <c r="F1137" s="1017" t="s">
        <v>1454</v>
      </c>
      <c r="G1137" s="1017" t="s">
        <v>2988</v>
      </c>
      <c r="H1137" s="1017" t="s">
        <v>2572</v>
      </c>
      <c r="I1137" s="1018">
        <v>20.399999999999999</v>
      </c>
    </row>
    <row r="1138" spans="2:9">
      <c r="B1138" s="1017" t="s">
        <v>3778</v>
      </c>
      <c r="C1138" s="1017" t="s">
        <v>3496</v>
      </c>
      <c r="D1138" s="1017" t="s">
        <v>1483</v>
      </c>
      <c r="E1138" s="1017" t="s">
        <v>3779</v>
      </c>
      <c r="F1138" s="1017" t="s">
        <v>1454</v>
      </c>
      <c r="G1138" s="1017" t="s">
        <v>2988</v>
      </c>
      <c r="H1138" s="1017" t="s">
        <v>2572</v>
      </c>
      <c r="I1138" s="1018">
        <v>20.399999999999999</v>
      </c>
    </row>
    <row r="1139" spans="2:9">
      <c r="B1139" s="1017" t="s">
        <v>3780</v>
      </c>
      <c r="C1139" s="1017" t="s">
        <v>3496</v>
      </c>
      <c r="D1139" s="1017" t="s">
        <v>1483</v>
      </c>
      <c r="E1139" s="1017" t="s">
        <v>3781</v>
      </c>
      <c r="F1139" s="1017" t="s">
        <v>1454</v>
      </c>
      <c r="G1139" s="1017" t="s">
        <v>2988</v>
      </c>
      <c r="H1139" s="1017" t="s">
        <v>2572</v>
      </c>
      <c r="I1139" s="1018">
        <v>23.9</v>
      </c>
    </row>
    <row r="1140" spans="2:9">
      <c r="B1140" s="1017" t="s">
        <v>3782</v>
      </c>
      <c r="C1140" s="1017" t="s">
        <v>3496</v>
      </c>
      <c r="D1140" s="1017" t="s">
        <v>1483</v>
      </c>
      <c r="E1140" s="1017" t="s">
        <v>3783</v>
      </c>
      <c r="F1140" s="1017" t="s">
        <v>1454</v>
      </c>
      <c r="G1140" s="1017" t="s">
        <v>2988</v>
      </c>
      <c r="H1140" s="1017" t="s">
        <v>2572</v>
      </c>
      <c r="I1140" s="1018">
        <v>37.9</v>
      </c>
    </row>
    <row r="1141" spans="2:9">
      <c r="B1141" s="1017" t="s">
        <v>3784</v>
      </c>
      <c r="C1141" s="1017" t="s">
        <v>3496</v>
      </c>
      <c r="D1141" s="1017" t="s">
        <v>1483</v>
      </c>
      <c r="E1141" s="1017" t="s">
        <v>3785</v>
      </c>
      <c r="F1141" s="1017" t="s">
        <v>1454</v>
      </c>
      <c r="G1141" s="1017" t="s">
        <v>2988</v>
      </c>
      <c r="H1141" s="1017" t="s">
        <v>2572</v>
      </c>
      <c r="I1141" s="1018">
        <v>37.9</v>
      </c>
    </row>
    <row r="1142" spans="2:9">
      <c r="B1142" s="1017" t="s">
        <v>3786</v>
      </c>
      <c r="C1142" s="1017" t="s">
        <v>3496</v>
      </c>
      <c r="D1142" s="1017" t="s">
        <v>1483</v>
      </c>
      <c r="E1142" s="1017" t="s">
        <v>3787</v>
      </c>
      <c r="F1142" s="1017" t="s">
        <v>1454</v>
      </c>
      <c r="G1142" s="1017" t="s">
        <v>2988</v>
      </c>
      <c r="H1142" s="1017" t="s">
        <v>2572</v>
      </c>
      <c r="I1142" s="1018">
        <v>17</v>
      </c>
    </row>
    <row r="1143" spans="2:9">
      <c r="B1143" s="1017" t="s">
        <v>3788</v>
      </c>
      <c r="C1143" s="1017" t="s">
        <v>3496</v>
      </c>
      <c r="D1143" s="1017" t="s">
        <v>1483</v>
      </c>
      <c r="E1143" s="1017" t="s">
        <v>3789</v>
      </c>
      <c r="F1143" s="1017" t="s">
        <v>1454</v>
      </c>
      <c r="G1143" s="1017" t="s">
        <v>2988</v>
      </c>
      <c r="H1143" s="1017" t="s">
        <v>2572</v>
      </c>
      <c r="I1143" s="1018">
        <v>3.2</v>
      </c>
    </row>
    <row r="1144" spans="2:9">
      <c r="B1144" s="1017" t="s">
        <v>3790</v>
      </c>
      <c r="C1144" s="1017" t="s">
        <v>3496</v>
      </c>
      <c r="D1144" s="1017" t="s">
        <v>1483</v>
      </c>
      <c r="E1144" s="1017" t="s">
        <v>3791</v>
      </c>
      <c r="F1144" s="1017" t="s">
        <v>1454</v>
      </c>
      <c r="G1144" s="1017" t="s">
        <v>3792</v>
      </c>
      <c r="H1144" s="1017" t="s">
        <v>2572</v>
      </c>
      <c r="I1144" s="1018">
        <v>3.4</v>
      </c>
    </row>
    <row r="1145" spans="2:9">
      <c r="B1145" s="1017" t="s">
        <v>3793</v>
      </c>
      <c r="C1145" s="1017" t="s">
        <v>3496</v>
      </c>
      <c r="D1145" s="1017" t="s">
        <v>1483</v>
      </c>
      <c r="E1145" s="1017" t="s">
        <v>3794</v>
      </c>
      <c r="F1145" s="1017" t="s">
        <v>1454</v>
      </c>
      <c r="G1145" s="1017" t="s">
        <v>3792</v>
      </c>
      <c r="H1145" s="1017" t="s">
        <v>2572</v>
      </c>
      <c r="I1145" s="1018">
        <v>3.1</v>
      </c>
    </row>
    <row r="1146" spans="2:9">
      <c r="B1146" s="1017" t="s">
        <v>3795</v>
      </c>
      <c r="C1146" s="1017" t="s">
        <v>3496</v>
      </c>
      <c r="D1146" s="1017" t="s">
        <v>1483</v>
      </c>
      <c r="E1146" s="1017" t="s">
        <v>2146</v>
      </c>
      <c r="F1146" s="1017" t="s">
        <v>1454</v>
      </c>
      <c r="G1146" s="1017" t="s">
        <v>3538</v>
      </c>
      <c r="H1146" s="1017" t="s">
        <v>2572</v>
      </c>
      <c r="I1146" s="1018">
        <v>22</v>
      </c>
    </row>
    <row r="1147" spans="2:9">
      <c r="B1147" s="1017" t="s">
        <v>3796</v>
      </c>
      <c r="C1147" s="1017" t="s">
        <v>3496</v>
      </c>
      <c r="D1147" s="1017" t="s">
        <v>1483</v>
      </c>
      <c r="E1147" s="1017" t="s">
        <v>3797</v>
      </c>
      <c r="F1147" s="1017" t="s">
        <v>1454</v>
      </c>
      <c r="G1147" s="1017" t="s">
        <v>3538</v>
      </c>
      <c r="H1147" s="1017" t="s">
        <v>2572</v>
      </c>
      <c r="I1147" s="1018">
        <v>18</v>
      </c>
    </row>
    <row r="1148" spans="2:9">
      <c r="B1148" s="1017" t="s">
        <v>3798</v>
      </c>
      <c r="C1148" s="1017" t="s">
        <v>3496</v>
      </c>
      <c r="D1148" s="1017" t="s">
        <v>1483</v>
      </c>
      <c r="E1148" s="1017" t="s">
        <v>3799</v>
      </c>
      <c r="F1148" s="1017" t="s">
        <v>1454</v>
      </c>
      <c r="G1148" s="1017" t="s">
        <v>3538</v>
      </c>
      <c r="H1148" s="1017" t="s">
        <v>2572</v>
      </c>
      <c r="I1148" s="1018">
        <v>15.6</v>
      </c>
    </row>
    <row r="1149" spans="2:9">
      <c r="B1149" s="1017" t="s">
        <v>3800</v>
      </c>
      <c r="C1149" s="1017" t="s">
        <v>3496</v>
      </c>
      <c r="D1149" s="1017" t="s">
        <v>1483</v>
      </c>
      <c r="E1149" s="1017" t="s">
        <v>3549</v>
      </c>
      <c r="F1149" s="1017" t="s">
        <v>1454</v>
      </c>
      <c r="G1149" s="1017" t="s">
        <v>3538</v>
      </c>
      <c r="H1149" s="1017" t="s">
        <v>2572</v>
      </c>
      <c r="I1149" s="1018">
        <v>38.1</v>
      </c>
    </row>
    <row r="1150" spans="2:9">
      <c r="B1150" s="1017" t="s">
        <v>3801</v>
      </c>
      <c r="C1150" s="1017" t="s">
        <v>3496</v>
      </c>
      <c r="D1150" s="1017" t="s">
        <v>1483</v>
      </c>
      <c r="E1150" s="1017" t="s">
        <v>3802</v>
      </c>
      <c r="F1150" s="1017" t="s">
        <v>1454</v>
      </c>
      <c r="G1150" s="1017" t="s">
        <v>3538</v>
      </c>
      <c r="H1150" s="1017" t="s">
        <v>2572</v>
      </c>
      <c r="I1150" s="1018">
        <v>38</v>
      </c>
    </row>
    <row r="1151" spans="2:9">
      <c r="B1151" s="1017" t="s">
        <v>3803</v>
      </c>
      <c r="C1151" s="1017" t="s">
        <v>3496</v>
      </c>
      <c r="D1151" s="1017" t="s">
        <v>1483</v>
      </c>
      <c r="E1151" s="1017" t="s">
        <v>3804</v>
      </c>
      <c r="F1151" s="1017" t="s">
        <v>1454</v>
      </c>
      <c r="G1151" s="1017" t="s">
        <v>3538</v>
      </c>
      <c r="H1151" s="1017" t="s">
        <v>2572</v>
      </c>
      <c r="I1151" s="1018">
        <v>13.2</v>
      </c>
    </row>
    <row r="1152" spans="2:9">
      <c r="B1152" s="1017" t="s">
        <v>3805</v>
      </c>
      <c r="C1152" s="1017" t="s">
        <v>3496</v>
      </c>
      <c r="D1152" s="1017" t="s">
        <v>1483</v>
      </c>
      <c r="E1152" s="1017" t="s">
        <v>3583</v>
      </c>
      <c r="F1152" s="1017" t="s">
        <v>1454</v>
      </c>
      <c r="G1152" s="1017" t="s">
        <v>3538</v>
      </c>
      <c r="H1152" s="1017" t="s">
        <v>2572</v>
      </c>
      <c r="I1152" s="1018">
        <v>4.4000000000000004</v>
      </c>
    </row>
    <row r="1153" spans="2:9">
      <c r="B1153" s="1017" t="s">
        <v>3806</v>
      </c>
      <c r="C1153" s="1017" t="s">
        <v>3496</v>
      </c>
      <c r="D1153" s="1017" t="s">
        <v>1483</v>
      </c>
      <c r="E1153" s="1017" t="s">
        <v>3807</v>
      </c>
      <c r="F1153" s="1017" t="s">
        <v>1454</v>
      </c>
      <c r="G1153" s="1017" t="s">
        <v>3541</v>
      </c>
      <c r="H1153" s="1017" t="s">
        <v>2572</v>
      </c>
      <c r="I1153" s="1018">
        <v>36</v>
      </c>
    </row>
    <row r="1154" spans="2:9">
      <c r="B1154" s="1017" t="s">
        <v>3808</v>
      </c>
      <c r="C1154" s="1017" t="s">
        <v>3496</v>
      </c>
      <c r="D1154" s="1017" t="s">
        <v>1483</v>
      </c>
      <c r="E1154" s="1017" t="s">
        <v>3809</v>
      </c>
      <c r="F1154" s="1017" t="s">
        <v>1454</v>
      </c>
      <c r="G1154" s="1017" t="s">
        <v>3541</v>
      </c>
      <c r="H1154" s="1017" t="s">
        <v>2572</v>
      </c>
      <c r="I1154" s="1018">
        <v>40</v>
      </c>
    </row>
    <row r="1155" spans="2:9">
      <c r="B1155" s="1017" t="s">
        <v>3810</v>
      </c>
      <c r="C1155" s="1017" t="s">
        <v>3496</v>
      </c>
      <c r="D1155" s="1017" t="s">
        <v>1483</v>
      </c>
      <c r="E1155" s="1017" t="s">
        <v>3811</v>
      </c>
      <c r="F1155" s="1017" t="s">
        <v>1454</v>
      </c>
      <c r="G1155" s="1017" t="s">
        <v>3812</v>
      </c>
      <c r="H1155" s="1017" t="s">
        <v>2572</v>
      </c>
      <c r="I1155" s="1018">
        <v>8.9</v>
      </c>
    </row>
    <row r="1156" spans="2:9">
      <c r="B1156" s="1017" t="s">
        <v>3813</v>
      </c>
      <c r="C1156" s="1017" t="s">
        <v>3496</v>
      </c>
      <c r="D1156" s="1017" t="s">
        <v>1483</v>
      </c>
      <c r="E1156" s="1017" t="s">
        <v>3814</v>
      </c>
      <c r="F1156" s="1017" t="s">
        <v>1454</v>
      </c>
      <c r="G1156" s="1017" t="s">
        <v>3812</v>
      </c>
      <c r="H1156" s="1017" t="s">
        <v>2572</v>
      </c>
      <c r="I1156" s="1018">
        <v>6.9</v>
      </c>
    </row>
    <row r="1157" spans="2:9">
      <c r="B1157" s="1017" t="s">
        <v>3815</v>
      </c>
      <c r="C1157" s="1017" t="s">
        <v>3496</v>
      </c>
      <c r="D1157" s="1017" t="s">
        <v>1483</v>
      </c>
      <c r="E1157" s="1017" t="s">
        <v>3816</v>
      </c>
      <c r="F1157" s="1017" t="s">
        <v>1454</v>
      </c>
      <c r="G1157" s="1017" t="s">
        <v>3812</v>
      </c>
      <c r="H1157" s="1017" t="s">
        <v>2572</v>
      </c>
      <c r="I1157" s="1018">
        <v>6.9</v>
      </c>
    </row>
    <row r="1158" spans="2:9">
      <c r="B1158" s="1017" t="s">
        <v>3817</v>
      </c>
      <c r="C1158" s="1017" t="s">
        <v>3496</v>
      </c>
      <c r="D1158" s="1017" t="s">
        <v>1483</v>
      </c>
      <c r="E1158" s="1017" t="s">
        <v>3818</v>
      </c>
      <c r="F1158" s="1017" t="s">
        <v>1454</v>
      </c>
      <c r="G1158" s="1017" t="s">
        <v>3812</v>
      </c>
      <c r="H1158" s="1017" t="s">
        <v>2572</v>
      </c>
      <c r="I1158" s="1018">
        <v>124</v>
      </c>
    </row>
    <row r="1159" spans="2:9">
      <c r="B1159" s="1017" t="s">
        <v>3819</v>
      </c>
      <c r="C1159" s="1017" t="s">
        <v>3496</v>
      </c>
      <c r="D1159" s="1017" t="s">
        <v>1483</v>
      </c>
      <c r="E1159" s="1017" t="s">
        <v>3431</v>
      </c>
      <c r="F1159" s="1017" t="s">
        <v>1454</v>
      </c>
      <c r="G1159" s="1017" t="s">
        <v>3812</v>
      </c>
      <c r="H1159" s="1017" t="s">
        <v>2572</v>
      </c>
      <c r="I1159" s="1018">
        <v>57</v>
      </c>
    </row>
    <row r="1160" spans="2:9">
      <c r="B1160" s="1017" t="s">
        <v>3820</v>
      </c>
      <c r="C1160" s="1017" t="s">
        <v>3496</v>
      </c>
      <c r="D1160" s="1017" t="s">
        <v>1483</v>
      </c>
      <c r="E1160" s="1017" t="s">
        <v>3821</v>
      </c>
      <c r="F1160" s="1017" t="s">
        <v>1454</v>
      </c>
      <c r="G1160" s="1017" t="s">
        <v>3812</v>
      </c>
      <c r="H1160" s="1017" t="s">
        <v>2572</v>
      </c>
      <c r="I1160" s="1018">
        <v>39</v>
      </c>
    </row>
    <row r="1161" spans="2:9">
      <c r="B1161" s="1017" t="s">
        <v>3822</v>
      </c>
      <c r="C1161" s="1017" t="s">
        <v>3496</v>
      </c>
      <c r="D1161" s="1017" t="s">
        <v>1483</v>
      </c>
      <c r="E1161" s="1017" t="s">
        <v>3823</v>
      </c>
      <c r="F1161" s="1017" t="s">
        <v>1454</v>
      </c>
      <c r="G1161" s="1017" t="s">
        <v>3812</v>
      </c>
      <c r="H1161" s="1017" t="s">
        <v>2572</v>
      </c>
      <c r="I1161" s="1018">
        <v>47</v>
      </c>
    </row>
    <row r="1162" spans="2:9">
      <c r="B1162" s="1017" t="s">
        <v>3824</v>
      </c>
      <c r="C1162" s="1017" t="s">
        <v>3496</v>
      </c>
      <c r="D1162" s="1017" t="s">
        <v>1483</v>
      </c>
      <c r="E1162" s="1017" t="s">
        <v>3825</v>
      </c>
      <c r="F1162" s="1017" t="s">
        <v>1454</v>
      </c>
      <c r="G1162" s="1017" t="s">
        <v>3812</v>
      </c>
      <c r="H1162" s="1017" t="s">
        <v>2572</v>
      </c>
      <c r="I1162" s="1018">
        <v>14.7</v>
      </c>
    </row>
    <row r="1163" spans="2:9">
      <c r="B1163" s="1017" t="s">
        <v>3826</v>
      </c>
      <c r="C1163" s="1017" t="s">
        <v>3496</v>
      </c>
      <c r="D1163" s="1017" t="s">
        <v>1483</v>
      </c>
      <c r="E1163" s="1017" t="s">
        <v>3827</v>
      </c>
      <c r="F1163" s="1017" t="s">
        <v>1454</v>
      </c>
      <c r="G1163" s="1017" t="s">
        <v>3812</v>
      </c>
      <c r="H1163" s="1017" t="s">
        <v>2572</v>
      </c>
      <c r="I1163" s="1018">
        <v>3.8</v>
      </c>
    </row>
    <row r="1164" spans="2:9">
      <c r="B1164" s="1017" t="s">
        <v>3828</v>
      </c>
      <c r="C1164" s="1017" t="s">
        <v>3496</v>
      </c>
      <c r="D1164" s="1017" t="s">
        <v>1483</v>
      </c>
      <c r="E1164" s="1017" t="s">
        <v>3829</v>
      </c>
      <c r="F1164" s="1017" t="s">
        <v>1454</v>
      </c>
      <c r="G1164" s="1017" t="s">
        <v>3812</v>
      </c>
      <c r="H1164" s="1017" t="s">
        <v>2572</v>
      </c>
      <c r="I1164" s="1018">
        <v>5.8</v>
      </c>
    </row>
    <row r="1165" spans="2:9">
      <c r="B1165" s="1017" t="s">
        <v>3830</v>
      </c>
      <c r="C1165" s="1017" t="s">
        <v>3496</v>
      </c>
      <c r="D1165" s="1017" t="s">
        <v>1483</v>
      </c>
      <c r="E1165" s="1017" t="s">
        <v>3831</v>
      </c>
      <c r="F1165" s="1017" t="s">
        <v>1766</v>
      </c>
      <c r="G1165" s="1017" t="s">
        <v>3832</v>
      </c>
      <c r="H1165" s="1017" t="s">
        <v>2572</v>
      </c>
      <c r="I1165" s="1018">
        <v>13.3</v>
      </c>
    </row>
    <row r="1166" spans="2:9">
      <c r="B1166" s="1017" t="s">
        <v>3833</v>
      </c>
      <c r="C1166" s="1017" t="s">
        <v>3496</v>
      </c>
      <c r="D1166" s="1017" t="s">
        <v>1483</v>
      </c>
      <c r="E1166" s="1017" t="s">
        <v>3834</v>
      </c>
      <c r="F1166" s="1017" t="s">
        <v>1766</v>
      </c>
      <c r="G1166" s="1017" t="s">
        <v>3832</v>
      </c>
      <c r="H1166" s="1017" t="s">
        <v>2572</v>
      </c>
      <c r="I1166" s="1018">
        <v>6.9</v>
      </c>
    </row>
    <row r="1167" spans="2:9">
      <c r="B1167" s="1017" t="s">
        <v>3835</v>
      </c>
      <c r="C1167" s="1017" t="s">
        <v>3496</v>
      </c>
      <c r="D1167" s="1017" t="s">
        <v>1483</v>
      </c>
      <c r="E1167" s="1017" t="s">
        <v>3836</v>
      </c>
      <c r="F1167" s="1017" t="s">
        <v>1766</v>
      </c>
      <c r="G1167" s="1017" t="s">
        <v>3832</v>
      </c>
      <c r="H1167" s="1017" t="s">
        <v>2572</v>
      </c>
      <c r="I1167" s="1018">
        <v>13.6</v>
      </c>
    </row>
    <row r="1168" spans="2:9">
      <c r="B1168" s="1017" t="s">
        <v>3837</v>
      </c>
      <c r="C1168" s="1017" t="s">
        <v>3496</v>
      </c>
      <c r="D1168" s="1017" t="s">
        <v>1483</v>
      </c>
      <c r="E1168" s="1017" t="s">
        <v>3838</v>
      </c>
      <c r="F1168" s="1017" t="s">
        <v>1766</v>
      </c>
      <c r="G1168" s="1017" t="s">
        <v>3832</v>
      </c>
      <c r="H1168" s="1017" t="s">
        <v>2572</v>
      </c>
      <c r="I1168" s="1018">
        <v>6.2</v>
      </c>
    </row>
    <row r="1169" spans="2:9">
      <c r="B1169" s="1017" t="s">
        <v>3839</v>
      </c>
      <c r="C1169" s="1017" t="s">
        <v>3496</v>
      </c>
      <c r="D1169" s="1017" t="s">
        <v>1483</v>
      </c>
      <c r="E1169" s="1017" t="s">
        <v>3840</v>
      </c>
      <c r="F1169" s="1017" t="s">
        <v>1766</v>
      </c>
      <c r="G1169" s="1017" t="s">
        <v>3832</v>
      </c>
      <c r="H1169" s="1017" t="s">
        <v>2572</v>
      </c>
      <c r="I1169" s="1018">
        <v>8</v>
      </c>
    </row>
    <row r="1170" spans="2:9">
      <c r="B1170" s="1017" t="s">
        <v>3841</v>
      </c>
      <c r="C1170" s="1017" t="s">
        <v>3496</v>
      </c>
      <c r="D1170" s="1017" t="s">
        <v>1483</v>
      </c>
      <c r="E1170" s="1017" t="s">
        <v>3842</v>
      </c>
      <c r="F1170" s="1017" t="s">
        <v>1766</v>
      </c>
      <c r="G1170" s="1017" t="s">
        <v>3832</v>
      </c>
      <c r="H1170" s="1017" t="s">
        <v>2572</v>
      </c>
      <c r="I1170" s="1018">
        <v>9</v>
      </c>
    </row>
    <row r="1171" spans="2:9">
      <c r="B1171" s="1017" t="s">
        <v>3843</v>
      </c>
      <c r="C1171" s="1017" t="s">
        <v>3496</v>
      </c>
      <c r="D1171" s="1017" t="s">
        <v>1483</v>
      </c>
      <c r="E1171" s="1017" t="s">
        <v>3844</v>
      </c>
      <c r="F1171" s="1017" t="s">
        <v>1766</v>
      </c>
      <c r="G1171" s="1017" t="s">
        <v>3832</v>
      </c>
      <c r="H1171" s="1017" t="s">
        <v>2572</v>
      </c>
      <c r="I1171" s="1018">
        <v>2.4</v>
      </c>
    </row>
    <row r="1172" spans="2:9">
      <c r="B1172" s="1017" t="s">
        <v>3845</v>
      </c>
      <c r="C1172" s="1017" t="s">
        <v>3496</v>
      </c>
      <c r="D1172" s="1017" t="s">
        <v>1483</v>
      </c>
      <c r="E1172" s="1017" t="s">
        <v>3846</v>
      </c>
      <c r="F1172" s="1017" t="s">
        <v>1766</v>
      </c>
      <c r="G1172" s="1017" t="s">
        <v>3832</v>
      </c>
      <c r="H1172" s="1017" t="s">
        <v>2572</v>
      </c>
      <c r="I1172" s="1018">
        <v>9.1</v>
      </c>
    </row>
    <row r="1173" spans="2:9">
      <c r="B1173" s="1017" t="s">
        <v>3847</v>
      </c>
      <c r="C1173" s="1017" t="s">
        <v>3496</v>
      </c>
      <c r="D1173" s="1017" t="s">
        <v>1483</v>
      </c>
      <c r="E1173" s="1017" t="s">
        <v>3848</v>
      </c>
      <c r="F1173" s="1017" t="s">
        <v>1766</v>
      </c>
      <c r="G1173" s="1017" t="s">
        <v>2854</v>
      </c>
      <c r="H1173" s="1017" t="s">
        <v>2572</v>
      </c>
      <c r="I1173" s="1018">
        <v>3.1</v>
      </c>
    </row>
    <row r="1174" spans="2:9">
      <c r="B1174" s="1017" t="s">
        <v>3849</v>
      </c>
      <c r="C1174" s="1017" t="s">
        <v>3496</v>
      </c>
      <c r="D1174" s="1017" t="s">
        <v>1483</v>
      </c>
      <c r="E1174" s="1017" t="s">
        <v>3850</v>
      </c>
      <c r="F1174" s="1017" t="s">
        <v>1766</v>
      </c>
      <c r="G1174" s="1017" t="s">
        <v>2854</v>
      </c>
      <c r="H1174" s="1017" t="s">
        <v>2572</v>
      </c>
      <c r="I1174" s="1018">
        <v>2.1</v>
      </c>
    </row>
    <row r="1175" spans="2:9">
      <c r="B1175" s="1017" t="s">
        <v>3851</v>
      </c>
      <c r="C1175" s="1017" t="s">
        <v>3496</v>
      </c>
      <c r="D1175" s="1017" t="s">
        <v>1483</v>
      </c>
      <c r="E1175" s="1017" t="s">
        <v>3852</v>
      </c>
      <c r="F1175" s="1017" t="s">
        <v>1766</v>
      </c>
      <c r="G1175" s="1017" t="s">
        <v>3853</v>
      </c>
      <c r="H1175" s="1017" t="s">
        <v>2572</v>
      </c>
      <c r="I1175" s="1018">
        <v>16.5</v>
      </c>
    </row>
    <row r="1176" spans="2:9">
      <c r="B1176" s="1017" t="s">
        <v>3854</v>
      </c>
      <c r="C1176" s="1017" t="s">
        <v>3496</v>
      </c>
      <c r="D1176" s="1017" t="s">
        <v>1483</v>
      </c>
      <c r="E1176" s="1017" t="s">
        <v>3855</v>
      </c>
      <c r="F1176" s="1017" t="s">
        <v>1766</v>
      </c>
      <c r="G1176" s="1017" t="s">
        <v>3853</v>
      </c>
      <c r="H1176" s="1017" t="s">
        <v>2572</v>
      </c>
      <c r="I1176" s="1018">
        <v>4</v>
      </c>
    </row>
    <row r="1177" spans="2:9">
      <c r="B1177" s="1017" t="s">
        <v>3856</v>
      </c>
      <c r="C1177" s="1017" t="s">
        <v>3496</v>
      </c>
      <c r="D1177" s="1017" t="s">
        <v>1483</v>
      </c>
      <c r="E1177" s="1017" t="s">
        <v>3857</v>
      </c>
      <c r="F1177" s="1017" t="s">
        <v>1766</v>
      </c>
      <c r="G1177" s="1017" t="s">
        <v>3853</v>
      </c>
      <c r="H1177" s="1017" t="s">
        <v>2572</v>
      </c>
      <c r="I1177" s="1018">
        <v>17.600000000000001</v>
      </c>
    </row>
    <row r="1178" spans="2:9">
      <c r="B1178" s="1017" t="s">
        <v>3858</v>
      </c>
      <c r="C1178" s="1017" t="s">
        <v>3496</v>
      </c>
      <c r="D1178" s="1017" t="s">
        <v>1483</v>
      </c>
      <c r="E1178" s="1017" t="s">
        <v>3859</v>
      </c>
      <c r="F1178" s="1017" t="s">
        <v>1766</v>
      </c>
      <c r="G1178" s="1017" t="s">
        <v>3853</v>
      </c>
      <c r="H1178" s="1017" t="s">
        <v>2572</v>
      </c>
      <c r="I1178" s="1018">
        <v>4</v>
      </c>
    </row>
    <row r="1179" spans="2:9">
      <c r="B1179" s="1017" t="s">
        <v>3860</v>
      </c>
      <c r="C1179" s="1017" t="s">
        <v>3496</v>
      </c>
      <c r="D1179" s="1017" t="s">
        <v>1483</v>
      </c>
      <c r="E1179" s="1017" t="s">
        <v>2130</v>
      </c>
      <c r="F1179" s="1017" t="s">
        <v>1766</v>
      </c>
      <c r="G1179" s="1017" t="s">
        <v>3853</v>
      </c>
      <c r="H1179" s="1017" t="s">
        <v>2572</v>
      </c>
      <c r="I1179" s="1018">
        <v>12.7</v>
      </c>
    </row>
    <row r="1180" spans="2:9">
      <c r="B1180" s="1017" t="s">
        <v>3861</v>
      </c>
      <c r="C1180" s="1017" t="s">
        <v>3496</v>
      </c>
      <c r="D1180" s="1017" t="s">
        <v>1483</v>
      </c>
      <c r="E1180" s="1017" t="s">
        <v>3862</v>
      </c>
      <c r="F1180" s="1017" t="s">
        <v>1766</v>
      </c>
      <c r="G1180" s="1017" t="s">
        <v>3853</v>
      </c>
      <c r="H1180" s="1017" t="s">
        <v>2572</v>
      </c>
      <c r="I1180" s="1018">
        <v>20.3</v>
      </c>
    </row>
    <row r="1181" spans="2:9">
      <c r="B1181" s="1017" t="s">
        <v>3863</v>
      </c>
      <c r="C1181" s="1017" t="s">
        <v>3496</v>
      </c>
      <c r="D1181" s="1017" t="s">
        <v>1483</v>
      </c>
      <c r="E1181" s="1017" t="s">
        <v>3864</v>
      </c>
      <c r="F1181" s="1017" t="s">
        <v>1766</v>
      </c>
      <c r="G1181" s="1017" t="s">
        <v>3853</v>
      </c>
      <c r="H1181" s="1017" t="s">
        <v>2572</v>
      </c>
      <c r="I1181" s="1018">
        <v>43</v>
      </c>
    </row>
    <row r="1182" spans="2:9">
      <c r="B1182" s="1017" t="s">
        <v>3865</v>
      </c>
      <c r="C1182" s="1017" t="s">
        <v>3496</v>
      </c>
      <c r="D1182" s="1017" t="s">
        <v>1483</v>
      </c>
      <c r="E1182" s="1017" t="s">
        <v>3866</v>
      </c>
      <c r="F1182" s="1017" t="s">
        <v>1766</v>
      </c>
      <c r="G1182" s="1017" t="s">
        <v>3853</v>
      </c>
      <c r="H1182" s="1017" t="s">
        <v>2572</v>
      </c>
      <c r="I1182" s="1018">
        <v>51</v>
      </c>
    </row>
    <row r="1183" spans="2:9">
      <c r="B1183" s="1017" t="s">
        <v>3867</v>
      </c>
      <c r="C1183" s="1017" t="s">
        <v>3496</v>
      </c>
      <c r="D1183" s="1017" t="s">
        <v>1483</v>
      </c>
      <c r="E1183" s="1017" t="s">
        <v>3868</v>
      </c>
      <c r="F1183" s="1017" t="s">
        <v>1766</v>
      </c>
      <c r="G1183" s="1017" t="s">
        <v>3592</v>
      </c>
      <c r="H1183" s="1017" t="s">
        <v>2572</v>
      </c>
      <c r="I1183" s="1018">
        <v>5.5</v>
      </c>
    </row>
    <row r="1184" spans="2:9">
      <c r="B1184" s="1017" t="s">
        <v>3869</v>
      </c>
      <c r="C1184" s="1017" t="s">
        <v>3496</v>
      </c>
      <c r="D1184" s="1017" t="s">
        <v>1483</v>
      </c>
      <c r="E1184" s="1017" t="s">
        <v>3870</v>
      </c>
      <c r="F1184" s="1017" t="s">
        <v>1766</v>
      </c>
      <c r="G1184" s="1017" t="s">
        <v>3592</v>
      </c>
      <c r="H1184" s="1017" t="s">
        <v>2572</v>
      </c>
      <c r="I1184" s="1018">
        <v>3.6</v>
      </c>
    </row>
    <row r="1185" spans="2:9">
      <c r="B1185" s="1017" t="s">
        <v>3871</v>
      </c>
      <c r="C1185" s="1017" t="s">
        <v>3496</v>
      </c>
      <c r="D1185" s="1017" t="s">
        <v>1483</v>
      </c>
      <c r="E1185" s="1017" t="s">
        <v>2638</v>
      </c>
      <c r="F1185" s="1017" t="s">
        <v>1766</v>
      </c>
      <c r="G1185" s="1017" t="s">
        <v>3592</v>
      </c>
      <c r="H1185" s="1017" t="s">
        <v>2572</v>
      </c>
      <c r="I1185" s="1018">
        <v>5.6</v>
      </c>
    </row>
    <row r="1186" spans="2:9">
      <c r="B1186" s="1017" t="s">
        <v>3872</v>
      </c>
      <c r="C1186" s="1017" t="s">
        <v>3496</v>
      </c>
      <c r="D1186" s="1017" t="s">
        <v>1483</v>
      </c>
      <c r="E1186" s="1017" t="s">
        <v>3873</v>
      </c>
      <c r="F1186" s="1017" t="s">
        <v>1766</v>
      </c>
      <c r="G1186" s="1017" t="s">
        <v>3874</v>
      </c>
      <c r="H1186" s="1017" t="s">
        <v>2572</v>
      </c>
      <c r="I1186" s="1018">
        <v>5.5</v>
      </c>
    </row>
    <row r="1187" spans="2:9">
      <c r="B1187" s="1017" t="s">
        <v>3875</v>
      </c>
      <c r="C1187" s="1017" t="s">
        <v>3496</v>
      </c>
      <c r="D1187" s="1017" t="s">
        <v>1483</v>
      </c>
      <c r="E1187" s="1017" t="s">
        <v>3876</v>
      </c>
      <c r="F1187" s="1017" t="s">
        <v>1766</v>
      </c>
      <c r="G1187" s="1017" t="s">
        <v>3874</v>
      </c>
      <c r="H1187" s="1017" t="s">
        <v>2572</v>
      </c>
      <c r="I1187" s="1018">
        <v>16</v>
      </c>
    </row>
    <row r="1188" spans="2:9">
      <c r="B1188" s="1017" t="s">
        <v>3877</v>
      </c>
      <c r="C1188" s="1017" t="s">
        <v>3496</v>
      </c>
      <c r="D1188" s="1017" t="s">
        <v>1483</v>
      </c>
      <c r="E1188" s="1017" t="s">
        <v>2146</v>
      </c>
      <c r="F1188" s="1017" t="s">
        <v>1766</v>
      </c>
      <c r="G1188" s="1017" t="s">
        <v>3874</v>
      </c>
      <c r="H1188" s="1017" t="s">
        <v>2572</v>
      </c>
      <c r="I1188" s="1018">
        <v>27.5</v>
      </c>
    </row>
    <row r="1189" spans="2:9">
      <c r="B1189" s="1017" t="s">
        <v>3878</v>
      </c>
      <c r="C1189" s="1017" t="s">
        <v>3496</v>
      </c>
      <c r="D1189" s="1017" t="s">
        <v>1483</v>
      </c>
      <c r="E1189" s="1017" t="s">
        <v>2330</v>
      </c>
      <c r="F1189" s="1017" t="s">
        <v>1766</v>
      </c>
      <c r="G1189" s="1017" t="s">
        <v>3874</v>
      </c>
      <c r="H1189" s="1017" t="s">
        <v>2572</v>
      </c>
      <c r="I1189" s="1018">
        <v>16.8</v>
      </c>
    </row>
    <row r="1190" spans="2:9">
      <c r="B1190" s="1017" t="s">
        <v>3879</v>
      </c>
      <c r="C1190" s="1017" t="s">
        <v>3496</v>
      </c>
      <c r="D1190" s="1017" t="s">
        <v>1483</v>
      </c>
      <c r="E1190" s="1017" t="s">
        <v>3880</v>
      </c>
      <c r="F1190" s="1017" t="s">
        <v>1766</v>
      </c>
      <c r="G1190" s="1017" t="s">
        <v>3881</v>
      </c>
      <c r="H1190" s="1017" t="s">
        <v>2572</v>
      </c>
      <c r="I1190" s="1018">
        <v>28</v>
      </c>
    </row>
    <row r="1191" spans="2:9">
      <c r="B1191" s="1017" t="s">
        <v>3882</v>
      </c>
      <c r="C1191" s="1017" t="s">
        <v>3496</v>
      </c>
      <c r="D1191" s="1017" t="s">
        <v>1483</v>
      </c>
      <c r="E1191" s="1017" t="s">
        <v>3883</v>
      </c>
      <c r="F1191" s="1017" t="s">
        <v>1766</v>
      </c>
      <c r="G1191" s="1017" t="s">
        <v>3881</v>
      </c>
      <c r="H1191" s="1017" t="s">
        <v>2572</v>
      </c>
      <c r="I1191" s="1018">
        <v>18.100000000000001</v>
      </c>
    </row>
    <row r="1192" spans="2:9">
      <c r="B1192" s="1017" t="s">
        <v>3884</v>
      </c>
      <c r="C1192" s="1017" t="s">
        <v>3496</v>
      </c>
      <c r="D1192" s="1017" t="s">
        <v>1483</v>
      </c>
      <c r="E1192" s="1017" t="s">
        <v>3885</v>
      </c>
      <c r="F1192" s="1017" t="s">
        <v>1766</v>
      </c>
      <c r="G1192" s="1017" t="s">
        <v>3881</v>
      </c>
      <c r="H1192" s="1017" t="s">
        <v>2572</v>
      </c>
      <c r="I1192" s="1018">
        <v>4.3</v>
      </c>
    </row>
    <row r="1193" spans="2:9">
      <c r="B1193" s="1017" t="s">
        <v>3886</v>
      </c>
      <c r="C1193" s="1017" t="s">
        <v>3496</v>
      </c>
      <c r="D1193" s="1017" t="s">
        <v>1483</v>
      </c>
      <c r="E1193" s="1017" t="s">
        <v>3887</v>
      </c>
      <c r="F1193" s="1017" t="s">
        <v>1766</v>
      </c>
      <c r="G1193" s="1017" t="s">
        <v>3881</v>
      </c>
      <c r="H1193" s="1017" t="s">
        <v>2572</v>
      </c>
      <c r="I1193" s="1018">
        <v>13</v>
      </c>
    </row>
    <row r="1194" spans="2:9">
      <c r="B1194" s="1017" t="s">
        <v>3888</v>
      </c>
      <c r="C1194" s="1017" t="s">
        <v>3496</v>
      </c>
      <c r="D1194" s="1017" t="s">
        <v>1483</v>
      </c>
      <c r="E1194" s="1017" t="s">
        <v>3889</v>
      </c>
      <c r="F1194" s="1017" t="s">
        <v>1766</v>
      </c>
      <c r="G1194" s="1017" t="s">
        <v>3881</v>
      </c>
      <c r="H1194" s="1017" t="s">
        <v>2572</v>
      </c>
      <c r="I1194" s="1018">
        <v>12.9</v>
      </c>
    </row>
    <row r="1195" spans="2:9">
      <c r="B1195" s="1017" t="s">
        <v>3890</v>
      </c>
      <c r="C1195" s="1017" t="s">
        <v>3496</v>
      </c>
      <c r="D1195" s="1017" t="s">
        <v>1483</v>
      </c>
      <c r="E1195" s="1017" t="s">
        <v>3891</v>
      </c>
      <c r="F1195" s="1017" t="s">
        <v>1766</v>
      </c>
      <c r="G1195" s="1017" t="s">
        <v>3881</v>
      </c>
      <c r="H1195" s="1017" t="s">
        <v>2572</v>
      </c>
      <c r="I1195" s="1018">
        <v>3.5</v>
      </c>
    </row>
    <row r="1196" spans="2:9">
      <c r="B1196" s="1017" t="s">
        <v>3892</v>
      </c>
      <c r="C1196" s="1017" t="s">
        <v>3496</v>
      </c>
      <c r="D1196" s="1017" t="s">
        <v>1483</v>
      </c>
      <c r="E1196" s="1017" t="s">
        <v>3893</v>
      </c>
      <c r="F1196" s="1017" t="s">
        <v>1766</v>
      </c>
      <c r="G1196" s="1017" t="s">
        <v>3894</v>
      </c>
      <c r="H1196" s="1017" t="s">
        <v>2572</v>
      </c>
      <c r="I1196" s="1018">
        <v>80</v>
      </c>
    </row>
    <row r="1197" spans="2:9">
      <c r="B1197" s="1017" t="s">
        <v>3895</v>
      </c>
      <c r="C1197" s="1017" t="s">
        <v>3496</v>
      </c>
      <c r="D1197" s="1017" t="s">
        <v>1483</v>
      </c>
      <c r="E1197" s="1017" t="s">
        <v>3896</v>
      </c>
      <c r="F1197" s="1017" t="s">
        <v>1766</v>
      </c>
      <c r="G1197" s="1017" t="s">
        <v>3894</v>
      </c>
      <c r="H1197" s="1017" t="s">
        <v>2572</v>
      </c>
      <c r="I1197" s="1018">
        <v>160</v>
      </c>
    </row>
    <row r="1198" spans="2:9">
      <c r="B1198" s="1017" t="s">
        <v>3897</v>
      </c>
      <c r="C1198" s="1017" t="s">
        <v>3496</v>
      </c>
      <c r="D1198" s="1017" t="s">
        <v>1483</v>
      </c>
      <c r="E1198" s="1017" t="s">
        <v>3898</v>
      </c>
      <c r="F1198" s="1017" t="s">
        <v>1766</v>
      </c>
      <c r="G1198" s="1017" t="s">
        <v>3894</v>
      </c>
      <c r="H1198" s="1017" t="s">
        <v>2572</v>
      </c>
      <c r="I1198" s="1018">
        <v>6.4</v>
      </c>
    </row>
    <row r="1199" spans="2:9">
      <c r="B1199" s="1017" t="s">
        <v>3899</v>
      </c>
      <c r="C1199" s="1017" t="s">
        <v>3496</v>
      </c>
      <c r="D1199" s="1017" t="s">
        <v>1483</v>
      </c>
      <c r="E1199" s="1017" t="s">
        <v>3900</v>
      </c>
      <c r="F1199" s="1017" t="s">
        <v>1766</v>
      </c>
      <c r="G1199" s="1017" t="s">
        <v>3894</v>
      </c>
      <c r="H1199" s="1017" t="s">
        <v>2572</v>
      </c>
      <c r="I1199" s="1018">
        <v>6.7</v>
      </c>
    </row>
    <row r="1200" spans="2:9">
      <c r="B1200" s="1017" t="s">
        <v>3901</v>
      </c>
      <c r="C1200" s="1017" t="s">
        <v>3496</v>
      </c>
      <c r="D1200" s="1017" t="s">
        <v>1483</v>
      </c>
      <c r="E1200" s="1017" t="s">
        <v>1807</v>
      </c>
      <c r="F1200" s="1017" t="s">
        <v>1766</v>
      </c>
      <c r="G1200" s="1017" t="s">
        <v>3894</v>
      </c>
      <c r="H1200" s="1017" t="s">
        <v>2572</v>
      </c>
      <c r="I1200" s="1018">
        <v>3.7</v>
      </c>
    </row>
    <row r="1201" spans="2:9">
      <c r="B1201" s="1017" t="s">
        <v>3902</v>
      </c>
      <c r="C1201" s="1017" t="s">
        <v>3496</v>
      </c>
      <c r="D1201" s="1017" t="s">
        <v>1483</v>
      </c>
      <c r="E1201" s="1017" t="s">
        <v>3827</v>
      </c>
      <c r="F1201" s="1017" t="s">
        <v>1766</v>
      </c>
      <c r="G1201" s="1017" t="s">
        <v>3894</v>
      </c>
      <c r="H1201" s="1017" t="s">
        <v>2572</v>
      </c>
      <c r="I1201" s="1018">
        <v>4.5</v>
      </c>
    </row>
    <row r="1202" spans="2:9">
      <c r="B1202" s="1017" t="s">
        <v>3903</v>
      </c>
      <c r="C1202" s="1017" t="s">
        <v>3496</v>
      </c>
      <c r="D1202" s="1017" t="s">
        <v>1483</v>
      </c>
      <c r="E1202" s="1017" t="s">
        <v>3904</v>
      </c>
      <c r="F1202" s="1017" t="s">
        <v>1766</v>
      </c>
      <c r="G1202" s="1017" t="s">
        <v>3894</v>
      </c>
      <c r="H1202" s="1017" t="s">
        <v>2572</v>
      </c>
      <c r="I1202" s="1018">
        <v>7</v>
      </c>
    </row>
    <row r="1203" spans="2:9">
      <c r="B1203" s="1017" t="s">
        <v>3905</v>
      </c>
      <c r="C1203" s="1017" t="s">
        <v>3496</v>
      </c>
      <c r="D1203" s="1017" t="s">
        <v>1483</v>
      </c>
      <c r="E1203" s="1017" t="s">
        <v>3906</v>
      </c>
      <c r="F1203" s="1017" t="s">
        <v>1766</v>
      </c>
      <c r="G1203" s="1017" t="s">
        <v>3894</v>
      </c>
      <c r="H1203" s="1017" t="s">
        <v>2572</v>
      </c>
      <c r="I1203" s="1018">
        <v>4.8</v>
      </c>
    </row>
    <row r="1204" spans="2:9">
      <c r="B1204" s="1017" t="s">
        <v>3907</v>
      </c>
      <c r="C1204" s="1017" t="s">
        <v>3496</v>
      </c>
      <c r="D1204" s="1017" t="s">
        <v>1483</v>
      </c>
      <c r="E1204" s="1017" t="s">
        <v>3908</v>
      </c>
      <c r="F1204" s="1017" t="s">
        <v>1766</v>
      </c>
      <c r="G1204" s="1017" t="s">
        <v>3894</v>
      </c>
      <c r="H1204" s="1017" t="s">
        <v>2572</v>
      </c>
      <c r="I1204" s="1018">
        <v>4</v>
      </c>
    </row>
    <row r="1205" spans="2:9">
      <c r="B1205" s="1017" t="s">
        <v>3909</v>
      </c>
      <c r="C1205" s="1017" t="s">
        <v>3496</v>
      </c>
      <c r="D1205" s="1017" t="s">
        <v>1483</v>
      </c>
      <c r="E1205" s="1017" t="s">
        <v>3910</v>
      </c>
      <c r="F1205" s="1017" t="s">
        <v>1766</v>
      </c>
      <c r="G1205" s="1017" t="s">
        <v>3894</v>
      </c>
      <c r="H1205" s="1017" t="s">
        <v>2572</v>
      </c>
      <c r="I1205" s="1018">
        <v>4.2</v>
      </c>
    </row>
    <row r="1206" spans="2:9">
      <c r="B1206" s="1017" t="s">
        <v>3911</v>
      </c>
      <c r="C1206" s="1017" t="s">
        <v>3496</v>
      </c>
      <c r="D1206" s="1017" t="s">
        <v>1483</v>
      </c>
      <c r="E1206" s="1017" t="s">
        <v>3912</v>
      </c>
      <c r="F1206" s="1017" t="s">
        <v>1766</v>
      </c>
      <c r="G1206" s="1017" t="s">
        <v>3894</v>
      </c>
      <c r="H1206" s="1017" t="s">
        <v>2572</v>
      </c>
      <c r="I1206" s="1018">
        <v>5.5</v>
      </c>
    </row>
    <row r="1207" spans="2:9">
      <c r="B1207" s="1017" t="s">
        <v>3913</v>
      </c>
      <c r="C1207" s="1017" t="s">
        <v>3496</v>
      </c>
      <c r="D1207" s="1017" t="s">
        <v>1483</v>
      </c>
      <c r="E1207" s="1017" t="s">
        <v>2136</v>
      </c>
      <c r="F1207" s="1017" t="s">
        <v>1766</v>
      </c>
      <c r="G1207" s="1017" t="s">
        <v>3894</v>
      </c>
      <c r="H1207" s="1017" t="s">
        <v>2572</v>
      </c>
      <c r="I1207" s="1018">
        <v>2.5</v>
      </c>
    </row>
    <row r="1208" spans="2:9">
      <c r="B1208" s="1017" t="s">
        <v>3914</v>
      </c>
      <c r="C1208" s="1017" t="s">
        <v>3496</v>
      </c>
      <c r="D1208" s="1017" t="s">
        <v>1483</v>
      </c>
      <c r="E1208" s="1017" t="s">
        <v>3915</v>
      </c>
      <c r="F1208" s="1017" t="s">
        <v>1766</v>
      </c>
      <c r="G1208" s="1017" t="s">
        <v>3894</v>
      </c>
      <c r="H1208" s="1017" t="s">
        <v>2572</v>
      </c>
      <c r="I1208" s="1018">
        <v>4.5999999999999996</v>
      </c>
    </row>
    <row r="1209" spans="2:9">
      <c r="B1209" s="1017" t="s">
        <v>3916</v>
      </c>
      <c r="C1209" s="1017" t="s">
        <v>3496</v>
      </c>
      <c r="D1209" s="1017" t="s">
        <v>1483</v>
      </c>
      <c r="E1209" s="1017" t="s">
        <v>3917</v>
      </c>
      <c r="F1209" s="1017" t="s">
        <v>1766</v>
      </c>
      <c r="G1209" s="1017" t="s">
        <v>3894</v>
      </c>
      <c r="H1209" s="1017" t="s">
        <v>2572</v>
      </c>
      <c r="I1209" s="1018">
        <v>13</v>
      </c>
    </row>
    <row r="1210" spans="2:9">
      <c r="B1210" s="1017" t="s">
        <v>3918</v>
      </c>
      <c r="C1210" s="1017" t="s">
        <v>3496</v>
      </c>
      <c r="D1210" s="1017" t="s">
        <v>1483</v>
      </c>
      <c r="E1210" s="1017" t="s">
        <v>3919</v>
      </c>
      <c r="F1210" s="1017" t="s">
        <v>1766</v>
      </c>
      <c r="G1210" s="1017" t="s">
        <v>3920</v>
      </c>
      <c r="H1210" s="1017" t="s">
        <v>2572</v>
      </c>
      <c r="I1210" s="1018">
        <v>70.900000000000006</v>
      </c>
    </row>
    <row r="1211" spans="2:9">
      <c r="B1211" s="1017" t="s">
        <v>3921</v>
      </c>
      <c r="C1211" s="1017" t="s">
        <v>3496</v>
      </c>
      <c r="D1211" s="1017" t="s">
        <v>1483</v>
      </c>
      <c r="E1211" s="1017" t="s">
        <v>3922</v>
      </c>
      <c r="F1211" s="1017" t="s">
        <v>1766</v>
      </c>
      <c r="G1211" s="1017" t="s">
        <v>3920</v>
      </c>
      <c r="H1211" s="1017" t="s">
        <v>2572</v>
      </c>
      <c r="I1211" s="1018">
        <v>44.7</v>
      </c>
    </row>
    <row r="1212" spans="2:9">
      <c r="B1212" s="1017" t="s">
        <v>3923</v>
      </c>
      <c r="C1212" s="1017" t="s">
        <v>3496</v>
      </c>
      <c r="D1212" s="1017" t="s">
        <v>1483</v>
      </c>
      <c r="E1212" s="1017" t="s">
        <v>3924</v>
      </c>
      <c r="F1212" s="1017" t="s">
        <v>1766</v>
      </c>
      <c r="G1212" s="1017" t="s">
        <v>3920</v>
      </c>
      <c r="H1212" s="1017" t="s">
        <v>2572</v>
      </c>
      <c r="I1212" s="1018">
        <v>24.5</v>
      </c>
    </row>
    <row r="1213" spans="2:9">
      <c r="B1213" s="1017" t="s">
        <v>3925</v>
      </c>
      <c r="C1213" s="1017" t="s">
        <v>3496</v>
      </c>
      <c r="D1213" s="1017" t="s">
        <v>1483</v>
      </c>
      <c r="E1213" s="1017" t="s">
        <v>3926</v>
      </c>
      <c r="F1213" s="1017" t="s">
        <v>1766</v>
      </c>
      <c r="G1213" s="1017" t="s">
        <v>3920</v>
      </c>
      <c r="H1213" s="1017" t="s">
        <v>2572</v>
      </c>
      <c r="I1213" s="1018">
        <v>134.4</v>
      </c>
    </row>
    <row r="1214" spans="2:9">
      <c r="B1214" s="1017" t="s">
        <v>3927</v>
      </c>
      <c r="C1214" s="1017" t="s">
        <v>3496</v>
      </c>
      <c r="D1214" s="1017" t="s">
        <v>1483</v>
      </c>
      <c r="E1214" s="1017" t="s">
        <v>3928</v>
      </c>
      <c r="F1214" s="1017" t="s">
        <v>1766</v>
      </c>
      <c r="G1214" s="1017" t="s">
        <v>3920</v>
      </c>
      <c r="H1214" s="1017" t="s">
        <v>2572</v>
      </c>
      <c r="I1214" s="1018">
        <v>51</v>
      </c>
    </row>
    <row r="1215" spans="2:9">
      <c r="B1215" s="1017" t="s">
        <v>3929</v>
      </c>
      <c r="C1215" s="1017" t="s">
        <v>3496</v>
      </c>
      <c r="D1215" s="1017" t="s">
        <v>1483</v>
      </c>
      <c r="E1215" s="1017" t="s">
        <v>3930</v>
      </c>
      <c r="F1215" s="1017" t="s">
        <v>1766</v>
      </c>
      <c r="G1215" s="1017" t="s">
        <v>3920</v>
      </c>
      <c r="H1215" s="1017" t="s">
        <v>2572</v>
      </c>
      <c r="I1215" s="1018">
        <v>45.4</v>
      </c>
    </row>
    <row r="1216" spans="2:9">
      <c r="B1216" s="1017" t="s">
        <v>3931</v>
      </c>
      <c r="C1216" s="1017" t="s">
        <v>3496</v>
      </c>
      <c r="D1216" s="1017" t="s">
        <v>1483</v>
      </c>
      <c r="E1216" s="1017" t="s">
        <v>3932</v>
      </c>
      <c r="F1216" s="1017" t="s">
        <v>1766</v>
      </c>
      <c r="G1216" s="1017" t="s">
        <v>3920</v>
      </c>
      <c r="H1216" s="1017" t="s">
        <v>2572</v>
      </c>
      <c r="I1216" s="1018">
        <v>3.1</v>
      </c>
    </row>
    <row r="1217" spans="2:9">
      <c r="B1217" s="1017" t="s">
        <v>3933</v>
      </c>
      <c r="C1217" s="1017" t="s">
        <v>3496</v>
      </c>
      <c r="D1217" s="1017" t="s">
        <v>1483</v>
      </c>
      <c r="E1217" s="1017" t="s">
        <v>3827</v>
      </c>
      <c r="F1217" s="1017" t="s">
        <v>1766</v>
      </c>
      <c r="G1217" s="1017" t="s">
        <v>3920</v>
      </c>
      <c r="H1217" s="1017" t="s">
        <v>2572</v>
      </c>
      <c r="I1217" s="1018">
        <v>2.5</v>
      </c>
    </row>
    <row r="1218" spans="2:9">
      <c r="B1218" s="1017" t="s">
        <v>3934</v>
      </c>
      <c r="C1218" s="1017" t="s">
        <v>3496</v>
      </c>
      <c r="D1218" s="1017" t="s">
        <v>1483</v>
      </c>
      <c r="E1218" s="1017" t="s">
        <v>3935</v>
      </c>
      <c r="F1218" s="1017" t="s">
        <v>1766</v>
      </c>
      <c r="G1218" s="1017" t="s">
        <v>3920</v>
      </c>
      <c r="H1218" s="1017" t="s">
        <v>2572</v>
      </c>
      <c r="I1218" s="1018">
        <v>3.2</v>
      </c>
    </row>
    <row r="1219" spans="2:9">
      <c r="B1219" s="1017" t="s">
        <v>3936</v>
      </c>
      <c r="C1219" s="1017" t="s">
        <v>3496</v>
      </c>
      <c r="D1219" s="1017" t="s">
        <v>1483</v>
      </c>
      <c r="E1219" s="1017" t="s">
        <v>3937</v>
      </c>
      <c r="F1219" s="1017" t="s">
        <v>1766</v>
      </c>
      <c r="G1219" s="1017" t="s">
        <v>3920</v>
      </c>
      <c r="H1219" s="1017" t="s">
        <v>2572</v>
      </c>
      <c r="I1219" s="1018">
        <v>2.2999999999999998</v>
      </c>
    </row>
    <row r="1220" spans="2:9">
      <c r="B1220" s="1017" t="s">
        <v>3938</v>
      </c>
      <c r="C1220" s="1017" t="s">
        <v>3496</v>
      </c>
      <c r="D1220" s="1017" t="s">
        <v>1483</v>
      </c>
      <c r="E1220" s="1017" t="s">
        <v>3939</v>
      </c>
      <c r="F1220" s="1017" t="s">
        <v>1766</v>
      </c>
      <c r="G1220" s="1017" t="s">
        <v>3920</v>
      </c>
      <c r="H1220" s="1017" t="s">
        <v>2572</v>
      </c>
      <c r="I1220" s="1018">
        <v>4.9000000000000004</v>
      </c>
    </row>
    <row r="1221" spans="2:9">
      <c r="B1221" s="1017" t="s">
        <v>3940</v>
      </c>
      <c r="C1221" s="1017" t="s">
        <v>3496</v>
      </c>
      <c r="D1221" s="1017" t="s">
        <v>1483</v>
      </c>
      <c r="E1221" s="1017" t="s">
        <v>3941</v>
      </c>
      <c r="F1221" s="1017" t="s">
        <v>1766</v>
      </c>
      <c r="G1221" s="1017" t="s">
        <v>3942</v>
      </c>
      <c r="H1221" s="1017" t="s">
        <v>2572</v>
      </c>
      <c r="I1221" s="1018">
        <v>63</v>
      </c>
    </row>
    <row r="1222" spans="2:9">
      <c r="B1222" s="1017" t="s">
        <v>3943</v>
      </c>
      <c r="C1222" s="1017" t="s">
        <v>3496</v>
      </c>
      <c r="D1222" s="1017" t="s">
        <v>1483</v>
      </c>
      <c r="E1222" s="1017" t="s">
        <v>3944</v>
      </c>
      <c r="F1222" s="1017" t="s">
        <v>1766</v>
      </c>
      <c r="G1222" s="1017" t="s">
        <v>3942</v>
      </c>
      <c r="H1222" s="1017" t="s">
        <v>2572</v>
      </c>
      <c r="I1222" s="1018">
        <v>6.3</v>
      </c>
    </row>
    <row r="1223" spans="2:9">
      <c r="B1223" s="1017" t="s">
        <v>3945</v>
      </c>
      <c r="C1223" s="1017" t="s">
        <v>3496</v>
      </c>
      <c r="D1223" s="1017" t="s">
        <v>1483</v>
      </c>
      <c r="E1223" s="1017" t="s">
        <v>3946</v>
      </c>
      <c r="F1223" s="1017" t="s">
        <v>1766</v>
      </c>
      <c r="G1223" s="1017" t="s">
        <v>3947</v>
      </c>
      <c r="H1223" s="1017" t="s">
        <v>2572</v>
      </c>
      <c r="I1223" s="1018">
        <v>3.5</v>
      </c>
    </row>
    <row r="1224" spans="2:9">
      <c r="B1224" s="1017" t="s">
        <v>3948</v>
      </c>
      <c r="C1224" s="1017" t="s">
        <v>3496</v>
      </c>
      <c r="D1224" s="1017" t="s">
        <v>1483</v>
      </c>
      <c r="E1224" s="1017" t="s">
        <v>3949</v>
      </c>
      <c r="F1224" s="1017" t="s">
        <v>1766</v>
      </c>
      <c r="G1224" s="1017" t="s">
        <v>3947</v>
      </c>
      <c r="H1224" s="1017" t="s">
        <v>2572</v>
      </c>
      <c r="I1224" s="1018">
        <v>36</v>
      </c>
    </row>
    <row r="1225" spans="2:9">
      <c r="B1225" s="1017" t="s">
        <v>3950</v>
      </c>
      <c r="C1225" s="1017" t="s">
        <v>3496</v>
      </c>
      <c r="D1225" s="1017" t="s">
        <v>1483</v>
      </c>
      <c r="E1225" s="1017" t="s">
        <v>3951</v>
      </c>
      <c r="F1225" s="1017" t="s">
        <v>1766</v>
      </c>
      <c r="G1225" s="1017" t="s">
        <v>3947</v>
      </c>
      <c r="H1225" s="1017" t="s">
        <v>2572</v>
      </c>
      <c r="I1225" s="1018">
        <v>221</v>
      </c>
    </row>
    <row r="1226" spans="2:9">
      <c r="B1226" s="1017" t="s">
        <v>3952</v>
      </c>
      <c r="C1226" s="1017" t="s">
        <v>3496</v>
      </c>
      <c r="D1226" s="1017" t="s">
        <v>1483</v>
      </c>
      <c r="E1226" s="1017" t="s">
        <v>3953</v>
      </c>
      <c r="F1226" s="1017" t="s">
        <v>1766</v>
      </c>
      <c r="G1226" s="1017" t="s">
        <v>3947</v>
      </c>
      <c r="H1226" s="1017" t="s">
        <v>2572</v>
      </c>
      <c r="I1226" s="1018">
        <v>4.0999999999999996</v>
      </c>
    </row>
    <row r="1227" spans="2:9">
      <c r="B1227" s="1017" t="s">
        <v>3954</v>
      </c>
      <c r="C1227" s="1017" t="s">
        <v>3496</v>
      </c>
      <c r="D1227" s="1017" t="s">
        <v>1483</v>
      </c>
      <c r="E1227" s="1017" t="s">
        <v>3955</v>
      </c>
      <c r="F1227" s="1017" t="s">
        <v>1766</v>
      </c>
      <c r="G1227" s="1017" t="s">
        <v>3947</v>
      </c>
      <c r="H1227" s="1017" t="s">
        <v>2572</v>
      </c>
      <c r="I1227" s="1018">
        <v>13.5</v>
      </c>
    </row>
    <row r="1228" spans="2:9">
      <c r="B1228" s="1017" t="s">
        <v>3956</v>
      </c>
      <c r="C1228" s="1017" t="s">
        <v>3496</v>
      </c>
      <c r="D1228" s="1017" t="s">
        <v>1483</v>
      </c>
      <c r="E1228" s="1017" t="s">
        <v>3957</v>
      </c>
      <c r="F1228" s="1017" t="s">
        <v>1766</v>
      </c>
      <c r="G1228" s="1017" t="s">
        <v>3947</v>
      </c>
      <c r="H1228" s="1017" t="s">
        <v>2572</v>
      </c>
      <c r="I1228" s="1018">
        <v>4.8</v>
      </c>
    </row>
    <row r="1229" spans="2:9">
      <c r="B1229" s="1017" t="s">
        <v>3958</v>
      </c>
      <c r="C1229" s="1017" t="s">
        <v>3496</v>
      </c>
      <c r="D1229" s="1017" t="s">
        <v>1483</v>
      </c>
      <c r="E1229" s="1017" t="s">
        <v>3959</v>
      </c>
      <c r="F1229" s="1017" t="s">
        <v>1766</v>
      </c>
      <c r="G1229" s="1017" t="s">
        <v>3947</v>
      </c>
      <c r="H1229" s="1017" t="s">
        <v>2572</v>
      </c>
      <c r="I1229" s="1018">
        <v>5.5</v>
      </c>
    </row>
    <row r="1230" spans="2:9">
      <c r="B1230" s="1017" t="s">
        <v>3960</v>
      </c>
      <c r="C1230" s="1017" t="s">
        <v>3496</v>
      </c>
      <c r="D1230" s="1017" t="s">
        <v>1483</v>
      </c>
      <c r="E1230" s="1017" t="s">
        <v>2297</v>
      </c>
      <c r="F1230" s="1017" t="s">
        <v>1766</v>
      </c>
      <c r="G1230" s="1017" t="s">
        <v>3961</v>
      </c>
      <c r="H1230" s="1017" t="s">
        <v>2572</v>
      </c>
      <c r="I1230" s="1018">
        <v>7</v>
      </c>
    </row>
    <row r="1231" spans="2:9">
      <c r="B1231" s="1017" t="s">
        <v>3962</v>
      </c>
      <c r="C1231" s="1017" t="s">
        <v>3496</v>
      </c>
      <c r="D1231" s="1017" t="s">
        <v>1483</v>
      </c>
      <c r="E1231" s="1017" t="s">
        <v>3963</v>
      </c>
      <c r="F1231" s="1017" t="s">
        <v>1766</v>
      </c>
      <c r="G1231" s="1017" t="s">
        <v>3961</v>
      </c>
      <c r="H1231" s="1017" t="s">
        <v>2572</v>
      </c>
      <c r="I1231" s="1018">
        <v>9.6999999999999993</v>
      </c>
    </row>
    <row r="1232" spans="2:9">
      <c r="B1232" s="1017" t="s">
        <v>3964</v>
      </c>
      <c r="C1232" s="1017" t="s">
        <v>3496</v>
      </c>
      <c r="D1232" s="1017" t="s">
        <v>1483</v>
      </c>
      <c r="E1232" s="1017" t="s">
        <v>3965</v>
      </c>
      <c r="F1232" s="1017" t="s">
        <v>1766</v>
      </c>
      <c r="G1232" s="1017" t="s">
        <v>3961</v>
      </c>
      <c r="H1232" s="1017" t="s">
        <v>2572</v>
      </c>
      <c r="I1232" s="1018">
        <v>3</v>
      </c>
    </row>
    <row r="1233" spans="2:9">
      <c r="B1233" s="1017" t="s">
        <v>3966</v>
      </c>
      <c r="C1233" s="1017" t="s">
        <v>3496</v>
      </c>
      <c r="D1233" s="1017" t="s">
        <v>1483</v>
      </c>
      <c r="E1233" s="1017" t="s">
        <v>1784</v>
      </c>
      <c r="F1233" s="1017" t="s">
        <v>1766</v>
      </c>
      <c r="G1233" s="1017" t="s">
        <v>3967</v>
      </c>
      <c r="H1233" s="1017" t="s">
        <v>2572</v>
      </c>
      <c r="I1233" s="1018">
        <v>18.100000000000001</v>
      </c>
    </row>
    <row r="1234" spans="2:9">
      <c r="B1234" s="1017" t="s">
        <v>3968</v>
      </c>
      <c r="C1234" s="1017" t="s">
        <v>3496</v>
      </c>
      <c r="D1234" s="1017" t="s">
        <v>1483</v>
      </c>
      <c r="E1234" s="1017" t="s">
        <v>3969</v>
      </c>
      <c r="F1234" s="1017" t="s">
        <v>1766</v>
      </c>
      <c r="G1234" s="1017" t="s">
        <v>3967</v>
      </c>
      <c r="H1234" s="1017" t="s">
        <v>2572</v>
      </c>
      <c r="I1234" s="1018">
        <v>4.7</v>
      </c>
    </row>
    <row r="1235" spans="2:9">
      <c r="B1235" s="1017" t="s">
        <v>3970</v>
      </c>
      <c r="C1235" s="1017" t="s">
        <v>3496</v>
      </c>
      <c r="D1235" s="1017" t="s">
        <v>1483</v>
      </c>
      <c r="E1235" s="1017" t="s">
        <v>3971</v>
      </c>
      <c r="F1235" s="1017" t="s">
        <v>1766</v>
      </c>
      <c r="G1235" s="1017" t="s">
        <v>3972</v>
      </c>
      <c r="H1235" s="1017" t="s">
        <v>2572</v>
      </c>
      <c r="I1235" s="1018">
        <v>18.3</v>
      </c>
    </row>
    <row r="1236" spans="2:9">
      <c r="B1236" s="1017" t="s">
        <v>3973</v>
      </c>
      <c r="C1236" s="1017" t="s">
        <v>3496</v>
      </c>
      <c r="D1236" s="1017" t="s">
        <v>1483</v>
      </c>
      <c r="E1236" s="1017" t="s">
        <v>2882</v>
      </c>
      <c r="F1236" s="1017" t="s">
        <v>1766</v>
      </c>
      <c r="G1236" s="1017" t="s">
        <v>3974</v>
      </c>
      <c r="H1236" s="1017" t="s">
        <v>2572</v>
      </c>
      <c r="I1236" s="1018">
        <v>17</v>
      </c>
    </row>
    <row r="1237" spans="2:9">
      <c r="B1237" s="1017" t="s">
        <v>3975</v>
      </c>
      <c r="C1237" s="1017" t="s">
        <v>3496</v>
      </c>
      <c r="D1237" s="1017" t="s">
        <v>1483</v>
      </c>
      <c r="E1237" s="1017" t="s">
        <v>3976</v>
      </c>
      <c r="F1237" s="1017" t="s">
        <v>1766</v>
      </c>
      <c r="G1237" s="1017" t="s">
        <v>3977</v>
      </c>
      <c r="H1237" s="1017" t="s">
        <v>2572</v>
      </c>
      <c r="I1237" s="1018">
        <v>12.6</v>
      </c>
    </row>
    <row r="1238" spans="2:9">
      <c r="B1238" s="1017" t="s">
        <v>3978</v>
      </c>
      <c r="C1238" s="1017" t="s">
        <v>3496</v>
      </c>
      <c r="D1238" s="1017" t="s">
        <v>1483</v>
      </c>
      <c r="E1238" s="1017" t="s">
        <v>2461</v>
      </c>
      <c r="F1238" s="1017" t="s">
        <v>1766</v>
      </c>
      <c r="G1238" s="1017" t="s">
        <v>3977</v>
      </c>
      <c r="H1238" s="1017" t="s">
        <v>2572</v>
      </c>
      <c r="I1238" s="1018">
        <v>12.5</v>
      </c>
    </row>
    <row r="1239" spans="2:9">
      <c r="B1239" s="1017" t="s">
        <v>3979</v>
      </c>
      <c r="C1239" s="1017" t="s">
        <v>3496</v>
      </c>
      <c r="D1239" s="1017" t="s">
        <v>1483</v>
      </c>
      <c r="E1239" s="1017" t="s">
        <v>3041</v>
      </c>
      <c r="F1239" s="1017" t="s">
        <v>1766</v>
      </c>
      <c r="G1239" s="1017" t="s">
        <v>3977</v>
      </c>
      <c r="H1239" s="1017" t="s">
        <v>2572</v>
      </c>
      <c r="I1239" s="1018">
        <v>12.6</v>
      </c>
    </row>
    <row r="1240" spans="2:9">
      <c r="B1240" s="1017" t="s">
        <v>3980</v>
      </c>
      <c r="C1240" s="1017" t="s">
        <v>3496</v>
      </c>
      <c r="D1240" s="1017" t="s">
        <v>1483</v>
      </c>
      <c r="E1240" s="1017" t="s">
        <v>3981</v>
      </c>
      <c r="F1240" s="1017" t="s">
        <v>1766</v>
      </c>
      <c r="G1240" s="1017" t="s">
        <v>3977</v>
      </c>
      <c r="H1240" s="1017" t="s">
        <v>2572</v>
      </c>
      <c r="I1240" s="1018">
        <v>7.7</v>
      </c>
    </row>
    <row r="1241" spans="2:9">
      <c r="B1241" s="1017" t="s">
        <v>3982</v>
      </c>
      <c r="C1241" s="1017" t="s">
        <v>3496</v>
      </c>
      <c r="D1241" s="1017" t="s">
        <v>1483</v>
      </c>
      <c r="E1241" s="1017" t="s">
        <v>3983</v>
      </c>
      <c r="F1241" s="1017" t="s">
        <v>1766</v>
      </c>
      <c r="G1241" s="1017" t="s">
        <v>3977</v>
      </c>
      <c r="H1241" s="1017" t="s">
        <v>2572</v>
      </c>
      <c r="I1241" s="1018">
        <v>59.2</v>
      </c>
    </row>
    <row r="1242" spans="2:9">
      <c r="B1242" s="1017" t="s">
        <v>3984</v>
      </c>
      <c r="C1242" s="1017" t="s">
        <v>3496</v>
      </c>
      <c r="D1242" s="1017" t="s">
        <v>1483</v>
      </c>
      <c r="E1242" s="1017" t="s">
        <v>3985</v>
      </c>
      <c r="F1242" s="1017" t="s">
        <v>1766</v>
      </c>
      <c r="G1242" s="1017" t="s">
        <v>3977</v>
      </c>
      <c r="H1242" s="1017" t="s">
        <v>2572</v>
      </c>
      <c r="I1242" s="1018">
        <v>50</v>
      </c>
    </row>
    <row r="1243" spans="2:9">
      <c r="B1243" s="1017" t="s">
        <v>3986</v>
      </c>
      <c r="C1243" s="1017" t="s">
        <v>3496</v>
      </c>
      <c r="D1243" s="1017" t="s">
        <v>1483</v>
      </c>
      <c r="E1243" s="1017" t="s">
        <v>3987</v>
      </c>
      <c r="F1243" s="1017" t="s">
        <v>1766</v>
      </c>
      <c r="G1243" s="1017" t="s">
        <v>3977</v>
      </c>
      <c r="H1243" s="1017" t="s">
        <v>2572</v>
      </c>
      <c r="I1243" s="1018">
        <v>50</v>
      </c>
    </row>
    <row r="1244" spans="2:9">
      <c r="B1244" s="1017" t="s">
        <v>3988</v>
      </c>
      <c r="C1244" s="1017" t="s">
        <v>3496</v>
      </c>
      <c r="D1244" s="1017" t="s">
        <v>1483</v>
      </c>
      <c r="E1244" s="1017" t="s">
        <v>3989</v>
      </c>
      <c r="F1244" s="1017" t="s">
        <v>1766</v>
      </c>
      <c r="G1244" s="1017" t="s">
        <v>3977</v>
      </c>
      <c r="H1244" s="1017" t="s">
        <v>2572</v>
      </c>
      <c r="I1244" s="1018">
        <v>40</v>
      </c>
    </row>
    <row r="1245" spans="2:9">
      <c r="B1245" s="1017" t="s">
        <v>3990</v>
      </c>
      <c r="C1245" s="1017" t="s">
        <v>3496</v>
      </c>
      <c r="D1245" s="1017" t="s">
        <v>1483</v>
      </c>
      <c r="E1245" s="1017" t="s">
        <v>3684</v>
      </c>
      <c r="F1245" s="1017" t="s">
        <v>1766</v>
      </c>
      <c r="G1245" s="1017" t="s">
        <v>3977</v>
      </c>
      <c r="H1245" s="1017" t="s">
        <v>2572</v>
      </c>
      <c r="I1245" s="1018">
        <v>13.5</v>
      </c>
    </row>
    <row r="1246" spans="2:9">
      <c r="B1246" s="1017" t="s">
        <v>3991</v>
      </c>
      <c r="C1246" s="1017" t="s">
        <v>3496</v>
      </c>
      <c r="D1246" s="1017" t="s">
        <v>1483</v>
      </c>
      <c r="E1246" s="1017" t="s">
        <v>3992</v>
      </c>
      <c r="F1246" s="1017" t="s">
        <v>1766</v>
      </c>
      <c r="G1246" s="1017" t="s">
        <v>3977</v>
      </c>
      <c r="H1246" s="1017" t="s">
        <v>2572</v>
      </c>
      <c r="I1246" s="1018">
        <v>2.7</v>
      </c>
    </row>
    <row r="1247" spans="2:9">
      <c r="B1247" s="1017" t="s">
        <v>3993</v>
      </c>
      <c r="C1247" s="1017" t="s">
        <v>3496</v>
      </c>
      <c r="D1247" s="1017" t="s">
        <v>1483</v>
      </c>
      <c r="E1247" s="1017" t="s">
        <v>1957</v>
      </c>
      <c r="F1247" s="1017" t="s">
        <v>1766</v>
      </c>
      <c r="G1247" s="1017" t="s">
        <v>2894</v>
      </c>
      <c r="H1247" s="1017" t="s">
        <v>1980</v>
      </c>
      <c r="I1247" s="1018">
        <v>6</v>
      </c>
    </row>
    <row r="1248" spans="2:9">
      <c r="B1248" s="1017" t="s">
        <v>3994</v>
      </c>
      <c r="C1248" s="1017" t="s">
        <v>3496</v>
      </c>
      <c r="D1248" s="1017" t="s">
        <v>1483</v>
      </c>
      <c r="E1248" s="1017" t="s">
        <v>3995</v>
      </c>
      <c r="F1248" s="1017" t="s">
        <v>1485</v>
      </c>
      <c r="G1248" s="1017" t="s">
        <v>2571</v>
      </c>
      <c r="H1248" s="1017" t="s">
        <v>2901</v>
      </c>
      <c r="I1248" s="1018">
        <v>32.5</v>
      </c>
    </row>
    <row r="1249" spans="2:9">
      <c r="B1249" s="1017" t="s">
        <v>3996</v>
      </c>
      <c r="C1249" s="1017" t="s">
        <v>3496</v>
      </c>
      <c r="D1249" s="1017" t="s">
        <v>1483</v>
      </c>
      <c r="E1249" s="1017" t="s">
        <v>3997</v>
      </c>
      <c r="F1249" s="1017" t="s">
        <v>1485</v>
      </c>
      <c r="G1249" s="1017" t="s">
        <v>3615</v>
      </c>
      <c r="H1249" s="1017" t="s">
        <v>3998</v>
      </c>
      <c r="I1249" s="1018">
        <v>46</v>
      </c>
    </row>
    <row r="1250" spans="2:9">
      <c r="B1250" s="1017" t="s">
        <v>3999</v>
      </c>
      <c r="C1250" s="1017" t="s">
        <v>3496</v>
      </c>
      <c r="D1250" s="1017" t="s">
        <v>1483</v>
      </c>
      <c r="E1250" s="1017" t="s">
        <v>2896</v>
      </c>
      <c r="F1250" s="1017" t="s">
        <v>1485</v>
      </c>
      <c r="G1250" s="1017" t="s">
        <v>3615</v>
      </c>
      <c r="H1250" s="1017" t="s">
        <v>3998</v>
      </c>
      <c r="I1250" s="1018">
        <v>19.600000000000001</v>
      </c>
    </row>
    <row r="1251" spans="2:9">
      <c r="B1251" s="1017" t="s">
        <v>4000</v>
      </c>
      <c r="C1251" s="1017" t="s">
        <v>3496</v>
      </c>
      <c r="D1251" s="1017" t="s">
        <v>1483</v>
      </c>
      <c r="E1251" s="1017" t="s">
        <v>4001</v>
      </c>
      <c r="F1251" s="1017" t="s">
        <v>1485</v>
      </c>
      <c r="G1251" s="1017" t="s">
        <v>3615</v>
      </c>
      <c r="H1251" s="1017" t="s">
        <v>3998</v>
      </c>
      <c r="I1251" s="1018">
        <v>6.8</v>
      </c>
    </row>
    <row r="1252" spans="2:9">
      <c r="B1252" s="1017" t="s">
        <v>4002</v>
      </c>
      <c r="C1252" s="1017" t="s">
        <v>3496</v>
      </c>
      <c r="D1252" s="1017" t="s">
        <v>1483</v>
      </c>
      <c r="E1252" s="1017" t="s">
        <v>2080</v>
      </c>
      <c r="F1252" s="1017" t="s">
        <v>1485</v>
      </c>
      <c r="G1252" s="1017" t="s">
        <v>3615</v>
      </c>
      <c r="H1252" s="1017" t="s">
        <v>3998</v>
      </c>
      <c r="I1252" s="1018">
        <v>10.7</v>
      </c>
    </row>
    <row r="1253" spans="2:9">
      <c r="B1253" s="1017" t="s">
        <v>4003</v>
      </c>
      <c r="C1253" s="1017" t="s">
        <v>3496</v>
      </c>
      <c r="D1253" s="1017" t="s">
        <v>1483</v>
      </c>
      <c r="E1253" s="1017" t="s">
        <v>4004</v>
      </c>
      <c r="F1253" s="1017" t="s">
        <v>1485</v>
      </c>
      <c r="G1253" s="1017" t="s">
        <v>3615</v>
      </c>
      <c r="H1253" s="1017" t="s">
        <v>3998</v>
      </c>
      <c r="I1253" s="1018">
        <v>13.6</v>
      </c>
    </row>
    <row r="1254" spans="2:9">
      <c r="B1254" s="1017" t="s">
        <v>4005</v>
      </c>
      <c r="C1254" s="1017" t="s">
        <v>3496</v>
      </c>
      <c r="D1254" s="1017" t="s">
        <v>1483</v>
      </c>
      <c r="E1254" s="1017" t="s">
        <v>4006</v>
      </c>
      <c r="F1254" s="1017" t="s">
        <v>1485</v>
      </c>
      <c r="G1254" s="1017" t="s">
        <v>3615</v>
      </c>
      <c r="H1254" s="1017" t="s">
        <v>3998</v>
      </c>
      <c r="I1254" s="1018">
        <v>18.600000000000001</v>
      </c>
    </row>
    <row r="1255" spans="2:9">
      <c r="B1255" s="1017" t="s">
        <v>4007</v>
      </c>
      <c r="C1255" s="1017" t="s">
        <v>3496</v>
      </c>
      <c r="D1255" s="1017" t="s">
        <v>1483</v>
      </c>
      <c r="E1255" s="1017" t="s">
        <v>4008</v>
      </c>
      <c r="F1255" s="1017" t="s">
        <v>1485</v>
      </c>
      <c r="G1255" s="1017" t="s">
        <v>3615</v>
      </c>
      <c r="H1255" s="1017" t="s">
        <v>3998</v>
      </c>
      <c r="I1255" s="1018">
        <v>118</v>
      </c>
    </row>
    <row r="1256" spans="2:9">
      <c r="B1256" s="1017" t="s">
        <v>4009</v>
      </c>
      <c r="C1256" s="1017" t="s">
        <v>3496</v>
      </c>
      <c r="D1256" s="1017" t="s">
        <v>1483</v>
      </c>
      <c r="E1256" s="1017" t="s">
        <v>4010</v>
      </c>
      <c r="F1256" s="1017" t="s">
        <v>1485</v>
      </c>
      <c r="G1256" s="1017" t="s">
        <v>3615</v>
      </c>
      <c r="H1256" s="1017" t="s">
        <v>3998</v>
      </c>
      <c r="I1256" s="1018">
        <v>30</v>
      </c>
    </row>
    <row r="1257" spans="2:9">
      <c r="B1257" s="1017" t="s">
        <v>4011</v>
      </c>
      <c r="C1257" s="1017" t="s">
        <v>3496</v>
      </c>
      <c r="D1257" s="1017" t="s">
        <v>1483</v>
      </c>
      <c r="E1257" s="1017" t="s">
        <v>4012</v>
      </c>
      <c r="F1257" s="1017" t="s">
        <v>1485</v>
      </c>
      <c r="G1257" s="1017" t="s">
        <v>3615</v>
      </c>
      <c r="H1257" s="1017" t="s">
        <v>3998</v>
      </c>
      <c r="I1257" s="1018">
        <v>52</v>
      </c>
    </row>
    <row r="1258" spans="2:9">
      <c r="B1258" s="1017" t="s">
        <v>4013</v>
      </c>
      <c r="C1258" s="1017" t="s">
        <v>3496</v>
      </c>
      <c r="D1258" s="1017" t="s">
        <v>1483</v>
      </c>
      <c r="E1258" s="1017" t="s">
        <v>4014</v>
      </c>
      <c r="F1258" s="1017" t="s">
        <v>1485</v>
      </c>
      <c r="G1258" s="1017" t="s">
        <v>3615</v>
      </c>
      <c r="H1258" s="1017" t="s">
        <v>3998</v>
      </c>
      <c r="I1258" s="1018">
        <v>6.1</v>
      </c>
    </row>
    <row r="1259" spans="2:9">
      <c r="B1259" s="1017" t="s">
        <v>4015</v>
      </c>
      <c r="C1259" s="1017" t="s">
        <v>3496</v>
      </c>
      <c r="D1259" s="1017" t="s">
        <v>1483</v>
      </c>
      <c r="E1259" s="1017" t="s">
        <v>4016</v>
      </c>
      <c r="F1259" s="1017" t="s">
        <v>1485</v>
      </c>
      <c r="G1259" s="1017" t="s">
        <v>3615</v>
      </c>
      <c r="H1259" s="1017" t="s">
        <v>3998</v>
      </c>
      <c r="I1259" s="1018">
        <v>5.7</v>
      </c>
    </row>
    <row r="1260" spans="2:9">
      <c r="B1260" s="1017" t="s">
        <v>4017</v>
      </c>
      <c r="C1260" s="1017" t="s">
        <v>3496</v>
      </c>
      <c r="D1260" s="1017" t="s">
        <v>1483</v>
      </c>
      <c r="E1260" s="1017" t="s">
        <v>1706</v>
      </c>
      <c r="F1260" s="1017" t="s">
        <v>1454</v>
      </c>
      <c r="G1260" s="1017" t="s">
        <v>3792</v>
      </c>
      <c r="H1260" s="1017" t="s">
        <v>3998</v>
      </c>
      <c r="I1260" s="1018">
        <v>12.5</v>
      </c>
    </row>
    <row r="1261" spans="2:9">
      <c r="B1261" s="1017" t="s">
        <v>4018</v>
      </c>
      <c r="C1261" s="1017" t="s">
        <v>3496</v>
      </c>
      <c r="D1261" s="1017" t="s">
        <v>1483</v>
      </c>
      <c r="E1261" s="1017" t="s">
        <v>4019</v>
      </c>
      <c r="F1261" s="1017" t="s">
        <v>1454</v>
      </c>
      <c r="G1261" s="1017" t="s">
        <v>3792</v>
      </c>
      <c r="H1261" s="1017" t="s">
        <v>3998</v>
      </c>
      <c r="I1261" s="1018">
        <v>13.5</v>
      </c>
    </row>
    <row r="1262" spans="2:9">
      <c r="B1262" s="1017" t="s">
        <v>4020</v>
      </c>
      <c r="C1262" s="1017" t="s">
        <v>3496</v>
      </c>
      <c r="D1262" s="1017" t="s">
        <v>1483</v>
      </c>
      <c r="E1262" s="1017" t="s">
        <v>4021</v>
      </c>
      <c r="F1262" s="1017" t="s">
        <v>1454</v>
      </c>
      <c r="G1262" s="1017" t="s">
        <v>3538</v>
      </c>
      <c r="H1262" s="1017" t="s">
        <v>3998</v>
      </c>
      <c r="I1262" s="1018">
        <v>56.5</v>
      </c>
    </row>
    <row r="1263" spans="2:9">
      <c r="B1263" s="1017" t="s">
        <v>4022</v>
      </c>
      <c r="C1263" s="1017" t="s">
        <v>3496</v>
      </c>
      <c r="D1263" s="1017" t="s">
        <v>1483</v>
      </c>
      <c r="E1263" s="1017" t="s">
        <v>4023</v>
      </c>
      <c r="F1263" s="1017" t="s">
        <v>1454</v>
      </c>
      <c r="G1263" s="1017" t="s">
        <v>3538</v>
      </c>
      <c r="H1263" s="1017" t="s">
        <v>3998</v>
      </c>
      <c r="I1263" s="1018">
        <v>8.8000000000000007</v>
      </c>
    </row>
    <row r="1264" spans="2:9">
      <c r="B1264" s="1017" t="s">
        <v>4024</v>
      </c>
      <c r="C1264" s="1017" t="s">
        <v>3496</v>
      </c>
      <c r="D1264" s="1017" t="s">
        <v>1483</v>
      </c>
      <c r="E1264" s="1017" t="s">
        <v>4025</v>
      </c>
      <c r="F1264" s="1017" t="s">
        <v>1454</v>
      </c>
      <c r="G1264" s="1017" t="s">
        <v>3538</v>
      </c>
      <c r="H1264" s="1017" t="s">
        <v>3998</v>
      </c>
      <c r="I1264" s="1018">
        <v>4.5999999999999996</v>
      </c>
    </row>
    <row r="1265" spans="2:9">
      <c r="B1265" s="1017" t="s">
        <v>4026</v>
      </c>
      <c r="C1265" s="1017" t="s">
        <v>3496</v>
      </c>
      <c r="D1265" s="1017" t="s">
        <v>1483</v>
      </c>
      <c r="E1265" s="1017" t="s">
        <v>4027</v>
      </c>
      <c r="F1265" s="1017" t="s">
        <v>1454</v>
      </c>
      <c r="G1265" s="1017" t="s">
        <v>3538</v>
      </c>
      <c r="H1265" s="1017" t="s">
        <v>3998</v>
      </c>
      <c r="I1265" s="1018">
        <v>4.7</v>
      </c>
    </row>
    <row r="1266" spans="2:9">
      <c r="B1266" s="1017" t="s">
        <v>4028</v>
      </c>
      <c r="C1266" s="1017" t="s">
        <v>3496</v>
      </c>
      <c r="D1266" s="1017" t="s">
        <v>1483</v>
      </c>
      <c r="E1266" s="1017" t="s">
        <v>4029</v>
      </c>
      <c r="F1266" s="1017" t="s">
        <v>1454</v>
      </c>
      <c r="G1266" s="1017" t="s">
        <v>3538</v>
      </c>
      <c r="H1266" s="1017" t="s">
        <v>3998</v>
      </c>
      <c r="I1266" s="1018">
        <v>14.6</v>
      </c>
    </row>
    <row r="1267" spans="2:9">
      <c r="B1267" s="1017" t="s">
        <v>4030</v>
      </c>
      <c r="C1267" s="1017" t="s">
        <v>3496</v>
      </c>
      <c r="D1267" s="1017" t="s">
        <v>1483</v>
      </c>
      <c r="E1267" s="1017" t="s">
        <v>4031</v>
      </c>
      <c r="F1267" s="1017" t="s">
        <v>1766</v>
      </c>
      <c r="G1267" s="1017" t="s">
        <v>4032</v>
      </c>
      <c r="H1267" s="1017" t="s">
        <v>3998</v>
      </c>
      <c r="I1267" s="1018">
        <v>12.9</v>
      </c>
    </row>
    <row r="1268" spans="2:9">
      <c r="B1268" s="1017" t="s">
        <v>4033</v>
      </c>
      <c r="C1268" s="1017" t="s">
        <v>3496</v>
      </c>
      <c r="D1268" s="1017" t="s">
        <v>1483</v>
      </c>
      <c r="E1268" s="1017" t="s">
        <v>4034</v>
      </c>
      <c r="F1268" s="1017" t="s">
        <v>1766</v>
      </c>
      <c r="G1268" s="1017" t="s">
        <v>4032</v>
      </c>
      <c r="H1268" s="1017" t="s">
        <v>3998</v>
      </c>
      <c r="I1268" s="1018">
        <v>132.6</v>
      </c>
    </row>
    <row r="1269" spans="2:9">
      <c r="B1269" s="1017" t="s">
        <v>4035</v>
      </c>
      <c r="C1269" s="1017" t="s">
        <v>3496</v>
      </c>
      <c r="D1269" s="1017" t="s">
        <v>1483</v>
      </c>
      <c r="E1269" s="1017" t="s">
        <v>4036</v>
      </c>
      <c r="F1269" s="1017" t="s">
        <v>1766</v>
      </c>
      <c r="G1269" s="1017" t="s">
        <v>4032</v>
      </c>
      <c r="H1269" s="1017" t="s">
        <v>3998</v>
      </c>
      <c r="I1269" s="1018">
        <v>2</v>
      </c>
    </row>
    <row r="1270" spans="2:9">
      <c r="B1270" s="1017" t="s">
        <v>4037</v>
      </c>
      <c r="C1270" s="1017" t="s">
        <v>3496</v>
      </c>
      <c r="D1270" s="1017" t="s">
        <v>1483</v>
      </c>
      <c r="E1270" s="1017" t="s">
        <v>1922</v>
      </c>
      <c r="F1270" s="1017" t="s">
        <v>1766</v>
      </c>
      <c r="G1270" s="1017" t="s">
        <v>4032</v>
      </c>
      <c r="H1270" s="1017" t="s">
        <v>3998</v>
      </c>
      <c r="I1270" s="1018">
        <v>4.3</v>
      </c>
    </row>
    <row r="1271" spans="2:9">
      <c r="B1271" s="1017" t="s">
        <v>4038</v>
      </c>
      <c r="C1271" s="1017" t="s">
        <v>3496</v>
      </c>
      <c r="D1271" s="1017" t="s">
        <v>1483</v>
      </c>
      <c r="E1271" s="1017" t="s">
        <v>4039</v>
      </c>
      <c r="F1271" s="1017" t="s">
        <v>1766</v>
      </c>
      <c r="G1271" s="1017" t="s">
        <v>4032</v>
      </c>
      <c r="H1271" s="1017" t="s">
        <v>3998</v>
      </c>
      <c r="I1271" s="1018">
        <v>12.8</v>
      </c>
    </row>
    <row r="1272" spans="2:9">
      <c r="B1272" s="1017" t="s">
        <v>4040</v>
      </c>
      <c r="C1272" s="1017" t="s">
        <v>3496</v>
      </c>
      <c r="D1272" s="1017" t="s">
        <v>1483</v>
      </c>
      <c r="E1272" s="1017" t="s">
        <v>4041</v>
      </c>
      <c r="F1272" s="1017" t="s">
        <v>1766</v>
      </c>
      <c r="G1272" s="1017" t="s">
        <v>4032</v>
      </c>
      <c r="H1272" s="1017" t="s">
        <v>3998</v>
      </c>
      <c r="I1272" s="1018">
        <v>10.7</v>
      </c>
    </row>
    <row r="1273" spans="2:9">
      <c r="B1273" s="1017" t="s">
        <v>4042</v>
      </c>
      <c r="C1273" s="1017" t="s">
        <v>3496</v>
      </c>
      <c r="D1273" s="1017" t="s">
        <v>1483</v>
      </c>
      <c r="E1273" s="1017" t="s">
        <v>4043</v>
      </c>
      <c r="F1273" s="1017" t="s">
        <v>1766</v>
      </c>
      <c r="G1273" s="1017" t="s">
        <v>4044</v>
      </c>
      <c r="H1273" s="1017" t="s">
        <v>3998</v>
      </c>
      <c r="I1273" s="1018">
        <v>2.7</v>
      </c>
    </row>
    <row r="1274" spans="2:9">
      <c r="B1274" s="1017" t="s">
        <v>4045</v>
      </c>
      <c r="C1274" s="1017" t="s">
        <v>3496</v>
      </c>
      <c r="D1274" s="1017" t="s">
        <v>1483</v>
      </c>
      <c r="E1274" s="1017" t="s">
        <v>4046</v>
      </c>
      <c r="F1274" s="1017" t="s">
        <v>1766</v>
      </c>
      <c r="G1274" s="1017" t="s">
        <v>4044</v>
      </c>
      <c r="H1274" s="1017" t="s">
        <v>3998</v>
      </c>
      <c r="I1274" s="1018">
        <v>12.4</v>
      </c>
    </row>
    <row r="1275" spans="2:9">
      <c r="B1275" s="1017" t="s">
        <v>4047</v>
      </c>
      <c r="C1275" s="1017" t="s">
        <v>3496</v>
      </c>
      <c r="D1275" s="1017" t="s">
        <v>1483</v>
      </c>
      <c r="E1275" s="1017" t="s">
        <v>4048</v>
      </c>
      <c r="F1275" s="1017" t="s">
        <v>1766</v>
      </c>
      <c r="G1275" s="1017" t="s">
        <v>4044</v>
      </c>
      <c r="H1275" s="1017" t="s">
        <v>3998</v>
      </c>
      <c r="I1275" s="1018">
        <v>13.4</v>
      </c>
    </row>
    <row r="1276" spans="2:9">
      <c r="B1276" s="1017" t="s">
        <v>4049</v>
      </c>
      <c r="C1276" s="1017" t="s">
        <v>3496</v>
      </c>
      <c r="D1276" s="1017" t="s">
        <v>1483</v>
      </c>
      <c r="E1276" s="1017" t="s">
        <v>4050</v>
      </c>
      <c r="F1276" s="1017" t="s">
        <v>1766</v>
      </c>
      <c r="G1276" s="1017" t="s">
        <v>4044</v>
      </c>
      <c r="H1276" s="1017" t="s">
        <v>3998</v>
      </c>
      <c r="I1276" s="1018">
        <v>15</v>
      </c>
    </row>
    <row r="1277" spans="2:9">
      <c r="B1277" s="1017" t="s">
        <v>4051</v>
      </c>
      <c r="C1277" s="1017" t="s">
        <v>3496</v>
      </c>
      <c r="D1277" s="1017" t="s">
        <v>1483</v>
      </c>
      <c r="E1277" s="1017" t="s">
        <v>4052</v>
      </c>
      <c r="F1277" s="1017" t="s">
        <v>1766</v>
      </c>
      <c r="G1277" s="1017" t="s">
        <v>4044</v>
      </c>
      <c r="H1277" s="1017" t="s">
        <v>3998</v>
      </c>
      <c r="I1277" s="1018">
        <v>15</v>
      </c>
    </row>
    <row r="1278" spans="2:9">
      <c r="B1278" s="1017" t="s">
        <v>4053</v>
      </c>
      <c r="C1278" s="1017" t="s">
        <v>3496</v>
      </c>
      <c r="D1278" s="1017" t="s">
        <v>1483</v>
      </c>
      <c r="E1278" s="1017" t="s">
        <v>4054</v>
      </c>
      <c r="F1278" s="1017" t="s">
        <v>1766</v>
      </c>
      <c r="G1278" s="1017" t="s">
        <v>4044</v>
      </c>
      <c r="H1278" s="1017" t="s">
        <v>3998</v>
      </c>
      <c r="I1278" s="1018">
        <v>19.100000000000001</v>
      </c>
    </row>
    <row r="1279" spans="2:9">
      <c r="B1279" s="1017" t="s">
        <v>4055</v>
      </c>
      <c r="C1279" s="1017" t="s">
        <v>3496</v>
      </c>
      <c r="D1279" s="1017" t="s">
        <v>1483</v>
      </c>
      <c r="E1279" s="1017" t="s">
        <v>4056</v>
      </c>
      <c r="F1279" s="1017" t="s">
        <v>1766</v>
      </c>
      <c r="G1279" s="1017" t="s">
        <v>4044</v>
      </c>
      <c r="H1279" s="1017" t="s">
        <v>3998</v>
      </c>
      <c r="I1279" s="1018">
        <v>19.100000000000001</v>
      </c>
    </row>
    <row r="1280" spans="2:9">
      <c r="B1280" s="1017" t="s">
        <v>4057</v>
      </c>
      <c r="C1280" s="1017" t="s">
        <v>3496</v>
      </c>
      <c r="D1280" s="1017" t="s">
        <v>1483</v>
      </c>
      <c r="E1280" s="1017" t="s">
        <v>4058</v>
      </c>
      <c r="F1280" s="1017" t="s">
        <v>1766</v>
      </c>
      <c r="G1280" s="1017" t="s">
        <v>4044</v>
      </c>
      <c r="H1280" s="1017" t="s">
        <v>3998</v>
      </c>
      <c r="I1280" s="1018">
        <v>26</v>
      </c>
    </row>
    <row r="1281" spans="2:9">
      <c r="B1281" s="1017" t="s">
        <v>4059</v>
      </c>
      <c r="C1281" s="1017" t="s">
        <v>3496</v>
      </c>
      <c r="D1281" s="1017" t="s">
        <v>1483</v>
      </c>
      <c r="E1281" s="1017" t="s">
        <v>4050</v>
      </c>
      <c r="F1281" s="1017" t="s">
        <v>1766</v>
      </c>
      <c r="G1281" s="1017" t="s">
        <v>4044</v>
      </c>
      <c r="H1281" s="1017" t="s">
        <v>3998</v>
      </c>
      <c r="I1281" s="1018">
        <v>24.5</v>
      </c>
    </row>
    <row r="1282" spans="2:9">
      <c r="B1282" s="1017" t="s">
        <v>4060</v>
      </c>
      <c r="C1282" s="1017" t="s">
        <v>3496</v>
      </c>
      <c r="D1282" s="1017" t="s">
        <v>1483</v>
      </c>
      <c r="E1282" s="1017" t="s">
        <v>4061</v>
      </c>
      <c r="F1282" s="1017" t="s">
        <v>1766</v>
      </c>
      <c r="G1282" s="1017" t="s">
        <v>4044</v>
      </c>
      <c r="H1282" s="1017" t="s">
        <v>3998</v>
      </c>
      <c r="I1282" s="1018">
        <v>15.4</v>
      </c>
    </row>
    <row r="1283" spans="2:9">
      <c r="B1283" s="1017" t="s">
        <v>4062</v>
      </c>
      <c r="C1283" s="1017" t="s">
        <v>3496</v>
      </c>
      <c r="D1283" s="1017" t="s">
        <v>1483</v>
      </c>
      <c r="E1283" s="1017" t="s">
        <v>4063</v>
      </c>
      <c r="F1283" s="1017" t="s">
        <v>1766</v>
      </c>
      <c r="G1283" s="1017" t="s">
        <v>4044</v>
      </c>
      <c r="H1283" s="1017" t="s">
        <v>3998</v>
      </c>
      <c r="I1283" s="1018">
        <v>2.7</v>
      </c>
    </row>
    <row r="1284" spans="2:9">
      <c r="B1284" s="1017" t="s">
        <v>4064</v>
      </c>
      <c r="C1284" s="1017" t="s">
        <v>3496</v>
      </c>
      <c r="D1284" s="1017" t="s">
        <v>1483</v>
      </c>
      <c r="E1284" s="1017" t="s">
        <v>4065</v>
      </c>
      <c r="F1284" s="1017" t="s">
        <v>1766</v>
      </c>
      <c r="G1284" s="1017" t="s">
        <v>4044</v>
      </c>
      <c r="H1284" s="1017" t="s">
        <v>3998</v>
      </c>
      <c r="I1284" s="1018">
        <v>3.4</v>
      </c>
    </row>
    <row r="1285" spans="2:9">
      <c r="B1285" s="1017" t="s">
        <v>4066</v>
      </c>
      <c r="C1285" s="1017" t="s">
        <v>3496</v>
      </c>
      <c r="D1285" s="1017" t="s">
        <v>1483</v>
      </c>
      <c r="E1285" s="1017" t="s">
        <v>4067</v>
      </c>
      <c r="F1285" s="1017" t="s">
        <v>1766</v>
      </c>
      <c r="G1285" s="1017" t="s">
        <v>4044</v>
      </c>
      <c r="H1285" s="1017" t="s">
        <v>3998</v>
      </c>
      <c r="I1285" s="1018">
        <v>7.5</v>
      </c>
    </row>
    <row r="1286" spans="2:9">
      <c r="B1286" s="1017" t="s">
        <v>4068</v>
      </c>
      <c r="C1286" s="1017" t="s">
        <v>3496</v>
      </c>
      <c r="D1286" s="1017" t="s">
        <v>1483</v>
      </c>
      <c r="E1286" s="1017" t="s">
        <v>4069</v>
      </c>
      <c r="F1286" s="1017" t="s">
        <v>1766</v>
      </c>
      <c r="G1286" s="1017" t="s">
        <v>4044</v>
      </c>
      <c r="H1286" s="1017" t="s">
        <v>3998</v>
      </c>
      <c r="I1286" s="1018">
        <v>6.5</v>
      </c>
    </row>
    <row r="1287" spans="2:9">
      <c r="B1287" s="1017" t="s">
        <v>4070</v>
      </c>
      <c r="C1287" s="1017" t="s">
        <v>3496</v>
      </c>
      <c r="D1287" s="1017" t="s">
        <v>1483</v>
      </c>
      <c r="E1287" s="1017" t="s">
        <v>4071</v>
      </c>
      <c r="F1287" s="1017" t="s">
        <v>1766</v>
      </c>
      <c r="G1287" s="1017" t="s">
        <v>4044</v>
      </c>
      <c r="H1287" s="1017" t="s">
        <v>3998</v>
      </c>
      <c r="I1287" s="1018">
        <v>2.2999999999999998</v>
      </c>
    </row>
    <row r="1288" spans="2:9">
      <c r="B1288" s="1017" t="s">
        <v>4072</v>
      </c>
      <c r="C1288" s="1017" t="s">
        <v>3496</v>
      </c>
      <c r="D1288" s="1017" t="s">
        <v>1483</v>
      </c>
      <c r="E1288" s="1017" t="s">
        <v>4073</v>
      </c>
      <c r="F1288" s="1017" t="s">
        <v>1766</v>
      </c>
      <c r="G1288" s="1017" t="s">
        <v>4074</v>
      </c>
      <c r="H1288" s="1017" t="s">
        <v>3998</v>
      </c>
      <c r="I1288" s="1018">
        <v>151.30000000000001</v>
      </c>
    </row>
    <row r="1289" spans="2:9">
      <c r="B1289" s="1017" t="s">
        <v>4075</v>
      </c>
      <c r="C1289" s="1017" t="s">
        <v>3496</v>
      </c>
      <c r="D1289" s="1017" t="s">
        <v>1483</v>
      </c>
      <c r="E1289" s="1017" t="s">
        <v>4076</v>
      </c>
      <c r="F1289" s="1017" t="s">
        <v>1766</v>
      </c>
      <c r="G1289" s="1017" t="s">
        <v>4074</v>
      </c>
      <c r="H1289" s="1017" t="s">
        <v>3998</v>
      </c>
      <c r="I1289" s="1018">
        <v>153.6</v>
      </c>
    </row>
    <row r="1290" spans="2:9">
      <c r="B1290" s="1017" t="s">
        <v>4077</v>
      </c>
      <c r="C1290" s="1017" t="s">
        <v>3496</v>
      </c>
      <c r="D1290" s="1017" t="s">
        <v>1483</v>
      </c>
      <c r="E1290" s="1017" t="s">
        <v>2183</v>
      </c>
      <c r="F1290" s="1017" t="s">
        <v>1766</v>
      </c>
      <c r="G1290" s="1017" t="s">
        <v>4078</v>
      </c>
      <c r="H1290" s="1017" t="s">
        <v>3998</v>
      </c>
      <c r="I1290" s="1018">
        <v>2.8</v>
      </c>
    </row>
    <row r="1291" spans="2:9">
      <c r="B1291" s="1017" t="s">
        <v>4079</v>
      </c>
      <c r="C1291" s="1017" t="s">
        <v>3496</v>
      </c>
      <c r="D1291" s="1017" t="s">
        <v>1483</v>
      </c>
      <c r="E1291" s="1017" t="s">
        <v>4080</v>
      </c>
      <c r="F1291" s="1017" t="s">
        <v>1766</v>
      </c>
      <c r="G1291" s="1017" t="s">
        <v>4078</v>
      </c>
      <c r="H1291" s="1017" t="s">
        <v>3998</v>
      </c>
      <c r="I1291" s="1018">
        <v>14.5</v>
      </c>
    </row>
    <row r="1292" spans="2:9">
      <c r="B1292" s="1017" t="s">
        <v>4081</v>
      </c>
      <c r="C1292" s="1017" t="s">
        <v>4082</v>
      </c>
      <c r="D1292" s="1017" t="s">
        <v>1483</v>
      </c>
      <c r="E1292" s="1017" t="s">
        <v>4083</v>
      </c>
      <c r="F1292" s="1017" t="s">
        <v>1485</v>
      </c>
      <c r="G1292" s="1017" t="s">
        <v>2575</v>
      </c>
      <c r="H1292" s="1017" t="s">
        <v>3616</v>
      </c>
      <c r="I1292" s="1018">
        <v>3.5</v>
      </c>
    </row>
    <row r="1293" spans="2:9">
      <c r="B1293" s="1017" t="s">
        <v>4084</v>
      </c>
      <c r="C1293" s="1017" t="s">
        <v>4082</v>
      </c>
      <c r="D1293" s="1017" t="s">
        <v>1483</v>
      </c>
      <c r="E1293" s="1017" t="s">
        <v>4085</v>
      </c>
      <c r="F1293" s="1017" t="s">
        <v>1485</v>
      </c>
      <c r="G1293" s="1017" t="s">
        <v>2575</v>
      </c>
      <c r="H1293" s="1017" t="s">
        <v>3616</v>
      </c>
      <c r="I1293" s="1018">
        <v>4.5</v>
      </c>
    </row>
    <row r="1294" spans="2:9">
      <c r="B1294" s="1017" t="s">
        <v>4086</v>
      </c>
      <c r="C1294" s="1017" t="s">
        <v>4082</v>
      </c>
      <c r="D1294" s="1017" t="s">
        <v>1483</v>
      </c>
      <c r="E1294" s="1017" t="s">
        <v>4087</v>
      </c>
      <c r="F1294" s="1017" t="s">
        <v>1485</v>
      </c>
      <c r="G1294" s="1017" t="s">
        <v>2575</v>
      </c>
      <c r="H1294" s="1017" t="s">
        <v>3616</v>
      </c>
      <c r="I1294" s="1018">
        <v>72</v>
      </c>
    </row>
    <row r="1295" spans="2:9">
      <c r="B1295" s="1017" t="s">
        <v>4088</v>
      </c>
      <c r="C1295" s="1017" t="s">
        <v>4082</v>
      </c>
      <c r="D1295" s="1017" t="s">
        <v>1483</v>
      </c>
      <c r="E1295" s="1017" t="s">
        <v>1659</v>
      </c>
      <c r="F1295" s="1017" t="s">
        <v>1485</v>
      </c>
      <c r="G1295" s="1017" t="s">
        <v>2575</v>
      </c>
      <c r="H1295" s="1017" t="s">
        <v>3616</v>
      </c>
      <c r="I1295" s="1018">
        <v>4</v>
      </c>
    </row>
    <row r="1296" spans="2:9">
      <c r="B1296" s="1017" t="s">
        <v>4089</v>
      </c>
      <c r="C1296" s="1017" t="s">
        <v>4082</v>
      </c>
      <c r="D1296" s="1017" t="s">
        <v>1483</v>
      </c>
      <c r="E1296" s="1017" t="s">
        <v>4090</v>
      </c>
      <c r="F1296" s="1017" t="s">
        <v>1485</v>
      </c>
      <c r="G1296" s="1017" t="s">
        <v>2575</v>
      </c>
      <c r="H1296" s="1017" t="s">
        <v>3616</v>
      </c>
      <c r="I1296" s="1018">
        <v>3.9</v>
      </c>
    </row>
    <row r="1297" spans="2:9">
      <c r="B1297" s="1017" t="s">
        <v>4091</v>
      </c>
      <c r="C1297" s="1017" t="s">
        <v>4082</v>
      </c>
      <c r="D1297" s="1017" t="s">
        <v>1483</v>
      </c>
      <c r="E1297" s="1017" t="s">
        <v>4092</v>
      </c>
      <c r="F1297" s="1017" t="s">
        <v>1485</v>
      </c>
      <c r="G1297" s="1017" t="s">
        <v>2575</v>
      </c>
      <c r="H1297" s="1017" t="s">
        <v>3616</v>
      </c>
      <c r="I1297" s="1018">
        <v>4.0999999999999996</v>
      </c>
    </row>
    <row r="1298" spans="2:9">
      <c r="B1298" s="1017" t="s">
        <v>4093</v>
      </c>
      <c r="C1298" s="1017" t="s">
        <v>4082</v>
      </c>
      <c r="D1298" s="1017" t="s">
        <v>1483</v>
      </c>
      <c r="E1298" s="1017" t="s">
        <v>4094</v>
      </c>
      <c r="F1298" s="1017" t="s">
        <v>1485</v>
      </c>
      <c r="G1298" s="1017" t="s">
        <v>2575</v>
      </c>
      <c r="H1298" s="1017" t="s">
        <v>3616</v>
      </c>
      <c r="I1298" s="1018">
        <v>119.1</v>
      </c>
    </row>
    <row r="1299" spans="2:9">
      <c r="B1299" s="1017" t="s">
        <v>4095</v>
      </c>
      <c r="C1299" s="1017" t="s">
        <v>4082</v>
      </c>
      <c r="D1299" s="1017" t="s">
        <v>1483</v>
      </c>
      <c r="E1299" s="1017" t="s">
        <v>4096</v>
      </c>
      <c r="F1299" s="1017" t="s">
        <v>1485</v>
      </c>
      <c r="G1299" s="1017" t="s">
        <v>2575</v>
      </c>
      <c r="H1299" s="1017" t="s">
        <v>3616</v>
      </c>
      <c r="I1299" s="1018">
        <v>280</v>
      </c>
    </row>
    <row r="1300" spans="2:9">
      <c r="B1300" s="1017" t="s">
        <v>4097</v>
      </c>
      <c r="C1300" s="1017" t="s">
        <v>4082</v>
      </c>
      <c r="D1300" s="1017" t="s">
        <v>1483</v>
      </c>
      <c r="E1300" s="1017" t="s">
        <v>4098</v>
      </c>
      <c r="F1300" s="1017" t="s">
        <v>1485</v>
      </c>
      <c r="G1300" s="1017" t="s">
        <v>2575</v>
      </c>
      <c r="H1300" s="1017" t="s">
        <v>3616</v>
      </c>
      <c r="I1300" s="1018">
        <v>52</v>
      </c>
    </row>
    <row r="1301" spans="2:9">
      <c r="B1301" s="1017" t="s">
        <v>4099</v>
      </c>
      <c r="C1301" s="1017" t="s">
        <v>4082</v>
      </c>
      <c r="D1301" s="1017" t="s">
        <v>1483</v>
      </c>
      <c r="E1301" s="1017" t="s">
        <v>4100</v>
      </c>
      <c r="F1301" s="1017" t="s">
        <v>1485</v>
      </c>
      <c r="G1301" s="1017" t="s">
        <v>2575</v>
      </c>
      <c r="H1301" s="1017" t="s">
        <v>3616</v>
      </c>
      <c r="I1301" s="1018">
        <v>30.8</v>
      </c>
    </row>
    <row r="1302" spans="2:9">
      <c r="B1302" s="1017" t="s">
        <v>4101</v>
      </c>
      <c r="C1302" s="1017" t="s">
        <v>4082</v>
      </c>
      <c r="D1302" s="1017" t="s">
        <v>1483</v>
      </c>
      <c r="E1302" s="1017" t="s">
        <v>4102</v>
      </c>
      <c r="F1302" s="1017" t="s">
        <v>1485</v>
      </c>
      <c r="G1302" s="1017" t="s">
        <v>2575</v>
      </c>
      <c r="H1302" s="1017" t="s">
        <v>3616</v>
      </c>
      <c r="I1302" s="1018">
        <v>2</v>
      </c>
    </row>
    <row r="1303" spans="2:9">
      <c r="B1303" s="1017" t="s">
        <v>4103</v>
      </c>
      <c r="C1303" s="1017" t="s">
        <v>4082</v>
      </c>
      <c r="D1303" s="1017" t="s">
        <v>1483</v>
      </c>
      <c r="E1303" s="1017" t="s">
        <v>4104</v>
      </c>
      <c r="F1303" s="1017" t="s">
        <v>1485</v>
      </c>
      <c r="G1303" s="1017" t="s">
        <v>2575</v>
      </c>
      <c r="H1303" s="1017" t="s">
        <v>3616</v>
      </c>
      <c r="I1303" s="1018">
        <v>2.8</v>
      </c>
    </row>
    <row r="1304" spans="2:9">
      <c r="B1304" s="1017" t="s">
        <v>4105</v>
      </c>
      <c r="C1304" s="1017" t="s">
        <v>4082</v>
      </c>
      <c r="D1304" s="1017" t="s">
        <v>1483</v>
      </c>
      <c r="E1304" s="1017" t="s">
        <v>4106</v>
      </c>
      <c r="F1304" s="1017" t="s">
        <v>1485</v>
      </c>
      <c r="G1304" s="1017" t="s">
        <v>2575</v>
      </c>
      <c r="H1304" s="1017" t="s">
        <v>3616</v>
      </c>
      <c r="I1304" s="1018">
        <v>3.3</v>
      </c>
    </row>
    <row r="1305" spans="2:9">
      <c r="B1305" s="1017" t="s">
        <v>4107</v>
      </c>
      <c r="C1305" s="1017" t="s">
        <v>4082</v>
      </c>
      <c r="D1305" s="1017" t="s">
        <v>1483</v>
      </c>
      <c r="E1305" s="1017" t="s">
        <v>4108</v>
      </c>
      <c r="F1305" s="1017" t="s">
        <v>1485</v>
      </c>
      <c r="G1305" s="1017" t="s">
        <v>2575</v>
      </c>
      <c r="H1305" s="1017" t="s">
        <v>3616</v>
      </c>
      <c r="I1305" s="1018">
        <v>11.7</v>
      </c>
    </row>
    <row r="1306" spans="2:9">
      <c r="B1306" s="1017" t="s">
        <v>4109</v>
      </c>
      <c r="C1306" s="1017" t="s">
        <v>4082</v>
      </c>
      <c r="D1306" s="1017" t="s">
        <v>1483</v>
      </c>
      <c r="E1306" s="1017" t="s">
        <v>4110</v>
      </c>
      <c r="F1306" s="1017" t="s">
        <v>1485</v>
      </c>
      <c r="G1306" s="1017" t="s">
        <v>3615</v>
      </c>
      <c r="H1306" s="1017" t="s">
        <v>3616</v>
      </c>
      <c r="I1306" s="1018">
        <v>16.5</v>
      </c>
    </row>
    <row r="1307" spans="2:9">
      <c r="B1307" s="1017" t="s">
        <v>4111</v>
      </c>
      <c r="C1307" s="1017" t="s">
        <v>4082</v>
      </c>
      <c r="D1307" s="1017" t="s">
        <v>1483</v>
      </c>
      <c r="E1307" s="1017" t="s">
        <v>4112</v>
      </c>
      <c r="F1307" s="1017" t="s">
        <v>1485</v>
      </c>
      <c r="G1307" s="1017" t="s">
        <v>3615</v>
      </c>
      <c r="H1307" s="1017" t="s">
        <v>3616</v>
      </c>
      <c r="I1307" s="1018">
        <v>4.3</v>
      </c>
    </row>
    <row r="1308" spans="2:9">
      <c r="B1308" s="1017" t="s">
        <v>4113</v>
      </c>
      <c r="C1308" s="1017" t="s">
        <v>4082</v>
      </c>
      <c r="D1308" s="1017" t="s">
        <v>1483</v>
      </c>
      <c r="E1308" s="1017" t="s">
        <v>4114</v>
      </c>
      <c r="F1308" s="1017" t="s">
        <v>1485</v>
      </c>
      <c r="G1308" s="1017" t="s">
        <v>3615</v>
      </c>
      <c r="H1308" s="1017" t="s">
        <v>3616</v>
      </c>
      <c r="I1308" s="1018">
        <v>12.5</v>
      </c>
    </row>
    <row r="1309" spans="2:9">
      <c r="B1309" s="1017" t="s">
        <v>4115</v>
      </c>
      <c r="C1309" s="1017" t="s">
        <v>4082</v>
      </c>
      <c r="D1309" s="1017" t="s">
        <v>1483</v>
      </c>
      <c r="E1309" s="1017" t="s">
        <v>4116</v>
      </c>
      <c r="F1309" s="1017" t="s">
        <v>1485</v>
      </c>
      <c r="G1309" s="1017" t="s">
        <v>3615</v>
      </c>
      <c r="H1309" s="1017" t="s">
        <v>3616</v>
      </c>
      <c r="I1309" s="1018">
        <v>2.4</v>
      </c>
    </row>
    <row r="1310" spans="2:9">
      <c r="B1310" s="1017" t="s">
        <v>4117</v>
      </c>
      <c r="C1310" s="1017" t="s">
        <v>4082</v>
      </c>
      <c r="D1310" s="1017" t="s">
        <v>1483</v>
      </c>
      <c r="E1310" s="1017" t="s">
        <v>4118</v>
      </c>
      <c r="F1310" s="1017" t="s">
        <v>1485</v>
      </c>
      <c r="G1310" s="1017" t="s">
        <v>3615</v>
      </c>
      <c r="H1310" s="1017" t="s">
        <v>3616</v>
      </c>
      <c r="I1310" s="1018">
        <v>13.5</v>
      </c>
    </row>
    <row r="1311" spans="2:9">
      <c r="B1311" s="1017" t="s">
        <v>4119</v>
      </c>
      <c r="C1311" s="1017" t="s">
        <v>4082</v>
      </c>
      <c r="D1311" s="1017" t="s">
        <v>1483</v>
      </c>
      <c r="E1311" s="1017" t="s">
        <v>4120</v>
      </c>
      <c r="F1311" s="1017" t="s">
        <v>1485</v>
      </c>
      <c r="G1311" s="1017" t="s">
        <v>3615</v>
      </c>
      <c r="H1311" s="1017" t="s">
        <v>3616</v>
      </c>
      <c r="I1311" s="1018">
        <v>8.4</v>
      </c>
    </row>
    <row r="1312" spans="2:9">
      <c r="B1312" s="1017" t="s">
        <v>4121</v>
      </c>
      <c r="C1312" s="1017" t="s">
        <v>4082</v>
      </c>
      <c r="D1312" s="1017" t="s">
        <v>1483</v>
      </c>
      <c r="E1312" s="1017" t="s">
        <v>4122</v>
      </c>
      <c r="F1312" s="1017" t="s">
        <v>1485</v>
      </c>
      <c r="G1312" s="1017" t="s">
        <v>3615</v>
      </c>
      <c r="H1312" s="1017" t="s">
        <v>3616</v>
      </c>
      <c r="I1312" s="1018">
        <v>8.4</v>
      </c>
    </row>
    <row r="1313" spans="2:9">
      <c r="B1313" s="1017" t="s">
        <v>4123</v>
      </c>
      <c r="C1313" s="1017" t="s">
        <v>4082</v>
      </c>
      <c r="D1313" s="1017" t="s">
        <v>1483</v>
      </c>
      <c r="E1313" s="1017" t="s">
        <v>4124</v>
      </c>
      <c r="F1313" s="1017" t="s">
        <v>1485</v>
      </c>
      <c r="G1313" s="1017" t="s">
        <v>3615</v>
      </c>
      <c r="H1313" s="1017" t="s">
        <v>3616</v>
      </c>
      <c r="I1313" s="1018">
        <v>47.5</v>
      </c>
    </row>
    <row r="1314" spans="2:9">
      <c r="B1314" s="1017" t="s">
        <v>4125</v>
      </c>
      <c r="C1314" s="1017" t="s">
        <v>4082</v>
      </c>
      <c r="D1314" s="1017" t="s">
        <v>1483</v>
      </c>
      <c r="E1314" s="1017" t="s">
        <v>4126</v>
      </c>
      <c r="F1314" s="1017" t="s">
        <v>1485</v>
      </c>
      <c r="G1314" s="1017" t="s">
        <v>3615</v>
      </c>
      <c r="H1314" s="1017" t="s">
        <v>3616</v>
      </c>
      <c r="I1314" s="1018">
        <v>23.8</v>
      </c>
    </row>
    <row r="1315" spans="2:9">
      <c r="B1315" s="1017" t="s">
        <v>4127</v>
      </c>
      <c r="C1315" s="1017" t="s">
        <v>4082</v>
      </c>
      <c r="D1315" s="1017" t="s">
        <v>1483</v>
      </c>
      <c r="E1315" s="1017" t="s">
        <v>4128</v>
      </c>
      <c r="F1315" s="1017" t="s">
        <v>1485</v>
      </c>
      <c r="G1315" s="1017" t="s">
        <v>3615</v>
      </c>
      <c r="H1315" s="1017" t="s">
        <v>3616</v>
      </c>
      <c r="I1315" s="1018">
        <v>66.8</v>
      </c>
    </row>
    <row r="1316" spans="2:9">
      <c r="B1316" s="1017" t="s">
        <v>4129</v>
      </c>
      <c r="C1316" s="1017" t="s">
        <v>4082</v>
      </c>
      <c r="D1316" s="1017" t="s">
        <v>1483</v>
      </c>
      <c r="E1316" s="1017" t="s">
        <v>4130</v>
      </c>
      <c r="F1316" s="1017" t="s">
        <v>1485</v>
      </c>
      <c r="G1316" s="1017" t="s">
        <v>3615</v>
      </c>
      <c r="H1316" s="1017" t="s">
        <v>3616</v>
      </c>
      <c r="I1316" s="1018">
        <v>70.2</v>
      </c>
    </row>
    <row r="1317" spans="2:9">
      <c r="B1317" s="1017" t="s">
        <v>4131</v>
      </c>
      <c r="C1317" s="1017" t="s">
        <v>4082</v>
      </c>
      <c r="D1317" s="1017" t="s">
        <v>1483</v>
      </c>
      <c r="E1317" s="1017" t="s">
        <v>4132</v>
      </c>
      <c r="F1317" s="1017" t="s">
        <v>1485</v>
      </c>
      <c r="G1317" s="1017" t="s">
        <v>3615</v>
      </c>
      <c r="H1317" s="1017" t="s">
        <v>3616</v>
      </c>
      <c r="I1317" s="1018">
        <v>6.4</v>
      </c>
    </row>
    <row r="1318" spans="2:9">
      <c r="B1318" s="1017" t="s">
        <v>4133</v>
      </c>
      <c r="C1318" s="1017" t="s">
        <v>4082</v>
      </c>
      <c r="D1318" s="1017" t="s">
        <v>1483</v>
      </c>
      <c r="E1318" s="1017" t="s">
        <v>4134</v>
      </c>
      <c r="F1318" s="1017" t="s">
        <v>1485</v>
      </c>
      <c r="G1318" s="1017" t="s">
        <v>3615</v>
      </c>
      <c r="H1318" s="1017" t="s">
        <v>3616</v>
      </c>
      <c r="I1318" s="1018">
        <v>2.9</v>
      </c>
    </row>
    <row r="1319" spans="2:9">
      <c r="B1319" s="1017" t="s">
        <v>4135</v>
      </c>
      <c r="C1319" s="1017" t="s">
        <v>4082</v>
      </c>
      <c r="D1319" s="1017" t="s">
        <v>1483</v>
      </c>
      <c r="E1319" s="1017" t="s">
        <v>4136</v>
      </c>
      <c r="F1319" s="1017" t="s">
        <v>1485</v>
      </c>
      <c r="G1319" s="1017" t="s">
        <v>3615</v>
      </c>
      <c r="H1319" s="1017" t="s">
        <v>3616</v>
      </c>
      <c r="I1319" s="1018">
        <v>2.2000000000000002</v>
      </c>
    </row>
    <row r="1320" spans="2:9">
      <c r="B1320" s="1017" t="s">
        <v>4137</v>
      </c>
      <c r="C1320" s="1017" t="s">
        <v>4082</v>
      </c>
      <c r="D1320" s="1017" t="s">
        <v>1483</v>
      </c>
      <c r="E1320" s="1017" t="s">
        <v>4138</v>
      </c>
      <c r="F1320" s="1017" t="s">
        <v>1485</v>
      </c>
      <c r="G1320" s="1017" t="s">
        <v>3615</v>
      </c>
      <c r="H1320" s="1017" t="s">
        <v>3616</v>
      </c>
      <c r="I1320" s="1018">
        <v>3.3</v>
      </c>
    </row>
    <row r="1321" spans="2:9">
      <c r="B1321" s="1017" t="s">
        <v>4139</v>
      </c>
      <c r="C1321" s="1017" t="s">
        <v>4082</v>
      </c>
      <c r="D1321" s="1017" t="s">
        <v>1483</v>
      </c>
      <c r="E1321" s="1017" t="s">
        <v>4122</v>
      </c>
      <c r="F1321" s="1017" t="s">
        <v>1485</v>
      </c>
      <c r="G1321" s="1017" t="s">
        <v>3615</v>
      </c>
      <c r="H1321" s="1017" t="s">
        <v>3616</v>
      </c>
      <c r="I1321" s="1018">
        <v>7.3</v>
      </c>
    </row>
    <row r="1322" spans="2:9">
      <c r="B1322" s="1017" t="s">
        <v>4140</v>
      </c>
      <c r="C1322" s="1017" t="s">
        <v>4082</v>
      </c>
      <c r="D1322" s="1017" t="s">
        <v>1483</v>
      </c>
      <c r="E1322" s="1017" t="s">
        <v>4141</v>
      </c>
      <c r="F1322" s="1017" t="s">
        <v>1485</v>
      </c>
      <c r="G1322" s="1017" t="s">
        <v>3615</v>
      </c>
      <c r="H1322" s="1017" t="s">
        <v>3616</v>
      </c>
      <c r="I1322" s="1018">
        <v>89</v>
      </c>
    </row>
    <row r="1323" spans="2:9">
      <c r="B1323" s="1017" t="s">
        <v>4142</v>
      </c>
      <c r="C1323" s="1017" t="s">
        <v>4082</v>
      </c>
      <c r="D1323" s="1017" t="s">
        <v>1483</v>
      </c>
      <c r="E1323" s="1017" t="s">
        <v>4143</v>
      </c>
      <c r="F1323" s="1017" t="s">
        <v>1485</v>
      </c>
      <c r="G1323" s="1017" t="s">
        <v>3615</v>
      </c>
      <c r="H1323" s="1017" t="s">
        <v>3616</v>
      </c>
      <c r="I1323" s="1018">
        <v>90.3</v>
      </c>
    </row>
    <row r="1324" spans="2:9">
      <c r="B1324" s="1017" t="s">
        <v>4144</v>
      </c>
      <c r="C1324" s="1017" t="s">
        <v>4082</v>
      </c>
      <c r="D1324" s="1017" t="s">
        <v>1483</v>
      </c>
      <c r="E1324" s="1017" t="s">
        <v>4145</v>
      </c>
      <c r="F1324" s="1017" t="s">
        <v>1485</v>
      </c>
      <c r="G1324" s="1017" t="s">
        <v>3615</v>
      </c>
      <c r="H1324" s="1017" t="s">
        <v>3616</v>
      </c>
      <c r="I1324" s="1018">
        <v>55.8</v>
      </c>
    </row>
    <row r="1325" spans="2:9">
      <c r="B1325" s="1017" t="s">
        <v>4146</v>
      </c>
      <c r="C1325" s="1017" t="s">
        <v>4082</v>
      </c>
      <c r="D1325" s="1017" t="s">
        <v>1483</v>
      </c>
      <c r="E1325" s="1017" t="s">
        <v>4147</v>
      </c>
      <c r="F1325" s="1017" t="s">
        <v>1485</v>
      </c>
      <c r="G1325" s="1017" t="s">
        <v>3615</v>
      </c>
      <c r="H1325" s="1017" t="s">
        <v>3616</v>
      </c>
      <c r="I1325" s="1018">
        <v>23.4</v>
      </c>
    </row>
    <row r="1326" spans="2:9">
      <c r="B1326" s="1017" t="s">
        <v>4148</v>
      </c>
      <c r="C1326" s="1017" t="s">
        <v>4082</v>
      </c>
      <c r="D1326" s="1017" t="s">
        <v>1483</v>
      </c>
      <c r="E1326" s="1017" t="s">
        <v>4149</v>
      </c>
      <c r="F1326" s="1017" t="s">
        <v>1485</v>
      </c>
      <c r="G1326" s="1017" t="s">
        <v>3615</v>
      </c>
      <c r="H1326" s="1017" t="s">
        <v>3616</v>
      </c>
      <c r="I1326" s="1018">
        <v>36.5</v>
      </c>
    </row>
    <row r="1327" spans="2:9">
      <c r="B1327" s="1017" t="s">
        <v>4150</v>
      </c>
      <c r="C1327" s="1017" t="s">
        <v>4082</v>
      </c>
      <c r="D1327" s="1017" t="s">
        <v>1483</v>
      </c>
      <c r="E1327" s="1017" t="s">
        <v>4151</v>
      </c>
      <c r="F1327" s="1017" t="s">
        <v>1485</v>
      </c>
      <c r="G1327" s="1017" t="s">
        <v>3615</v>
      </c>
      <c r="H1327" s="1017" t="s">
        <v>3616</v>
      </c>
      <c r="I1327" s="1018">
        <v>30.1</v>
      </c>
    </row>
    <row r="1328" spans="2:9">
      <c r="B1328" s="1017" t="s">
        <v>4152</v>
      </c>
      <c r="C1328" s="1017" t="s">
        <v>4082</v>
      </c>
      <c r="D1328" s="1017" t="s">
        <v>1483</v>
      </c>
      <c r="E1328" s="1017" t="s">
        <v>2856</v>
      </c>
      <c r="F1328" s="1017" t="s">
        <v>1485</v>
      </c>
      <c r="G1328" s="1017" t="s">
        <v>3615</v>
      </c>
      <c r="H1328" s="1017" t="s">
        <v>3616</v>
      </c>
      <c r="I1328" s="1018">
        <v>20</v>
      </c>
    </row>
    <row r="1329" spans="2:9">
      <c r="B1329" s="1017" t="s">
        <v>4153</v>
      </c>
      <c r="C1329" s="1017" t="s">
        <v>4082</v>
      </c>
      <c r="D1329" s="1017" t="s">
        <v>1483</v>
      </c>
      <c r="E1329" s="1017" t="s">
        <v>4154</v>
      </c>
      <c r="F1329" s="1017" t="s">
        <v>1485</v>
      </c>
      <c r="G1329" s="1017" t="s">
        <v>3615</v>
      </c>
      <c r="H1329" s="1017" t="s">
        <v>3616</v>
      </c>
      <c r="I1329" s="1018">
        <v>5</v>
      </c>
    </row>
    <row r="1330" spans="2:9">
      <c r="B1330" s="1017" t="s">
        <v>4155</v>
      </c>
      <c r="C1330" s="1017" t="s">
        <v>4082</v>
      </c>
      <c r="D1330" s="1017" t="s">
        <v>1483</v>
      </c>
      <c r="E1330" s="1017" t="s">
        <v>4156</v>
      </c>
      <c r="F1330" s="1017" t="s">
        <v>1485</v>
      </c>
      <c r="G1330" s="1017" t="s">
        <v>3615</v>
      </c>
      <c r="H1330" s="1017" t="s">
        <v>3616</v>
      </c>
      <c r="I1330" s="1018">
        <v>4.8</v>
      </c>
    </row>
    <row r="1331" spans="2:9">
      <c r="B1331" s="1017" t="s">
        <v>4157</v>
      </c>
      <c r="C1331" s="1017" t="s">
        <v>4082</v>
      </c>
      <c r="D1331" s="1017" t="s">
        <v>1483</v>
      </c>
      <c r="E1331" s="1017" t="s">
        <v>2889</v>
      </c>
      <c r="F1331" s="1017" t="s">
        <v>1485</v>
      </c>
      <c r="G1331" s="1017" t="s">
        <v>3615</v>
      </c>
      <c r="H1331" s="1017" t="s">
        <v>3616</v>
      </c>
      <c r="I1331" s="1018">
        <v>2</v>
      </c>
    </row>
    <row r="1332" spans="2:9">
      <c r="B1332" s="1017" t="s">
        <v>4158</v>
      </c>
      <c r="C1332" s="1017" t="s">
        <v>4082</v>
      </c>
      <c r="D1332" s="1017" t="s">
        <v>1483</v>
      </c>
      <c r="E1332" s="1017" t="s">
        <v>4159</v>
      </c>
      <c r="F1332" s="1017" t="s">
        <v>1485</v>
      </c>
      <c r="G1332" s="1017" t="s">
        <v>3615</v>
      </c>
      <c r="H1332" s="1017" t="s">
        <v>3616</v>
      </c>
      <c r="I1332" s="1018">
        <v>9.5</v>
      </c>
    </row>
    <row r="1333" spans="2:9">
      <c r="B1333" s="1017" t="s">
        <v>4160</v>
      </c>
      <c r="C1333" s="1017" t="s">
        <v>4082</v>
      </c>
      <c r="D1333" s="1017" t="s">
        <v>1483</v>
      </c>
      <c r="E1333" s="1017" t="s">
        <v>4161</v>
      </c>
      <c r="F1333" s="1017" t="s">
        <v>1485</v>
      </c>
      <c r="G1333" s="1017" t="s">
        <v>3205</v>
      </c>
      <c r="H1333" s="1017" t="s">
        <v>3616</v>
      </c>
      <c r="I1333" s="1018">
        <v>44.5</v>
      </c>
    </row>
    <row r="1334" spans="2:9">
      <c r="B1334" s="1017" t="s">
        <v>4162</v>
      </c>
      <c r="C1334" s="1017" t="s">
        <v>4082</v>
      </c>
      <c r="D1334" s="1017" t="s">
        <v>1483</v>
      </c>
      <c r="E1334" s="1017" t="s">
        <v>4163</v>
      </c>
      <c r="F1334" s="1017" t="s">
        <v>1485</v>
      </c>
      <c r="G1334" s="1017" t="s">
        <v>3205</v>
      </c>
      <c r="H1334" s="1017" t="s">
        <v>3616</v>
      </c>
      <c r="I1334" s="1018">
        <v>8.5</v>
      </c>
    </row>
    <row r="1335" spans="2:9">
      <c r="B1335" s="1017" t="s">
        <v>4164</v>
      </c>
      <c r="C1335" s="1017" t="s">
        <v>4082</v>
      </c>
      <c r="D1335" s="1017" t="s">
        <v>1483</v>
      </c>
      <c r="E1335" s="1017" t="s">
        <v>4165</v>
      </c>
      <c r="F1335" s="1017" t="s">
        <v>1485</v>
      </c>
      <c r="G1335" s="1017" t="s">
        <v>3205</v>
      </c>
      <c r="H1335" s="1017" t="s">
        <v>3616</v>
      </c>
      <c r="I1335" s="1018">
        <v>14</v>
      </c>
    </row>
    <row r="1336" spans="2:9">
      <c r="B1336" s="1017" t="s">
        <v>4166</v>
      </c>
      <c r="C1336" s="1017" t="s">
        <v>4082</v>
      </c>
      <c r="D1336" s="1017" t="s">
        <v>1483</v>
      </c>
      <c r="E1336" s="1017" t="s">
        <v>4167</v>
      </c>
      <c r="F1336" s="1017" t="s">
        <v>1485</v>
      </c>
      <c r="G1336" s="1017" t="s">
        <v>3205</v>
      </c>
      <c r="H1336" s="1017" t="s">
        <v>3616</v>
      </c>
      <c r="I1336" s="1018">
        <v>40</v>
      </c>
    </row>
    <row r="1337" spans="2:9">
      <c r="B1337" s="1017" t="s">
        <v>4168</v>
      </c>
      <c r="C1337" s="1017" t="s">
        <v>4082</v>
      </c>
      <c r="D1337" s="1017" t="s">
        <v>1483</v>
      </c>
      <c r="E1337" s="1017" t="s">
        <v>4169</v>
      </c>
      <c r="F1337" s="1017" t="s">
        <v>1485</v>
      </c>
      <c r="G1337" s="1017" t="s">
        <v>3205</v>
      </c>
      <c r="H1337" s="1017" t="s">
        <v>3616</v>
      </c>
      <c r="I1337" s="1018">
        <v>144</v>
      </c>
    </row>
    <row r="1338" spans="2:9">
      <c r="B1338" s="1017" t="s">
        <v>4170</v>
      </c>
      <c r="C1338" s="1017" t="s">
        <v>4082</v>
      </c>
      <c r="D1338" s="1017" t="s">
        <v>1483</v>
      </c>
      <c r="E1338" s="1017" t="s">
        <v>4171</v>
      </c>
      <c r="F1338" s="1017" t="s">
        <v>1485</v>
      </c>
      <c r="G1338" s="1017" t="s">
        <v>3205</v>
      </c>
      <c r="H1338" s="1017" t="s">
        <v>3616</v>
      </c>
      <c r="I1338" s="1018">
        <v>140</v>
      </c>
    </row>
    <row r="1339" spans="2:9">
      <c r="B1339" s="1017" t="s">
        <v>4172</v>
      </c>
      <c r="C1339" s="1017" t="s">
        <v>4082</v>
      </c>
      <c r="D1339" s="1017" t="s">
        <v>1483</v>
      </c>
      <c r="E1339" s="1017" t="s">
        <v>4173</v>
      </c>
      <c r="F1339" s="1017" t="s">
        <v>1485</v>
      </c>
      <c r="G1339" s="1017" t="s">
        <v>3205</v>
      </c>
      <c r="H1339" s="1017" t="s">
        <v>3616</v>
      </c>
      <c r="I1339" s="1018">
        <v>158</v>
      </c>
    </row>
    <row r="1340" spans="2:9">
      <c r="B1340" s="1017" t="s">
        <v>4174</v>
      </c>
      <c r="C1340" s="1017" t="s">
        <v>4082</v>
      </c>
      <c r="D1340" s="1017" t="s">
        <v>1483</v>
      </c>
      <c r="E1340" s="1017" t="s">
        <v>4175</v>
      </c>
      <c r="F1340" s="1017" t="s">
        <v>1485</v>
      </c>
      <c r="G1340" s="1017" t="s">
        <v>3205</v>
      </c>
      <c r="H1340" s="1017" t="s">
        <v>3616</v>
      </c>
      <c r="I1340" s="1018">
        <v>72</v>
      </c>
    </row>
    <row r="1341" spans="2:9">
      <c r="B1341" s="1017" t="s">
        <v>4176</v>
      </c>
      <c r="C1341" s="1017" t="s">
        <v>4082</v>
      </c>
      <c r="D1341" s="1017" t="s">
        <v>1483</v>
      </c>
      <c r="E1341" s="1017" t="s">
        <v>4177</v>
      </c>
      <c r="F1341" s="1017" t="s">
        <v>1485</v>
      </c>
      <c r="G1341" s="1017" t="s">
        <v>3205</v>
      </c>
      <c r="H1341" s="1017" t="s">
        <v>3616</v>
      </c>
      <c r="I1341" s="1018">
        <v>92</v>
      </c>
    </row>
    <row r="1342" spans="2:9">
      <c r="B1342" s="1017" t="s">
        <v>4178</v>
      </c>
      <c r="C1342" s="1017" t="s">
        <v>4082</v>
      </c>
      <c r="D1342" s="1017" t="s">
        <v>1483</v>
      </c>
      <c r="E1342" s="1017" t="s">
        <v>4179</v>
      </c>
      <c r="F1342" s="1017" t="s">
        <v>1485</v>
      </c>
      <c r="G1342" s="1017" t="s">
        <v>3205</v>
      </c>
      <c r="H1342" s="1017" t="s">
        <v>3616</v>
      </c>
      <c r="I1342" s="1018">
        <v>3.6</v>
      </c>
    </row>
    <row r="1343" spans="2:9">
      <c r="B1343" s="1017" t="s">
        <v>4180</v>
      </c>
      <c r="C1343" s="1017" t="s">
        <v>4082</v>
      </c>
      <c r="D1343" s="1017" t="s">
        <v>1483</v>
      </c>
      <c r="E1343" s="1017" t="s">
        <v>4181</v>
      </c>
      <c r="F1343" s="1017" t="s">
        <v>1485</v>
      </c>
      <c r="G1343" s="1017" t="s">
        <v>3205</v>
      </c>
      <c r="H1343" s="1017" t="s">
        <v>3616</v>
      </c>
      <c r="I1343" s="1018">
        <v>2</v>
      </c>
    </row>
    <row r="1344" spans="2:9">
      <c r="B1344" s="1017" t="s">
        <v>4182</v>
      </c>
      <c r="C1344" s="1017" t="s">
        <v>4082</v>
      </c>
      <c r="D1344" s="1017" t="s">
        <v>1483</v>
      </c>
      <c r="E1344" s="1017" t="s">
        <v>4183</v>
      </c>
      <c r="F1344" s="1017" t="s">
        <v>1454</v>
      </c>
      <c r="G1344" s="1017" t="s">
        <v>4184</v>
      </c>
      <c r="H1344" s="1017" t="s">
        <v>3616</v>
      </c>
      <c r="I1344" s="1018">
        <v>15</v>
      </c>
    </row>
    <row r="1345" spans="2:9">
      <c r="B1345" s="1017" t="s">
        <v>4185</v>
      </c>
      <c r="C1345" s="1017" t="s">
        <v>4082</v>
      </c>
      <c r="D1345" s="1017" t="s">
        <v>1483</v>
      </c>
      <c r="E1345" s="1017" t="s">
        <v>4186</v>
      </c>
      <c r="F1345" s="1017" t="s">
        <v>1454</v>
      </c>
      <c r="G1345" s="1017" t="s">
        <v>4184</v>
      </c>
      <c r="H1345" s="1017" t="s">
        <v>3616</v>
      </c>
      <c r="I1345" s="1018">
        <v>10</v>
      </c>
    </row>
    <row r="1346" spans="2:9">
      <c r="B1346" s="1017" t="s">
        <v>4187</v>
      </c>
      <c r="C1346" s="1017" t="s">
        <v>4082</v>
      </c>
      <c r="D1346" s="1017" t="s">
        <v>1483</v>
      </c>
      <c r="E1346" s="1017" t="s">
        <v>4188</v>
      </c>
      <c r="F1346" s="1017" t="s">
        <v>1454</v>
      </c>
      <c r="G1346" s="1017" t="s">
        <v>4184</v>
      </c>
      <c r="H1346" s="1017" t="s">
        <v>3616</v>
      </c>
      <c r="I1346" s="1018">
        <v>12.4</v>
      </c>
    </row>
    <row r="1347" spans="2:9">
      <c r="B1347" s="1017" t="s">
        <v>4189</v>
      </c>
      <c r="C1347" s="1017" t="s">
        <v>4082</v>
      </c>
      <c r="D1347" s="1017" t="s">
        <v>1483</v>
      </c>
      <c r="E1347" s="1017" t="s">
        <v>4190</v>
      </c>
      <c r="F1347" s="1017" t="s">
        <v>1454</v>
      </c>
      <c r="G1347" s="1017" t="s">
        <v>4184</v>
      </c>
      <c r="H1347" s="1017" t="s">
        <v>3616</v>
      </c>
      <c r="I1347" s="1018">
        <v>10.4</v>
      </c>
    </row>
    <row r="1348" spans="2:9">
      <c r="B1348" s="1017" t="s">
        <v>4191</v>
      </c>
      <c r="C1348" s="1017" t="s">
        <v>4082</v>
      </c>
      <c r="D1348" s="1017" t="s">
        <v>1483</v>
      </c>
      <c r="E1348" s="1017" t="s">
        <v>4192</v>
      </c>
      <c r="F1348" s="1017" t="s">
        <v>1454</v>
      </c>
      <c r="G1348" s="1017" t="s">
        <v>3260</v>
      </c>
      <c r="H1348" s="1017" t="s">
        <v>3616</v>
      </c>
      <c r="I1348" s="1018">
        <v>15.8</v>
      </c>
    </row>
    <row r="1349" spans="2:9">
      <c r="B1349" s="1017" t="s">
        <v>4193</v>
      </c>
      <c r="C1349" s="1017" t="s">
        <v>4082</v>
      </c>
      <c r="D1349" s="1017" t="s">
        <v>1483</v>
      </c>
      <c r="E1349" s="1017" t="s">
        <v>4194</v>
      </c>
      <c r="F1349" s="1017" t="s">
        <v>1454</v>
      </c>
      <c r="G1349" s="1017" t="s">
        <v>3260</v>
      </c>
      <c r="H1349" s="1017" t="s">
        <v>3616</v>
      </c>
      <c r="I1349" s="1018">
        <v>6.6</v>
      </c>
    </row>
    <row r="1350" spans="2:9">
      <c r="B1350" s="1017" t="s">
        <v>4195</v>
      </c>
      <c r="C1350" s="1017" t="s">
        <v>4082</v>
      </c>
      <c r="D1350" s="1017" t="s">
        <v>1483</v>
      </c>
      <c r="E1350" s="1017" t="s">
        <v>4196</v>
      </c>
      <c r="F1350" s="1017" t="s">
        <v>1454</v>
      </c>
      <c r="G1350" s="1017" t="s">
        <v>3260</v>
      </c>
      <c r="H1350" s="1017" t="s">
        <v>3616</v>
      </c>
      <c r="I1350" s="1018">
        <v>12</v>
      </c>
    </row>
    <row r="1351" spans="2:9">
      <c r="B1351" s="1017" t="s">
        <v>4197</v>
      </c>
      <c r="C1351" s="1017" t="s">
        <v>4082</v>
      </c>
      <c r="D1351" s="1017" t="s">
        <v>1483</v>
      </c>
      <c r="E1351" s="1017" t="s">
        <v>2923</v>
      </c>
      <c r="F1351" s="1017" t="s">
        <v>1454</v>
      </c>
      <c r="G1351" s="1017" t="s">
        <v>3260</v>
      </c>
      <c r="H1351" s="1017" t="s">
        <v>3616</v>
      </c>
      <c r="I1351" s="1018">
        <v>2.9</v>
      </c>
    </row>
    <row r="1352" spans="2:9">
      <c r="B1352" s="1017" t="s">
        <v>4198</v>
      </c>
      <c r="C1352" s="1017" t="s">
        <v>4082</v>
      </c>
      <c r="D1352" s="1017" t="s">
        <v>1483</v>
      </c>
      <c r="E1352" s="1017" t="s">
        <v>4199</v>
      </c>
      <c r="F1352" s="1017" t="s">
        <v>1454</v>
      </c>
      <c r="G1352" s="1017" t="s">
        <v>3260</v>
      </c>
      <c r="H1352" s="1017" t="s">
        <v>3616</v>
      </c>
      <c r="I1352" s="1018">
        <v>7.6</v>
      </c>
    </row>
    <row r="1353" spans="2:9">
      <c r="B1353" s="1017" t="s">
        <v>4200</v>
      </c>
      <c r="C1353" s="1017" t="s">
        <v>4082</v>
      </c>
      <c r="D1353" s="1017" t="s">
        <v>1483</v>
      </c>
      <c r="E1353" s="1017" t="s">
        <v>4201</v>
      </c>
      <c r="F1353" s="1017" t="s">
        <v>1454</v>
      </c>
      <c r="G1353" s="1017" t="s">
        <v>3260</v>
      </c>
      <c r="H1353" s="1017" t="s">
        <v>3616</v>
      </c>
      <c r="I1353" s="1018">
        <v>168</v>
      </c>
    </row>
    <row r="1354" spans="2:9">
      <c r="B1354" s="1017" t="s">
        <v>4202</v>
      </c>
      <c r="C1354" s="1017" t="s">
        <v>4082</v>
      </c>
      <c r="D1354" s="1017" t="s">
        <v>1483</v>
      </c>
      <c r="E1354" s="1017" t="s">
        <v>4203</v>
      </c>
      <c r="F1354" s="1017" t="s">
        <v>1454</v>
      </c>
      <c r="G1354" s="1017" t="s">
        <v>3260</v>
      </c>
      <c r="H1354" s="1017" t="s">
        <v>3616</v>
      </c>
      <c r="I1354" s="1018">
        <v>18.899999999999999</v>
      </c>
    </row>
    <row r="1355" spans="2:9">
      <c r="B1355" s="1017" t="s">
        <v>4204</v>
      </c>
      <c r="C1355" s="1017" t="s">
        <v>4082</v>
      </c>
      <c r="D1355" s="1017" t="s">
        <v>1483</v>
      </c>
      <c r="E1355" s="1017" t="s">
        <v>4205</v>
      </c>
      <c r="F1355" s="1017" t="s">
        <v>1454</v>
      </c>
      <c r="G1355" s="1017" t="s">
        <v>3260</v>
      </c>
      <c r="H1355" s="1017" t="s">
        <v>3616</v>
      </c>
      <c r="I1355" s="1018">
        <v>16.3</v>
      </c>
    </row>
    <row r="1356" spans="2:9">
      <c r="B1356" s="1017" t="s">
        <v>4206</v>
      </c>
      <c r="C1356" s="1017" t="s">
        <v>4082</v>
      </c>
      <c r="D1356" s="1017" t="s">
        <v>1483</v>
      </c>
      <c r="E1356" s="1017" t="s">
        <v>4207</v>
      </c>
      <c r="F1356" s="1017" t="s">
        <v>1454</v>
      </c>
      <c r="G1356" s="1017" t="s">
        <v>3260</v>
      </c>
      <c r="H1356" s="1017" t="s">
        <v>3616</v>
      </c>
      <c r="I1356" s="1018">
        <v>17.100000000000001</v>
      </c>
    </row>
    <row r="1357" spans="2:9">
      <c r="B1357" s="1017" t="s">
        <v>4208</v>
      </c>
      <c r="C1357" s="1017" t="s">
        <v>4082</v>
      </c>
      <c r="D1357" s="1017" t="s">
        <v>1483</v>
      </c>
      <c r="E1357" s="1017" t="s">
        <v>4209</v>
      </c>
      <c r="F1357" s="1017" t="s">
        <v>1454</v>
      </c>
      <c r="G1357" s="1017" t="s">
        <v>3260</v>
      </c>
      <c r="H1357" s="1017" t="s">
        <v>3616</v>
      </c>
      <c r="I1357" s="1018">
        <v>58.2</v>
      </c>
    </row>
    <row r="1358" spans="2:9">
      <c r="B1358" s="1017" t="s">
        <v>4210</v>
      </c>
      <c r="C1358" s="1017" t="s">
        <v>4082</v>
      </c>
      <c r="D1358" s="1017" t="s">
        <v>1483</v>
      </c>
      <c r="E1358" s="1017" t="s">
        <v>4211</v>
      </c>
      <c r="F1358" s="1017" t="s">
        <v>1454</v>
      </c>
      <c r="G1358" s="1017" t="s">
        <v>3260</v>
      </c>
      <c r="H1358" s="1017" t="s">
        <v>3616</v>
      </c>
      <c r="I1358" s="1018">
        <v>2.6</v>
      </c>
    </row>
    <row r="1359" spans="2:9">
      <c r="B1359" s="1017" t="s">
        <v>4212</v>
      </c>
      <c r="C1359" s="1017" t="s">
        <v>4082</v>
      </c>
      <c r="D1359" s="1017" t="s">
        <v>1483</v>
      </c>
      <c r="E1359" s="1017" t="s">
        <v>4213</v>
      </c>
      <c r="F1359" s="1017" t="s">
        <v>1454</v>
      </c>
      <c r="G1359" s="1017" t="s">
        <v>3792</v>
      </c>
      <c r="H1359" s="1017" t="s">
        <v>3616</v>
      </c>
      <c r="I1359" s="1018">
        <v>6.4</v>
      </c>
    </row>
    <row r="1360" spans="2:9">
      <c r="B1360" s="1017" t="s">
        <v>4214</v>
      </c>
      <c r="C1360" s="1017" t="s">
        <v>4082</v>
      </c>
      <c r="D1360" s="1017" t="s">
        <v>1483</v>
      </c>
      <c r="E1360" s="1017" t="s">
        <v>4215</v>
      </c>
      <c r="F1360" s="1017" t="s">
        <v>1454</v>
      </c>
      <c r="G1360" s="1017" t="s">
        <v>3792</v>
      </c>
      <c r="H1360" s="1017" t="s">
        <v>3616</v>
      </c>
      <c r="I1360" s="1018">
        <v>2</v>
      </c>
    </row>
    <row r="1361" spans="2:9">
      <c r="B1361" s="1017" t="s">
        <v>4216</v>
      </c>
      <c r="C1361" s="1017" t="s">
        <v>4082</v>
      </c>
      <c r="D1361" s="1017" t="s">
        <v>1483</v>
      </c>
      <c r="E1361" s="1017" t="s">
        <v>4217</v>
      </c>
      <c r="F1361" s="1017" t="s">
        <v>1454</v>
      </c>
      <c r="G1361" s="1017" t="s">
        <v>3792</v>
      </c>
      <c r="H1361" s="1017" t="s">
        <v>3616</v>
      </c>
      <c r="I1361" s="1018">
        <v>10.5</v>
      </c>
    </row>
    <row r="1362" spans="2:9">
      <c r="B1362" s="1017" t="s">
        <v>4218</v>
      </c>
      <c r="C1362" s="1017" t="s">
        <v>4082</v>
      </c>
      <c r="D1362" s="1017" t="s">
        <v>1483</v>
      </c>
      <c r="E1362" s="1017" t="s">
        <v>4219</v>
      </c>
      <c r="F1362" s="1017" t="s">
        <v>1454</v>
      </c>
      <c r="G1362" s="1017" t="s">
        <v>3792</v>
      </c>
      <c r="H1362" s="1017" t="s">
        <v>3616</v>
      </c>
      <c r="I1362" s="1018">
        <v>7.6</v>
      </c>
    </row>
    <row r="1363" spans="2:9">
      <c r="B1363" s="1017" t="s">
        <v>4220</v>
      </c>
      <c r="C1363" s="1017" t="s">
        <v>4082</v>
      </c>
      <c r="D1363" s="1017" t="s">
        <v>1483</v>
      </c>
      <c r="E1363" s="1017" t="s">
        <v>2322</v>
      </c>
      <c r="F1363" s="1017" t="s">
        <v>1454</v>
      </c>
      <c r="G1363" s="1017" t="s">
        <v>3792</v>
      </c>
      <c r="H1363" s="1017" t="s">
        <v>3616</v>
      </c>
      <c r="I1363" s="1018">
        <v>10.3</v>
      </c>
    </row>
    <row r="1364" spans="2:9">
      <c r="B1364" s="1017" t="s">
        <v>4221</v>
      </c>
      <c r="C1364" s="1017" t="s">
        <v>4082</v>
      </c>
      <c r="D1364" s="1017" t="s">
        <v>1483</v>
      </c>
      <c r="E1364" s="1017" t="s">
        <v>4222</v>
      </c>
      <c r="F1364" s="1017" t="s">
        <v>1454</v>
      </c>
      <c r="G1364" s="1017" t="s">
        <v>3792</v>
      </c>
      <c r="H1364" s="1017" t="s">
        <v>3616</v>
      </c>
      <c r="I1364" s="1018">
        <v>143.1</v>
      </c>
    </row>
    <row r="1365" spans="2:9">
      <c r="B1365" s="1017" t="s">
        <v>4223</v>
      </c>
      <c r="C1365" s="1017" t="s">
        <v>4082</v>
      </c>
      <c r="D1365" s="1017" t="s">
        <v>1483</v>
      </c>
      <c r="E1365" s="1017" t="s">
        <v>4224</v>
      </c>
      <c r="F1365" s="1017" t="s">
        <v>1454</v>
      </c>
      <c r="G1365" s="1017" t="s">
        <v>3792</v>
      </c>
      <c r="H1365" s="1017" t="s">
        <v>3616</v>
      </c>
      <c r="I1365" s="1018">
        <v>2</v>
      </c>
    </row>
    <row r="1366" spans="2:9">
      <c r="B1366" s="1017" t="s">
        <v>4225</v>
      </c>
      <c r="C1366" s="1017" t="s">
        <v>4082</v>
      </c>
      <c r="D1366" s="1017" t="s">
        <v>1483</v>
      </c>
      <c r="E1366" s="1017" t="s">
        <v>2878</v>
      </c>
      <c r="F1366" s="1017" t="s">
        <v>1766</v>
      </c>
      <c r="G1366" s="1017" t="s">
        <v>3283</v>
      </c>
      <c r="H1366" s="1017" t="s">
        <v>3616</v>
      </c>
      <c r="I1366" s="1018">
        <v>118.6</v>
      </c>
    </row>
    <row r="1367" spans="2:9">
      <c r="B1367" s="1017" t="s">
        <v>4226</v>
      </c>
      <c r="C1367" s="1017" t="s">
        <v>4082</v>
      </c>
      <c r="D1367" s="1017" t="s">
        <v>1483</v>
      </c>
      <c r="E1367" s="1017" t="s">
        <v>4227</v>
      </c>
      <c r="F1367" s="1017" t="s">
        <v>1766</v>
      </c>
      <c r="G1367" s="1017" t="s">
        <v>3283</v>
      </c>
      <c r="H1367" s="1017" t="s">
        <v>3616</v>
      </c>
      <c r="I1367" s="1018">
        <v>11</v>
      </c>
    </row>
    <row r="1368" spans="2:9">
      <c r="B1368" s="1017" t="s">
        <v>4228</v>
      </c>
      <c r="C1368" s="1017" t="s">
        <v>4082</v>
      </c>
      <c r="D1368" s="1017" t="s">
        <v>1483</v>
      </c>
      <c r="E1368" s="1017" t="s">
        <v>4229</v>
      </c>
      <c r="F1368" s="1017" t="s">
        <v>1766</v>
      </c>
      <c r="G1368" s="1017" t="s">
        <v>3283</v>
      </c>
      <c r="H1368" s="1017" t="s">
        <v>3616</v>
      </c>
      <c r="I1368" s="1018">
        <v>3.3</v>
      </c>
    </row>
    <row r="1369" spans="2:9">
      <c r="B1369" s="1017" t="s">
        <v>4230</v>
      </c>
      <c r="C1369" s="1017" t="s">
        <v>4082</v>
      </c>
      <c r="D1369" s="1017" t="s">
        <v>1483</v>
      </c>
      <c r="E1369" s="1017" t="s">
        <v>4231</v>
      </c>
      <c r="F1369" s="1017" t="s">
        <v>1766</v>
      </c>
      <c r="G1369" s="1017" t="s">
        <v>3283</v>
      </c>
      <c r="H1369" s="1017" t="s">
        <v>3616</v>
      </c>
      <c r="I1369" s="1018">
        <v>2.9</v>
      </c>
    </row>
    <row r="1370" spans="2:9">
      <c r="B1370" s="1017" t="s">
        <v>4232</v>
      </c>
      <c r="C1370" s="1017" t="s">
        <v>4082</v>
      </c>
      <c r="D1370" s="1017" t="s">
        <v>1483</v>
      </c>
      <c r="E1370" s="1017" t="s">
        <v>3174</v>
      </c>
      <c r="F1370" s="1017" t="s">
        <v>1766</v>
      </c>
      <c r="G1370" s="1017" t="s">
        <v>3283</v>
      </c>
      <c r="H1370" s="1017" t="s">
        <v>3616</v>
      </c>
      <c r="I1370" s="1018">
        <v>3.4</v>
      </c>
    </row>
    <row r="1371" spans="2:9">
      <c r="B1371" s="1017" t="s">
        <v>4233</v>
      </c>
      <c r="C1371" s="1017" t="s">
        <v>4082</v>
      </c>
      <c r="D1371" s="1017" t="s">
        <v>1483</v>
      </c>
      <c r="E1371" s="1017" t="s">
        <v>3143</v>
      </c>
      <c r="F1371" s="1017" t="s">
        <v>1766</v>
      </c>
      <c r="G1371" s="1017" t="s">
        <v>3283</v>
      </c>
      <c r="H1371" s="1017" t="s">
        <v>3616</v>
      </c>
      <c r="I1371" s="1018">
        <v>4</v>
      </c>
    </row>
    <row r="1372" spans="2:9">
      <c r="B1372" s="1017" t="s">
        <v>4234</v>
      </c>
      <c r="C1372" s="1017" t="s">
        <v>4082</v>
      </c>
      <c r="D1372" s="1017" t="s">
        <v>1483</v>
      </c>
      <c r="E1372" s="1017" t="s">
        <v>4235</v>
      </c>
      <c r="F1372" s="1017" t="s">
        <v>1766</v>
      </c>
      <c r="G1372" s="1017" t="s">
        <v>3064</v>
      </c>
      <c r="H1372" s="1017" t="s">
        <v>3616</v>
      </c>
      <c r="I1372" s="1018">
        <v>81.900000000000006</v>
      </c>
    </row>
    <row r="1373" spans="2:9">
      <c r="B1373" s="1017" t="s">
        <v>4236</v>
      </c>
      <c r="C1373" s="1017" t="s">
        <v>4082</v>
      </c>
      <c r="D1373" s="1017" t="s">
        <v>1483</v>
      </c>
      <c r="E1373" s="1017" t="s">
        <v>4237</v>
      </c>
      <c r="F1373" s="1017" t="s">
        <v>1766</v>
      </c>
      <c r="G1373" s="1017" t="s">
        <v>3064</v>
      </c>
      <c r="H1373" s="1017" t="s">
        <v>3616</v>
      </c>
      <c r="I1373" s="1018">
        <v>5.6</v>
      </c>
    </row>
    <row r="1374" spans="2:9">
      <c r="B1374" s="1017" t="s">
        <v>4238</v>
      </c>
      <c r="C1374" s="1017" t="s">
        <v>4082</v>
      </c>
      <c r="D1374" s="1017" t="s">
        <v>1483</v>
      </c>
      <c r="E1374" s="1017" t="s">
        <v>3245</v>
      </c>
      <c r="F1374" s="1017" t="s">
        <v>1766</v>
      </c>
      <c r="G1374" s="1017" t="s">
        <v>3064</v>
      </c>
      <c r="H1374" s="1017" t="s">
        <v>3616</v>
      </c>
      <c r="I1374" s="1018">
        <v>76.400000000000006</v>
      </c>
    </row>
    <row r="1375" spans="2:9">
      <c r="B1375" s="1017" t="s">
        <v>4239</v>
      </c>
      <c r="C1375" s="1017" t="s">
        <v>4082</v>
      </c>
      <c r="D1375" s="1017" t="s">
        <v>1483</v>
      </c>
      <c r="E1375" s="1017" t="s">
        <v>4240</v>
      </c>
      <c r="F1375" s="1017" t="s">
        <v>1766</v>
      </c>
      <c r="G1375" s="1017" t="s">
        <v>3064</v>
      </c>
      <c r="H1375" s="1017" t="s">
        <v>3616</v>
      </c>
      <c r="I1375" s="1018">
        <v>70</v>
      </c>
    </row>
    <row r="1376" spans="2:9">
      <c r="B1376" s="1017" t="s">
        <v>4241</v>
      </c>
      <c r="C1376" s="1017" t="s">
        <v>4082</v>
      </c>
      <c r="D1376" s="1017" t="s">
        <v>1483</v>
      </c>
      <c r="E1376" s="1017" t="s">
        <v>4242</v>
      </c>
      <c r="F1376" s="1017" t="s">
        <v>1766</v>
      </c>
      <c r="G1376" s="1017" t="s">
        <v>3064</v>
      </c>
      <c r="H1376" s="1017" t="s">
        <v>3616</v>
      </c>
      <c r="I1376" s="1018">
        <v>38.6</v>
      </c>
    </row>
    <row r="1377" spans="2:9">
      <c r="B1377" s="1017" t="s">
        <v>4243</v>
      </c>
      <c r="C1377" s="1017" t="s">
        <v>4082</v>
      </c>
      <c r="D1377" s="1017" t="s">
        <v>1483</v>
      </c>
      <c r="E1377" s="1017" t="s">
        <v>4244</v>
      </c>
      <c r="F1377" s="1017" t="s">
        <v>1766</v>
      </c>
      <c r="G1377" s="1017" t="s">
        <v>3064</v>
      </c>
      <c r="H1377" s="1017" t="s">
        <v>3616</v>
      </c>
      <c r="I1377" s="1018">
        <v>15.8</v>
      </c>
    </row>
    <row r="1378" spans="2:9">
      <c r="B1378" s="1017" t="s">
        <v>4245</v>
      </c>
      <c r="C1378" s="1017" t="s">
        <v>4082</v>
      </c>
      <c r="D1378" s="1017" t="s">
        <v>1483</v>
      </c>
      <c r="E1378" s="1017" t="s">
        <v>4246</v>
      </c>
      <c r="F1378" s="1017" t="s">
        <v>1766</v>
      </c>
      <c r="G1378" s="1017" t="s">
        <v>3064</v>
      </c>
      <c r="H1378" s="1017" t="s">
        <v>3616</v>
      </c>
      <c r="I1378" s="1018">
        <v>8.1</v>
      </c>
    </row>
    <row r="1379" spans="2:9">
      <c r="B1379" s="1017" t="s">
        <v>4247</v>
      </c>
      <c r="C1379" s="1017" t="s">
        <v>4082</v>
      </c>
      <c r="D1379" s="1017" t="s">
        <v>1483</v>
      </c>
      <c r="E1379" s="1017" t="s">
        <v>4248</v>
      </c>
      <c r="F1379" s="1017" t="s">
        <v>1766</v>
      </c>
      <c r="G1379" s="1017" t="s">
        <v>3064</v>
      </c>
      <c r="H1379" s="1017" t="s">
        <v>3616</v>
      </c>
      <c r="I1379" s="1018">
        <v>2.8</v>
      </c>
    </row>
    <row r="1380" spans="2:9">
      <c r="B1380" s="1017" t="s">
        <v>4249</v>
      </c>
      <c r="C1380" s="1017" t="s">
        <v>4082</v>
      </c>
      <c r="D1380" s="1017" t="s">
        <v>1483</v>
      </c>
      <c r="E1380" s="1017" t="s">
        <v>4250</v>
      </c>
      <c r="F1380" s="1017" t="s">
        <v>1766</v>
      </c>
      <c r="G1380" s="1017" t="s">
        <v>3064</v>
      </c>
      <c r="H1380" s="1017" t="s">
        <v>3616</v>
      </c>
      <c r="I1380" s="1018">
        <v>45</v>
      </c>
    </row>
    <row r="1381" spans="2:9">
      <c r="B1381" s="1017" t="s">
        <v>4251</v>
      </c>
      <c r="C1381" s="1017" t="s">
        <v>4082</v>
      </c>
      <c r="D1381" s="1017" t="s">
        <v>1483</v>
      </c>
      <c r="E1381" s="1017" t="s">
        <v>4252</v>
      </c>
      <c r="F1381" s="1017" t="s">
        <v>1766</v>
      </c>
      <c r="G1381" s="1017" t="s">
        <v>3064</v>
      </c>
      <c r="H1381" s="1017" t="s">
        <v>3616</v>
      </c>
      <c r="I1381" s="1018">
        <v>204</v>
      </c>
    </row>
    <row r="1382" spans="2:9">
      <c r="B1382" s="1017" t="s">
        <v>4253</v>
      </c>
      <c r="C1382" s="1017" t="s">
        <v>4082</v>
      </c>
      <c r="D1382" s="1017" t="s">
        <v>1483</v>
      </c>
      <c r="E1382" s="1017" t="s">
        <v>4244</v>
      </c>
      <c r="F1382" s="1017" t="s">
        <v>1766</v>
      </c>
      <c r="G1382" s="1017" t="s">
        <v>3064</v>
      </c>
      <c r="H1382" s="1017" t="s">
        <v>3616</v>
      </c>
      <c r="I1382" s="1018">
        <v>23.3</v>
      </c>
    </row>
    <row r="1383" spans="2:9">
      <c r="B1383" s="1017" t="s">
        <v>4254</v>
      </c>
      <c r="C1383" s="1017" t="s">
        <v>4082</v>
      </c>
      <c r="D1383" s="1017" t="s">
        <v>1483</v>
      </c>
      <c r="E1383" s="1017" t="s">
        <v>4255</v>
      </c>
      <c r="F1383" s="1017" t="s">
        <v>1766</v>
      </c>
      <c r="G1383" s="1017" t="s">
        <v>3064</v>
      </c>
      <c r="H1383" s="1017" t="s">
        <v>3616</v>
      </c>
      <c r="I1383" s="1018">
        <v>12.3</v>
      </c>
    </row>
    <row r="1384" spans="2:9">
      <c r="B1384" s="1017" t="s">
        <v>4256</v>
      </c>
      <c r="C1384" s="1017" t="s">
        <v>4082</v>
      </c>
      <c r="D1384" s="1017" t="s">
        <v>1483</v>
      </c>
      <c r="E1384" s="1017" t="s">
        <v>4257</v>
      </c>
      <c r="F1384" s="1017" t="s">
        <v>1766</v>
      </c>
      <c r="G1384" s="1017" t="s">
        <v>4258</v>
      </c>
      <c r="H1384" s="1017" t="s">
        <v>3616</v>
      </c>
      <c r="I1384" s="1018">
        <v>5.8</v>
      </c>
    </row>
    <row r="1385" spans="2:9">
      <c r="B1385" s="1017" t="s">
        <v>4259</v>
      </c>
      <c r="C1385" s="1017" t="s">
        <v>4082</v>
      </c>
      <c r="D1385" s="1017" t="s">
        <v>1483</v>
      </c>
      <c r="E1385" s="1017" t="s">
        <v>4260</v>
      </c>
      <c r="F1385" s="1017" t="s">
        <v>1766</v>
      </c>
      <c r="G1385" s="1017" t="s">
        <v>4258</v>
      </c>
      <c r="H1385" s="1017" t="s">
        <v>3616</v>
      </c>
      <c r="I1385" s="1018">
        <v>3</v>
      </c>
    </row>
    <row r="1386" spans="2:9">
      <c r="B1386" s="1017" t="s">
        <v>4261</v>
      </c>
      <c r="C1386" s="1017" t="s">
        <v>4082</v>
      </c>
      <c r="D1386" s="1017" t="s">
        <v>1483</v>
      </c>
      <c r="E1386" s="1017" t="s">
        <v>4262</v>
      </c>
      <c r="F1386" s="1017" t="s">
        <v>1766</v>
      </c>
      <c r="G1386" s="1017" t="s">
        <v>4263</v>
      </c>
      <c r="H1386" s="1017" t="s">
        <v>3616</v>
      </c>
      <c r="I1386" s="1018">
        <v>16</v>
      </c>
    </row>
    <row r="1387" spans="2:9">
      <c r="B1387" s="1017" t="s">
        <v>4264</v>
      </c>
      <c r="C1387" s="1017" t="s">
        <v>4082</v>
      </c>
      <c r="D1387" s="1017" t="s">
        <v>1483</v>
      </c>
      <c r="E1387" s="1017" t="s">
        <v>4265</v>
      </c>
      <c r="F1387" s="1017" t="s">
        <v>1766</v>
      </c>
      <c r="G1387" s="1017" t="s">
        <v>4263</v>
      </c>
      <c r="H1387" s="1017" t="s">
        <v>3616</v>
      </c>
      <c r="I1387" s="1018">
        <v>20.6</v>
      </c>
    </row>
    <row r="1388" spans="2:9">
      <c r="B1388" s="1017" t="s">
        <v>4266</v>
      </c>
      <c r="C1388" s="1017" t="s">
        <v>4082</v>
      </c>
      <c r="D1388" s="1017" t="s">
        <v>1483</v>
      </c>
      <c r="E1388" s="1017" t="s">
        <v>4267</v>
      </c>
      <c r="F1388" s="1017" t="s">
        <v>1766</v>
      </c>
      <c r="G1388" s="1017" t="s">
        <v>4263</v>
      </c>
      <c r="H1388" s="1017" t="s">
        <v>3616</v>
      </c>
      <c r="I1388" s="1018">
        <v>23.6</v>
      </c>
    </row>
    <row r="1389" spans="2:9">
      <c r="B1389" s="1017" t="s">
        <v>4268</v>
      </c>
      <c r="C1389" s="1017" t="s">
        <v>4082</v>
      </c>
      <c r="D1389" s="1017" t="s">
        <v>1483</v>
      </c>
      <c r="E1389" s="1017" t="s">
        <v>4269</v>
      </c>
      <c r="F1389" s="1017" t="s">
        <v>1766</v>
      </c>
      <c r="G1389" s="1017" t="s">
        <v>4263</v>
      </c>
      <c r="H1389" s="1017" t="s">
        <v>3616</v>
      </c>
      <c r="I1389" s="1018">
        <v>24.2</v>
      </c>
    </row>
    <row r="1390" spans="2:9">
      <c r="B1390" s="1017" t="s">
        <v>4270</v>
      </c>
      <c r="C1390" s="1017" t="s">
        <v>4082</v>
      </c>
      <c r="D1390" s="1017" t="s">
        <v>1483</v>
      </c>
      <c r="E1390" s="1017" t="s">
        <v>4271</v>
      </c>
      <c r="F1390" s="1017" t="s">
        <v>1766</v>
      </c>
      <c r="G1390" s="1017" t="s">
        <v>4263</v>
      </c>
      <c r="H1390" s="1017" t="s">
        <v>3616</v>
      </c>
      <c r="I1390" s="1018">
        <v>5.3</v>
      </c>
    </row>
    <row r="1391" spans="2:9">
      <c r="B1391" s="1017" t="s">
        <v>4272</v>
      </c>
      <c r="C1391" s="1017" t="s">
        <v>4082</v>
      </c>
      <c r="D1391" s="1017" t="s">
        <v>1483</v>
      </c>
      <c r="E1391" s="1017" t="s">
        <v>4273</v>
      </c>
      <c r="F1391" s="1017" t="s">
        <v>1766</v>
      </c>
      <c r="G1391" s="1017" t="s">
        <v>4263</v>
      </c>
      <c r="H1391" s="1017" t="s">
        <v>3616</v>
      </c>
      <c r="I1391" s="1018">
        <v>3.7</v>
      </c>
    </row>
    <row r="1392" spans="2:9">
      <c r="B1392" s="1017" t="s">
        <v>4274</v>
      </c>
      <c r="C1392" s="1017" t="s">
        <v>4082</v>
      </c>
      <c r="D1392" s="1017" t="s">
        <v>1483</v>
      </c>
      <c r="E1392" s="1017" t="s">
        <v>1645</v>
      </c>
      <c r="F1392" s="1017" t="s">
        <v>1766</v>
      </c>
      <c r="G1392" s="1017" t="s">
        <v>4263</v>
      </c>
      <c r="H1392" s="1017" t="s">
        <v>3616</v>
      </c>
      <c r="I1392" s="1018">
        <v>15.9</v>
      </c>
    </row>
    <row r="1393" spans="2:9">
      <c r="B1393" s="1017" t="s">
        <v>4275</v>
      </c>
      <c r="C1393" s="1017" t="s">
        <v>4082</v>
      </c>
      <c r="D1393" s="1017" t="s">
        <v>1483</v>
      </c>
      <c r="E1393" s="1017" t="s">
        <v>1922</v>
      </c>
      <c r="F1393" s="1017" t="s">
        <v>1766</v>
      </c>
      <c r="G1393" s="1017" t="s">
        <v>4263</v>
      </c>
      <c r="H1393" s="1017" t="s">
        <v>3616</v>
      </c>
      <c r="I1393" s="1018">
        <v>51.3</v>
      </c>
    </row>
    <row r="1394" spans="2:9">
      <c r="B1394" s="1017" t="s">
        <v>4276</v>
      </c>
      <c r="C1394" s="1017" t="s">
        <v>4082</v>
      </c>
      <c r="D1394" s="1017" t="s">
        <v>1483</v>
      </c>
      <c r="E1394" s="1017" t="s">
        <v>2146</v>
      </c>
      <c r="F1394" s="1017" t="s">
        <v>1766</v>
      </c>
      <c r="G1394" s="1017" t="s">
        <v>4263</v>
      </c>
      <c r="H1394" s="1017" t="s">
        <v>3616</v>
      </c>
      <c r="I1394" s="1018">
        <v>11.7</v>
      </c>
    </row>
    <row r="1395" spans="2:9">
      <c r="B1395" s="1017" t="s">
        <v>4277</v>
      </c>
      <c r="C1395" s="1017" t="s">
        <v>4082</v>
      </c>
      <c r="D1395" s="1017" t="s">
        <v>1483</v>
      </c>
      <c r="E1395" s="1017" t="s">
        <v>4278</v>
      </c>
      <c r="F1395" s="1017" t="s">
        <v>1766</v>
      </c>
      <c r="G1395" s="1017" t="s">
        <v>4263</v>
      </c>
      <c r="H1395" s="1017" t="s">
        <v>3616</v>
      </c>
      <c r="I1395" s="1018">
        <v>10</v>
      </c>
    </row>
    <row r="1396" spans="2:9">
      <c r="B1396" s="1017" t="s">
        <v>4279</v>
      </c>
      <c r="C1396" s="1017" t="s">
        <v>4082</v>
      </c>
      <c r="D1396" s="1017" t="s">
        <v>1483</v>
      </c>
      <c r="E1396" s="1017" t="s">
        <v>4280</v>
      </c>
      <c r="F1396" s="1017" t="s">
        <v>1766</v>
      </c>
      <c r="G1396" s="1017" t="s">
        <v>4263</v>
      </c>
      <c r="H1396" s="1017" t="s">
        <v>3616</v>
      </c>
      <c r="I1396" s="1018">
        <v>5</v>
      </c>
    </row>
    <row r="1397" spans="2:9">
      <c r="B1397" s="1017" t="s">
        <v>4281</v>
      </c>
      <c r="C1397" s="1017" t="s">
        <v>4082</v>
      </c>
      <c r="D1397" s="1017" t="s">
        <v>1483</v>
      </c>
      <c r="E1397" s="1017" t="s">
        <v>4282</v>
      </c>
      <c r="F1397" s="1017" t="s">
        <v>1766</v>
      </c>
      <c r="G1397" s="1017" t="s">
        <v>4263</v>
      </c>
      <c r="H1397" s="1017" t="s">
        <v>3616</v>
      </c>
      <c r="I1397" s="1018">
        <v>3.3</v>
      </c>
    </row>
    <row r="1398" spans="2:9">
      <c r="B1398" s="1017" t="s">
        <v>4283</v>
      </c>
      <c r="C1398" s="1017" t="s">
        <v>4082</v>
      </c>
      <c r="D1398" s="1017" t="s">
        <v>1483</v>
      </c>
      <c r="E1398" s="1017" t="s">
        <v>1760</v>
      </c>
      <c r="F1398" s="1017" t="s">
        <v>1766</v>
      </c>
      <c r="G1398" s="1017" t="s">
        <v>4263</v>
      </c>
      <c r="H1398" s="1017" t="s">
        <v>3616</v>
      </c>
      <c r="I1398" s="1018">
        <v>4.3</v>
      </c>
    </row>
    <row r="1399" spans="2:9">
      <c r="B1399" s="1017" t="s">
        <v>4284</v>
      </c>
      <c r="C1399" s="1017" t="s">
        <v>4082</v>
      </c>
      <c r="D1399" s="1017" t="s">
        <v>1483</v>
      </c>
      <c r="E1399" s="1017" t="s">
        <v>4285</v>
      </c>
      <c r="F1399" s="1017" t="s">
        <v>1766</v>
      </c>
      <c r="G1399" s="1017" t="s">
        <v>4263</v>
      </c>
      <c r="H1399" s="1017" t="s">
        <v>3616</v>
      </c>
      <c r="I1399" s="1018">
        <v>14</v>
      </c>
    </row>
    <row r="1400" spans="2:9">
      <c r="B1400" s="1017" t="s">
        <v>4286</v>
      </c>
      <c r="C1400" s="1017" t="s">
        <v>4082</v>
      </c>
      <c r="D1400" s="1017" t="s">
        <v>1483</v>
      </c>
      <c r="E1400" s="1017" t="s">
        <v>4287</v>
      </c>
      <c r="F1400" s="1017" t="s">
        <v>1766</v>
      </c>
      <c r="G1400" s="1017" t="s">
        <v>4288</v>
      </c>
      <c r="H1400" s="1017" t="s">
        <v>3616</v>
      </c>
      <c r="I1400" s="1018">
        <v>26</v>
      </c>
    </row>
    <row r="1401" spans="2:9">
      <c r="B1401" s="1017" t="s">
        <v>4289</v>
      </c>
      <c r="C1401" s="1017" t="s">
        <v>4082</v>
      </c>
      <c r="D1401" s="1017" t="s">
        <v>1483</v>
      </c>
      <c r="E1401" s="1017" t="s">
        <v>4290</v>
      </c>
      <c r="F1401" s="1017" t="s">
        <v>1766</v>
      </c>
      <c r="G1401" s="1017" t="s">
        <v>4288</v>
      </c>
      <c r="H1401" s="1017" t="s">
        <v>3616</v>
      </c>
      <c r="I1401" s="1018">
        <v>6.6</v>
      </c>
    </row>
    <row r="1402" spans="2:9">
      <c r="B1402" s="1017" t="s">
        <v>4291</v>
      </c>
      <c r="C1402" s="1017" t="s">
        <v>4082</v>
      </c>
      <c r="D1402" s="1017" t="s">
        <v>1483</v>
      </c>
      <c r="E1402" s="1017" t="s">
        <v>3598</v>
      </c>
      <c r="F1402" s="1017" t="s">
        <v>1766</v>
      </c>
      <c r="G1402" s="1017" t="s">
        <v>4288</v>
      </c>
      <c r="H1402" s="1017" t="s">
        <v>3616</v>
      </c>
      <c r="I1402" s="1018">
        <v>140.1</v>
      </c>
    </row>
    <row r="1403" spans="2:9">
      <c r="B1403" s="1017" t="s">
        <v>4292</v>
      </c>
      <c r="C1403" s="1017" t="s">
        <v>4082</v>
      </c>
      <c r="D1403" s="1017" t="s">
        <v>1483</v>
      </c>
      <c r="E1403" s="1017" t="s">
        <v>4293</v>
      </c>
      <c r="F1403" s="1017" t="s">
        <v>1766</v>
      </c>
      <c r="G1403" s="1017" t="s">
        <v>4288</v>
      </c>
      <c r="H1403" s="1017" t="s">
        <v>3616</v>
      </c>
      <c r="I1403" s="1018">
        <v>6.5</v>
      </c>
    </row>
    <row r="1404" spans="2:9">
      <c r="B1404" s="1017" t="s">
        <v>4294</v>
      </c>
      <c r="C1404" s="1017" t="s">
        <v>4082</v>
      </c>
      <c r="D1404" s="1017" t="s">
        <v>1483</v>
      </c>
      <c r="E1404" s="1017" t="s">
        <v>4295</v>
      </c>
      <c r="F1404" s="1017" t="s">
        <v>1766</v>
      </c>
      <c r="G1404" s="1017" t="s">
        <v>4288</v>
      </c>
      <c r="H1404" s="1017" t="s">
        <v>3616</v>
      </c>
      <c r="I1404" s="1018">
        <v>6.4</v>
      </c>
    </row>
    <row r="1405" spans="2:9">
      <c r="B1405" s="1017" t="s">
        <v>4296</v>
      </c>
      <c r="C1405" s="1017" t="s">
        <v>4082</v>
      </c>
      <c r="D1405" s="1017" t="s">
        <v>1483</v>
      </c>
      <c r="E1405" s="1017" t="s">
        <v>4297</v>
      </c>
      <c r="F1405" s="1017" t="s">
        <v>1766</v>
      </c>
      <c r="G1405" s="1017" t="s">
        <v>4288</v>
      </c>
      <c r="H1405" s="1017" t="s">
        <v>3616</v>
      </c>
      <c r="I1405" s="1018">
        <v>3.8</v>
      </c>
    </row>
    <row r="1406" spans="2:9">
      <c r="B1406" s="1017" t="s">
        <v>4298</v>
      </c>
      <c r="C1406" s="1017" t="s">
        <v>4082</v>
      </c>
      <c r="D1406" s="1017" t="s">
        <v>1483</v>
      </c>
      <c r="E1406" s="1017" t="s">
        <v>3178</v>
      </c>
      <c r="F1406" s="1017" t="s">
        <v>1766</v>
      </c>
      <c r="G1406" s="1017" t="s">
        <v>4288</v>
      </c>
      <c r="H1406" s="1017" t="s">
        <v>3616</v>
      </c>
      <c r="I1406" s="1018">
        <v>2.4</v>
      </c>
    </row>
    <row r="1407" spans="2:9">
      <c r="B1407" s="1017" t="s">
        <v>4299</v>
      </c>
      <c r="C1407" s="1017" t="s">
        <v>4082</v>
      </c>
      <c r="D1407" s="1017" t="s">
        <v>1483</v>
      </c>
      <c r="E1407" s="1017" t="s">
        <v>4300</v>
      </c>
      <c r="F1407" s="1017" t="s">
        <v>1766</v>
      </c>
      <c r="G1407" s="1017" t="s">
        <v>4288</v>
      </c>
      <c r="H1407" s="1017" t="s">
        <v>3616</v>
      </c>
      <c r="I1407" s="1018">
        <v>4.5</v>
      </c>
    </row>
    <row r="1408" spans="2:9">
      <c r="B1408" s="1017" t="s">
        <v>4301</v>
      </c>
      <c r="C1408" s="1017" t="s">
        <v>4082</v>
      </c>
      <c r="D1408" s="1017" t="s">
        <v>1483</v>
      </c>
      <c r="E1408" s="1017" t="s">
        <v>3591</v>
      </c>
      <c r="F1408" s="1017" t="s">
        <v>1766</v>
      </c>
      <c r="G1408" s="1017" t="s">
        <v>4288</v>
      </c>
      <c r="H1408" s="1017" t="s">
        <v>3616</v>
      </c>
      <c r="I1408" s="1018">
        <v>6.2</v>
      </c>
    </row>
    <row r="1409" spans="2:9">
      <c r="B1409" s="1017" t="s">
        <v>4302</v>
      </c>
      <c r="C1409" s="1017" t="s">
        <v>4082</v>
      </c>
      <c r="D1409" s="1017" t="s">
        <v>1483</v>
      </c>
      <c r="E1409" s="1017" t="s">
        <v>1769</v>
      </c>
      <c r="F1409" s="1017" t="s">
        <v>1766</v>
      </c>
      <c r="G1409" s="1017" t="s">
        <v>4303</v>
      </c>
      <c r="H1409" s="1017" t="s">
        <v>3616</v>
      </c>
      <c r="I1409" s="1018">
        <v>50.1</v>
      </c>
    </row>
    <row r="1410" spans="2:9">
      <c r="B1410" s="1017" t="s">
        <v>4304</v>
      </c>
      <c r="C1410" s="1017" t="s">
        <v>4082</v>
      </c>
      <c r="D1410" s="1017" t="s">
        <v>1483</v>
      </c>
      <c r="E1410" s="1017" t="s">
        <v>4231</v>
      </c>
      <c r="F1410" s="1017" t="s">
        <v>1766</v>
      </c>
      <c r="G1410" s="1017" t="s">
        <v>4303</v>
      </c>
      <c r="H1410" s="1017" t="s">
        <v>3616</v>
      </c>
      <c r="I1410" s="1018">
        <v>52.2</v>
      </c>
    </row>
    <row r="1411" spans="2:9">
      <c r="B1411" s="1017" t="s">
        <v>4305</v>
      </c>
      <c r="C1411" s="1017" t="s">
        <v>4082</v>
      </c>
      <c r="D1411" s="1017" t="s">
        <v>1483</v>
      </c>
      <c r="E1411" s="1017" t="s">
        <v>4306</v>
      </c>
      <c r="F1411" s="1017" t="s">
        <v>1766</v>
      </c>
      <c r="G1411" s="1017" t="s">
        <v>4303</v>
      </c>
      <c r="H1411" s="1017" t="s">
        <v>3616</v>
      </c>
      <c r="I1411" s="1018">
        <v>5</v>
      </c>
    </row>
    <row r="1412" spans="2:9">
      <c r="B1412" s="1017" t="s">
        <v>4307</v>
      </c>
      <c r="C1412" s="1017" t="s">
        <v>4082</v>
      </c>
      <c r="D1412" s="1017" t="s">
        <v>1483</v>
      </c>
      <c r="E1412" s="1017" t="s">
        <v>1760</v>
      </c>
      <c r="F1412" s="1017" t="s">
        <v>1766</v>
      </c>
      <c r="G1412" s="1017" t="s">
        <v>4303</v>
      </c>
      <c r="H1412" s="1017" t="s">
        <v>3616</v>
      </c>
      <c r="I1412" s="1018">
        <v>4.8</v>
      </c>
    </row>
    <row r="1413" spans="2:9">
      <c r="B1413" s="1017" t="s">
        <v>4308</v>
      </c>
      <c r="C1413" s="1017" t="s">
        <v>4082</v>
      </c>
      <c r="D1413" s="1017" t="s">
        <v>1483</v>
      </c>
      <c r="E1413" s="1017" t="s">
        <v>2851</v>
      </c>
      <c r="F1413" s="1017" t="s">
        <v>1766</v>
      </c>
      <c r="G1413" s="1017" t="s">
        <v>4303</v>
      </c>
      <c r="H1413" s="1017" t="s">
        <v>3616</v>
      </c>
      <c r="I1413" s="1018">
        <v>4.3</v>
      </c>
    </row>
    <row r="1414" spans="2:9">
      <c r="B1414" s="1017" t="s">
        <v>4309</v>
      </c>
      <c r="C1414" s="1017" t="s">
        <v>4082</v>
      </c>
      <c r="D1414" s="1017" t="s">
        <v>1483</v>
      </c>
      <c r="E1414" s="1017" t="s">
        <v>2322</v>
      </c>
      <c r="F1414" s="1017" t="s">
        <v>1766</v>
      </c>
      <c r="G1414" s="1017" t="s">
        <v>4310</v>
      </c>
      <c r="H1414" s="1017" t="s">
        <v>3616</v>
      </c>
      <c r="I1414" s="1018">
        <v>13.5</v>
      </c>
    </row>
    <row r="1415" spans="2:9">
      <c r="B1415" s="1017" t="s">
        <v>4311</v>
      </c>
      <c r="C1415" s="1017" t="s">
        <v>4082</v>
      </c>
      <c r="D1415" s="1017" t="s">
        <v>1483</v>
      </c>
      <c r="E1415" s="1017" t="s">
        <v>2781</v>
      </c>
      <c r="F1415" s="1017" t="s">
        <v>1766</v>
      </c>
      <c r="G1415" s="1017" t="s">
        <v>4310</v>
      </c>
      <c r="H1415" s="1017" t="s">
        <v>3616</v>
      </c>
      <c r="I1415" s="1018">
        <v>5.5</v>
      </c>
    </row>
    <row r="1416" spans="2:9">
      <c r="B1416" s="1017" t="s">
        <v>4312</v>
      </c>
      <c r="C1416" s="1017" t="s">
        <v>4082</v>
      </c>
      <c r="D1416" s="1017" t="s">
        <v>1483</v>
      </c>
      <c r="E1416" s="1017" t="s">
        <v>4313</v>
      </c>
      <c r="F1416" s="1017" t="s">
        <v>1766</v>
      </c>
      <c r="G1416" s="1017" t="s">
        <v>4310</v>
      </c>
      <c r="H1416" s="1017" t="s">
        <v>3616</v>
      </c>
      <c r="I1416" s="1018">
        <v>18.7</v>
      </c>
    </row>
    <row r="1417" spans="2:9">
      <c r="B1417" s="1017" t="s">
        <v>4314</v>
      </c>
      <c r="C1417" s="1017" t="s">
        <v>4082</v>
      </c>
      <c r="D1417" s="1017" t="s">
        <v>1483</v>
      </c>
      <c r="E1417" s="1017" t="s">
        <v>4315</v>
      </c>
      <c r="F1417" s="1017" t="s">
        <v>1766</v>
      </c>
      <c r="G1417" s="1017" t="s">
        <v>4310</v>
      </c>
      <c r="H1417" s="1017" t="s">
        <v>3616</v>
      </c>
      <c r="I1417" s="1018">
        <v>15.4</v>
      </c>
    </row>
    <row r="1418" spans="2:9">
      <c r="B1418" s="1017" t="s">
        <v>4316</v>
      </c>
      <c r="C1418" s="1017" t="s">
        <v>4082</v>
      </c>
      <c r="D1418" s="1017" t="s">
        <v>1483</v>
      </c>
      <c r="E1418" s="1017" t="s">
        <v>4317</v>
      </c>
      <c r="F1418" s="1017" t="s">
        <v>1766</v>
      </c>
      <c r="G1418" s="1017" t="s">
        <v>4310</v>
      </c>
      <c r="H1418" s="1017" t="s">
        <v>3616</v>
      </c>
      <c r="I1418" s="1018">
        <v>34.200000000000003</v>
      </c>
    </row>
    <row r="1419" spans="2:9">
      <c r="B1419" s="1017" t="s">
        <v>4318</v>
      </c>
      <c r="C1419" s="1017" t="s">
        <v>4082</v>
      </c>
      <c r="D1419" s="1017" t="s">
        <v>1483</v>
      </c>
      <c r="E1419" s="1017" t="s">
        <v>4319</v>
      </c>
      <c r="F1419" s="1017" t="s">
        <v>1766</v>
      </c>
      <c r="G1419" s="1017" t="s">
        <v>4310</v>
      </c>
      <c r="H1419" s="1017" t="s">
        <v>3616</v>
      </c>
      <c r="I1419" s="1018">
        <v>2.4</v>
      </c>
    </row>
    <row r="1420" spans="2:9">
      <c r="B1420" s="1017" t="s">
        <v>4320</v>
      </c>
      <c r="C1420" s="1017" t="s">
        <v>4321</v>
      </c>
      <c r="D1420" s="1017" t="s">
        <v>1483</v>
      </c>
      <c r="E1420" s="1017" t="s">
        <v>2012</v>
      </c>
      <c r="F1420" s="1017" t="s">
        <v>1485</v>
      </c>
      <c r="G1420" s="1017" t="s">
        <v>2497</v>
      </c>
      <c r="H1420" s="1017" t="s">
        <v>4322</v>
      </c>
      <c r="I1420" s="1018">
        <v>11.7</v>
      </c>
    </row>
    <row r="1421" spans="2:9">
      <c r="B1421" s="1017" t="s">
        <v>4323</v>
      </c>
      <c r="C1421" s="1017" t="s">
        <v>4321</v>
      </c>
      <c r="D1421" s="1017" t="s">
        <v>1483</v>
      </c>
      <c r="E1421" s="1017" t="s">
        <v>4324</v>
      </c>
      <c r="F1421" s="1017" t="s">
        <v>1485</v>
      </c>
      <c r="G1421" s="1017" t="s">
        <v>2497</v>
      </c>
      <c r="H1421" s="1017" t="s">
        <v>4322</v>
      </c>
      <c r="I1421" s="1018">
        <v>13</v>
      </c>
    </row>
    <row r="1422" spans="2:9">
      <c r="B1422" s="1017" t="s">
        <v>4325</v>
      </c>
      <c r="C1422" s="1017" t="s">
        <v>4321</v>
      </c>
      <c r="D1422" s="1017" t="s">
        <v>1483</v>
      </c>
      <c r="E1422" s="1017" t="s">
        <v>3149</v>
      </c>
      <c r="F1422" s="1017" t="s">
        <v>1485</v>
      </c>
      <c r="G1422" s="1017" t="s">
        <v>2497</v>
      </c>
      <c r="H1422" s="1017" t="s">
        <v>4322</v>
      </c>
      <c r="I1422" s="1018">
        <v>137</v>
      </c>
    </row>
    <row r="1423" spans="2:9">
      <c r="B1423" s="1017" t="s">
        <v>4326</v>
      </c>
      <c r="C1423" s="1017" t="s">
        <v>4321</v>
      </c>
      <c r="D1423" s="1017" t="s">
        <v>1483</v>
      </c>
      <c r="E1423" s="1017" t="s">
        <v>4327</v>
      </c>
      <c r="F1423" s="1017" t="s">
        <v>1485</v>
      </c>
      <c r="G1423" s="1017" t="s">
        <v>2497</v>
      </c>
      <c r="H1423" s="1017" t="s">
        <v>4322</v>
      </c>
      <c r="I1423" s="1018">
        <v>28.2</v>
      </c>
    </row>
    <row r="1424" spans="2:9">
      <c r="B1424" s="1017" t="s">
        <v>4328</v>
      </c>
      <c r="C1424" s="1017" t="s">
        <v>4321</v>
      </c>
      <c r="D1424" s="1017" t="s">
        <v>1483</v>
      </c>
      <c r="E1424" s="1017" t="s">
        <v>4329</v>
      </c>
      <c r="F1424" s="1017" t="s">
        <v>1485</v>
      </c>
      <c r="G1424" s="1017" t="s">
        <v>2497</v>
      </c>
      <c r="H1424" s="1017" t="s">
        <v>4322</v>
      </c>
      <c r="I1424" s="1018">
        <v>50</v>
      </c>
    </row>
    <row r="1425" spans="2:9">
      <c r="B1425" s="1017" t="s">
        <v>4330</v>
      </c>
      <c r="C1425" s="1017" t="s">
        <v>4321</v>
      </c>
      <c r="D1425" s="1017" t="s">
        <v>1483</v>
      </c>
      <c r="E1425" s="1017" t="s">
        <v>4331</v>
      </c>
      <c r="F1425" s="1017" t="s">
        <v>1485</v>
      </c>
      <c r="G1425" s="1017" t="s">
        <v>2497</v>
      </c>
      <c r="H1425" s="1017" t="s">
        <v>4322</v>
      </c>
      <c r="I1425" s="1018">
        <v>153</v>
      </c>
    </row>
    <row r="1426" spans="2:9">
      <c r="B1426" s="1017" t="s">
        <v>4332</v>
      </c>
      <c r="C1426" s="1017" t="s">
        <v>4321</v>
      </c>
      <c r="D1426" s="1017" t="s">
        <v>1483</v>
      </c>
      <c r="E1426" s="1017" t="s">
        <v>4333</v>
      </c>
      <c r="F1426" s="1017" t="s">
        <v>1485</v>
      </c>
      <c r="G1426" s="1017" t="s">
        <v>2497</v>
      </c>
      <c r="H1426" s="1017" t="s">
        <v>4322</v>
      </c>
      <c r="I1426" s="1018">
        <v>49.3</v>
      </c>
    </row>
    <row r="1427" spans="2:9">
      <c r="B1427" s="1017" t="s">
        <v>4334</v>
      </c>
      <c r="C1427" s="1017" t="s">
        <v>4321</v>
      </c>
      <c r="D1427" s="1017" t="s">
        <v>1483</v>
      </c>
      <c r="E1427" s="1017" t="s">
        <v>4335</v>
      </c>
      <c r="F1427" s="1017" t="s">
        <v>1485</v>
      </c>
      <c r="G1427" s="1017" t="s">
        <v>2497</v>
      </c>
      <c r="H1427" s="1017" t="s">
        <v>4336</v>
      </c>
      <c r="I1427" s="1018">
        <v>2.8</v>
      </c>
    </row>
    <row r="1428" spans="2:9">
      <c r="B1428" s="1017" t="s">
        <v>4337</v>
      </c>
      <c r="C1428" s="1017" t="s">
        <v>4321</v>
      </c>
      <c r="D1428" s="1017" t="s">
        <v>1483</v>
      </c>
      <c r="E1428" s="1017" t="s">
        <v>4338</v>
      </c>
      <c r="F1428" s="1017" t="s">
        <v>1485</v>
      </c>
      <c r="G1428" s="1017" t="s">
        <v>2497</v>
      </c>
      <c r="H1428" s="1017" t="s">
        <v>4336</v>
      </c>
      <c r="I1428" s="1018">
        <v>4.5</v>
      </c>
    </row>
    <row r="1429" spans="2:9">
      <c r="B1429" s="1017" t="s">
        <v>4339</v>
      </c>
      <c r="C1429" s="1017" t="s">
        <v>4321</v>
      </c>
      <c r="D1429" s="1017" t="s">
        <v>1483</v>
      </c>
      <c r="E1429" s="1017" t="s">
        <v>2119</v>
      </c>
      <c r="F1429" s="1017" t="s">
        <v>1485</v>
      </c>
      <c r="G1429" s="1017" t="s">
        <v>2497</v>
      </c>
      <c r="H1429" s="1017" t="s">
        <v>4336</v>
      </c>
      <c r="I1429" s="1018">
        <v>35.200000000000003</v>
      </c>
    </row>
    <row r="1430" spans="2:9">
      <c r="B1430" s="1017" t="s">
        <v>4340</v>
      </c>
      <c r="C1430" s="1017" t="s">
        <v>4321</v>
      </c>
      <c r="D1430" s="1017" t="s">
        <v>1483</v>
      </c>
      <c r="E1430" s="1017" t="s">
        <v>4341</v>
      </c>
      <c r="F1430" s="1017" t="s">
        <v>1485</v>
      </c>
      <c r="G1430" s="1017" t="s">
        <v>2497</v>
      </c>
      <c r="H1430" s="1017" t="s">
        <v>4336</v>
      </c>
      <c r="I1430" s="1018">
        <v>11.9</v>
      </c>
    </row>
    <row r="1431" spans="2:9">
      <c r="B1431" s="1017" t="s">
        <v>4342</v>
      </c>
      <c r="C1431" s="1017" t="s">
        <v>4321</v>
      </c>
      <c r="D1431" s="1017" t="s">
        <v>1483</v>
      </c>
      <c r="E1431" s="1017" t="s">
        <v>4343</v>
      </c>
      <c r="F1431" s="1017" t="s">
        <v>1485</v>
      </c>
      <c r="G1431" s="1017" t="s">
        <v>2497</v>
      </c>
      <c r="H1431" s="1017" t="s">
        <v>4336</v>
      </c>
      <c r="I1431" s="1018">
        <v>5</v>
      </c>
    </row>
    <row r="1432" spans="2:9">
      <c r="B1432" s="1017" t="s">
        <v>4344</v>
      </c>
      <c r="C1432" s="1017" t="s">
        <v>4321</v>
      </c>
      <c r="D1432" s="1017" t="s">
        <v>1483</v>
      </c>
      <c r="E1432" s="1017" t="s">
        <v>4345</v>
      </c>
      <c r="F1432" s="1017" t="s">
        <v>1485</v>
      </c>
      <c r="G1432" s="1017" t="s">
        <v>2497</v>
      </c>
      <c r="H1432" s="1017" t="s">
        <v>4336</v>
      </c>
      <c r="I1432" s="1018">
        <v>7.5</v>
      </c>
    </row>
    <row r="1433" spans="2:9">
      <c r="B1433" s="1017" t="s">
        <v>4346</v>
      </c>
      <c r="C1433" s="1017" t="s">
        <v>4321</v>
      </c>
      <c r="D1433" s="1017" t="s">
        <v>1483</v>
      </c>
      <c r="E1433" s="1017" t="s">
        <v>4347</v>
      </c>
      <c r="F1433" s="1017" t="s">
        <v>1485</v>
      </c>
      <c r="G1433" s="1017" t="s">
        <v>2497</v>
      </c>
      <c r="H1433" s="1017" t="s">
        <v>4336</v>
      </c>
      <c r="I1433" s="1018">
        <v>14.7</v>
      </c>
    </row>
    <row r="1434" spans="2:9">
      <c r="B1434" s="1017" t="s">
        <v>4348</v>
      </c>
      <c r="C1434" s="1017" t="s">
        <v>4321</v>
      </c>
      <c r="D1434" s="1017" t="s">
        <v>1483</v>
      </c>
      <c r="E1434" s="1017" t="s">
        <v>4349</v>
      </c>
      <c r="F1434" s="1017" t="s">
        <v>1485</v>
      </c>
      <c r="G1434" s="1017" t="s">
        <v>2497</v>
      </c>
      <c r="H1434" s="1017" t="s">
        <v>4336</v>
      </c>
      <c r="I1434" s="1018">
        <v>14.5</v>
      </c>
    </row>
    <row r="1435" spans="2:9">
      <c r="B1435" s="1017" t="s">
        <v>4350</v>
      </c>
      <c r="C1435" s="1017" t="s">
        <v>4321</v>
      </c>
      <c r="D1435" s="1017" t="s">
        <v>1483</v>
      </c>
      <c r="E1435" s="1017" t="s">
        <v>4351</v>
      </c>
      <c r="F1435" s="1017" t="s">
        <v>1485</v>
      </c>
      <c r="G1435" s="1017" t="s">
        <v>2497</v>
      </c>
      <c r="H1435" s="1017" t="s">
        <v>4336</v>
      </c>
      <c r="I1435" s="1018">
        <v>5.5</v>
      </c>
    </row>
    <row r="1436" spans="2:9">
      <c r="B1436" s="1017" t="s">
        <v>4352</v>
      </c>
      <c r="C1436" s="1017" t="s">
        <v>4321</v>
      </c>
      <c r="D1436" s="1017" t="s">
        <v>1483</v>
      </c>
      <c r="E1436" s="1017" t="s">
        <v>4353</v>
      </c>
      <c r="F1436" s="1017" t="s">
        <v>1485</v>
      </c>
      <c r="G1436" s="1017" t="s">
        <v>2497</v>
      </c>
      <c r="H1436" s="1017" t="s">
        <v>4336</v>
      </c>
      <c r="I1436" s="1018">
        <v>4</v>
      </c>
    </row>
    <row r="1437" spans="2:9">
      <c r="B1437" s="1017" t="s">
        <v>4354</v>
      </c>
      <c r="C1437" s="1017" t="s">
        <v>4321</v>
      </c>
      <c r="D1437" s="1017" t="s">
        <v>1483</v>
      </c>
      <c r="E1437" s="1017" t="s">
        <v>4355</v>
      </c>
      <c r="F1437" s="1017" t="s">
        <v>1485</v>
      </c>
      <c r="G1437" s="1017" t="s">
        <v>2497</v>
      </c>
      <c r="H1437" s="1017" t="s">
        <v>4336</v>
      </c>
      <c r="I1437" s="1018">
        <v>4</v>
      </c>
    </row>
    <row r="1438" spans="2:9">
      <c r="B1438" s="1017" t="s">
        <v>4356</v>
      </c>
      <c r="C1438" s="1017" t="s">
        <v>4321</v>
      </c>
      <c r="D1438" s="1017" t="s">
        <v>1483</v>
      </c>
      <c r="E1438" s="1017" t="s">
        <v>4357</v>
      </c>
      <c r="F1438" s="1017" t="s">
        <v>1485</v>
      </c>
      <c r="G1438" s="1017" t="s">
        <v>2497</v>
      </c>
      <c r="H1438" s="1017" t="s">
        <v>4336</v>
      </c>
      <c r="I1438" s="1018">
        <v>2.6</v>
      </c>
    </row>
    <row r="1439" spans="2:9">
      <c r="B1439" s="1017" t="s">
        <v>4358</v>
      </c>
      <c r="C1439" s="1017" t="s">
        <v>4321</v>
      </c>
      <c r="D1439" s="1017" t="s">
        <v>1483</v>
      </c>
      <c r="E1439" s="1017" t="s">
        <v>4359</v>
      </c>
      <c r="F1439" s="1017" t="s">
        <v>1485</v>
      </c>
      <c r="G1439" s="1017" t="s">
        <v>2497</v>
      </c>
      <c r="H1439" s="1017" t="s">
        <v>4336</v>
      </c>
      <c r="I1439" s="1018">
        <v>5.5</v>
      </c>
    </row>
    <row r="1440" spans="2:9">
      <c r="B1440" s="1017" t="s">
        <v>4360</v>
      </c>
      <c r="C1440" s="1017" t="s">
        <v>4321</v>
      </c>
      <c r="D1440" s="1017" t="s">
        <v>1483</v>
      </c>
      <c r="E1440" s="1017" t="s">
        <v>4361</v>
      </c>
      <c r="F1440" s="1017" t="s">
        <v>1485</v>
      </c>
      <c r="G1440" s="1017" t="s">
        <v>2497</v>
      </c>
      <c r="H1440" s="1017" t="s">
        <v>4336</v>
      </c>
      <c r="I1440" s="1018">
        <v>111.5</v>
      </c>
    </row>
    <row r="1441" spans="2:9">
      <c r="B1441" s="1017" t="s">
        <v>4362</v>
      </c>
      <c r="C1441" s="1017" t="s">
        <v>4321</v>
      </c>
      <c r="D1441" s="1017" t="s">
        <v>1483</v>
      </c>
      <c r="E1441" s="1017" t="s">
        <v>4363</v>
      </c>
      <c r="F1441" s="1017" t="s">
        <v>1485</v>
      </c>
      <c r="G1441" s="1017" t="s">
        <v>2497</v>
      </c>
      <c r="H1441" s="1017" t="s">
        <v>4336</v>
      </c>
      <c r="I1441" s="1018">
        <v>38</v>
      </c>
    </row>
    <row r="1442" spans="2:9">
      <c r="B1442" s="1017" t="s">
        <v>4364</v>
      </c>
      <c r="C1442" s="1017" t="s">
        <v>4321</v>
      </c>
      <c r="D1442" s="1017" t="s">
        <v>1483</v>
      </c>
      <c r="E1442" s="1017" t="s">
        <v>4365</v>
      </c>
      <c r="F1442" s="1017" t="s">
        <v>1485</v>
      </c>
      <c r="G1442" s="1017" t="s">
        <v>2497</v>
      </c>
      <c r="H1442" s="1017" t="s">
        <v>4366</v>
      </c>
      <c r="I1442" s="1018">
        <v>130</v>
      </c>
    </row>
    <row r="1443" spans="2:9">
      <c r="B1443" s="1017" t="s">
        <v>4367</v>
      </c>
      <c r="C1443" s="1017" t="s">
        <v>4321</v>
      </c>
      <c r="D1443" s="1017" t="s">
        <v>1483</v>
      </c>
      <c r="E1443" s="1017" t="s">
        <v>4368</v>
      </c>
      <c r="F1443" s="1017" t="s">
        <v>1485</v>
      </c>
      <c r="G1443" s="1017" t="s">
        <v>2497</v>
      </c>
      <c r="H1443" s="1017" t="s">
        <v>4366</v>
      </c>
      <c r="I1443" s="1018">
        <v>90</v>
      </c>
    </row>
    <row r="1444" spans="2:9">
      <c r="B1444" s="1017" t="s">
        <v>4369</v>
      </c>
      <c r="C1444" s="1017" t="s">
        <v>4321</v>
      </c>
      <c r="D1444" s="1017" t="s">
        <v>1483</v>
      </c>
      <c r="E1444" s="1017" t="s">
        <v>1922</v>
      </c>
      <c r="F1444" s="1017" t="s">
        <v>1485</v>
      </c>
      <c r="G1444" s="1017" t="s">
        <v>2571</v>
      </c>
      <c r="H1444" s="1017" t="s">
        <v>4322</v>
      </c>
      <c r="I1444" s="1018">
        <v>25.9</v>
      </c>
    </row>
    <row r="1445" spans="2:9">
      <c r="B1445" s="1017" t="s">
        <v>4370</v>
      </c>
      <c r="C1445" s="1017" t="s">
        <v>4321</v>
      </c>
      <c r="D1445" s="1017" t="s">
        <v>1483</v>
      </c>
      <c r="E1445" s="1017" t="s">
        <v>1789</v>
      </c>
      <c r="F1445" s="1017" t="s">
        <v>1485</v>
      </c>
      <c r="G1445" s="1017" t="s">
        <v>2571</v>
      </c>
      <c r="H1445" s="1017" t="s">
        <v>4322</v>
      </c>
      <c r="I1445" s="1018">
        <v>28</v>
      </c>
    </row>
    <row r="1446" spans="2:9">
      <c r="B1446" s="1017" t="s">
        <v>4371</v>
      </c>
      <c r="C1446" s="1017" t="s">
        <v>4321</v>
      </c>
      <c r="D1446" s="1017" t="s">
        <v>1483</v>
      </c>
      <c r="E1446" s="1017" t="s">
        <v>4372</v>
      </c>
      <c r="F1446" s="1017" t="s">
        <v>1485</v>
      </c>
      <c r="G1446" s="1017" t="s">
        <v>2571</v>
      </c>
      <c r="H1446" s="1017" t="s">
        <v>4322</v>
      </c>
      <c r="I1446" s="1018">
        <v>28.2</v>
      </c>
    </row>
    <row r="1447" spans="2:9">
      <c r="B1447" s="1017" t="s">
        <v>4373</v>
      </c>
      <c r="C1447" s="1017" t="s">
        <v>4321</v>
      </c>
      <c r="D1447" s="1017" t="s">
        <v>1483</v>
      </c>
      <c r="E1447" s="1017" t="s">
        <v>4374</v>
      </c>
      <c r="F1447" s="1017" t="s">
        <v>1485</v>
      </c>
      <c r="G1447" s="1017" t="s">
        <v>2571</v>
      </c>
      <c r="H1447" s="1017" t="s">
        <v>4322</v>
      </c>
      <c r="I1447" s="1018">
        <v>17.7</v>
      </c>
    </row>
    <row r="1448" spans="2:9">
      <c r="B1448" s="1017" t="s">
        <v>4375</v>
      </c>
      <c r="C1448" s="1017" t="s">
        <v>4321</v>
      </c>
      <c r="D1448" s="1017" t="s">
        <v>1483</v>
      </c>
      <c r="E1448" s="1017" t="s">
        <v>4376</v>
      </c>
      <c r="F1448" s="1017" t="s">
        <v>1485</v>
      </c>
      <c r="G1448" s="1017" t="s">
        <v>2571</v>
      </c>
      <c r="H1448" s="1017" t="s">
        <v>4322</v>
      </c>
      <c r="I1448" s="1018">
        <v>175</v>
      </c>
    </row>
    <row r="1449" spans="2:9">
      <c r="B1449" s="1017" t="s">
        <v>4377</v>
      </c>
      <c r="C1449" s="1017" t="s">
        <v>4321</v>
      </c>
      <c r="D1449" s="1017" t="s">
        <v>1483</v>
      </c>
      <c r="E1449" s="1017" t="s">
        <v>4378</v>
      </c>
      <c r="F1449" s="1017" t="s">
        <v>1485</v>
      </c>
      <c r="G1449" s="1017" t="s">
        <v>2571</v>
      </c>
      <c r="H1449" s="1017" t="s">
        <v>4322</v>
      </c>
      <c r="I1449" s="1018">
        <v>97</v>
      </c>
    </row>
    <row r="1450" spans="2:9">
      <c r="B1450" s="1017" t="s">
        <v>4379</v>
      </c>
      <c r="C1450" s="1017" t="s">
        <v>4321</v>
      </c>
      <c r="D1450" s="1017" t="s">
        <v>1483</v>
      </c>
      <c r="E1450" s="1017" t="s">
        <v>4380</v>
      </c>
      <c r="F1450" s="1017" t="s">
        <v>1485</v>
      </c>
      <c r="G1450" s="1017" t="s">
        <v>2571</v>
      </c>
      <c r="H1450" s="1017" t="s">
        <v>4322</v>
      </c>
      <c r="I1450" s="1018">
        <v>4.0999999999999996</v>
      </c>
    </row>
    <row r="1451" spans="2:9">
      <c r="B1451" s="1017" t="s">
        <v>4381</v>
      </c>
      <c r="C1451" s="1017" t="s">
        <v>4321</v>
      </c>
      <c r="D1451" s="1017" t="s">
        <v>1483</v>
      </c>
      <c r="E1451" s="1017" t="s">
        <v>4382</v>
      </c>
      <c r="F1451" s="1017" t="s">
        <v>1485</v>
      </c>
      <c r="G1451" s="1017" t="s">
        <v>2571</v>
      </c>
      <c r="H1451" s="1017" t="s">
        <v>4322</v>
      </c>
      <c r="I1451" s="1018">
        <v>7</v>
      </c>
    </row>
    <row r="1452" spans="2:9">
      <c r="B1452" s="1017" t="s">
        <v>4383</v>
      </c>
      <c r="C1452" s="1017" t="s">
        <v>4321</v>
      </c>
      <c r="D1452" s="1017" t="s">
        <v>1483</v>
      </c>
      <c r="E1452" s="1017" t="s">
        <v>4384</v>
      </c>
      <c r="F1452" s="1017" t="s">
        <v>1485</v>
      </c>
      <c r="G1452" s="1017" t="s">
        <v>2571</v>
      </c>
      <c r="H1452" s="1017" t="s">
        <v>4322</v>
      </c>
      <c r="I1452" s="1018">
        <v>10</v>
      </c>
    </row>
    <row r="1453" spans="2:9">
      <c r="B1453" s="1017" t="s">
        <v>4385</v>
      </c>
      <c r="C1453" s="1017" t="s">
        <v>4321</v>
      </c>
      <c r="D1453" s="1017" t="s">
        <v>1483</v>
      </c>
      <c r="E1453" s="1017" t="s">
        <v>4386</v>
      </c>
      <c r="F1453" s="1017" t="s">
        <v>1485</v>
      </c>
      <c r="G1453" s="1017" t="s">
        <v>2571</v>
      </c>
      <c r="H1453" s="1017" t="s">
        <v>4322</v>
      </c>
      <c r="I1453" s="1018">
        <v>17.5</v>
      </c>
    </row>
    <row r="1454" spans="2:9">
      <c r="B1454" s="1017" t="s">
        <v>4387</v>
      </c>
      <c r="C1454" s="1017" t="s">
        <v>4321</v>
      </c>
      <c r="D1454" s="1017" t="s">
        <v>1483</v>
      </c>
      <c r="E1454" s="1017" t="s">
        <v>4388</v>
      </c>
      <c r="F1454" s="1017" t="s">
        <v>1485</v>
      </c>
      <c r="G1454" s="1017" t="s">
        <v>2571</v>
      </c>
      <c r="H1454" s="1017" t="s">
        <v>4322</v>
      </c>
      <c r="I1454" s="1018">
        <v>16.8</v>
      </c>
    </row>
    <row r="1455" spans="2:9">
      <c r="B1455" s="1017" t="s">
        <v>4389</v>
      </c>
      <c r="C1455" s="1017" t="s">
        <v>4321</v>
      </c>
      <c r="D1455" s="1017" t="s">
        <v>1483</v>
      </c>
      <c r="E1455" s="1017" t="s">
        <v>4390</v>
      </c>
      <c r="F1455" s="1017" t="s">
        <v>1485</v>
      </c>
      <c r="G1455" s="1017" t="s">
        <v>2571</v>
      </c>
      <c r="H1455" s="1017" t="s">
        <v>4322</v>
      </c>
      <c r="I1455" s="1018">
        <v>135</v>
      </c>
    </row>
    <row r="1456" spans="2:9">
      <c r="B1456" s="1017" t="s">
        <v>4391</v>
      </c>
      <c r="C1456" s="1017" t="s">
        <v>4321</v>
      </c>
      <c r="D1456" s="1017" t="s">
        <v>1483</v>
      </c>
      <c r="E1456" s="1017" t="s">
        <v>4392</v>
      </c>
      <c r="F1456" s="1017" t="s">
        <v>1485</v>
      </c>
      <c r="G1456" s="1017" t="s">
        <v>2571</v>
      </c>
      <c r="H1456" s="1017" t="s">
        <v>4322</v>
      </c>
      <c r="I1456" s="1018">
        <v>194</v>
      </c>
    </row>
    <row r="1457" spans="2:9">
      <c r="B1457" s="1017" t="s">
        <v>4393</v>
      </c>
      <c r="C1457" s="1017" t="s">
        <v>4321</v>
      </c>
      <c r="D1457" s="1017" t="s">
        <v>1483</v>
      </c>
      <c r="E1457" s="1017" t="s">
        <v>4394</v>
      </c>
      <c r="F1457" s="1017" t="s">
        <v>1485</v>
      </c>
      <c r="G1457" s="1017" t="s">
        <v>2571</v>
      </c>
      <c r="H1457" s="1017" t="s">
        <v>4322</v>
      </c>
      <c r="I1457" s="1018">
        <v>41.6</v>
      </c>
    </row>
    <row r="1458" spans="2:9">
      <c r="B1458" s="1017" t="s">
        <v>4395</v>
      </c>
      <c r="C1458" s="1017" t="s">
        <v>4321</v>
      </c>
      <c r="D1458" s="1017" t="s">
        <v>1483</v>
      </c>
      <c r="E1458" s="1017" t="s">
        <v>4396</v>
      </c>
      <c r="F1458" s="1017" t="s">
        <v>1485</v>
      </c>
      <c r="G1458" s="1017" t="s">
        <v>2571</v>
      </c>
      <c r="H1458" s="1017" t="s">
        <v>4322</v>
      </c>
      <c r="I1458" s="1018">
        <v>12</v>
      </c>
    </row>
    <row r="1459" spans="2:9">
      <c r="B1459" s="1017" t="s">
        <v>4397</v>
      </c>
      <c r="C1459" s="1017" t="s">
        <v>4321</v>
      </c>
      <c r="D1459" s="1017" t="s">
        <v>1483</v>
      </c>
      <c r="E1459" s="1017" t="s">
        <v>4398</v>
      </c>
      <c r="F1459" s="1017" t="s">
        <v>1485</v>
      </c>
      <c r="G1459" s="1017" t="s">
        <v>2571</v>
      </c>
      <c r="H1459" s="1017" t="s">
        <v>4322</v>
      </c>
      <c r="I1459" s="1018">
        <v>14.5</v>
      </c>
    </row>
    <row r="1460" spans="2:9">
      <c r="B1460" s="1017" t="s">
        <v>4399</v>
      </c>
      <c r="C1460" s="1017" t="s">
        <v>4321</v>
      </c>
      <c r="D1460" s="1017" t="s">
        <v>1483</v>
      </c>
      <c r="E1460" s="1017" t="s">
        <v>4400</v>
      </c>
      <c r="F1460" s="1017" t="s">
        <v>1485</v>
      </c>
      <c r="G1460" s="1017" t="s">
        <v>2571</v>
      </c>
      <c r="H1460" s="1017" t="s">
        <v>4322</v>
      </c>
      <c r="I1460" s="1018">
        <v>211</v>
      </c>
    </row>
    <row r="1461" spans="2:9">
      <c r="B1461" s="1017" t="s">
        <v>4401</v>
      </c>
      <c r="C1461" s="1017" t="s">
        <v>4321</v>
      </c>
      <c r="D1461" s="1017" t="s">
        <v>1483</v>
      </c>
      <c r="E1461" s="1017" t="s">
        <v>4402</v>
      </c>
      <c r="F1461" s="1017" t="s">
        <v>1485</v>
      </c>
      <c r="G1461" s="1017" t="s">
        <v>2571</v>
      </c>
      <c r="H1461" s="1017" t="s">
        <v>4322</v>
      </c>
      <c r="I1461" s="1018">
        <v>213</v>
      </c>
    </row>
    <row r="1462" spans="2:9">
      <c r="B1462" s="1017" t="s">
        <v>4403</v>
      </c>
      <c r="C1462" s="1017" t="s">
        <v>4321</v>
      </c>
      <c r="D1462" s="1017" t="s">
        <v>1483</v>
      </c>
      <c r="E1462" s="1017" t="s">
        <v>4404</v>
      </c>
      <c r="F1462" s="1017" t="s">
        <v>1454</v>
      </c>
      <c r="G1462" s="1017" t="s">
        <v>4405</v>
      </c>
      <c r="H1462" s="1017" t="s">
        <v>4322</v>
      </c>
      <c r="I1462" s="1018">
        <v>28.3</v>
      </c>
    </row>
    <row r="1463" spans="2:9">
      <c r="B1463" s="1017" t="s">
        <v>4406</v>
      </c>
      <c r="C1463" s="1017" t="s">
        <v>4321</v>
      </c>
      <c r="D1463" s="1017" t="s">
        <v>1483</v>
      </c>
      <c r="E1463" s="1017" t="s">
        <v>4407</v>
      </c>
      <c r="F1463" s="1017" t="s">
        <v>1454</v>
      </c>
      <c r="G1463" s="1017" t="s">
        <v>4405</v>
      </c>
      <c r="H1463" s="1017" t="s">
        <v>4322</v>
      </c>
      <c r="I1463" s="1018">
        <v>30.5</v>
      </c>
    </row>
    <row r="1464" spans="2:9">
      <c r="B1464" s="1017" t="s">
        <v>4408</v>
      </c>
      <c r="C1464" s="1017" t="s">
        <v>4321</v>
      </c>
      <c r="D1464" s="1017" t="s">
        <v>1483</v>
      </c>
      <c r="E1464" s="1017" t="s">
        <v>4409</v>
      </c>
      <c r="F1464" s="1017" t="s">
        <v>1454</v>
      </c>
      <c r="G1464" s="1017" t="s">
        <v>4410</v>
      </c>
      <c r="H1464" s="1017" t="s">
        <v>4322</v>
      </c>
      <c r="I1464" s="1018">
        <v>13.5</v>
      </c>
    </row>
    <row r="1465" spans="2:9">
      <c r="B1465" s="1017" t="s">
        <v>4411</v>
      </c>
      <c r="C1465" s="1017" t="s">
        <v>4321</v>
      </c>
      <c r="D1465" s="1017" t="s">
        <v>1483</v>
      </c>
      <c r="E1465" s="1017" t="s">
        <v>4412</v>
      </c>
      <c r="F1465" s="1017" t="s">
        <v>1454</v>
      </c>
      <c r="G1465" s="1017" t="s">
        <v>4410</v>
      </c>
      <c r="H1465" s="1017" t="s">
        <v>4322</v>
      </c>
      <c r="I1465" s="1018">
        <v>7</v>
      </c>
    </row>
    <row r="1466" spans="2:9">
      <c r="B1466" s="1017" t="s">
        <v>4413</v>
      </c>
      <c r="C1466" s="1017" t="s">
        <v>4321</v>
      </c>
      <c r="D1466" s="1017" t="s">
        <v>1483</v>
      </c>
      <c r="E1466" s="1017" t="s">
        <v>4414</v>
      </c>
      <c r="F1466" s="1017" t="s">
        <v>1454</v>
      </c>
      <c r="G1466" s="1017" t="s">
        <v>4410</v>
      </c>
      <c r="H1466" s="1017" t="s">
        <v>4322</v>
      </c>
      <c r="I1466" s="1018">
        <v>12.6</v>
      </c>
    </row>
    <row r="1467" spans="2:9">
      <c r="B1467" s="1017" t="s">
        <v>4415</v>
      </c>
      <c r="C1467" s="1017" t="s">
        <v>4321</v>
      </c>
      <c r="D1467" s="1017" t="s">
        <v>1483</v>
      </c>
      <c r="E1467" s="1017" t="s">
        <v>4416</v>
      </c>
      <c r="F1467" s="1017" t="s">
        <v>1454</v>
      </c>
      <c r="G1467" s="1017" t="s">
        <v>4410</v>
      </c>
      <c r="H1467" s="1017" t="s">
        <v>4322</v>
      </c>
      <c r="I1467" s="1018">
        <v>45.6</v>
      </c>
    </row>
    <row r="1468" spans="2:9">
      <c r="B1468" s="1017" t="s">
        <v>4417</v>
      </c>
      <c r="C1468" s="1017" t="s">
        <v>4321</v>
      </c>
      <c r="D1468" s="1017" t="s">
        <v>1483</v>
      </c>
      <c r="E1468" s="1017" t="s">
        <v>4418</v>
      </c>
      <c r="F1468" s="1017" t="s">
        <v>1454</v>
      </c>
      <c r="G1468" s="1017" t="s">
        <v>4410</v>
      </c>
      <c r="H1468" s="1017" t="s">
        <v>4322</v>
      </c>
      <c r="I1468" s="1018">
        <v>23</v>
      </c>
    </row>
    <row r="1469" spans="2:9">
      <c r="B1469" s="1017" t="s">
        <v>4419</v>
      </c>
      <c r="C1469" s="1017" t="s">
        <v>4321</v>
      </c>
      <c r="D1469" s="1017" t="s">
        <v>1483</v>
      </c>
      <c r="E1469" s="1017" t="s">
        <v>4420</v>
      </c>
      <c r="F1469" s="1017" t="s">
        <v>1454</v>
      </c>
      <c r="G1469" s="1017" t="s">
        <v>4410</v>
      </c>
      <c r="H1469" s="1017" t="s">
        <v>4322</v>
      </c>
      <c r="I1469" s="1018">
        <v>33.299999999999997</v>
      </c>
    </row>
    <row r="1470" spans="2:9">
      <c r="B1470" s="1017" t="s">
        <v>4421</v>
      </c>
      <c r="C1470" s="1017" t="s">
        <v>4321</v>
      </c>
      <c r="D1470" s="1017" t="s">
        <v>1483</v>
      </c>
      <c r="E1470" s="1017" t="s">
        <v>4422</v>
      </c>
      <c r="F1470" s="1017" t="s">
        <v>1454</v>
      </c>
      <c r="G1470" s="1017" t="s">
        <v>4410</v>
      </c>
      <c r="H1470" s="1017" t="s">
        <v>4322</v>
      </c>
      <c r="I1470" s="1018">
        <v>6.4</v>
      </c>
    </row>
    <row r="1471" spans="2:9">
      <c r="B1471" s="1017" t="s">
        <v>4423</v>
      </c>
      <c r="C1471" s="1017" t="s">
        <v>4321</v>
      </c>
      <c r="D1471" s="1017" t="s">
        <v>1483</v>
      </c>
      <c r="E1471" s="1017" t="s">
        <v>1758</v>
      </c>
      <c r="F1471" s="1017" t="s">
        <v>1454</v>
      </c>
      <c r="G1471" s="1017" t="s">
        <v>4410</v>
      </c>
      <c r="H1471" s="1017" t="s">
        <v>4322</v>
      </c>
      <c r="I1471" s="1018">
        <v>21.6</v>
      </c>
    </row>
    <row r="1472" spans="2:9">
      <c r="B1472" s="1017" t="s">
        <v>4424</v>
      </c>
      <c r="C1472" s="1017" t="s">
        <v>4321</v>
      </c>
      <c r="D1472" s="1017" t="s">
        <v>1483</v>
      </c>
      <c r="E1472" s="1017" t="s">
        <v>4425</v>
      </c>
      <c r="F1472" s="1017" t="s">
        <v>1454</v>
      </c>
      <c r="G1472" s="1017" t="s">
        <v>4410</v>
      </c>
      <c r="H1472" s="1017" t="s">
        <v>4322</v>
      </c>
      <c r="I1472" s="1018">
        <v>31.5</v>
      </c>
    </row>
    <row r="1473" spans="2:9">
      <c r="B1473" s="1017" t="s">
        <v>4426</v>
      </c>
      <c r="C1473" s="1017" t="s">
        <v>4321</v>
      </c>
      <c r="D1473" s="1017" t="s">
        <v>1483</v>
      </c>
      <c r="E1473" s="1017" t="s">
        <v>4427</v>
      </c>
      <c r="F1473" s="1017" t="s">
        <v>1454</v>
      </c>
      <c r="G1473" s="1017" t="s">
        <v>4410</v>
      </c>
      <c r="H1473" s="1017" t="s">
        <v>4322</v>
      </c>
      <c r="I1473" s="1018">
        <v>78.099999999999994</v>
      </c>
    </row>
    <row r="1474" spans="2:9">
      <c r="B1474" s="1017" t="s">
        <v>4428</v>
      </c>
      <c r="C1474" s="1017" t="s">
        <v>4321</v>
      </c>
      <c r="D1474" s="1017" t="s">
        <v>1483</v>
      </c>
      <c r="E1474" s="1017" t="s">
        <v>4429</v>
      </c>
      <c r="F1474" s="1017" t="s">
        <v>1454</v>
      </c>
      <c r="G1474" s="1017" t="s">
        <v>4410</v>
      </c>
      <c r="H1474" s="1017" t="s">
        <v>4322</v>
      </c>
      <c r="I1474" s="1018">
        <v>83</v>
      </c>
    </row>
    <row r="1475" spans="2:9">
      <c r="B1475" s="1017" t="s">
        <v>4430</v>
      </c>
      <c r="C1475" s="1017" t="s">
        <v>4321</v>
      </c>
      <c r="D1475" s="1017" t="s">
        <v>1483</v>
      </c>
      <c r="E1475" s="1017" t="s">
        <v>4431</v>
      </c>
      <c r="F1475" s="1017" t="s">
        <v>1454</v>
      </c>
      <c r="G1475" s="1017" t="s">
        <v>4410</v>
      </c>
      <c r="H1475" s="1017" t="s">
        <v>4322</v>
      </c>
      <c r="I1475" s="1018">
        <v>9</v>
      </c>
    </row>
    <row r="1476" spans="2:9">
      <c r="B1476" s="1017" t="s">
        <v>4432</v>
      </c>
      <c r="C1476" s="1017" t="s">
        <v>4321</v>
      </c>
      <c r="D1476" s="1017" t="s">
        <v>1483</v>
      </c>
      <c r="E1476" s="1017" t="s">
        <v>2146</v>
      </c>
      <c r="F1476" s="1017" t="s">
        <v>1454</v>
      </c>
      <c r="G1476" s="1017" t="s">
        <v>4433</v>
      </c>
      <c r="H1476" s="1017" t="s">
        <v>4322</v>
      </c>
      <c r="I1476" s="1018">
        <v>16.600000000000001</v>
      </c>
    </row>
    <row r="1477" spans="2:9">
      <c r="B1477" s="1017" t="s">
        <v>4434</v>
      </c>
      <c r="C1477" s="1017" t="s">
        <v>4321</v>
      </c>
      <c r="D1477" s="1017" t="s">
        <v>1483</v>
      </c>
      <c r="E1477" s="1017" t="s">
        <v>4435</v>
      </c>
      <c r="F1477" s="1017" t="s">
        <v>1454</v>
      </c>
      <c r="G1477" s="1017" t="s">
        <v>4433</v>
      </c>
      <c r="H1477" s="1017" t="s">
        <v>4322</v>
      </c>
      <c r="I1477" s="1018">
        <v>21.7</v>
      </c>
    </row>
    <row r="1478" spans="2:9">
      <c r="B1478" s="1017" t="s">
        <v>4436</v>
      </c>
      <c r="C1478" s="1017" t="s">
        <v>4321</v>
      </c>
      <c r="D1478" s="1017" t="s">
        <v>1483</v>
      </c>
      <c r="E1478" s="1017" t="s">
        <v>2856</v>
      </c>
      <c r="F1478" s="1017" t="s">
        <v>1454</v>
      </c>
      <c r="G1478" s="1017" t="s">
        <v>4433</v>
      </c>
      <c r="H1478" s="1017" t="s">
        <v>4322</v>
      </c>
      <c r="I1478" s="1018">
        <v>14</v>
      </c>
    </row>
    <row r="1479" spans="2:9">
      <c r="B1479" s="1017" t="s">
        <v>4437</v>
      </c>
      <c r="C1479" s="1017" t="s">
        <v>4321</v>
      </c>
      <c r="D1479" s="1017" t="s">
        <v>1483</v>
      </c>
      <c r="E1479" s="1017" t="s">
        <v>4438</v>
      </c>
      <c r="F1479" s="1017" t="s">
        <v>1454</v>
      </c>
      <c r="G1479" s="1017" t="s">
        <v>4433</v>
      </c>
      <c r="H1479" s="1017" t="s">
        <v>4322</v>
      </c>
      <c r="I1479" s="1018">
        <v>39</v>
      </c>
    </row>
    <row r="1480" spans="2:9">
      <c r="B1480" s="1017" t="s">
        <v>4439</v>
      </c>
      <c r="C1480" s="1017" t="s">
        <v>4321</v>
      </c>
      <c r="D1480" s="1017" t="s">
        <v>1483</v>
      </c>
      <c r="E1480" s="1017" t="s">
        <v>4440</v>
      </c>
      <c r="F1480" s="1017" t="s">
        <v>1454</v>
      </c>
      <c r="G1480" s="1017" t="s">
        <v>4433</v>
      </c>
      <c r="H1480" s="1017" t="s">
        <v>4322</v>
      </c>
      <c r="I1480" s="1018">
        <v>11</v>
      </c>
    </row>
    <row r="1481" spans="2:9">
      <c r="B1481" s="1017" t="s">
        <v>4441</v>
      </c>
      <c r="C1481" s="1017" t="s">
        <v>4321</v>
      </c>
      <c r="D1481" s="1017" t="s">
        <v>1483</v>
      </c>
      <c r="E1481" s="1017" t="s">
        <v>4442</v>
      </c>
      <c r="F1481" s="1017" t="s">
        <v>1454</v>
      </c>
      <c r="G1481" s="1017" t="s">
        <v>4433</v>
      </c>
      <c r="H1481" s="1017" t="s">
        <v>4322</v>
      </c>
      <c r="I1481" s="1018">
        <v>83</v>
      </c>
    </row>
    <row r="1482" spans="2:9">
      <c r="B1482" s="1017" t="s">
        <v>4443</v>
      </c>
      <c r="C1482" s="1017" t="s">
        <v>4321</v>
      </c>
      <c r="D1482" s="1017" t="s">
        <v>1483</v>
      </c>
      <c r="E1482" s="1017" t="s">
        <v>4444</v>
      </c>
      <c r="F1482" s="1017" t="s">
        <v>1454</v>
      </c>
      <c r="G1482" s="1017" t="s">
        <v>4433</v>
      </c>
      <c r="H1482" s="1017" t="s">
        <v>4322</v>
      </c>
      <c r="I1482" s="1018">
        <v>96</v>
      </c>
    </row>
    <row r="1483" spans="2:9">
      <c r="B1483" s="1017" t="s">
        <v>4445</v>
      </c>
      <c r="C1483" s="1017" t="s">
        <v>4321</v>
      </c>
      <c r="D1483" s="1017" t="s">
        <v>1483</v>
      </c>
      <c r="E1483" s="1017" t="s">
        <v>4446</v>
      </c>
      <c r="F1483" s="1017" t="s">
        <v>1454</v>
      </c>
      <c r="G1483" s="1017" t="s">
        <v>4433</v>
      </c>
      <c r="H1483" s="1017" t="s">
        <v>4322</v>
      </c>
      <c r="I1483" s="1018">
        <v>5.9</v>
      </c>
    </row>
    <row r="1484" spans="2:9">
      <c r="B1484" s="1017" t="s">
        <v>4447</v>
      </c>
      <c r="C1484" s="1017" t="s">
        <v>4321</v>
      </c>
      <c r="D1484" s="1017" t="s">
        <v>1483</v>
      </c>
      <c r="E1484" s="1017" t="s">
        <v>4448</v>
      </c>
      <c r="F1484" s="1017" t="s">
        <v>1454</v>
      </c>
      <c r="G1484" s="1017" t="s">
        <v>4433</v>
      </c>
      <c r="H1484" s="1017" t="s">
        <v>4322</v>
      </c>
      <c r="I1484" s="1018">
        <v>14</v>
      </c>
    </row>
    <row r="1485" spans="2:9">
      <c r="B1485" s="1017" t="s">
        <v>4449</v>
      </c>
      <c r="C1485" s="1017" t="s">
        <v>4321</v>
      </c>
      <c r="D1485" s="1017" t="s">
        <v>1483</v>
      </c>
      <c r="E1485" s="1017" t="s">
        <v>4450</v>
      </c>
      <c r="F1485" s="1017" t="s">
        <v>1454</v>
      </c>
      <c r="G1485" s="1017" t="s">
        <v>4433</v>
      </c>
      <c r="H1485" s="1017" t="s">
        <v>4451</v>
      </c>
      <c r="I1485" s="1018">
        <v>74</v>
      </c>
    </row>
    <row r="1486" spans="2:9">
      <c r="B1486" s="1017" t="s">
        <v>4452</v>
      </c>
      <c r="C1486" s="1017" t="s">
        <v>4321</v>
      </c>
      <c r="D1486" s="1017" t="s">
        <v>1483</v>
      </c>
      <c r="E1486" s="1017" t="s">
        <v>4453</v>
      </c>
      <c r="F1486" s="1017" t="s">
        <v>1454</v>
      </c>
      <c r="G1486" s="1017" t="s">
        <v>4433</v>
      </c>
      <c r="H1486" s="1017" t="s">
        <v>4451</v>
      </c>
      <c r="I1486" s="1018">
        <v>51</v>
      </c>
    </row>
    <row r="1487" spans="2:9">
      <c r="B1487" s="1017" t="s">
        <v>4454</v>
      </c>
      <c r="C1487" s="1017" t="s">
        <v>4321</v>
      </c>
      <c r="D1487" s="1017" t="s">
        <v>1483</v>
      </c>
      <c r="E1487" s="1017" t="s">
        <v>2199</v>
      </c>
      <c r="F1487" s="1017" t="s">
        <v>1454</v>
      </c>
      <c r="G1487" s="1017" t="s">
        <v>4433</v>
      </c>
      <c r="H1487" s="1017" t="s">
        <v>4451</v>
      </c>
      <c r="I1487" s="1018">
        <v>30</v>
      </c>
    </row>
    <row r="1488" spans="2:9">
      <c r="B1488" s="1017" t="s">
        <v>4455</v>
      </c>
      <c r="C1488" s="1017" t="s">
        <v>4321</v>
      </c>
      <c r="D1488" s="1017" t="s">
        <v>1483</v>
      </c>
      <c r="E1488" s="1017" t="s">
        <v>4456</v>
      </c>
      <c r="F1488" s="1017" t="s">
        <v>1454</v>
      </c>
      <c r="G1488" s="1017" t="s">
        <v>4433</v>
      </c>
      <c r="H1488" s="1017" t="s">
        <v>4451</v>
      </c>
      <c r="I1488" s="1018">
        <v>27</v>
      </c>
    </row>
    <row r="1489" spans="2:9">
      <c r="B1489" s="1017" t="s">
        <v>4457</v>
      </c>
      <c r="C1489" s="1017" t="s">
        <v>4321</v>
      </c>
      <c r="D1489" s="1017" t="s">
        <v>1483</v>
      </c>
      <c r="E1489" s="1017" t="s">
        <v>4458</v>
      </c>
      <c r="F1489" s="1017" t="s">
        <v>1454</v>
      </c>
      <c r="G1489" s="1017" t="s">
        <v>4433</v>
      </c>
      <c r="H1489" s="1017" t="s">
        <v>4451</v>
      </c>
      <c r="I1489" s="1018">
        <v>150</v>
      </c>
    </row>
    <row r="1490" spans="2:9">
      <c r="B1490" s="1017" t="s">
        <v>4459</v>
      </c>
      <c r="C1490" s="1017" t="s">
        <v>4321</v>
      </c>
      <c r="D1490" s="1017" t="s">
        <v>1483</v>
      </c>
      <c r="E1490" s="1017" t="s">
        <v>4460</v>
      </c>
      <c r="F1490" s="1017" t="s">
        <v>1454</v>
      </c>
      <c r="G1490" s="1017" t="s">
        <v>4433</v>
      </c>
      <c r="H1490" s="1017" t="s">
        <v>4451</v>
      </c>
      <c r="I1490" s="1018">
        <v>58</v>
      </c>
    </row>
    <row r="1491" spans="2:9">
      <c r="B1491" s="1017" t="s">
        <v>4461</v>
      </c>
      <c r="C1491" s="1017" t="s">
        <v>4321</v>
      </c>
      <c r="D1491" s="1017" t="s">
        <v>1483</v>
      </c>
      <c r="E1491" s="1017" t="s">
        <v>4462</v>
      </c>
      <c r="F1491" s="1017" t="s">
        <v>1454</v>
      </c>
      <c r="G1491" s="1017" t="s">
        <v>4433</v>
      </c>
      <c r="H1491" s="1017" t="s">
        <v>4451</v>
      </c>
      <c r="I1491" s="1018">
        <v>43</v>
      </c>
    </row>
    <row r="1492" spans="2:9">
      <c r="B1492" s="1017" t="s">
        <v>4463</v>
      </c>
      <c r="C1492" s="1017" t="s">
        <v>4321</v>
      </c>
      <c r="D1492" s="1017" t="s">
        <v>1483</v>
      </c>
      <c r="E1492" s="1017" t="s">
        <v>4464</v>
      </c>
      <c r="F1492" s="1017" t="s">
        <v>1454</v>
      </c>
      <c r="G1492" s="1017" t="s">
        <v>4433</v>
      </c>
      <c r="H1492" s="1017" t="s">
        <v>4451</v>
      </c>
      <c r="I1492" s="1018">
        <v>35</v>
      </c>
    </row>
    <row r="1493" spans="2:9">
      <c r="B1493" s="1017" t="s">
        <v>4465</v>
      </c>
      <c r="C1493" s="1017" t="s">
        <v>4321</v>
      </c>
      <c r="D1493" s="1017" t="s">
        <v>1483</v>
      </c>
      <c r="E1493" s="1017" t="s">
        <v>4466</v>
      </c>
      <c r="F1493" s="1017" t="s">
        <v>1454</v>
      </c>
      <c r="G1493" s="1017" t="s">
        <v>4433</v>
      </c>
      <c r="H1493" s="1017" t="s">
        <v>4451</v>
      </c>
      <c r="I1493" s="1018">
        <v>60</v>
      </c>
    </row>
    <row r="1494" spans="2:9">
      <c r="B1494" s="1017" t="s">
        <v>4467</v>
      </c>
      <c r="C1494" s="1017" t="s">
        <v>4321</v>
      </c>
      <c r="D1494" s="1017" t="s">
        <v>1483</v>
      </c>
      <c r="E1494" s="1017" t="s">
        <v>4468</v>
      </c>
      <c r="F1494" s="1017" t="s">
        <v>1454</v>
      </c>
      <c r="G1494" s="1017" t="s">
        <v>4433</v>
      </c>
      <c r="H1494" s="1017" t="s">
        <v>4451</v>
      </c>
      <c r="I1494" s="1018">
        <v>45.5</v>
      </c>
    </row>
    <row r="1495" spans="2:9">
      <c r="B1495" s="1017" t="s">
        <v>4469</v>
      </c>
      <c r="C1495" s="1017" t="s">
        <v>4321</v>
      </c>
      <c r="D1495" s="1017" t="s">
        <v>1483</v>
      </c>
      <c r="E1495" s="1017" t="s">
        <v>4470</v>
      </c>
      <c r="F1495" s="1017" t="s">
        <v>1454</v>
      </c>
      <c r="G1495" s="1017" t="s">
        <v>4433</v>
      </c>
      <c r="H1495" s="1017" t="s">
        <v>4451</v>
      </c>
      <c r="I1495" s="1018">
        <v>82</v>
      </c>
    </row>
    <row r="1496" spans="2:9">
      <c r="B1496" s="1017" t="s">
        <v>4471</v>
      </c>
      <c r="C1496" s="1017" t="s">
        <v>4321</v>
      </c>
      <c r="D1496" s="1017" t="s">
        <v>1483</v>
      </c>
      <c r="E1496" s="1017" t="s">
        <v>4472</v>
      </c>
      <c r="F1496" s="1017" t="s">
        <v>1454</v>
      </c>
      <c r="G1496" s="1017" t="s">
        <v>4433</v>
      </c>
      <c r="H1496" s="1017" t="s">
        <v>4451</v>
      </c>
      <c r="I1496" s="1018">
        <v>56</v>
      </c>
    </row>
    <row r="1497" spans="2:9">
      <c r="B1497" s="1017" t="s">
        <v>4473</v>
      </c>
      <c r="C1497" s="1017" t="s">
        <v>4321</v>
      </c>
      <c r="D1497" s="1017" t="s">
        <v>1483</v>
      </c>
      <c r="E1497" s="1017" t="s">
        <v>4474</v>
      </c>
      <c r="F1497" s="1017" t="s">
        <v>1454</v>
      </c>
      <c r="G1497" s="1017" t="s">
        <v>4433</v>
      </c>
      <c r="H1497" s="1017" t="s">
        <v>4451</v>
      </c>
      <c r="I1497" s="1018">
        <v>46</v>
      </c>
    </row>
    <row r="1498" spans="2:9">
      <c r="B1498" s="1017" t="s">
        <v>4475</v>
      </c>
      <c r="C1498" s="1017" t="s">
        <v>4321</v>
      </c>
      <c r="D1498" s="1017" t="s">
        <v>1483</v>
      </c>
      <c r="E1498" s="1017" t="s">
        <v>4476</v>
      </c>
      <c r="F1498" s="1017" t="s">
        <v>1454</v>
      </c>
      <c r="G1498" s="1017" t="s">
        <v>4433</v>
      </c>
      <c r="H1498" s="1017" t="s">
        <v>4451</v>
      </c>
      <c r="I1498" s="1018">
        <v>81</v>
      </c>
    </row>
    <row r="1499" spans="2:9">
      <c r="B1499" s="1017" t="s">
        <v>4477</v>
      </c>
      <c r="C1499" s="1017" t="s">
        <v>4321</v>
      </c>
      <c r="D1499" s="1017" t="s">
        <v>1483</v>
      </c>
      <c r="E1499" s="1017" t="s">
        <v>4478</v>
      </c>
      <c r="F1499" s="1017" t="s">
        <v>1454</v>
      </c>
      <c r="G1499" s="1017" t="s">
        <v>4433</v>
      </c>
      <c r="H1499" s="1017" t="s">
        <v>4451</v>
      </c>
      <c r="I1499" s="1018">
        <v>95</v>
      </c>
    </row>
    <row r="1500" spans="2:9">
      <c r="B1500" s="1017" t="s">
        <v>4479</v>
      </c>
      <c r="C1500" s="1017" t="s">
        <v>4321</v>
      </c>
      <c r="D1500" s="1017" t="s">
        <v>1483</v>
      </c>
      <c r="E1500" s="1017" t="s">
        <v>4480</v>
      </c>
      <c r="F1500" s="1017" t="s">
        <v>1454</v>
      </c>
      <c r="G1500" s="1017" t="s">
        <v>4433</v>
      </c>
      <c r="H1500" s="1017" t="s">
        <v>4451</v>
      </c>
      <c r="I1500" s="1018">
        <v>11.7</v>
      </c>
    </row>
    <row r="1501" spans="2:9">
      <c r="B1501" s="1017" t="s">
        <v>4481</v>
      </c>
      <c r="C1501" s="1017" t="s">
        <v>4321</v>
      </c>
      <c r="D1501" s="1017" t="s">
        <v>1483</v>
      </c>
      <c r="E1501" s="1017" t="s">
        <v>4482</v>
      </c>
      <c r="F1501" s="1017" t="s">
        <v>1454</v>
      </c>
      <c r="G1501" s="1017" t="s">
        <v>4483</v>
      </c>
      <c r="H1501" s="1017" t="s">
        <v>4322</v>
      </c>
      <c r="I1501" s="1018">
        <v>25.1</v>
      </c>
    </row>
    <row r="1502" spans="2:9">
      <c r="B1502" s="1017" t="s">
        <v>4484</v>
      </c>
      <c r="C1502" s="1017" t="s">
        <v>4321</v>
      </c>
      <c r="D1502" s="1017" t="s">
        <v>1483</v>
      </c>
      <c r="E1502" s="1017" t="s">
        <v>4485</v>
      </c>
      <c r="F1502" s="1017" t="s">
        <v>1454</v>
      </c>
      <c r="G1502" s="1017" t="s">
        <v>4483</v>
      </c>
      <c r="H1502" s="1017" t="s">
        <v>4322</v>
      </c>
      <c r="I1502" s="1018">
        <v>38.1</v>
      </c>
    </row>
    <row r="1503" spans="2:9">
      <c r="B1503" s="1017" t="s">
        <v>4486</v>
      </c>
      <c r="C1503" s="1017" t="s">
        <v>4321</v>
      </c>
      <c r="D1503" s="1017" t="s">
        <v>1483</v>
      </c>
      <c r="E1503" s="1017" t="s">
        <v>2225</v>
      </c>
      <c r="F1503" s="1017" t="s">
        <v>1454</v>
      </c>
      <c r="G1503" s="1017" t="s">
        <v>4483</v>
      </c>
      <c r="H1503" s="1017" t="s">
        <v>4322</v>
      </c>
      <c r="I1503" s="1018">
        <v>43</v>
      </c>
    </row>
    <row r="1504" spans="2:9">
      <c r="B1504" s="1017" t="s">
        <v>4487</v>
      </c>
      <c r="C1504" s="1017" t="s">
        <v>4321</v>
      </c>
      <c r="D1504" s="1017" t="s">
        <v>1483</v>
      </c>
      <c r="E1504" s="1017" t="s">
        <v>4488</v>
      </c>
      <c r="F1504" s="1017" t="s">
        <v>1454</v>
      </c>
      <c r="G1504" s="1017" t="s">
        <v>4483</v>
      </c>
      <c r="H1504" s="1017" t="s">
        <v>4322</v>
      </c>
      <c r="I1504" s="1018">
        <v>9.5</v>
      </c>
    </row>
    <row r="1505" spans="2:9">
      <c r="B1505" s="1017" t="s">
        <v>4489</v>
      </c>
      <c r="C1505" s="1017" t="s">
        <v>4321</v>
      </c>
      <c r="D1505" s="1017" t="s">
        <v>1483</v>
      </c>
      <c r="E1505" s="1017" t="s">
        <v>4490</v>
      </c>
      <c r="F1505" s="1017" t="s">
        <v>1454</v>
      </c>
      <c r="G1505" s="1017" t="s">
        <v>4483</v>
      </c>
      <c r="H1505" s="1017" t="s">
        <v>4451</v>
      </c>
      <c r="I1505" s="1018">
        <v>8.1</v>
      </c>
    </row>
    <row r="1506" spans="2:9">
      <c r="B1506" s="1017" t="s">
        <v>4491</v>
      </c>
      <c r="C1506" s="1017" t="s">
        <v>4321</v>
      </c>
      <c r="D1506" s="1017" t="s">
        <v>1483</v>
      </c>
      <c r="E1506" s="1017" t="s">
        <v>4492</v>
      </c>
      <c r="F1506" s="1017" t="s">
        <v>1454</v>
      </c>
      <c r="G1506" s="1017" t="s">
        <v>4483</v>
      </c>
      <c r="H1506" s="1017" t="s">
        <v>4451</v>
      </c>
      <c r="I1506" s="1018">
        <v>40</v>
      </c>
    </row>
    <row r="1507" spans="2:9">
      <c r="B1507" s="1017" t="s">
        <v>4493</v>
      </c>
      <c r="C1507" s="1017" t="s">
        <v>4321</v>
      </c>
      <c r="D1507" s="1017" t="s">
        <v>1483</v>
      </c>
      <c r="E1507" s="1017" t="s">
        <v>3321</v>
      </c>
      <c r="F1507" s="1017" t="s">
        <v>1454</v>
      </c>
      <c r="G1507" s="1017" t="s">
        <v>4494</v>
      </c>
      <c r="H1507" s="1017" t="s">
        <v>4322</v>
      </c>
      <c r="I1507" s="1018">
        <v>74</v>
      </c>
    </row>
    <row r="1508" spans="2:9">
      <c r="B1508" s="1017" t="s">
        <v>4495</v>
      </c>
      <c r="C1508" s="1017" t="s">
        <v>4321</v>
      </c>
      <c r="D1508" s="1017" t="s">
        <v>1483</v>
      </c>
      <c r="E1508" s="1017" t="s">
        <v>4496</v>
      </c>
      <c r="F1508" s="1017" t="s">
        <v>1454</v>
      </c>
      <c r="G1508" s="1017" t="s">
        <v>4494</v>
      </c>
      <c r="H1508" s="1017" t="s">
        <v>4322</v>
      </c>
      <c r="I1508" s="1018">
        <v>20</v>
      </c>
    </row>
    <row r="1509" spans="2:9">
      <c r="B1509" s="1017" t="s">
        <v>4497</v>
      </c>
      <c r="C1509" s="1017" t="s">
        <v>4321</v>
      </c>
      <c r="D1509" s="1017" t="s">
        <v>1483</v>
      </c>
      <c r="E1509" s="1017" t="s">
        <v>4498</v>
      </c>
      <c r="F1509" s="1017" t="s">
        <v>1454</v>
      </c>
      <c r="G1509" s="1017" t="s">
        <v>4494</v>
      </c>
      <c r="H1509" s="1017" t="s">
        <v>4322</v>
      </c>
      <c r="I1509" s="1018">
        <v>28</v>
      </c>
    </row>
    <row r="1510" spans="2:9">
      <c r="B1510" s="1017" t="s">
        <v>4499</v>
      </c>
      <c r="C1510" s="1017" t="s">
        <v>4321</v>
      </c>
      <c r="D1510" s="1017" t="s">
        <v>1483</v>
      </c>
      <c r="E1510" s="1017" t="s">
        <v>4500</v>
      </c>
      <c r="F1510" s="1017" t="s">
        <v>1454</v>
      </c>
      <c r="G1510" s="1017" t="s">
        <v>4494</v>
      </c>
      <c r="H1510" s="1017" t="s">
        <v>4322</v>
      </c>
      <c r="I1510" s="1018">
        <v>17.2</v>
      </c>
    </row>
    <row r="1511" spans="2:9">
      <c r="B1511" s="1017" t="s">
        <v>4501</v>
      </c>
      <c r="C1511" s="1017" t="s">
        <v>4321</v>
      </c>
      <c r="D1511" s="1017" t="s">
        <v>1483</v>
      </c>
      <c r="E1511" s="1017" t="s">
        <v>4502</v>
      </c>
      <c r="F1511" s="1017" t="s">
        <v>1454</v>
      </c>
      <c r="G1511" s="1017" t="s">
        <v>4494</v>
      </c>
      <c r="H1511" s="1017" t="s">
        <v>4322</v>
      </c>
      <c r="I1511" s="1018">
        <v>46</v>
      </c>
    </row>
    <row r="1512" spans="2:9">
      <c r="B1512" s="1017" t="s">
        <v>4503</v>
      </c>
      <c r="C1512" s="1017" t="s">
        <v>4321</v>
      </c>
      <c r="D1512" s="1017" t="s">
        <v>1483</v>
      </c>
      <c r="E1512" s="1017" t="s">
        <v>3041</v>
      </c>
      <c r="F1512" s="1017" t="s">
        <v>1454</v>
      </c>
      <c r="G1512" s="1017" t="s">
        <v>4494</v>
      </c>
      <c r="H1512" s="1017" t="s">
        <v>4322</v>
      </c>
      <c r="I1512" s="1018">
        <v>25.7</v>
      </c>
    </row>
    <row r="1513" spans="2:9">
      <c r="B1513" s="1017" t="s">
        <v>4504</v>
      </c>
      <c r="C1513" s="1017" t="s">
        <v>4321</v>
      </c>
      <c r="D1513" s="1017" t="s">
        <v>1483</v>
      </c>
      <c r="E1513" s="1017" t="s">
        <v>4505</v>
      </c>
      <c r="F1513" s="1017" t="s">
        <v>1454</v>
      </c>
      <c r="G1513" s="1017" t="s">
        <v>4494</v>
      </c>
      <c r="H1513" s="1017" t="s">
        <v>4506</v>
      </c>
      <c r="I1513" s="1018">
        <v>38</v>
      </c>
    </row>
    <row r="1514" spans="2:9">
      <c r="B1514" s="1017" t="s">
        <v>4507</v>
      </c>
      <c r="C1514" s="1017" t="s">
        <v>4321</v>
      </c>
      <c r="D1514" s="1017" t="s">
        <v>1483</v>
      </c>
      <c r="E1514" s="1017" t="s">
        <v>4508</v>
      </c>
      <c r="F1514" s="1017" t="s">
        <v>1454</v>
      </c>
      <c r="G1514" s="1017" t="s">
        <v>4494</v>
      </c>
      <c r="H1514" s="1017" t="s">
        <v>4506</v>
      </c>
      <c r="I1514" s="1018">
        <v>134</v>
      </c>
    </row>
    <row r="1515" spans="2:9">
      <c r="B1515" s="1017" t="s">
        <v>4509</v>
      </c>
      <c r="C1515" s="1017" t="s">
        <v>4321</v>
      </c>
      <c r="D1515" s="1017" t="s">
        <v>1483</v>
      </c>
      <c r="E1515" s="1017" t="s">
        <v>4510</v>
      </c>
      <c r="F1515" s="1017" t="s">
        <v>1454</v>
      </c>
      <c r="G1515" s="1017" t="s">
        <v>4494</v>
      </c>
      <c r="H1515" s="1017" t="s">
        <v>4506</v>
      </c>
      <c r="I1515" s="1018">
        <v>99.4</v>
      </c>
    </row>
    <row r="1516" spans="2:9">
      <c r="B1516" s="1017" t="s">
        <v>4511</v>
      </c>
      <c r="C1516" s="1017" t="s">
        <v>4321</v>
      </c>
      <c r="D1516" s="1017" t="s">
        <v>1483</v>
      </c>
      <c r="E1516" s="1017" t="s">
        <v>4512</v>
      </c>
      <c r="F1516" s="1017" t="s">
        <v>1454</v>
      </c>
      <c r="G1516" s="1017" t="s">
        <v>4494</v>
      </c>
      <c r="H1516" s="1017" t="s">
        <v>4506</v>
      </c>
      <c r="I1516" s="1018">
        <v>18.2</v>
      </c>
    </row>
    <row r="1517" spans="2:9">
      <c r="B1517" s="1017" t="s">
        <v>4513</v>
      </c>
      <c r="C1517" s="1017" t="s">
        <v>4321</v>
      </c>
      <c r="D1517" s="1017" t="s">
        <v>1483</v>
      </c>
      <c r="E1517" s="1017" t="s">
        <v>4514</v>
      </c>
      <c r="F1517" s="1017" t="s">
        <v>1454</v>
      </c>
      <c r="G1517" s="1017" t="s">
        <v>4494</v>
      </c>
      <c r="H1517" s="1017" t="s">
        <v>4506</v>
      </c>
      <c r="I1517" s="1018">
        <v>84.8</v>
      </c>
    </row>
    <row r="1518" spans="2:9">
      <c r="B1518" s="1017" t="s">
        <v>4515</v>
      </c>
      <c r="C1518" s="1017" t="s">
        <v>4321</v>
      </c>
      <c r="D1518" s="1017" t="s">
        <v>1483</v>
      </c>
      <c r="E1518" s="1017" t="s">
        <v>4516</v>
      </c>
      <c r="F1518" s="1017">
        <v>0</v>
      </c>
      <c r="G1518" s="1017" t="s">
        <v>4517</v>
      </c>
      <c r="H1518" s="1017" t="s">
        <v>4322</v>
      </c>
      <c r="I1518" s="1018">
        <v>6.5</v>
      </c>
    </row>
    <row r="1519" spans="2:9">
      <c r="B1519" s="1017" t="s">
        <v>4518</v>
      </c>
      <c r="C1519" s="1017" t="s">
        <v>4321</v>
      </c>
      <c r="D1519" s="1017" t="s">
        <v>1483</v>
      </c>
      <c r="E1519" s="1017" t="s">
        <v>4519</v>
      </c>
      <c r="F1519" s="1017">
        <v>0</v>
      </c>
      <c r="G1519" s="1017" t="s">
        <v>4517</v>
      </c>
      <c r="H1519" s="1017" t="s">
        <v>4322</v>
      </c>
      <c r="I1519" s="1018">
        <v>13.6</v>
      </c>
    </row>
    <row r="1520" spans="2:9">
      <c r="B1520" s="1017" t="s">
        <v>4520</v>
      </c>
      <c r="C1520" s="1017" t="s">
        <v>4321</v>
      </c>
      <c r="D1520" s="1017" t="s">
        <v>1483</v>
      </c>
      <c r="E1520" s="1017" t="s">
        <v>4521</v>
      </c>
      <c r="F1520" s="1017">
        <v>0</v>
      </c>
      <c r="G1520" s="1017" t="s">
        <v>4517</v>
      </c>
      <c r="H1520" s="1017" t="s">
        <v>4322</v>
      </c>
      <c r="I1520" s="1018">
        <v>11.4</v>
      </c>
    </row>
    <row r="1521" spans="2:9">
      <c r="B1521" s="1017" t="s">
        <v>4522</v>
      </c>
      <c r="C1521" s="1017" t="s">
        <v>4321</v>
      </c>
      <c r="D1521" s="1017" t="s">
        <v>1483</v>
      </c>
      <c r="E1521" s="1017" t="s">
        <v>4523</v>
      </c>
      <c r="F1521" s="1017">
        <v>0</v>
      </c>
      <c r="G1521" s="1017" t="s">
        <v>4517</v>
      </c>
      <c r="H1521" s="1017" t="s">
        <v>4506</v>
      </c>
      <c r="I1521" s="1018">
        <v>104.3</v>
      </c>
    </row>
    <row r="1522" spans="2:9">
      <c r="B1522" s="1017" t="s">
        <v>4524</v>
      </c>
      <c r="C1522" s="1017" t="s">
        <v>4321</v>
      </c>
      <c r="D1522" s="1017" t="s">
        <v>1483</v>
      </c>
      <c r="E1522" s="1017" t="s">
        <v>4213</v>
      </c>
      <c r="F1522" s="1017">
        <v>0</v>
      </c>
      <c r="G1522" s="1017" t="s">
        <v>4517</v>
      </c>
      <c r="H1522" s="1017" t="s">
        <v>4506</v>
      </c>
      <c r="I1522" s="1018">
        <v>32.4</v>
      </c>
    </row>
    <row r="1523" spans="2:9">
      <c r="B1523" s="1017" t="s">
        <v>4525</v>
      </c>
      <c r="C1523" s="1017" t="s">
        <v>4321</v>
      </c>
      <c r="D1523" s="1017" t="s">
        <v>1483</v>
      </c>
      <c r="E1523" s="1017" t="s">
        <v>4526</v>
      </c>
      <c r="F1523" s="1017">
        <v>0</v>
      </c>
      <c r="G1523" s="1017" t="s">
        <v>4517</v>
      </c>
      <c r="H1523" s="1017" t="s">
        <v>4506</v>
      </c>
      <c r="I1523" s="1018">
        <v>6.8</v>
      </c>
    </row>
    <row r="1524" spans="2:9">
      <c r="B1524" s="1017" t="s">
        <v>4527</v>
      </c>
      <c r="C1524" s="1017" t="s">
        <v>4321</v>
      </c>
      <c r="D1524" s="1017" t="s">
        <v>1483</v>
      </c>
      <c r="E1524" s="1017" t="s">
        <v>4528</v>
      </c>
      <c r="F1524" s="1017">
        <v>0</v>
      </c>
      <c r="G1524" s="1017" t="s">
        <v>4517</v>
      </c>
      <c r="H1524" s="1017" t="s">
        <v>4506</v>
      </c>
      <c r="I1524" s="1018">
        <v>6.7</v>
      </c>
    </row>
    <row r="1525" spans="2:9">
      <c r="B1525" s="1017" t="s">
        <v>4529</v>
      </c>
      <c r="C1525" s="1017" t="s">
        <v>4321</v>
      </c>
      <c r="D1525" s="1017" t="s">
        <v>1483</v>
      </c>
      <c r="E1525" s="1017" t="s">
        <v>4530</v>
      </c>
      <c r="F1525" s="1017">
        <v>0</v>
      </c>
      <c r="G1525" s="1017" t="s">
        <v>4517</v>
      </c>
      <c r="H1525" s="1017" t="s">
        <v>4506</v>
      </c>
      <c r="I1525" s="1018">
        <v>7.5</v>
      </c>
    </row>
    <row r="1526" spans="2:9">
      <c r="B1526" s="1017" t="s">
        <v>4531</v>
      </c>
      <c r="C1526" s="1017" t="s">
        <v>4321</v>
      </c>
      <c r="D1526" s="1017" t="s">
        <v>1483</v>
      </c>
      <c r="E1526" s="1017" t="s">
        <v>4532</v>
      </c>
      <c r="F1526" s="1017">
        <v>0</v>
      </c>
      <c r="G1526" s="1017" t="s">
        <v>4517</v>
      </c>
      <c r="H1526" s="1017" t="s">
        <v>4506</v>
      </c>
      <c r="I1526" s="1018">
        <v>9.9</v>
      </c>
    </row>
    <row r="1527" spans="2:9">
      <c r="B1527" s="1017" t="s">
        <v>4533</v>
      </c>
      <c r="C1527" s="1017" t="s">
        <v>4321</v>
      </c>
      <c r="D1527" s="1017" t="s">
        <v>1483</v>
      </c>
      <c r="E1527" s="1017" t="s">
        <v>4534</v>
      </c>
      <c r="F1527" s="1017">
        <v>0</v>
      </c>
      <c r="G1527" s="1017" t="s">
        <v>4517</v>
      </c>
      <c r="H1527" s="1017" t="s">
        <v>4535</v>
      </c>
      <c r="I1527" s="1018">
        <v>6.7</v>
      </c>
    </row>
    <row r="1528" spans="2:9">
      <c r="B1528" s="1017" t="s">
        <v>4536</v>
      </c>
      <c r="C1528" s="1017" t="s">
        <v>4321</v>
      </c>
      <c r="D1528" s="1017" t="s">
        <v>1483</v>
      </c>
      <c r="E1528" s="1017" t="s">
        <v>4537</v>
      </c>
      <c r="F1528" s="1017">
        <v>0</v>
      </c>
      <c r="G1528" s="1017" t="s">
        <v>4517</v>
      </c>
      <c r="H1528" s="1017" t="s">
        <v>4535</v>
      </c>
      <c r="I1528" s="1018">
        <v>3.5</v>
      </c>
    </row>
    <row r="1529" spans="2:9">
      <c r="B1529" s="1017" t="s">
        <v>4538</v>
      </c>
      <c r="C1529" s="1017" t="s">
        <v>4321</v>
      </c>
      <c r="D1529" s="1017" t="s">
        <v>1483</v>
      </c>
      <c r="E1529" s="1017" t="s">
        <v>4539</v>
      </c>
      <c r="F1529" s="1017">
        <v>0</v>
      </c>
      <c r="G1529" s="1017" t="s">
        <v>4517</v>
      </c>
      <c r="H1529" s="1017" t="s">
        <v>4535</v>
      </c>
      <c r="I1529" s="1018">
        <v>5</v>
      </c>
    </row>
    <row r="1530" spans="2:9">
      <c r="B1530" s="1017" t="s">
        <v>4540</v>
      </c>
      <c r="C1530" s="1017" t="s">
        <v>4321</v>
      </c>
      <c r="D1530" s="1017" t="s">
        <v>1483</v>
      </c>
      <c r="E1530" s="1017" t="s">
        <v>4541</v>
      </c>
      <c r="F1530" s="1017">
        <v>0</v>
      </c>
      <c r="G1530" s="1017" t="s">
        <v>4517</v>
      </c>
      <c r="H1530" s="1017" t="s">
        <v>4535</v>
      </c>
      <c r="I1530" s="1018">
        <v>12.6</v>
      </c>
    </row>
    <row r="1531" spans="2:9">
      <c r="B1531" s="1017" t="s">
        <v>4542</v>
      </c>
      <c r="C1531" s="1017" t="s">
        <v>4321</v>
      </c>
      <c r="D1531" s="1017" t="s">
        <v>1483</v>
      </c>
      <c r="E1531" s="1017" t="s">
        <v>2025</v>
      </c>
      <c r="F1531" s="1017" t="s">
        <v>1766</v>
      </c>
      <c r="G1531" s="1017" t="s">
        <v>4543</v>
      </c>
      <c r="H1531" s="1017" t="s">
        <v>4322</v>
      </c>
      <c r="I1531" s="1018">
        <v>12.5</v>
      </c>
    </row>
    <row r="1532" spans="2:9">
      <c r="B1532" s="1017" t="s">
        <v>4544</v>
      </c>
      <c r="C1532" s="1017" t="s">
        <v>4321</v>
      </c>
      <c r="D1532" s="1017" t="s">
        <v>1483</v>
      </c>
      <c r="E1532" s="1017" t="s">
        <v>4545</v>
      </c>
      <c r="F1532" s="1017" t="s">
        <v>1766</v>
      </c>
      <c r="G1532" s="1017" t="s">
        <v>4546</v>
      </c>
      <c r="H1532" s="1017" t="s">
        <v>4322</v>
      </c>
      <c r="I1532" s="1018">
        <v>93.6</v>
      </c>
    </row>
    <row r="1533" spans="2:9">
      <c r="B1533" s="1017" t="s">
        <v>4547</v>
      </c>
      <c r="C1533" s="1017" t="s">
        <v>4321</v>
      </c>
      <c r="D1533" s="1017" t="s">
        <v>1483</v>
      </c>
      <c r="E1533" s="1017" t="s">
        <v>4548</v>
      </c>
      <c r="F1533" s="1017" t="s">
        <v>1766</v>
      </c>
      <c r="G1533" s="1017" t="s">
        <v>4549</v>
      </c>
      <c r="H1533" s="1017" t="s">
        <v>4322</v>
      </c>
      <c r="I1533" s="1018">
        <v>7.3</v>
      </c>
    </row>
    <row r="1534" spans="2:9">
      <c r="B1534" s="1017" t="s">
        <v>4550</v>
      </c>
      <c r="C1534" s="1017" t="s">
        <v>4321</v>
      </c>
      <c r="D1534" s="1017" t="s">
        <v>1483</v>
      </c>
      <c r="E1534" s="1017" t="s">
        <v>4551</v>
      </c>
      <c r="F1534" s="1017" t="s">
        <v>1766</v>
      </c>
      <c r="G1534" s="1017" t="s">
        <v>4549</v>
      </c>
      <c r="H1534" s="1017" t="s">
        <v>4322</v>
      </c>
      <c r="I1534" s="1018">
        <v>79.599999999999994</v>
      </c>
    </row>
    <row r="1535" spans="2:9">
      <c r="B1535" s="1017" t="s">
        <v>4552</v>
      </c>
      <c r="C1535" s="1017" t="s">
        <v>4321</v>
      </c>
      <c r="D1535" s="1017" t="s">
        <v>1483</v>
      </c>
      <c r="E1535" s="1017" t="s">
        <v>4553</v>
      </c>
      <c r="F1535" s="1017" t="s">
        <v>1766</v>
      </c>
      <c r="G1535" s="1017" t="s">
        <v>4554</v>
      </c>
      <c r="H1535" s="1017" t="s">
        <v>4322</v>
      </c>
      <c r="I1535" s="1018">
        <v>73.5</v>
      </c>
    </row>
    <row r="1536" spans="2:9">
      <c r="B1536" s="1017" t="s">
        <v>4555</v>
      </c>
      <c r="C1536" s="1017" t="s">
        <v>4321</v>
      </c>
      <c r="D1536" s="1017" t="s">
        <v>1483</v>
      </c>
      <c r="E1536" s="1017" t="s">
        <v>3245</v>
      </c>
      <c r="F1536" s="1017" t="s">
        <v>1766</v>
      </c>
      <c r="G1536" s="1017" t="s">
        <v>4554</v>
      </c>
      <c r="H1536" s="1017" t="s">
        <v>4322</v>
      </c>
      <c r="I1536" s="1018">
        <v>7.8</v>
      </c>
    </row>
    <row r="1537" spans="2:9">
      <c r="B1537" s="1017" t="s">
        <v>4556</v>
      </c>
      <c r="C1537" s="1017" t="s">
        <v>4321</v>
      </c>
      <c r="D1537" s="1017" t="s">
        <v>1483</v>
      </c>
      <c r="E1537" s="1017" t="s">
        <v>4557</v>
      </c>
      <c r="F1537" s="1017" t="s">
        <v>1766</v>
      </c>
      <c r="G1537" s="1017" t="s">
        <v>4554</v>
      </c>
      <c r="H1537" s="1017" t="s">
        <v>4322</v>
      </c>
      <c r="I1537" s="1018">
        <v>24</v>
      </c>
    </row>
    <row r="1538" spans="2:9">
      <c r="B1538" s="1017" t="s">
        <v>4558</v>
      </c>
      <c r="C1538" s="1017" t="s">
        <v>4321</v>
      </c>
      <c r="D1538" s="1017" t="s">
        <v>1483</v>
      </c>
      <c r="E1538" s="1017" t="s">
        <v>4559</v>
      </c>
      <c r="F1538" s="1017" t="s">
        <v>1766</v>
      </c>
      <c r="G1538" s="1017" t="s">
        <v>4554</v>
      </c>
      <c r="H1538" s="1017" t="s">
        <v>4322</v>
      </c>
      <c r="I1538" s="1018">
        <v>9.8000000000000007</v>
      </c>
    </row>
    <row r="1539" spans="2:9">
      <c r="B1539" s="1017" t="s">
        <v>4560</v>
      </c>
      <c r="C1539" s="1017" t="s">
        <v>4321</v>
      </c>
      <c r="D1539" s="1017" t="s">
        <v>1483</v>
      </c>
      <c r="E1539" s="1017" t="s">
        <v>4561</v>
      </c>
      <c r="F1539" s="1017" t="s">
        <v>1766</v>
      </c>
      <c r="G1539" s="1017" t="s">
        <v>4554</v>
      </c>
      <c r="H1539" s="1017" t="s">
        <v>4322</v>
      </c>
      <c r="I1539" s="1018">
        <v>74.5</v>
      </c>
    </row>
    <row r="1540" spans="2:9">
      <c r="B1540" s="1017" t="s">
        <v>4562</v>
      </c>
      <c r="C1540" s="1017" t="s">
        <v>4321</v>
      </c>
      <c r="D1540" s="1017" t="s">
        <v>1483</v>
      </c>
      <c r="E1540" s="1017" t="s">
        <v>3334</v>
      </c>
      <c r="F1540" s="1017" t="s">
        <v>1766</v>
      </c>
      <c r="G1540" s="1017" t="s">
        <v>4554</v>
      </c>
      <c r="H1540" s="1017" t="s">
        <v>4322</v>
      </c>
      <c r="I1540" s="1018">
        <v>52</v>
      </c>
    </row>
    <row r="1541" spans="2:9">
      <c r="B1541" s="1017" t="s">
        <v>4563</v>
      </c>
      <c r="C1541" s="1017" t="s">
        <v>4321</v>
      </c>
      <c r="D1541" s="1017" t="s">
        <v>1483</v>
      </c>
      <c r="E1541" s="1017" t="s">
        <v>4564</v>
      </c>
      <c r="F1541" s="1017" t="s">
        <v>1766</v>
      </c>
      <c r="G1541" s="1017" t="s">
        <v>4554</v>
      </c>
      <c r="H1541" s="1017" t="s">
        <v>4322</v>
      </c>
      <c r="I1541" s="1018">
        <v>6.2</v>
      </c>
    </row>
    <row r="1542" spans="2:9">
      <c r="B1542" s="1017" t="s">
        <v>4565</v>
      </c>
      <c r="C1542" s="1017" t="s">
        <v>4321</v>
      </c>
      <c r="D1542" s="1017" t="s">
        <v>1483</v>
      </c>
      <c r="E1542" s="1017" t="s">
        <v>4566</v>
      </c>
      <c r="F1542" s="1017" t="s">
        <v>1766</v>
      </c>
      <c r="G1542" s="1017" t="s">
        <v>4554</v>
      </c>
      <c r="H1542" s="1017" t="s">
        <v>4322</v>
      </c>
      <c r="I1542" s="1018">
        <v>12.5</v>
      </c>
    </row>
    <row r="1543" spans="2:9">
      <c r="B1543" s="1017" t="s">
        <v>4567</v>
      </c>
      <c r="C1543" s="1017" t="s">
        <v>4321</v>
      </c>
      <c r="D1543" s="1017" t="s">
        <v>1483</v>
      </c>
      <c r="E1543" s="1017" t="s">
        <v>4414</v>
      </c>
      <c r="F1543" s="1017" t="s">
        <v>1766</v>
      </c>
      <c r="G1543" s="1017" t="s">
        <v>4568</v>
      </c>
      <c r="H1543" s="1017" t="s">
        <v>4322</v>
      </c>
      <c r="I1543" s="1018">
        <v>17</v>
      </c>
    </row>
    <row r="1544" spans="2:9">
      <c r="B1544" s="1017" t="s">
        <v>4569</v>
      </c>
      <c r="C1544" s="1017" t="s">
        <v>4321</v>
      </c>
      <c r="D1544" s="1017" t="s">
        <v>1483</v>
      </c>
      <c r="E1544" s="1017" t="s">
        <v>4570</v>
      </c>
      <c r="F1544" s="1017" t="s">
        <v>1766</v>
      </c>
      <c r="G1544" s="1017" t="s">
        <v>4571</v>
      </c>
      <c r="H1544" s="1017" t="s">
        <v>4322</v>
      </c>
      <c r="I1544" s="1018">
        <v>25.4</v>
      </c>
    </row>
    <row r="1545" spans="2:9">
      <c r="B1545" s="1017" t="s">
        <v>4572</v>
      </c>
      <c r="C1545" s="1017" t="s">
        <v>4321</v>
      </c>
      <c r="D1545" s="1017" t="s">
        <v>1483</v>
      </c>
      <c r="E1545" s="1017" t="s">
        <v>4573</v>
      </c>
      <c r="F1545" s="1017" t="s">
        <v>1766</v>
      </c>
      <c r="G1545" s="1017" t="s">
        <v>4571</v>
      </c>
      <c r="H1545" s="1017" t="s">
        <v>4322</v>
      </c>
      <c r="I1545" s="1018">
        <v>27.5</v>
      </c>
    </row>
    <row r="1546" spans="2:9">
      <c r="B1546" s="1017" t="s">
        <v>4574</v>
      </c>
      <c r="C1546" s="1017" t="s">
        <v>4321</v>
      </c>
      <c r="D1546" s="1017" t="s">
        <v>1483</v>
      </c>
      <c r="E1546" s="1017" t="s">
        <v>4575</v>
      </c>
      <c r="F1546" s="1017" t="s">
        <v>1766</v>
      </c>
      <c r="G1546" s="1017" t="s">
        <v>4571</v>
      </c>
      <c r="H1546" s="1017" t="s">
        <v>4322</v>
      </c>
      <c r="I1546" s="1018">
        <v>25.4</v>
      </c>
    </row>
    <row r="1547" spans="2:9">
      <c r="B1547" s="1017" t="s">
        <v>4576</v>
      </c>
      <c r="C1547" s="1017" t="s">
        <v>4321</v>
      </c>
      <c r="D1547" s="1017" t="s">
        <v>1483</v>
      </c>
      <c r="E1547" s="1017" t="s">
        <v>2242</v>
      </c>
      <c r="F1547" s="1017" t="s">
        <v>1766</v>
      </c>
      <c r="G1547" s="1017" t="s">
        <v>4571</v>
      </c>
      <c r="H1547" s="1017" t="s">
        <v>4322</v>
      </c>
      <c r="I1547" s="1018">
        <v>4.8</v>
      </c>
    </row>
    <row r="1548" spans="2:9">
      <c r="B1548" s="1017" t="s">
        <v>4577</v>
      </c>
      <c r="C1548" s="1017" t="s">
        <v>4321</v>
      </c>
      <c r="D1548" s="1017" t="s">
        <v>1483</v>
      </c>
      <c r="E1548" s="1017" t="s">
        <v>4578</v>
      </c>
      <c r="F1548" s="1017" t="s">
        <v>1766</v>
      </c>
      <c r="G1548" s="1017" t="s">
        <v>4571</v>
      </c>
      <c r="H1548" s="1017" t="s">
        <v>4322</v>
      </c>
      <c r="I1548" s="1018">
        <v>27.3</v>
      </c>
    </row>
    <row r="1549" spans="2:9">
      <c r="B1549" s="1017" t="s">
        <v>4579</v>
      </c>
      <c r="C1549" s="1017" t="s">
        <v>4321</v>
      </c>
      <c r="D1549" s="1017" t="s">
        <v>1483</v>
      </c>
      <c r="E1549" s="1017" t="s">
        <v>4580</v>
      </c>
      <c r="F1549" s="1017" t="s">
        <v>1766</v>
      </c>
      <c r="G1549" s="1017" t="s">
        <v>4571</v>
      </c>
      <c r="H1549" s="1017" t="s">
        <v>4322</v>
      </c>
      <c r="I1549" s="1018">
        <v>70.599999999999994</v>
      </c>
    </row>
    <row r="1550" spans="2:9">
      <c r="B1550" s="1017" t="s">
        <v>4581</v>
      </c>
      <c r="C1550" s="1017" t="s">
        <v>4321</v>
      </c>
      <c r="D1550" s="1017" t="s">
        <v>1483</v>
      </c>
      <c r="E1550" s="1017" t="s">
        <v>3230</v>
      </c>
      <c r="F1550" s="1017" t="s">
        <v>1766</v>
      </c>
      <c r="G1550" s="1017" t="s">
        <v>4571</v>
      </c>
      <c r="H1550" s="1017" t="s">
        <v>4322</v>
      </c>
      <c r="I1550" s="1018">
        <v>5</v>
      </c>
    </row>
    <row r="1551" spans="2:9">
      <c r="B1551" s="1017" t="s">
        <v>4582</v>
      </c>
      <c r="C1551" s="1017" t="s">
        <v>4321</v>
      </c>
      <c r="D1551" s="1017" t="s">
        <v>1483</v>
      </c>
      <c r="E1551" s="1017" t="s">
        <v>4583</v>
      </c>
      <c r="F1551" s="1017" t="s">
        <v>1766</v>
      </c>
      <c r="G1551" s="1017" t="s">
        <v>4571</v>
      </c>
      <c r="H1551" s="1017" t="s">
        <v>4322</v>
      </c>
      <c r="I1551" s="1018">
        <v>3.3</v>
      </c>
    </row>
    <row r="1552" spans="2:9">
      <c r="B1552" s="1017" t="s">
        <v>4584</v>
      </c>
      <c r="C1552" s="1017" t="s">
        <v>4321</v>
      </c>
      <c r="D1552" s="1017" t="s">
        <v>1483</v>
      </c>
      <c r="E1552" s="1017" t="s">
        <v>2100</v>
      </c>
      <c r="F1552" s="1017" t="s">
        <v>1766</v>
      </c>
      <c r="G1552" s="1017" t="s">
        <v>4571</v>
      </c>
      <c r="H1552" s="1017" t="s">
        <v>4322</v>
      </c>
      <c r="I1552" s="1018">
        <v>2.9</v>
      </c>
    </row>
    <row r="1553" spans="2:9">
      <c r="B1553" s="1017" t="s">
        <v>4585</v>
      </c>
      <c r="C1553" s="1017" t="s">
        <v>4321</v>
      </c>
      <c r="D1553" s="1017" t="s">
        <v>1483</v>
      </c>
      <c r="E1553" s="1017" t="s">
        <v>4586</v>
      </c>
      <c r="F1553" s="1017" t="s">
        <v>1766</v>
      </c>
      <c r="G1553" s="1017" t="s">
        <v>4571</v>
      </c>
      <c r="H1553" s="1017" t="s">
        <v>4322</v>
      </c>
      <c r="I1553" s="1018">
        <v>14.9</v>
      </c>
    </row>
    <row r="1554" spans="2:9">
      <c r="B1554" s="1017" t="s">
        <v>4587</v>
      </c>
      <c r="C1554" s="1017" t="s">
        <v>4321</v>
      </c>
      <c r="D1554" s="1017" t="s">
        <v>1483</v>
      </c>
      <c r="E1554" s="1017" t="s">
        <v>4588</v>
      </c>
      <c r="F1554" s="1017" t="s">
        <v>1766</v>
      </c>
      <c r="G1554" s="1017" t="s">
        <v>4589</v>
      </c>
      <c r="H1554" s="1017" t="s">
        <v>4322</v>
      </c>
      <c r="I1554" s="1018">
        <v>30</v>
      </c>
    </row>
    <row r="1555" spans="2:9">
      <c r="B1555" s="1017" t="s">
        <v>4590</v>
      </c>
      <c r="C1555" s="1017" t="s">
        <v>4321</v>
      </c>
      <c r="D1555" s="1017" t="s">
        <v>1483</v>
      </c>
      <c r="E1555" s="1017" t="s">
        <v>4591</v>
      </c>
      <c r="F1555" s="1017" t="s">
        <v>1766</v>
      </c>
      <c r="G1555" s="1017" t="s">
        <v>4592</v>
      </c>
      <c r="H1555" s="1017" t="s">
        <v>4322</v>
      </c>
      <c r="I1555" s="1018">
        <v>49</v>
      </c>
    </row>
    <row r="1556" spans="2:9">
      <c r="B1556" s="1017" t="s">
        <v>4593</v>
      </c>
      <c r="C1556" s="1017" t="s">
        <v>4321</v>
      </c>
      <c r="D1556" s="1017" t="s">
        <v>1483</v>
      </c>
      <c r="E1556" s="1017" t="s">
        <v>4594</v>
      </c>
      <c r="F1556" s="1017" t="s">
        <v>1766</v>
      </c>
      <c r="G1556" s="1017" t="s">
        <v>4592</v>
      </c>
      <c r="H1556" s="1017" t="s">
        <v>4506</v>
      </c>
      <c r="I1556" s="1018">
        <v>39</v>
      </c>
    </row>
    <row r="1557" spans="2:9">
      <c r="B1557" s="1017" t="s">
        <v>4595</v>
      </c>
      <c r="C1557" s="1017" t="s">
        <v>4321</v>
      </c>
      <c r="D1557" s="1017" t="s">
        <v>1483</v>
      </c>
      <c r="E1557" s="1017" t="s">
        <v>4211</v>
      </c>
      <c r="F1557" s="1017" t="s">
        <v>1766</v>
      </c>
      <c r="G1557" s="1017" t="s">
        <v>4592</v>
      </c>
      <c r="H1557" s="1017" t="s">
        <v>4506</v>
      </c>
      <c r="I1557" s="1018">
        <v>44.3</v>
      </c>
    </row>
    <row r="1558" spans="2:9">
      <c r="B1558" s="1017" t="s">
        <v>4596</v>
      </c>
      <c r="C1558" s="1017" t="s">
        <v>4321</v>
      </c>
      <c r="D1558" s="1017" t="s">
        <v>1483</v>
      </c>
      <c r="E1558" s="1017" t="s">
        <v>4597</v>
      </c>
      <c r="F1558" s="1017" t="s">
        <v>1766</v>
      </c>
      <c r="G1558" s="1017" t="s">
        <v>4592</v>
      </c>
      <c r="H1558" s="1017" t="s">
        <v>4506</v>
      </c>
      <c r="I1558" s="1018">
        <v>3</v>
      </c>
    </row>
    <row r="1559" spans="2:9">
      <c r="B1559" s="1017" t="s">
        <v>4598</v>
      </c>
      <c r="C1559" s="1017" t="s">
        <v>4321</v>
      </c>
      <c r="D1559" s="1017" t="s">
        <v>1483</v>
      </c>
      <c r="E1559" s="1017" t="s">
        <v>4599</v>
      </c>
      <c r="F1559" s="1017" t="s">
        <v>1766</v>
      </c>
      <c r="G1559" s="1017" t="s">
        <v>4592</v>
      </c>
      <c r="H1559" s="1017" t="s">
        <v>4506</v>
      </c>
      <c r="I1559" s="1018">
        <v>84</v>
      </c>
    </row>
    <row r="1560" spans="2:9">
      <c r="B1560" s="1017" t="s">
        <v>4600</v>
      </c>
      <c r="C1560" s="1017" t="s">
        <v>4321</v>
      </c>
      <c r="D1560" s="1017" t="s">
        <v>1483</v>
      </c>
      <c r="E1560" s="1017" t="s">
        <v>4601</v>
      </c>
      <c r="F1560" s="1017" t="s">
        <v>1766</v>
      </c>
      <c r="G1560" s="1017" t="s">
        <v>4592</v>
      </c>
      <c r="H1560" s="1017" t="s">
        <v>4506</v>
      </c>
      <c r="I1560" s="1018">
        <v>31.8</v>
      </c>
    </row>
    <row r="1561" spans="2:9">
      <c r="B1561" s="1017" t="s">
        <v>4602</v>
      </c>
      <c r="C1561" s="1017" t="s">
        <v>4321</v>
      </c>
      <c r="D1561" s="1017" t="s">
        <v>1483</v>
      </c>
      <c r="E1561" s="1017" t="s">
        <v>4603</v>
      </c>
      <c r="F1561" s="1017" t="s">
        <v>1766</v>
      </c>
      <c r="G1561" s="1017" t="s">
        <v>4592</v>
      </c>
      <c r="H1561" s="1017" t="s">
        <v>4506</v>
      </c>
      <c r="I1561" s="1018">
        <v>85</v>
      </c>
    </row>
    <row r="1562" spans="2:9">
      <c r="B1562" s="1017" t="s">
        <v>4604</v>
      </c>
      <c r="C1562" s="1017" t="s">
        <v>4321</v>
      </c>
      <c r="D1562" s="1017" t="s">
        <v>1483</v>
      </c>
      <c r="E1562" s="1017" t="s">
        <v>4605</v>
      </c>
      <c r="F1562" s="1017" t="s">
        <v>1766</v>
      </c>
      <c r="G1562" s="1017" t="s">
        <v>4592</v>
      </c>
      <c r="H1562" s="1017" t="s">
        <v>4506</v>
      </c>
      <c r="I1562" s="1018">
        <v>4.4000000000000004</v>
      </c>
    </row>
    <row r="1563" spans="2:9">
      <c r="B1563" s="1017" t="s">
        <v>4606</v>
      </c>
      <c r="C1563" s="1017" t="s">
        <v>4321</v>
      </c>
      <c r="D1563" s="1017" t="s">
        <v>1483</v>
      </c>
      <c r="E1563" s="1017" t="s">
        <v>4607</v>
      </c>
      <c r="F1563" s="1017" t="s">
        <v>1766</v>
      </c>
      <c r="G1563" s="1017" t="s">
        <v>4592</v>
      </c>
      <c r="H1563" s="1017" t="s">
        <v>4506</v>
      </c>
      <c r="I1563" s="1018">
        <v>4</v>
      </c>
    </row>
    <row r="1564" spans="2:9">
      <c r="B1564" s="1017" t="s">
        <v>4608</v>
      </c>
      <c r="C1564" s="1017" t="s">
        <v>4321</v>
      </c>
      <c r="D1564" s="1017" t="s">
        <v>1483</v>
      </c>
      <c r="E1564" s="1017" t="s">
        <v>2130</v>
      </c>
      <c r="F1564" s="1017" t="s">
        <v>1766</v>
      </c>
      <c r="G1564" s="1017" t="s">
        <v>4592</v>
      </c>
      <c r="H1564" s="1017" t="s">
        <v>4506</v>
      </c>
      <c r="I1564" s="1018">
        <v>7</v>
      </c>
    </row>
    <row r="1565" spans="2:9">
      <c r="B1565" s="1017" t="s">
        <v>4609</v>
      </c>
      <c r="C1565" s="1017" t="s">
        <v>4321</v>
      </c>
      <c r="D1565" s="1017" t="s">
        <v>1483</v>
      </c>
      <c r="E1565" s="1017" t="s">
        <v>4610</v>
      </c>
      <c r="F1565" s="1017" t="s">
        <v>1485</v>
      </c>
      <c r="G1565" s="1017" t="s">
        <v>4611</v>
      </c>
      <c r="H1565" s="1017" t="s">
        <v>4506</v>
      </c>
      <c r="I1565" s="1018">
        <v>65.900000000000006</v>
      </c>
    </row>
    <row r="1566" spans="2:9">
      <c r="B1566" s="1017" t="s">
        <v>4612</v>
      </c>
      <c r="C1566" s="1017" t="s">
        <v>4321</v>
      </c>
      <c r="D1566" s="1017" t="s">
        <v>1483</v>
      </c>
      <c r="E1566" s="1017" t="s">
        <v>4613</v>
      </c>
      <c r="F1566" s="1017" t="s">
        <v>1485</v>
      </c>
      <c r="G1566" s="1017" t="s">
        <v>4611</v>
      </c>
      <c r="H1566" s="1017" t="s">
        <v>4506</v>
      </c>
      <c r="I1566" s="1018">
        <v>12.6</v>
      </c>
    </row>
    <row r="1567" spans="2:9">
      <c r="B1567" s="1017" t="s">
        <v>4614</v>
      </c>
      <c r="C1567" s="1017" t="s">
        <v>4321</v>
      </c>
      <c r="D1567" s="1017" t="s">
        <v>1483</v>
      </c>
      <c r="E1567" s="1017" t="s">
        <v>2014</v>
      </c>
      <c r="F1567" s="1017" t="s">
        <v>1485</v>
      </c>
      <c r="G1567" s="1017" t="s">
        <v>4611</v>
      </c>
      <c r="H1567" s="1017" t="s">
        <v>4506</v>
      </c>
      <c r="I1567" s="1018">
        <v>10.6</v>
      </c>
    </row>
    <row r="1568" spans="2:9">
      <c r="B1568" s="1017" t="s">
        <v>4615</v>
      </c>
      <c r="C1568" s="1017" t="s">
        <v>4321</v>
      </c>
      <c r="D1568" s="1017" t="s">
        <v>1483</v>
      </c>
      <c r="E1568" s="1017" t="s">
        <v>4616</v>
      </c>
      <c r="F1568" s="1017" t="s">
        <v>1485</v>
      </c>
      <c r="G1568" s="1017" t="s">
        <v>4611</v>
      </c>
      <c r="H1568" s="1017" t="s">
        <v>4506</v>
      </c>
      <c r="I1568" s="1018">
        <v>45</v>
      </c>
    </row>
    <row r="1569" spans="2:9">
      <c r="B1569" s="1017" t="s">
        <v>4617</v>
      </c>
      <c r="C1569" s="1017" t="s">
        <v>4321</v>
      </c>
      <c r="D1569" s="1017" t="s">
        <v>1483</v>
      </c>
      <c r="E1569" s="1017" t="s">
        <v>4618</v>
      </c>
      <c r="F1569" s="1017" t="s">
        <v>1485</v>
      </c>
      <c r="G1569" s="1017" t="s">
        <v>4611</v>
      </c>
      <c r="H1569" s="1017" t="s">
        <v>4506</v>
      </c>
      <c r="I1569" s="1018">
        <v>127</v>
      </c>
    </row>
    <row r="1570" spans="2:9">
      <c r="B1570" s="1017" t="s">
        <v>4619</v>
      </c>
      <c r="C1570" s="1017" t="s">
        <v>4321</v>
      </c>
      <c r="D1570" s="1017" t="s">
        <v>1483</v>
      </c>
      <c r="E1570" s="1017" t="s">
        <v>4620</v>
      </c>
      <c r="F1570" s="1017" t="s">
        <v>1485</v>
      </c>
      <c r="G1570" s="1017" t="s">
        <v>4611</v>
      </c>
      <c r="H1570" s="1017" t="s">
        <v>4506</v>
      </c>
      <c r="I1570" s="1018">
        <v>55</v>
      </c>
    </row>
    <row r="1571" spans="2:9">
      <c r="B1571" s="1017" t="s">
        <v>4621</v>
      </c>
      <c r="C1571" s="1017" t="s">
        <v>4321</v>
      </c>
      <c r="D1571" s="1017" t="s">
        <v>1483</v>
      </c>
      <c r="E1571" s="1017" t="s">
        <v>3316</v>
      </c>
      <c r="F1571" s="1017" t="s">
        <v>1485</v>
      </c>
      <c r="G1571" s="1017" t="s">
        <v>4611</v>
      </c>
      <c r="H1571" s="1017" t="s">
        <v>4506</v>
      </c>
      <c r="I1571" s="1018">
        <v>22</v>
      </c>
    </row>
    <row r="1572" spans="2:9">
      <c r="B1572" s="1017" t="s">
        <v>4622</v>
      </c>
      <c r="C1572" s="1017" t="s">
        <v>4321</v>
      </c>
      <c r="D1572" s="1017" t="s">
        <v>1483</v>
      </c>
      <c r="E1572" s="1017" t="s">
        <v>4623</v>
      </c>
      <c r="F1572" s="1017" t="s">
        <v>1485</v>
      </c>
      <c r="G1572" s="1017" t="s">
        <v>4611</v>
      </c>
      <c r="H1572" s="1017" t="s">
        <v>4506</v>
      </c>
      <c r="I1572" s="1018">
        <v>104</v>
      </c>
    </row>
    <row r="1573" spans="2:9">
      <c r="B1573" s="1017" t="s">
        <v>4624</v>
      </c>
      <c r="C1573" s="1017" t="s">
        <v>4321</v>
      </c>
      <c r="D1573" s="1017" t="s">
        <v>1483</v>
      </c>
      <c r="E1573" s="1017" t="s">
        <v>4625</v>
      </c>
      <c r="F1573" s="1017" t="s">
        <v>1485</v>
      </c>
      <c r="G1573" s="1017" t="s">
        <v>4611</v>
      </c>
      <c r="H1573" s="1017" t="s">
        <v>4506</v>
      </c>
      <c r="I1573" s="1018">
        <v>300</v>
      </c>
    </row>
    <row r="1574" spans="2:9">
      <c r="B1574" s="1017" t="s">
        <v>4626</v>
      </c>
      <c r="C1574" s="1017" t="s">
        <v>4321</v>
      </c>
      <c r="D1574" s="1017" t="s">
        <v>1483</v>
      </c>
      <c r="E1574" s="1017" t="s">
        <v>3026</v>
      </c>
      <c r="F1574" s="1017" t="s">
        <v>1485</v>
      </c>
      <c r="G1574" s="1017" t="s">
        <v>4611</v>
      </c>
      <c r="H1574" s="1017" t="s">
        <v>4506</v>
      </c>
      <c r="I1574" s="1018">
        <v>20</v>
      </c>
    </row>
    <row r="1575" spans="2:9">
      <c r="B1575" s="1017" t="s">
        <v>4627</v>
      </c>
      <c r="C1575" s="1017" t="s">
        <v>4321</v>
      </c>
      <c r="D1575" s="1017" t="s">
        <v>1483</v>
      </c>
      <c r="E1575" s="1017" t="s">
        <v>4628</v>
      </c>
      <c r="F1575" s="1017" t="s">
        <v>1485</v>
      </c>
      <c r="G1575" s="1017" t="s">
        <v>4611</v>
      </c>
      <c r="H1575" s="1017" t="s">
        <v>4506</v>
      </c>
      <c r="I1575" s="1018">
        <v>82</v>
      </c>
    </row>
    <row r="1576" spans="2:9">
      <c r="B1576" s="1017" t="s">
        <v>4629</v>
      </c>
      <c r="C1576" s="1017" t="s">
        <v>4321</v>
      </c>
      <c r="D1576" s="1017" t="s">
        <v>1483</v>
      </c>
      <c r="E1576" s="1017" t="s">
        <v>4630</v>
      </c>
      <c r="F1576" s="1017" t="s">
        <v>1485</v>
      </c>
      <c r="G1576" s="1017" t="s">
        <v>4611</v>
      </c>
      <c r="H1576" s="1017" t="s">
        <v>4506</v>
      </c>
      <c r="I1576" s="1018">
        <v>44</v>
      </c>
    </row>
    <row r="1577" spans="2:9">
      <c r="B1577" s="1017" t="s">
        <v>4631</v>
      </c>
      <c r="C1577" s="1017" t="s">
        <v>4321</v>
      </c>
      <c r="D1577" s="1017" t="s">
        <v>1483</v>
      </c>
      <c r="E1577" s="1017" t="s">
        <v>4632</v>
      </c>
      <c r="F1577" s="1017" t="s">
        <v>1485</v>
      </c>
      <c r="G1577" s="1017" t="s">
        <v>4611</v>
      </c>
      <c r="H1577" s="1017" t="s">
        <v>4506</v>
      </c>
      <c r="I1577" s="1018">
        <v>27.7</v>
      </c>
    </row>
    <row r="1578" spans="2:9">
      <c r="B1578" s="1017" t="s">
        <v>4633</v>
      </c>
      <c r="C1578" s="1017" t="s">
        <v>4321</v>
      </c>
      <c r="D1578" s="1017" t="s">
        <v>1483</v>
      </c>
      <c r="E1578" s="1017" t="s">
        <v>4634</v>
      </c>
      <c r="F1578" s="1017" t="s">
        <v>1485</v>
      </c>
      <c r="G1578" s="1017" t="s">
        <v>4611</v>
      </c>
      <c r="H1578" s="1017" t="s">
        <v>4506</v>
      </c>
      <c r="I1578" s="1018">
        <v>7.3</v>
      </c>
    </row>
    <row r="1579" spans="2:9">
      <c r="B1579" s="1017" t="s">
        <v>4635</v>
      </c>
      <c r="C1579" s="1017" t="s">
        <v>4321</v>
      </c>
      <c r="D1579" s="1017" t="s">
        <v>1483</v>
      </c>
      <c r="E1579" s="1017" t="s">
        <v>4636</v>
      </c>
      <c r="F1579" s="1017" t="s">
        <v>1485</v>
      </c>
      <c r="G1579" s="1017" t="s">
        <v>4611</v>
      </c>
      <c r="H1579" s="1017" t="s">
        <v>4506</v>
      </c>
      <c r="I1579" s="1018">
        <v>4.9000000000000004</v>
      </c>
    </row>
    <row r="1580" spans="2:9">
      <c r="B1580" s="1017" t="s">
        <v>4637</v>
      </c>
      <c r="C1580" s="1017" t="s">
        <v>4321</v>
      </c>
      <c r="D1580" s="1017" t="s">
        <v>1483</v>
      </c>
      <c r="E1580" s="1017" t="s">
        <v>4638</v>
      </c>
      <c r="F1580" s="1017" t="s">
        <v>1485</v>
      </c>
      <c r="G1580" s="1017" t="s">
        <v>4611</v>
      </c>
      <c r="H1580" s="1017" t="s">
        <v>4506</v>
      </c>
      <c r="I1580" s="1018">
        <v>31</v>
      </c>
    </row>
    <row r="1581" spans="2:9">
      <c r="B1581" s="1017" t="s">
        <v>4639</v>
      </c>
      <c r="C1581" s="1017" t="s">
        <v>4321</v>
      </c>
      <c r="D1581" s="1017" t="s">
        <v>1483</v>
      </c>
      <c r="E1581" s="1017" t="s">
        <v>4640</v>
      </c>
      <c r="F1581" s="1017" t="s">
        <v>1485</v>
      </c>
      <c r="G1581" s="1017" t="s">
        <v>4611</v>
      </c>
      <c r="H1581" s="1017" t="s">
        <v>4506</v>
      </c>
      <c r="I1581" s="1018">
        <v>75</v>
      </c>
    </row>
    <row r="1582" spans="2:9">
      <c r="B1582" s="1017" t="s">
        <v>4641</v>
      </c>
      <c r="C1582" s="1017" t="s">
        <v>4321</v>
      </c>
      <c r="D1582" s="1017" t="s">
        <v>1483</v>
      </c>
      <c r="E1582" s="1017" t="s">
        <v>4642</v>
      </c>
      <c r="F1582" s="1017" t="s">
        <v>1485</v>
      </c>
      <c r="G1582" s="1017" t="s">
        <v>4611</v>
      </c>
      <c r="H1582" s="1017" t="s">
        <v>4506</v>
      </c>
      <c r="I1582" s="1018">
        <v>79</v>
      </c>
    </row>
    <row r="1583" spans="2:9">
      <c r="B1583" s="1017" t="s">
        <v>4643</v>
      </c>
      <c r="C1583" s="1017" t="s">
        <v>4321</v>
      </c>
      <c r="D1583" s="1017" t="s">
        <v>1483</v>
      </c>
      <c r="E1583" s="1017" t="s">
        <v>4644</v>
      </c>
      <c r="F1583" s="1017" t="s">
        <v>1485</v>
      </c>
      <c r="G1583" s="1017" t="s">
        <v>4611</v>
      </c>
      <c r="H1583" s="1017" t="s">
        <v>4506</v>
      </c>
      <c r="I1583" s="1018">
        <v>60</v>
      </c>
    </row>
    <row r="1584" spans="2:9">
      <c r="B1584" s="1017" t="s">
        <v>4645</v>
      </c>
      <c r="C1584" s="1017" t="s">
        <v>4321</v>
      </c>
      <c r="D1584" s="1017" t="s">
        <v>1483</v>
      </c>
      <c r="E1584" s="1017" t="s">
        <v>2438</v>
      </c>
      <c r="F1584" s="1017" t="s">
        <v>1485</v>
      </c>
      <c r="G1584" s="1017" t="s">
        <v>4611</v>
      </c>
      <c r="H1584" s="1017" t="s">
        <v>4506</v>
      </c>
      <c r="I1584" s="1018">
        <v>48</v>
      </c>
    </row>
    <row r="1585" spans="2:9">
      <c r="B1585" s="1017" t="s">
        <v>4646</v>
      </c>
      <c r="C1585" s="1017" t="s">
        <v>4321</v>
      </c>
      <c r="D1585" s="1017" t="s">
        <v>1483</v>
      </c>
      <c r="E1585" s="1017" t="s">
        <v>4647</v>
      </c>
      <c r="F1585" s="1017" t="s">
        <v>1485</v>
      </c>
      <c r="G1585" s="1017" t="s">
        <v>4611</v>
      </c>
      <c r="H1585" s="1017" t="s">
        <v>4506</v>
      </c>
      <c r="I1585" s="1018">
        <v>70</v>
      </c>
    </row>
    <row r="1586" spans="2:9">
      <c r="B1586" s="1017" t="s">
        <v>4648</v>
      </c>
      <c r="C1586" s="1017" t="s">
        <v>4321</v>
      </c>
      <c r="D1586" s="1017" t="s">
        <v>1483</v>
      </c>
      <c r="E1586" s="1017" t="s">
        <v>2512</v>
      </c>
      <c r="F1586" s="1017" t="s">
        <v>1485</v>
      </c>
      <c r="G1586" s="1017" t="s">
        <v>4611</v>
      </c>
      <c r="H1586" s="1017" t="s">
        <v>4506</v>
      </c>
      <c r="I1586" s="1018">
        <v>14.8</v>
      </c>
    </row>
    <row r="1587" spans="2:9">
      <c r="B1587" s="1017" t="s">
        <v>4649</v>
      </c>
      <c r="C1587" s="1017" t="s">
        <v>4321</v>
      </c>
      <c r="D1587" s="1017" t="s">
        <v>1483</v>
      </c>
      <c r="E1587" s="1017" t="s">
        <v>4650</v>
      </c>
      <c r="F1587" s="1017" t="s">
        <v>1485</v>
      </c>
      <c r="G1587" s="1017" t="s">
        <v>4611</v>
      </c>
      <c r="H1587" s="1017" t="s">
        <v>4506</v>
      </c>
      <c r="I1587" s="1018">
        <v>3.9</v>
      </c>
    </row>
    <row r="1588" spans="2:9">
      <c r="B1588" s="1017" t="s">
        <v>4651</v>
      </c>
      <c r="C1588" s="1017" t="s">
        <v>4321</v>
      </c>
      <c r="D1588" s="1017" t="s">
        <v>1483</v>
      </c>
      <c r="E1588" s="1017" t="s">
        <v>4652</v>
      </c>
      <c r="F1588" s="1017" t="s">
        <v>1485</v>
      </c>
      <c r="G1588" s="1017" t="s">
        <v>4611</v>
      </c>
      <c r="H1588" s="1017" t="s">
        <v>4506</v>
      </c>
      <c r="I1588" s="1018">
        <v>99</v>
      </c>
    </row>
    <row r="1589" spans="2:9">
      <c r="B1589" s="1017" t="s">
        <v>4653</v>
      </c>
      <c r="C1589" s="1017" t="s">
        <v>4321</v>
      </c>
      <c r="D1589" s="1017" t="s">
        <v>1483</v>
      </c>
      <c r="E1589" s="1017" t="s">
        <v>4654</v>
      </c>
      <c r="F1589" s="1017" t="s">
        <v>1485</v>
      </c>
      <c r="G1589" s="1017" t="s">
        <v>4611</v>
      </c>
      <c r="H1589" s="1017" t="s">
        <v>4506</v>
      </c>
      <c r="I1589" s="1018">
        <v>66</v>
      </c>
    </row>
    <row r="1590" spans="2:9">
      <c r="B1590" s="1017" t="s">
        <v>4655</v>
      </c>
      <c r="C1590" s="1017" t="s">
        <v>4321</v>
      </c>
      <c r="D1590" s="1017" t="s">
        <v>1483</v>
      </c>
      <c r="E1590" s="1017" t="s">
        <v>4656</v>
      </c>
      <c r="F1590" s="1017" t="s">
        <v>1485</v>
      </c>
      <c r="G1590" s="1017" t="s">
        <v>4611</v>
      </c>
      <c r="H1590" s="1017" t="s">
        <v>4506</v>
      </c>
      <c r="I1590" s="1018">
        <v>65.900000000000006</v>
      </c>
    </row>
    <row r="1591" spans="2:9">
      <c r="B1591" s="1017" t="s">
        <v>4657</v>
      </c>
      <c r="C1591" s="1017" t="s">
        <v>4321</v>
      </c>
      <c r="D1591" s="1017" t="s">
        <v>1483</v>
      </c>
      <c r="E1591" s="1017" t="s">
        <v>4658</v>
      </c>
      <c r="F1591" s="1017" t="s">
        <v>1485</v>
      </c>
      <c r="G1591" s="1017" t="s">
        <v>4611</v>
      </c>
      <c r="H1591" s="1017" t="s">
        <v>4506</v>
      </c>
      <c r="I1591" s="1018">
        <v>132</v>
      </c>
    </row>
    <row r="1592" spans="2:9">
      <c r="B1592" s="1017" t="s">
        <v>4659</v>
      </c>
      <c r="C1592" s="1017" t="s">
        <v>4321</v>
      </c>
      <c r="D1592" s="1017" t="s">
        <v>1483</v>
      </c>
      <c r="E1592" s="1017" t="s">
        <v>4660</v>
      </c>
      <c r="F1592" s="1017" t="s">
        <v>1485</v>
      </c>
      <c r="G1592" s="1017" t="s">
        <v>4611</v>
      </c>
      <c r="H1592" s="1017" t="s">
        <v>4506</v>
      </c>
      <c r="I1592" s="1018">
        <v>189</v>
      </c>
    </row>
    <row r="1593" spans="2:9">
      <c r="B1593" s="1017" t="s">
        <v>4661</v>
      </c>
      <c r="C1593" s="1017" t="s">
        <v>4321</v>
      </c>
      <c r="D1593" s="1017" t="s">
        <v>1483</v>
      </c>
      <c r="E1593" s="1017" t="s">
        <v>4662</v>
      </c>
      <c r="F1593" s="1017" t="s">
        <v>1485</v>
      </c>
      <c r="G1593" s="1017" t="s">
        <v>4611</v>
      </c>
      <c r="H1593" s="1017" t="s">
        <v>4506</v>
      </c>
      <c r="I1593" s="1018">
        <v>30</v>
      </c>
    </row>
    <row r="1594" spans="2:9">
      <c r="B1594" s="1017" t="s">
        <v>4663</v>
      </c>
      <c r="C1594" s="1017" t="s">
        <v>4321</v>
      </c>
      <c r="D1594" s="1017" t="s">
        <v>1483</v>
      </c>
      <c r="E1594" s="1017" t="s">
        <v>4664</v>
      </c>
      <c r="F1594" s="1017" t="s">
        <v>1485</v>
      </c>
      <c r="G1594" s="1017" t="s">
        <v>4611</v>
      </c>
      <c r="H1594" s="1017" t="s">
        <v>4506</v>
      </c>
      <c r="I1594" s="1018">
        <v>40</v>
      </c>
    </row>
    <row r="1595" spans="2:9">
      <c r="B1595" s="1017" t="s">
        <v>4665</v>
      </c>
      <c r="C1595" s="1017" t="s">
        <v>4321</v>
      </c>
      <c r="D1595" s="1017" t="s">
        <v>1483</v>
      </c>
      <c r="E1595" s="1017" t="s">
        <v>4666</v>
      </c>
      <c r="F1595" s="1017" t="s">
        <v>1485</v>
      </c>
      <c r="G1595" s="1017" t="s">
        <v>4611</v>
      </c>
      <c r="H1595" s="1017" t="s">
        <v>4506</v>
      </c>
      <c r="I1595" s="1018">
        <v>25</v>
      </c>
    </row>
    <row r="1596" spans="2:9">
      <c r="B1596" s="1017" t="s">
        <v>4667</v>
      </c>
      <c r="C1596" s="1017" t="s">
        <v>4321</v>
      </c>
      <c r="D1596" s="1017" t="s">
        <v>1483</v>
      </c>
      <c r="E1596" s="1017" t="s">
        <v>4668</v>
      </c>
      <c r="F1596" s="1017" t="s">
        <v>1485</v>
      </c>
      <c r="G1596" s="1017" t="s">
        <v>4611</v>
      </c>
      <c r="H1596" s="1017" t="s">
        <v>4506</v>
      </c>
      <c r="I1596" s="1018">
        <v>19</v>
      </c>
    </row>
    <row r="1597" spans="2:9">
      <c r="B1597" s="1017" t="s">
        <v>4669</v>
      </c>
      <c r="C1597" s="1017" t="s">
        <v>4321</v>
      </c>
      <c r="D1597" s="1017" t="s">
        <v>1483</v>
      </c>
      <c r="E1597" s="1017" t="s">
        <v>4670</v>
      </c>
      <c r="F1597" s="1017" t="s">
        <v>1485</v>
      </c>
      <c r="G1597" s="1017" t="s">
        <v>4611</v>
      </c>
      <c r="H1597" s="1017" t="s">
        <v>4506</v>
      </c>
      <c r="I1597" s="1018">
        <v>46</v>
      </c>
    </row>
    <row r="1598" spans="2:9">
      <c r="B1598" s="1017" t="s">
        <v>4671</v>
      </c>
      <c r="C1598" s="1017" t="s">
        <v>4321</v>
      </c>
      <c r="D1598" s="1017" t="s">
        <v>1483</v>
      </c>
      <c r="E1598" s="1017" t="s">
        <v>4672</v>
      </c>
      <c r="F1598" s="1017" t="s">
        <v>1485</v>
      </c>
      <c r="G1598" s="1017" t="s">
        <v>4611</v>
      </c>
      <c r="H1598" s="1017" t="s">
        <v>4506</v>
      </c>
      <c r="I1598" s="1018">
        <v>41</v>
      </c>
    </row>
    <row r="1599" spans="2:9">
      <c r="B1599" s="1017" t="s">
        <v>4673</v>
      </c>
      <c r="C1599" s="1017" t="s">
        <v>4321</v>
      </c>
      <c r="D1599" s="1017" t="s">
        <v>1483</v>
      </c>
      <c r="E1599" s="1017" t="s">
        <v>4674</v>
      </c>
      <c r="F1599" s="1017" t="s">
        <v>1485</v>
      </c>
      <c r="G1599" s="1017" t="s">
        <v>4611</v>
      </c>
      <c r="H1599" s="1017" t="s">
        <v>4506</v>
      </c>
      <c r="I1599" s="1018">
        <v>9</v>
      </c>
    </row>
    <row r="1600" spans="2:9">
      <c r="B1600" s="1017" t="s">
        <v>4675</v>
      </c>
      <c r="C1600" s="1017" t="s">
        <v>4321</v>
      </c>
      <c r="D1600" s="1017" t="s">
        <v>1483</v>
      </c>
      <c r="E1600" s="1017" t="s">
        <v>4676</v>
      </c>
      <c r="F1600" s="1017" t="s">
        <v>1485</v>
      </c>
      <c r="G1600" s="1017" t="s">
        <v>4611</v>
      </c>
      <c r="H1600" s="1017" t="s">
        <v>4506</v>
      </c>
      <c r="I1600" s="1018">
        <v>236</v>
      </c>
    </row>
    <row r="1601" spans="2:9">
      <c r="B1601" s="1017" t="s">
        <v>4677</v>
      </c>
      <c r="C1601" s="1017" t="s">
        <v>4321</v>
      </c>
      <c r="D1601" s="1017" t="s">
        <v>1483</v>
      </c>
      <c r="E1601" s="1017" t="s">
        <v>4678</v>
      </c>
      <c r="F1601" s="1017" t="s">
        <v>1485</v>
      </c>
      <c r="G1601" s="1017" t="s">
        <v>4611</v>
      </c>
      <c r="H1601" s="1017" t="s">
        <v>4506</v>
      </c>
      <c r="I1601" s="1018">
        <v>160</v>
      </c>
    </row>
    <row r="1602" spans="2:9">
      <c r="B1602" s="1017" t="s">
        <v>4679</v>
      </c>
      <c r="C1602" s="1017" t="s">
        <v>4321</v>
      </c>
      <c r="D1602" s="1017" t="s">
        <v>1483</v>
      </c>
      <c r="E1602" s="1017" t="s">
        <v>4680</v>
      </c>
      <c r="F1602" s="1017" t="s">
        <v>1485</v>
      </c>
      <c r="G1602" s="1017" t="s">
        <v>4611</v>
      </c>
      <c r="H1602" s="1017" t="s">
        <v>4506</v>
      </c>
      <c r="I1602" s="1018">
        <v>46</v>
      </c>
    </row>
    <row r="1603" spans="2:9">
      <c r="B1603" s="1017" t="s">
        <v>4681</v>
      </c>
      <c r="C1603" s="1017" t="s">
        <v>4321</v>
      </c>
      <c r="D1603" s="1017" t="s">
        <v>1483</v>
      </c>
      <c r="E1603" s="1017" t="s">
        <v>4682</v>
      </c>
      <c r="F1603" s="1017" t="s">
        <v>1485</v>
      </c>
      <c r="G1603" s="1017" t="s">
        <v>4611</v>
      </c>
      <c r="H1603" s="1017" t="s">
        <v>4506</v>
      </c>
      <c r="I1603" s="1018">
        <v>30</v>
      </c>
    </row>
    <row r="1604" spans="2:9">
      <c r="B1604" s="1017" t="s">
        <v>4683</v>
      </c>
      <c r="C1604" s="1017" t="s">
        <v>4321</v>
      </c>
      <c r="D1604" s="1017" t="s">
        <v>1483</v>
      </c>
      <c r="E1604" s="1017" t="s">
        <v>4684</v>
      </c>
      <c r="F1604" s="1017" t="s">
        <v>1485</v>
      </c>
      <c r="G1604" s="1017" t="s">
        <v>4611</v>
      </c>
      <c r="H1604" s="1017" t="s">
        <v>4506</v>
      </c>
      <c r="I1604" s="1018">
        <v>83</v>
      </c>
    </row>
    <row r="1605" spans="2:9">
      <c r="B1605" s="1017" t="s">
        <v>4685</v>
      </c>
      <c r="C1605" s="1017" t="s">
        <v>4321</v>
      </c>
      <c r="D1605" s="1017" t="s">
        <v>1483</v>
      </c>
      <c r="E1605" s="1017" t="s">
        <v>4686</v>
      </c>
      <c r="F1605" s="1017" t="s">
        <v>1485</v>
      </c>
      <c r="G1605" s="1017" t="s">
        <v>4611</v>
      </c>
      <c r="H1605" s="1017" t="s">
        <v>4506</v>
      </c>
      <c r="I1605" s="1018">
        <v>44</v>
      </c>
    </row>
    <row r="1606" spans="2:9">
      <c r="B1606" s="1017" t="s">
        <v>4687</v>
      </c>
      <c r="C1606" s="1017" t="s">
        <v>4321</v>
      </c>
      <c r="D1606" s="1017" t="s">
        <v>1483</v>
      </c>
      <c r="E1606" s="1017" t="s">
        <v>4688</v>
      </c>
      <c r="F1606" s="1017" t="s">
        <v>1485</v>
      </c>
      <c r="G1606" s="1017" t="s">
        <v>4611</v>
      </c>
      <c r="H1606" s="1017" t="s">
        <v>4506</v>
      </c>
      <c r="I1606" s="1018">
        <v>98</v>
      </c>
    </row>
    <row r="1607" spans="2:9">
      <c r="B1607" s="1017" t="s">
        <v>4689</v>
      </c>
      <c r="C1607" s="1017" t="s">
        <v>4321</v>
      </c>
      <c r="D1607" s="1017" t="s">
        <v>1483</v>
      </c>
      <c r="E1607" s="1017" t="s">
        <v>4690</v>
      </c>
      <c r="F1607" s="1017" t="s">
        <v>1485</v>
      </c>
      <c r="G1607" s="1017" t="s">
        <v>4611</v>
      </c>
      <c r="H1607" s="1017" t="s">
        <v>4506</v>
      </c>
      <c r="I1607" s="1018">
        <v>96</v>
      </c>
    </row>
    <row r="1608" spans="2:9">
      <c r="B1608" s="1017" t="s">
        <v>4691</v>
      </c>
      <c r="C1608" s="1017" t="s">
        <v>4321</v>
      </c>
      <c r="D1608" s="1017" t="s">
        <v>1483</v>
      </c>
      <c r="E1608" s="1017" t="s">
        <v>4692</v>
      </c>
      <c r="F1608" s="1017" t="s">
        <v>1485</v>
      </c>
      <c r="G1608" s="1017" t="s">
        <v>4611</v>
      </c>
      <c r="H1608" s="1017" t="s">
        <v>4506</v>
      </c>
      <c r="I1608" s="1018">
        <v>94</v>
      </c>
    </row>
    <row r="1609" spans="2:9">
      <c r="B1609" s="1017" t="s">
        <v>4693</v>
      </c>
      <c r="C1609" s="1017" t="s">
        <v>4321</v>
      </c>
      <c r="D1609" s="1017" t="s">
        <v>1483</v>
      </c>
      <c r="E1609" s="1017" t="s">
        <v>4694</v>
      </c>
      <c r="F1609" s="1017" t="s">
        <v>1485</v>
      </c>
      <c r="G1609" s="1017" t="s">
        <v>4611</v>
      </c>
      <c r="H1609" s="1017" t="s">
        <v>4506</v>
      </c>
      <c r="I1609" s="1018">
        <v>8.5</v>
      </c>
    </row>
    <row r="1610" spans="2:9">
      <c r="B1610" s="1017" t="s">
        <v>4695</v>
      </c>
      <c r="C1610" s="1017" t="s">
        <v>4321</v>
      </c>
      <c r="D1610" s="1017" t="s">
        <v>1483</v>
      </c>
      <c r="E1610" s="1017" t="s">
        <v>4696</v>
      </c>
      <c r="F1610" s="1017" t="s">
        <v>1454</v>
      </c>
      <c r="G1610" s="1017" t="s">
        <v>4697</v>
      </c>
      <c r="H1610" s="1017" t="s">
        <v>4506</v>
      </c>
      <c r="I1610" s="1018">
        <v>16.5</v>
      </c>
    </row>
    <row r="1611" spans="2:9">
      <c r="B1611" s="1017" t="s">
        <v>4698</v>
      </c>
      <c r="C1611" s="1017" t="s">
        <v>4321</v>
      </c>
      <c r="D1611" s="1017" t="s">
        <v>1483</v>
      </c>
      <c r="E1611" s="1017" t="s">
        <v>4699</v>
      </c>
      <c r="F1611" s="1017" t="s">
        <v>1454</v>
      </c>
      <c r="G1611" s="1017" t="s">
        <v>4697</v>
      </c>
      <c r="H1611" s="1017" t="s">
        <v>4506</v>
      </c>
      <c r="I1611" s="1018">
        <v>6</v>
      </c>
    </row>
    <row r="1612" spans="2:9">
      <c r="B1612" s="1017" t="s">
        <v>4700</v>
      </c>
      <c r="C1612" s="1017" t="s">
        <v>4321</v>
      </c>
      <c r="D1612" s="1017" t="s">
        <v>1483</v>
      </c>
      <c r="E1612" s="1017" t="s">
        <v>4701</v>
      </c>
      <c r="F1612" s="1017" t="s">
        <v>1454</v>
      </c>
      <c r="G1612" s="1017" t="s">
        <v>4697</v>
      </c>
      <c r="H1612" s="1017" t="s">
        <v>4506</v>
      </c>
      <c r="I1612" s="1018">
        <v>14.4</v>
      </c>
    </row>
    <row r="1613" spans="2:9">
      <c r="B1613" s="1017" t="s">
        <v>4702</v>
      </c>
      <c r="C1613" s="1017" t="s">
        <v>4321</v>
      </c>
      <c r="D1613" s="1017" t="s">
        <v>1483</v>
      </c>
      <c r="E1613" s="1017" t="s">
        <v>4703</v>
      </c>
      <c r="F1613" s="1017" t="s">
        <v>1454</v>
      </c>
      <c r="G1613" s="1017" t="s">
        <v>4697</v>
      </c>
      <c r="H1613" s="1017" t="s">
        <v>4506</v>
      </c>
      <c r="I1613" s="1018">
        <v>20.9</v>
      </c>
    </row>
    <row r="1614" spans="2:9">
      <c r="B1614" s="1017" t="s">
        <v>4704</v>
      </c>
      <c r="C1614" s="1017" t="s">
        <v>4321</v>
      </c>
      <c r="D1614" s="1017" t="s">
        <v>1483</v>
      </c>
      <c r="E1614" s="1017" t="s">
        <v>4705</v>
      </c>
      <c r="F1614" s="1017" t="s">
        <v>1454</v>
      </c>
      <c r="G1614" s="1017" t="s">
        <v>4697</v>
      </c>
      <c r="H1614" s="1017" t="s">
        <v>4506</v>
      </c>
      <c r="I1614" s="1018">
        <v>16.5</v>
      </c>
    </row>
    <row r="1615" spans="2:9">
      <c r="B1615" s="1017" t="s">
        <v>4706</v>
      </c>
      <c r="C1615" s="1017" t="s">
        <v>4321</v>
      </c>
      <c r="D1615" s="1017" t="s">
        <v>1483</v>
      </c>
      <c r="E1615" s="1017" t="s">
        <v>4707</v>
      </c>
      <c r="F1615" s="1017" t="s">
        <v>1454</v>
      </c>
      <c r="G1615" s="1017" t="s">
        <v>4697</v>
      </c>
      <c r="H1615" s="1017" t="s">
        <v>4506</v>
      </c>
      <c r="I1615" s="1018">
        <v>37</v>
      </c>
    </row>
    <row r="1616" spans="2:9">
      <c r="B1616" s="1017" t="s">
        <v>4708</v>
      </c>
      <c r="C1616" s="1017" t="s">
        <v>4321</v>
      </c>
      <c r="D1616" s="1017" t="s">
        <v>1483</v>
      </c>
      <c r="E1616" s="1017" t="s">
        <v>4709</v>
      </c>
      <c r="F1616" s="1017" t="s">
        <v>1454</v>
      </c>
      <c r="G1616" s="1017" t="s">
        <v>4697</v>
      </c>
      <c r="H1616" s="1017" t="s">
        <v>4506</v>
      </c>
      <c r="I1616" s="1018">
        <v>7.3</v>
      </c>
    </row>
    <row r="1617" spans="2:9">
      <c r="B1617" s="1017" t="s">
        <v>4710</v>
      </c>
      <c r="C1617" s="1017" t="s">
        <v>4321</v>
      </c>
      <c r="D1617" s="1017" t="s">
        <v>1483</v>
      </c>
      <c r="E1617" s="1017" t="s">
        <v>4711</v>
      </c>
      <c r="F1617" s="1017" t="s">
        <v>1454</v>
      </c>
      <c r="G1617" s="1017" t="s">
        <v>4697</v>
      </c>
      <c r="H1617" s="1017" t="s">
        <v>4506</v>
      </c>
      <c r="I1617" s="1018">
        <v>36</v>
      </c>
    </row>
    <row r="1618" spans="2:9">
      <c r="B1618" s="1017" t="s">
        <v>4712</v>
      </c>
      <c r="C1618" s="1017" t="s">
        <v>4321</v>
      </c>
      <c r="D1618" s="1017" t="s">
        <v>1483</v>
      </c>
      <c r="E1618" s="1017" t="s">
        <v>4713</v>
      </c>
      <c r="F1618" s="1017" t="s">
        <v>1454</v>
      </c>
      <c r="G1618" s="1017" t="s">
        <v>4697</v>
      </c>
      <c r="H1618" s="1017" t="s">
        <v>4506</v>
      </c>
      <c r="I1618" s="1018">
        <v>7.3</v>
      </c>
    </row>
    <row r="1619" spans="2:9">
      <c r="B1619" s="1017" t="s">
        <v>4714</v>
      </c>
      <c r="C1619" s="1017" t="s">
        <v>4321</v>
      </c>
      <c r="D1619" s="1017" t="s">
        <v>1483</v>
      </c>
      <c r="E1619" s="1017" t="s">
        <v>4715</v>
      </c>
      <c r="F1619" s="1017" t="s">
        <v>1454</v>
      </c>
      <c r="G1619" s="1017" t="s">
        <v>4697</v>
      </c>
      <c r="H1619" s="1017" t="s">
        <v>4506</v>
      </c>
      <c r="I1619" s="1018">
        <v>7.3</v>
      </c>
    </row>
    <row r="1620" spans="2:9">
      <c r="B1620" s="1017" t="s">
        <v>4716</v>
      </c>
      <c r="C1620" s="1017" t="s">
        <v>4321</v>
      </c>
      <c r="D1620" s="1017" t="s">
        <v>1483</v>
      </c>
      <c r="E1620" s="1017" t="s">
        <v>4717</v>
      </c>
      <c r="F1620" s="1017" t="s">
        <v>1454</v>
      </c>
      <c r="G1620" s="1017" t="s">
        <v>4697</v>
      </c>
      <c r="H1620" s="1017" t="s">
        <v>4506</v>
      </c>
      <c r="I1620" s="1018">
        <v>12.5</v>
      </c>
    </row>
    <row r="1621" spans="2:9">
      <c r="B1621" s="1017" t="s">
        <v>4718</v>
      </c>
      <c r="C1621" s="1017" t="s">
        <v>4321</v>
      </c>
      <c r="D1621" s="1017" t="s">
        <v>1483</v>
      </c>
      <c r="E1621" s="1017" t="s">
        <v>4719</v>
      </c>
      <c r="F1621" s="1017" t="s">
        <v>1454</v>
      </c>
      <c r="G1621" s="1017" t="s">
        <v>4697</v>
      </c>
      <c r="H1621" s="1017" t="s">
        <v>4506</v>
      </c>
      <c r="I1621" s="1018">
        <v>4</v>
      </c>
    </row>
    <row r="1622" spans="2:9">
      <c r="B1622" s="1017" t="s">
        <v>4720</v>
      </c>
      <c r="C1622" s="1017" t="s">
        <v>4321</v>
      </c>
      <c r="D1622" s="1017" t="s">
        <v>1483</v>
      </c>
      <c r="E1622" s="1017" t="s">
        <v>3410</v>
      </c>
      <c r="F1622" s="1017" t="s">
        <v>1454</v>
      </c>
      <c r="G1622" s="1017" t="s">
        <v>4697</v>
      </c>
      <c r="H1622" s="1017" t="s">
        <v>4336</v>
      </c>
      <c r="I1622" s="1018">
        <v>8</v>
      </c>
    </row>
    <row r="1623" spans="2:9">
      <c r="B1623" s="1017" t="s">
        <v>4721</v>
      </c>
      <c r="C1623" s="1017" t="s">
        <v>4321</v>
      </c>
      <c r="D1623" s="1017" t="s">
        <v>1483</v>
      </c>
      <c r="E1623" s="1017" t="s">
        <v>4701</v>
      </c>
      <c r="F1623" s="1017" t="s">
        <v>1454</v>
      </c>
      <c r="G1623" s="1017" t="s">
        <v>4697</v>
      </c>
      <c r="H1623" s="1017" t="s">
        <v>4336</v>
      </c>
      <c r="I1623" s="1018">
        <v>21</v>
      </c>
    </row>
    <row r="1624" spans="2:9">
      <c r="B1624" s="1017" t="s">
        <v>4722</v>
      </c>
      <c r="C1624" s="1017" t="s">
        <v>4321</v>
      </c>
      <c r="D1624" s="1017" t="s">
        <v>1483</v>
      </c>
      <c r="E1624" s="1017" t="s">
        <v>2713</v>
      </c>
      <c r="F1624" s="1017" t="s">
        <v>1454</v>
      </c>
      <c r="G1624" s="1017" t="s">
        <v>4697</v>
      </c>
      <c r="H1624" s="1017" t="s">
        <v>4336</v>
      </c>
      <c r="I1624" s="1018">
        <v>7.7</v>
      </c>
    </row>
    <row r="1625" spans="2:9">
      <c r="B1625" s="1017" t="s">
        <v>4723</v>
      </c>
      <c r="C1625" s="1017" t="s">
        <v>4321</v>
      </c>
      <c r="D1625" s="1017" t="s">
        <v>1483</v>
      </c>
      <c r="E1625" s="1017" t="s">
        <v>4724</v>
      </c>
      <c r="F1625" s="1017" t="s">
        <v>1454</v>
      </c>
      <c r="G1625" s="1017" t="s">
        <v>4697</v>
      </c>
      <c r="H1625" s="1017" t="s">
        <v>4336</v>
      </c>
      <c r="I1625" s="1018">
        <v>14</v>
      </c>
    </row>
    <row r="1626" spans="2:9">
      <c r="B1626" s="1017" t="s">
        <v>4725</v>
      </c>
      <c r="C1626" s="1017" t="s">
        <v>4321</v>
      </c>
      <c r="D1626" s="1017" t="s">
        <v>1483</v>
      </c>
      <c r="E1626" s="1017" t="s">
        <v>4726</v>
      </c>
      <c r="F1626" s="1017" t="s">
        <v>1454</v>
      </c>
      <c r="G1626" s="1017" t="s">
        <v>4697</v>
      </c>
      <c r="H1626" s="1017" t="s">
        <v>4336</v>
      </c>
      <c r="I1626" s="1018">
        <v>2.4</v>
      </c>
    </row>
    <row r="1627" spans="2:9">
      <c r="B1627" s="1017" t="s">
        <v>4727</v>
      </c>
      <c r="C1627" s="1017" t="s">
        <v>4321</v>
      </c>
      <c r="D1627" s="1017" t="s">
        <v>1483</v>
      </c>
      <c r="E1627" s="1017" t="s">
        <v>4728</v>
      </c>
      <c r="F1627" s="1017" t="s">
        <v>1454</v>
      </c>
      <c r="G1627" s="1017" t="s">
        <v>4697</v>
      </c>
      <c r="H1627" s="1017" t="s">
        <v>4336</v>
      </c>
      <c r="I1627" s="1018">
        <v>12</v>
      </c>
    </row>
    <row r="1628" spans="2:9">
      <c r="B1628" s="1017" t="s">
        <v>4729</v>
      </c>
      <c r="C1628" s="1017" t="s">
        <v>4321</v>
      </c>
      <c r="D1628" s="1017" t="s">
        <v>1483</v>
      </c>
      <c r="E1628" s="1017" t="s">
        <v>4730</v>
      </c>
      <c r="F1628" s="1017" t="s">
        <v>1454</v>
      </c>
      <c r="G1628" s="1017" t="s">
        <v>4697</v>
      </c>
      <c r="H1628" s="1017" t="s">
        <v>4336</v>
      </c>
      <c r="I1628" s="1018">
        <v>4</v>
      </c>
    </row>
    <row r="1629" spans="2:9">
      <c r="B1629" s="1017" t="s">
        <v>4731</v>
      </c>
      <c r="C1629" s="1017" t="s">
        <v>4321</v>
      </c>
      <c r="D1629" s="1017" t="s">
        <v>1483</v>
      </c>
      <c r="E1629" s="1017" t="s">
        <v>4732</v>
      </c>
      <c r="F1629" s="1017" t="s">
        <v>1454</v>
      </c>
      <c r="G1629" s="1017" t="s">
        <v>4697</v>
      </c>
      <c r="H1629" s="1017" t="s">
        <v>4336</v>
      </c>
      <c r="I1629" s="1018">
        <v>10</v>
      </c>
    </row>
    <row r="1630" spans="2:9">
      <c r="B1630" s="1017" t="s">
        <v>4733</v>
      </c>
      <c r="C1630" s="1017" t="s">
        <v>4321</v>
      </c>
      <c r="D1630" s="1017" t="s">
        <v>1483</v>
      </c>
      <c r="E1630" s="1017" t="s">
        <v>4734</v>
      </c>
      <c r="F1630" s="1017" t="s">
        <v>1454</v>
      </c>
      <c r="G1630" s="1017" t="s">
        <v>4697</v>
      </c>
      <c r="H1630" s="1017" t="s">
        <v>4336</v>
      </c>
      <c r="I1630" s="1018">
        <v>13.3</v>
      </c>
    </row>
    <row r="1631" spans="2:9">
      <c r="B1631" s="1017" t="s">
        <v>4735</v>
      </c>
      <c r="C1631" s="1017" t="s">
        <v>4321</v>
      </c>
      <c r="D1631" s="1017" t="s">
        <v>1483</v>
      </c>
      <c r="E1631" s="1017" t="s">
        <v>4736</v>
      </c>
      <c r="F1631" s="1017" t="s">
        <v>1766</v>
      </c>
      <c r="G1631" s="1017" t="s">
        <v>4737</v>
      </c>
      <c r="H1631" s="1017" t="s">
        <v>4506</v>
      </c>
      <c r="I1631" s="1018">
        <v>6.5</v>
      </c>
    </row>
    <row r="1632" spans="2:9">
      <c r="B1632" s="1017" t="s">
        <v>4738</v>
      </c>
      <c r="C1632" s="1017" t="s">
        <v>4321</v>
      </c>
      <c r="D1632" s="1017" t="s">
        <v>1483</v>
      </c>
      <c r="E1632" s="1017" t="s">
        <v>4739</v>
      </c>
      <c r="F1632" s="1017" t="s">
        <v>1766</v>
      </c>
      <c r="G1632" s="1017" t="s">
        <v>4549</v>
      </c>
      <c r="H1632" s="1017" t="s">
        <v>4506</v>
      </c>
      <c r="I1632" s="1018">
        <v>52</v>
      </c>
    </row>
    <row r="1633" spans="2:9">
      <c r="B1633" s="1017" t="s">
        <v>4740</v>
      </c>
      <c r="C1633" s="1017" t="s">
        <v>4321</v>
      </c>
      <c r="D1633" s="1017" t="s">
        <v>1483</v>
      </c>
      <c r="E1633" s="1017" t="s">
        <v>4741</v>
      </c>
      <c r="F1633" s="1017" t="s">
        <v>1766</v>
      </c>
      <c r="G1633" s="1017" t="s">
        <v>4549</v>
      </c>
      <c r="H1633" s="1017" t="s">
        <v>4506</v>
      </c>
      <c r="I1633" s="1018">
        <v>4.4000000000000004</v>
      </c>
    </row>
    <row r="1634" spans="2:9">
      <c r="B1634" s="1017" t="s">
        <v>4742</v>
      </c>
      <c r="C1634" s="1017" t="s">
        <v>4321</v>
      </c>
      <c r="D1634" s="1017" t="s">
        <v>1483</v>
      </c>
      <c r="E1634" s="1017" t="s">
        <v>4743</v>
      </c>
      <c r="F1634" s="1017" t="s">
        <v>1766</v>
      </c>
      <c r="G1634" s="1017" t="s">
        <v>4549</v>
      </c>
      <c r="H1634" s="1017" t="s">
        <v>4506</v>
      </c>
      <c r="I1634" s="1018">
        <v>20.2</v>
      </c>
    </row>
    <row r="1635" spans="2:9">
      <c r="B1635" s="1017" t="s">
        <v>4744</v>
      </c>
      <c r="C1635" s="1017" t="s">
        <v>4321</v>
      </c>
      <c r="D1635" s="1017" t="s">
        <v>1483</v>
      </c>
      <c r="E1635" s="1017" t="s">
        <v>4745</v>
      </c>
      <c r="F1635" s="1017" t="s">
        <v>1766</v>
      </c>
      <c r="G1635" s="1017" t="s">
        <v>4549</v>
      </c>
      <c r="H1635" s="1017" t="s">
        <v>4506</v>
      </c>
      <c r="I1635" s="1018">
        <v>52</v>
      </c>
    </row>
    <row r="1636" spans="2:9">
      <c r="B1636" s="1017" t="s">
        <v>4746</v>
      </c>
      <c r="C1636" s="1017" t="s">
        <v>4321</v>
      </c>
      <c r="D1636" s="1017" t="s">
        <v>1483</v>
      </c>
      <c r="E1636" s="1017" t="s">
        <v>4747</v>
      </c>
      <c r="F1636" s="1017" t="s">
        <v>1766</v>
      </c>
      <c r="G1636" s="1017" t="s">
        <v>4549</v>
      </c>
      <c r="H1636" s="1017" t="s">
        <v>4506</v>
      </c>
      <c r="I1636" s="1018">
        <v>3.4</v>
      </c>
    </row>
    <row r="1637" spans="2:9">
      <c r="B1637" s="1017" t="s">
        <v>4748</v>
      </c>
      <c r="C1637" s="1017" t="s">
        <v>4321</v>
      </c>
      <c r="D1637" s="1017" t="s">
        <v>1483</v>
      </c>
      <c r="E1637" s="1017" t="s">
        <v>4749</v>
      </c>
      <c r="F1637" s="1017" t="s">
        <v>1766</v>
      </c>
      <c r="G1637" s="1017" t="s">
        <v>4750</v>
      </c>
      <c r="H1637" s="1017" t="s">
        <v>4506</v>
      </c>
      <c r="I1637" s="1018">
        <v>12.1</v>
      </c>
    </row>
    <row r="1638" spans="2:9">
      <c r="B1638" s="1017" t="s">
        <v>4751</v>
      </c>
      <c r="C1638" s="1017" t="s">
        <v>4321</v>
      </c>
      <c r="D1638" s="1017" t="s">
        <v>1483</v>
      </c>
      <c r="E1638" s="1017" t="s">
        <v>4752</v>
      </c>
      <c r="F1638" s="1017" t="s">
        <v>1766</v>
      </c>
      <c r="G1638" s="1017" t="s">
        <v>4750</v>
      </c>
      <c r="H1638" s="1017" t="s">
        <v>4506</v>
      </c>
      <c r="I1638" s="1018">
        <v>55.4</v>
      </c>
    </row>
    <row r="1639" spans="2:9">
      <c r="B1639" s="1017" t="s">
        <v>4753</v>
      </c>
      <c r="C1639" s="1017" t="s">
        <v>4321</v>
      </c>
      <c r="D1639" s="1017" t="s">
        <v>1483</v>
      </c>
      <c r="E1639" s="1017" t="s">
        <v>4754</v>
      </c>
      <c r="F1639" s="1017" t="s">
        <v>1766</v>
      </c>
      <c r="G1639" s="1017" t="s">
        <v>4750</v>
      </c>
      <c r="H1639" s="1017" t="s">
        <v>4506</v>
      </c>
      <c r="I1639" s="1018">
        <v>17.100000000000001</v>
      </c>
    </row>
    <row r="1640" spans="2:9">
      <c r="B1640" s="1017" t="s">
        <v>4755</v>
      </c>
      <c r="C1640" s="1017" t="s">
        <v>4321</v>
      </c>
      <c r="D1640" s="1017" t="s">
        <v>1483</v>
      </c>
      <c r="E1640" s="1017" t="s">
        <v>4756</v>
      </c>
      <c r="F1640" s="1017" t="s">
        <v>1766</v>
      </c>
      <c r="G1640" s="1017" t="s">
        <v>4750</v>
      </c>
      <c r="H1640" s="1017" t="s">
        <v>4506</v>
      </c>
      <c r="I1640" s="1018">
        <v>27</v>
      </c>
    </row>
    <row r="1641" spans="2:9">
      <c r="B1641" s="1017" t="s">
        <v>4757</v>
      </c>
      <c r="C1641" s="1017" t="s">
        <v>4321</v>
      </c>
      <c r="D1641" s="1017" t="s">
        <v>1483</v>
      </c>
      <c r="E1641" s="1017" t="s">
        <v>4758</v>
      </c>
      <c r="F1641" s="1017" t="s">
        <v>1766</v>
      </c>
      <c r="G1641" s="1017" t="s">
        <v>4750</v>
      </c>
      <c r="H1641" s="1017" t="s">
        <v>4506</v>
      </c>
      <c r="I1641" s="1018">
        <v>21</v>
      </c>
    </row>
    <row r="1642" spans="2:9">
      <c r="B1642" s="1017" t="s">
        <v>4759</v>
      </c>
      <c r="C1642" s="1017" t="s">
        <v>4321</v>
      </c>
      <c r="D1642" s="1017" t="s">
        <v>1483</v>
      </c>
      <c r="E1642" s="1017" t="s">
        <v>4760</v>
      </c>
      <c r="F1642" s="1017" t="s">
        <v>1766</v>
      </c>
      <c r="G1642" s="1017" t="s">
        <v>4750</v>
      </c>
      <c r="H1642" s="1017" t="s">
        <v>4506</v>
      </c>
      <c r="I1642" s="1018">
        <v>20</v>
      </c>
    </row>
    <row r="1643" spans="2:9">
      <c r="B1643" s="1017" t="s">
        <v>4761</v>
      </c>
      <c r="C1643" s="1017" t="s">
        <v>4321</v>
      </c>
      <c r="D1643" s="1017" t="s">
        <v>1483</v>
      </c>
      <c r="E1643" s="1017" t="s">
        <v>4762</v>
      </c>
      <c r="F1643" s="1017" t="s">
        <v>1766</v>
      </c>
      <c r="G1643" s="1017" t="s">
        <v>4750</v>
      </c>
      <c r="H1643" s="1017" t="s">
        <v>4506</v>
      </c>
      <c r="I1643" s="1018">
        <v>8</v>
      </c>
    </row>
    <row r="1644" spans="2:9">
      <c r="B1644" s="1017" t="s">
        <v>4763</v>
      </c>
      <c r="C1644" s="1017" t="s">
        <v>4321</v>
      </c>
      <c r="D1644" s="1017" t="s">
        <v>1483</v>
      </c>
      <c r="E1644" s="1017" t="s">
        <v>4764</v>
      </c>
      <c r="F1644" s="1017" t="s">
        <v>1766</v>
      </c>
      <c r="G1644" s="1017" t="s">
        <v>4750</v>
      </c>
      <c r="H1644" s="1017" t="s">
        <v>4506</v>
      </c>
      <c r="I1644" s="1018">
        <v>13.7</v>
      </c>
    </row>
    <row r="1645" spans="2:9">
      <c r="B1645" s="1017" t="s">
        <v>4765</v>
      </c>
      <c r="C1645" s="1017" t="s">
        <v>4321</v>
      </c>
      <c r="D1645" s="1017" t="s">
        <v>1483</v>
      </c>
      <c r="E1645" s="1017" t="s">
        <v>4766</v>
      </c>
      <c r="F1645" s="1017" t="s">
        <v>1766</v>
      </c>
      <c r="G1645" s="1017" t="s">
        <v>4750</v>
      </c>
      <c r="H1645" s="1017" t="s">
        <v>4506</v>
      </c>
      <c r="I1645" s="1018">
        <v>6.2</v>
      </c>
    </row>
    <row r="1646" spans="2:9">
      <c r="B1646" s="1017" t="s">
        <v>4767</v>
      </c>
      <c r="C1646" s="1017" t="s">
        <v>4321</v>
      </c>
      <c r="D1646" s="1017" t="s">
        <v>1483</v>
      </c>
      <c r="E1646" s="1017" t="s">
        <v>4768</v>
      </c>
      <c r="F1646" s="1017" t="s">
        <v>1766</v>
      </c>
      <c r="G1646" s="1017" t="s">
        <v>4750</v>
      </c>
      <c r="H1646" s="1017" t="s">
        <v>4506</v>
      </c>
      <c r="I1646" s="1018">
        <v>11</v>
      </c>
    </row>
    <row r="1647" spans="2:9">
      <c r="B1647" s="1017" t="s">
        <v>4769</v>
      </c>
      <c r="C1647" s="1017" t="s">
        <v>4321</v>
      </c>
      <c r="D1647" s="1017" t="s">
        <v>1483</v>
      </c>
      <c r="E1647" s="1017" t="s">
        <v>4770</v>
      </c>
      <c r="F1647" s="1017" t="s">
        <v>1766</v>
      </c>
      <c r="G1647" s="1017" t="s">
        <v>4750</v>
      </c>
      <c r="H1647" s="1017" t="s">
        <v>4506</v>
      </c>
      <c r="I1647" s="1018">
        <v>98.3</v>
      </c>
    </row>
    <row r="1648" spans="2:9">
      <c r="B1648" s="1017" t="s">
        <v>4771</v>
      </c>
      <c r="C1648" s="1017" t="s">
        <v>4321</v>
      </c>
      <c r="D1648" s="1017" t="s">
        <v>1483</v>
      </c>
      <c r="E1648" s="1017" t="s">
        <v>4772</v>
      </c>
      <c r="F1648" s="1017" t="s">
        <v>1766</v>
      </c>
      <c r="G1648" s="1017" t="s">
        <v>4750</v>
      </c>
      <c r="H1648" s="1017" t="s">
        <v>4506</v>
      </c>
      <c r="I1648" s="1018">
        <v>4.8</v>
      </c>
    </row>
    <row r="1649" spans="2:9">
      <c r="B1649" s="1017" t="s">
        <v>4773</v>
      </c>
      <c r="C1649" s="1017" t="s">
        <v>4321</v>
      </c>
      <c r="D1649" s="1017" t="s">
        <v>1483</v>
      </c>
      <c r="E1649" s="1017" t="s">
        <v>4774</v>
      </c>
      <c r="F1649" s="1017" t="s">
        <v>1766</v>
      </c>
      <c r="G1649" s="1017" t="s">
        <v>4750</v>
      </c>
      <c r="H1649" s="1017" t="s">
        <v>4506</v>
      </c>
      <c r="I1649" s="1018">
        <v>4.4000000000000004</v>
      </c>
    </row>
    <row r="1650" spans="2:9">
      <c r="B1650" s="1017" t="s">
        <v>4775</v>
      </c>
      <c r="C1650" s="1017" t="s">
        <v>4321</v>
      </c>
      <c r="D1650" s="1017" t="s">
        <v>1483</v>
      </c>
      <c r="E1650" s="1017" t="s">
        <v>4776</v>
      </c>
      <c r="F1650" s="1017" t="s">
        <v>1766</v>
      </c>
      <c r="G1650" s="1017" t="s">
        <v>4750</v>
      </c>
      <c r="H1650" s="1017" t="s">
        <v>4506</v>
      </c>
      <c r="I1650" s="1018">
        <v>6.9</v>
      </c>
    </row>
    <row r="1651" spans="2:9">
      <c r="B1651" s="1017" t="s">
        <v>4777</v>
      </c>
      <c r="C1651" s="1017" t="s">
        <v>4321</v>
      </c>
      <c r="D1651" s="1017" t="s">
        <v>1483</v>
      </c>
      <c r="E1651" s="1017" t="s">
        <v>4778</v>
      </c>
      <c r="F1651" s="1017" t="s">
        <v>1766</v>
      </c>
      <c r="G1651" s="1017" t="s">
        <v>4554</v>
      </c>
      <c r="H1651" s="1017" t="s">
        <v>4506</v>
      </c>
      <c r="I1651" s="1018">
        <v>29</v>
      </c>
    </row>
    <row r="1652" spans="2:9">
      <c r="B1652" s="1017" t="s">
        <v>4779</v>
      </c>
      <c r="C1652" s="1017" t="s">
        <v>4321</v>
      </c>
      <c r="D1652" s="1017" t="s">
        <v>1483</v>
      </c>
      <c r="E1652" s="1017" t="s">
        <v>4780</v>
      </c>
      <c r="F1652" s="1017" t="s">
        <v>1766</v>
      </c>
      <c r="G1652" s="1017" t="s">
        <v>4554</v>
      </c>
      <c r="H1652" s="1017" t="s">
        <v>4506</v>
      </c>
      <c r="I1652" s="1018">
        <v>42</v>
      </c>
    </row>
    <row r="1653" spans="2:9">
      <c r="B1653" s="1017" t="s">
        <v>4781</v>
      </c>
      <c r="C1653" s="1017" t="s">
        <v>4321</v>
      </c>
      <c r="D1653" s="1017" t="s">
        <v>1483</v>
      </c>
      <c r="E1653" s="1017" t="s">
        <v>4782</v>
      </c>
      <c r="F1653" s="1017" t="s">
        <v>1766</v>
      </c>
      <c r="G1653" s="1017" t="s">
        <v>4554</v>
      </c>
      <c r="H1653" s="1017" t="s">
        <v>4506</v>
      </c>
      <c r="I1653" s="1018">
        <v>3.6</v>
      </c>
    </row>
    <row r="1654" spans="2:9">
      <c r="B1654" s="1017" t="s">
        <v>4783</v>
      </c>
      <c r="C1654" s="1017" t="s">
        <v>4321</v>
      </c>
      <c r="D1654" s="1017" t="s">
        <v>1483</v>
      </c>
      <c r="E1654" s="1017" t="s">
        <v>1784</v>
      </c>
      <c r="F1654" s="1017" t="s">
        <v>1766</v>
      </c>
      <c r="G1654" s="1017" t="s">
        <v>4784</v>
      </c>
      <c r="H1654" s="1017" t="s">
        <v>4506</v>
      </c>
      <c r="I1654" s="1018">
        <v>142.69999999999999</v>
      </c>
    </row>
    <row r="1655" spans="2:9">
      <c r="B1655" s="1017" t="s">
        <v>4785</v>
      </c>
      <c r="C1655" s="1017" t="s">
        <v>4321</v>
      </c>
      <c r="D1655" s="1017" t="s">
        <v>1483</v>
      </c>
      <c r="E1655" s="1017" t="s">
        <v>2851</v>
      </c>
      <c r="F1655" s="1017" t="s">
        <v>1485</v>
      </c>
      <c r="G1655" s="1017" t="s">
        <v>4611</v>
      </c>
      <c r="H1655" s="1017" t="s">
        <v>4366</v>
      </c>
      <c r="I1655" s="1018">
        <v>17</v>
      </c>
    </row>
    <row r="1656" spans="2:9">
      <c r="B1656" s="1017" t="s">
        <v>4786</v>
      </c>
      <c r="C1656" s="1017" t="s">
        <v>4321</v>
      </c>
      <c r="D1656" s="1017" t="s">
        <v>1483</v>
      </c>
      <c r="E1656" s="1017" t="s">
        <v>4787</v>
      </c>
      <c r="F1656" s="1017" t="s">
        <v>1485</v>
      </c>
      <c r="G1656" s="1017" t="s">
        <v>4611</v>
      </c>
      <c r="H1656" s="1017" t="s">
        <v>4366</v>
      </c>
      <c r="I1656" s="1018">
        <v>17.5</v>
      </c>
    </row>
    <row r="1657" spans="2:9">
      <c r="B1657" s="1017" t="s">
        <v>4788</v>
      </c>
      <c r="C1657" s="1017" t="s">
        <v>4321</v>
      </c>
      <c r="D1657" s="1017" t="s">
        <v>1483</v>
      </c>
      <c r="E1657" s="1017" t="s">
        <v>4789</v>
      </c>
      <c r="F1657" s="1017" t="s">
        <v>1485</v>
      </c>
      <c r="G1657" s="1017" t="s">
        <v>4611</v>
      </c>
      <c r="H1657" s="1017" t="s">
        <v>4366</v>
      </c>
      <c r="I1657" s="1018">
        <v>17.600000000000001</v>
      </c>
    </row>
    <row r="1658" spans="2:9">
      <c r="B1658" s="1017" t="s">
        <v>4790</v>
      </c>
      <c r="C1658" s="1017" t="s">
        <v>4321</v>
      </c>
      <c r="D1658" s="1017" t="s">
        <v>1483</v>
      </c>
      <c r="E1658" s="1017" t="s">
        <v>2322</v>
      </c>
      <c r="F1658" s="1017" t="s">
        <v>1485</v>
      </c>
      <c r="G1658" s="1017" t="s">
        <v>4611</v>
      </c>
      <c r="H1658" s="1017" t="s">
        <v>4366</v>
      </c>
      <c r="I1658" s="1018">
        <v>16.5</v>
      </c>
    </row>
    <row r="1659" spans="2:9">
      <c r="B1659" s="1017" t="s">
        <v>4791</v>
      </c>
      <c r="C1659" s="1017" t="s">
        <v>4321</v>
      </c>
      <c r="D1659" s="1017" t="s">
        <v>1483</v>
      </c>
      <c r="E1659" s="1017" t="s">
        <v>4792</v>
      </c>
      <c r="F1659" s="1017" t="s">
        <v>1485</v>
      </c>
      <c r="G1659" s="1017" t="s">
        <v>4611</v>
      </c>
      <c r="H1659" s="1017" t="s">
        <v>4366</v>
      </c>
      <c r="I1659" s="1018">
        <v>90</v>
      </c>
    </row>
    <row r="1660" spans="2:9">
      <c r="B1660" s="1017" t="s">
        <v>4793</v>
      </c>
      <c r="C1660" s="1017" t="s">
        <v>4321</v>
      </c>
      <c r="D1660" s="1017" t="s">
        <v>1483</v>
      </c>
      <c r="E1660" s="1017" t="s">
        <v>4794</v>
      </c>
      <c r="F1660" s="1017" t="s">
        <v>1485</v>
      </c>
      <c r="G1660" s="1017" t="s">
        <v>4611</v>
      </c>
      <c r="H1660" s="1017" t="s">
        <v>4366</v>
      </c>
      <c r="I1660" s="1018">
        <v>98</v>
      </c>
    </row>
    <row r="1661" spans="2:9">
      <c r="B1661" s="1017" t="s">
        <v>4795</v>
      </c>
      <c r="C1661" s="1017" t="s">
        <v>4321</v>
      </c>
      <c r="D1661" s="1017" t="s">
        <v>1483</v>
      </c>
      <c r="E1661" s="1017" t="s">
        <v>4796</v>
      </c>
      <c r="F1661" s="1017" t="s">
        <v>1485</v>
      </c>
      <c r="G1661" s="1017" t="s">
        <v>4611</v>
      </c>
      <c r="H1661" s="1017" t="s">
        <v>4366</v>
      </c>
      <c r="I1661" s="1018">
        <v>66</v>
      </c>
    </row>
    <row r="1662" spans="2:9">
      <c r="B1662" s="1017" t="s">
        <v>4797</v>
      </c>
      <c r="C1662" s="1017" t="s">
        <v>4321</v>
      </c>
      <c r="D1662" s="1017" t="s">
        <v>1483</v>
      </c>
      <c r="E1662" s="1017" t="s">
        <v>4798</v>
      </c>
      <c r="F1662" s="1017" t="s">
        <v>1485</v>
      </c>
      <c r="G1662" s="1017" t="s">
        <v>4611</v>
      </c>
      <c r="H1662" s="1017" t="s">
        <v>4366</v>
      </c>
      <c r="I1662" s="1018">
        <v>14</v>
      </c>
    </row>
    <row r="1663" spans="2:9">
      <c r="B1663" s="1017" t="s">
        <v>4799</v>
      </c>
      <c r="C1663" s="1017" t="s">
        <v>4321</v>
      </c>
      <c r="D1663" s="1017" t="s">
        <v>1483</v>
      </c>
      <c r="E1663" s="1017" t="s">
        <v>4800</v>
      </c>
      <c r="F1663" s="1017" t="s">
        <v>1454</v>
      </c>
      <c r="G1663" s="1017" t="s">
        <v>4410</v>
      </c>
      <c r="H1663" s="1017" t="s">
        <v>4366</v>
      </c>
      <c r="I1663" s="1018">
        <v>29.4</v>
      </c>
    </row>
    <row r="1664" spans="2:9">
      <c r="B1664" s="1017" t="s">
        <v>4801</v>
      </c>
      <c r="C1664" s="1017" t="s">
        <v>4321</v>
      </c>
      <c r="D1664" s="1017" t="s">
        <v>1483</v>
      </c>
      <c r="E1664" s="1017" t="s">
        <v>1760</v>
      </c>
      <c r="F1664" s="1017" t="s">
        <v>1454</v>
      </c>
      <c r="G1664" s="1017" t="s">
        <v>4410</v>
      </c>
      <c r="H1664" s="1017" t="s">
        <v>4366</v>
      </c>
      <c r="I1664" s="1018">
        <v>26.6</v>
      </c>
    </row>
    <row r="1665" spans="2:9">
      <c r="B1665" s="1017" t="s">
        <v>4802</v>
      </c>
      <c r="C1665" s="1017" t="s">
        <v>4321</v>
      </c>
      <c r="D1665" s="1017" t="s">
        <v>1483</v>
      </c>
      <c r="E1665" s="1017" t="s">
        <v>4803</v>
      </c>
      <c r="F1665" s="1017" t="s">
        <v>1454</v>
      </c>
      <c r="G1665" s="1017" t="s">
        <v>4410</v>
      </c>
      <c r="H1665" s="1017" t="s">
        <v>4366</v>
      </c>
      <c r="I1665" s="1018">
        <v>21.9</v>
      </c>
    </row>
    <row r="1666" spans="2:9">
      <c r="B1666" s="1017" t="s">
        <v>4804</v>
      </c>
      <c r="C1666" s="1017" t="s">
        <v>4321</v>
      </c>
      <c r="D1666" s="1017" t="s">
        <v>1483</v>
      </c>
      <c r="E1666" s="1017" t="s">
        <v>2638</v>
      </c>
      <c r="F1666" s="1017" t="s">
        <v>1454</v>
      </c>
      <c r="G1666" s="1017" t="s">
        <v>4410</v>
      </c>
      <c r="H1666" s="1017" t="s">
        <v>4366</v>
      </c>
      <c r="I1666" s="1018">
        <v>19.8</v>
      </c>
    </row>
    <row r="1667" spans="2:9">
      <c r="B1667" s="1017" t="s">
        <v>4805</v>
      </c>
      <c r="C1667" s="1017" t="s">
        <v>4321</v>
      </c>
      <c r="D1667" s="1017" t="s">
        <v>1483</v>
      </c>
      <c r="E1667" s="1017" t="s">
        <v>4806</v>
      </c>
      <c r="F1667" s="1017" t="s">
        <v>1454</v>
      </c>
      <c r="G1667" s="1017" t="s">
        <v>4410</v>
      </c>
      <c r="H1667" s="1017" t="s">
        <v>4366</v>
      </c>
      <c r="I1667" s="1018">
        <v>17.399999999999999</v>
      </c>
    </row>
    <row r="1668" spans="2:9">
      <c r="B1668" s="1017" t="s">
        <v>4807</v>
      </c>
      <c r="C1668" s="1017" t="s">
        <v>4321</v>
      </c>
      <c r="D1668" s="1017" t="s">
        <v>1483</v>
      </c>
      <c r="E1668" s="1017" t="s">
        <v>3981</v>
      </c>
      <c r="F1668" s="1017" t="s">
        <v>1454</v>
      </c>
      <c r="G1668" s="1017" t="s">
        <v>4410</v>
      </c>
      <c r="H1668" s="1017" t="s">
        <v>4366</v>
      </c>
      <c r="I1668" s="1018">
        <v>15.2</v>
      </c>
    </row>
    <row r="1669" spans="2:9">
      <c r="B1669" s="1017" t="s">
        <v>4808</v>
      </c>
      <c r="C1669" s="1017" t="s">
        <v>4321</v>
      </c>
      <c r="D1669" s="1017" t="s">
        <v>1483</v>
      </c>
      <c r="E1669" s="1017" t="s">
        <v>4809</v>
      </c>
      <c r="F1669" s="1017" t="s">
        <v>1454</v>
      </c>
      <c r="G1669" s="1017" t="s">
        <v>4410</v>
      </c>
      <c r="H1669" s="1017" t="s">
        <v>4366</v>
      </c>
      <c r="I1669" s="1018">
        <v>6.8</v>
      </c>
    </row>
    <row r="1670" spans="2:9">
      <c r="B1670" s="1017" t="s">
        <v>4810</v>
      </c>
      <c r="C1670" s="1017" t="s">
        <v>4321</v>
      </c>
      <c r="D1670" s="1017" t="s">
        <v>1483</v>
      </c>
      <c r="E1670" s="1017" t="s">
        <v>4811</v>
      </c>
      <c r="F1670" s="1017" t="s">
        <v>1454</v>
      </c>
      <c r="G1670" s="1017" t="s">
        <v>4410</v>
      </c>
      <c r="H1670" s="1017" t="s">
        <v>4336</v>
      </c>
      <c r="I1670" s="1018">
        <v>7.5</v>
      </c>
    </row>
    <row r="1671" spans="2:9">
      <c r="B1671" s="1017" t="s">
        <v>4812</v>
      </c>
      <c r="C1671" s="1017" t="s">
        <v>4321</v>
      </c>
      <c r="D1671" s="1017" t="s">
        <v>1483</v>
      </c>
      <c r="E1671" s="1017" t="s">
        <v>4813</v>
      </c>
      <c r="F1671" s="1017" t="s">
        <v>1454</v>
      </c>
      <c r="G1671" s="1017" t="s">
        <v>4410</v>
      </c>
      <c r="H1671" s="1017" t="s">
        <v>4336</v>
      </c>
      <c r="I1671" s="1018">
        <v>2.5</v>
      </c>
    </row>
    <row r="1672" spans="2:9">
      <c r="B1672" s="1017" t="s">
        <v>4814</v>
      </c>
      <c r="C1672" s="1017" t="s">
        <v>4321</v>
      </c>
      <c r="D1672" s="1017" t="s">
        <v>1483</v>
      </c>
      <c r="E1672" s="1017" t="s">
        <v>4815</v>
      </c>
      <c r="F1672" s="1017" t="s">
        <v>1454</v>
      </c>
      <c r="G1672" s="1017" t="s">
        <v>4410</v>
      </c>
      <c r="H1672" s="1017" t="s">
        <v>4336</v>
      </c>
      <c r="I1672" s="1018">
        <v>7.3</v>
      </c>
    </row>
    <row r="1673" spans="2:9">
      <c r="B1673" s="1017" t="s">
        <v>4816</v>
      </c>
      <c r="C1673" s="1017" t="s">
        <v>4321</v>
      </c>
      <c r="D1673" s="1017" t="s">
        <v>1483</v>
      </c>
      <c r="E1673" s="1017" t="s">
        <v>4817</v>
      </c>
      <c r="F1673" s="1017" t="s">
        <v>1454</v>
      </c>
      <c r="G1673" s="1017" t="s">
        <v>4410</v>
      </c>
      <c r="H1673" s="1017" t="s">
        <v>4336</v>
      </c>
      <c r="I1673" s="1018">
        <v>64</v>
      </c>
    </row>
    <row r="1674" spans="2:9">
      <c r="B1674" s="1017" t="s">
        <v>4818</v>
      </c>
      <c r="C1674" s="1017" t="s">
        <v>4321</v>
      </c>
      <c r="D1674" s="1017" t="s">
        <v>1483</v>
      </c>
      <c r="E1674" s="1017" t="s">
        <v>4819</v>
      </c>
      <c r="F1674" s="1017" t="s">
        <v>1454</v>
      </c>
      <c r="G1674" s="1017" t="s">
        <v>4410</v>
      </c>
      <c r="H1674" s="1017" t="s">
        <v>4336</v>
      </c>
      <c r="I1674" s="1018">
        <v>85</v>
      </c>
    </row>
    <row r="1675" spans="2:9">
      <c r="B1675" s="1017" t="s">
        <v>4820</v>
      </c>
      <c r="C1675" s="1017" t="s">
        <v>4321</v>
      </c>
      <c r="D1675" s="1017" t="s">
        <v>1483</v>
      </c>
      <c r="E1675" s="1017" t="s">
        <v>4821</v>
      </c>
      <c r="F1675" s="1017" t="s">
        <v>1454</v>
      </c>
      <c r="G1675" s="1017" t="s">
        <v>4410</v>
      </c>
      <c r="H1675" s="1017" t="s">
        <v>4336</v>
      </c>
      <c r="I1675" s="1018">
        <v>161.80000000000001</v>
      </c>
    </row>
    <row r="1676" spans="2:9">
      <c r="B1676" s="1017" t="s">
        <v>4822</v>
      </c>
      <c r="C1676" s="1017" t="s">
        <v>4321</v>
      </c>
      <c r="D1676" s="1017" t="s">
        <v>1483</v>
      </c>
      <c r="E1676" s="1017" t="s">
        <v>4823</v>
      </c>
      <c r="F1676" s="1017" t="s">
        <v>1454</v>
      </c>
      <c r="G1676" s="1017" t="s">
        <v>4410</v>
      </c>
      <c r="H1676" s="1017" t="s">
        <v>4336</v>
      </c>
      <c r="I1676" s="1018">
        <v>12</v>
      </c>
    </row>
    <row r="1677" spans="2:9">
      <c r="B1677" s="1017" t="s">
        <v>4824</v>
      </c>
      <c r="C1677" s="1017" t="s">
        <v>4321</v>
      </c>
      <c r="D1677" s="1017" t="s">
        <v>1483</v>
      </c>
      <c r="E1677" s="1017" t="s">
        <v>4825</v>
      </c>
      <c r="F1677" s="1017" t="s">
        <v>1454</v>
      </c>
      <c r="G1677" s="1017" t="s">
        <v>4410</v>
      </c>
      <c r="H1677" s="1017" t="s">
        <v>4336</v>
      </c>
      <c r="I1677" s="1018">
        <v>5.6</v>
      </c>
    </row>
    <row r="1678" spans="2:9">
      <c r="B1678" s="1017" t="s">
        <v>4826</v>
      </c>
      <c r="C1678" s="1017" t="s">
        <v>4321</v>
      </c>
      <c r="D1678" s="1017" t="s">
        <v>1483</v>
      </c>
      <c r="E1678" s="1017" t="s">
        <v>4827</v>
      </c>
      <c r="F1678" s="1017" t="s">
        <v>1454</v>
      </c>
      <c r="G1678" s="1017" t="s">
        <v>4410</v>
      </c>
      <c r="H1678" s="1017" t="s">
        <v>4336</v>
      </c>
      <c r="I1678" s="1018">
        <v>6.5</v>
      </c>
    </row>
    <row r="1679" spans="2:9">
      <c r="B1679" s="1017" t="s">
        <v>4828</v>
      </c>
      <c r="C1679" s="1017" t="s">
        <v>4321</v>
      </c>
      <c r="D1679" s="1017" t="s">
        <v>1483</v>
      </c>
      <c r="E1679" s="1017" t="s">
        <v>4829</v>
      </c>
      <c r="F1679" s="1017" t="s">
        <v>1454</v>
      </c>
      <c r="G1679" s="1017" t="s">
        <v>4410</v>
      </c>
      <c r="H1679" s="1017" t="s">
        <v>4336</v>
      </c>
      <c r="I1679" s="1018">
        <v>100</v>
      </c>
    </row>
    <row r="1680" spans="2:9">
      <c r="B1680" s="1017" t="s">
        <v>4830</v>
      </c>
      <c r="C1680" s="1017" t="s">
        <v>4321</v>
      </c>
      <c r="D1680" s="1017" t="s">
        <v>1483</v>
      </c>
      <c r="E1680" s="1017" t="s">
        <v>4831</v>
      </c>
      <c r="F1680" s="1017" t="s">
        <v>1454</v>
      </c>
      <c r="G1680" s="1017" t="s">
        <v>4410</v>
      </c>
      <c r="H1680" s="1017" t="s">
        <v>4336</v>
      </c>
      <c r="I1680" s="1018">
        <v>96</v>
      </c>
    </row>
    <row r="1681" spans="2:9">
      <c r="B1681" s="1017" t="s">
        <v>4832</v>
      </c>
      <c r="C1681" s="1017" t="s">
        <v>4321</v>
      </c>
      <c r="D1681" s="1017" t="s">
        <v>1483</v>
      </c>
      <c r="E1681" s="1017" t="s">
        <v>4833</v>
      </c>
      <c r="F1681" s="1017" t="s">
        <v>1454</v>
      </c>
      <c r="G1681" s="1017" t="s">
        <v>4410</v>
      </c>
      <c r="H1681" s="1017" t="s">
        <v>4336</v>
      </c>
      <c r="I1681" s="1018">
        <v>87.2</v>
      </c>
    </row>
    <row r="1682" spans="2:9">
      <c r="B1682" s="1017" t="s">
        <v>4834</v>
      </c>
      <c r="C1682" s="1017" t="s">
        <v>4321</v>
      </c>
      <c r="D1682" s="1017" t="s">
        <v>1483</v>
      </c>
      <c r="E1682" s="1017" t="s">
        <v>4835</v>
      </c>
      <c r="F1682" s="1017" t="s">
        <v>1454</v>
      </c>
      <c r="G1682" s="1017" t="s">
        <v>4410</v>
      </c>
      <c r="H1682" s="1017" t="s">
        <v>4336</v>
      </c>
      <c r="I1682" s="1018">
        <v>52</v>
      </c>
    </row>
    <row r="1683" spans="2:9">
      <c r="B1683" s="1017" t="s">
        <v>4836</v>
      </c>
      <c r="C1683" s="1017" t="s">
        <v>4321</v>
      </c>
      <c r="D1683" s="1017" t="s">
        <v>1483</v>
      </c>
      <c r="E1683" s="1017" t="s">
        <v>4837</v>
      </c>
      <c r="F1683" s="1017" t="s">
        <v>1454</v>
      </c>
      <c r="G1683" s="1017" t="s">
        <v>4410</v>
      </c>
      <c r="H1683" s="1017" t="s">
        <v>4336</v>
      </c>
      <c r="I1683" s="1018">
        <v>50</v>
      </c>
    </row>
    <row r="1684" spans="2:9">
      <c r="B1684" s="1017" t="s">
        <v>4838</v>
      </c>
      <c r="C1684" s="1017" t="s">
        <v>4321</v>
      </c>
      <c r="D1684" s="1017" t="s">
        <v>1483</v>
      </c>
      <c r="E1684" s="1017" t="s">
        <v>4839</v>
      </c>
      <c r="F1684" s="1017" t="s">
        <v>1454</v>
      </c>
      <c r="G1684" s="1017" t="s">
        <v>4410</v>
      </c>
      <c r="H1684" s="1017" t="s">
        <v>4336</v>
      </c>
      <c r="I1684" s="1018">
        <v>8</v>
      </c>
    </row>
    <row r="1685" spans="2:9">
      <c r="B1685" s="1017" t="s">
        <v>4840</v>
      </c>
      <c r="C1685" s="1017" t="s">
        <v>4321</v>
      </c>
      <c r="D1685" s="1017" t="s">
        <v>1483</v>
      </c>
      <c r="E1685" s="1017" t="s">
        <v>4841</v>
      </c>
      <c r="F1685" s="1017" t="s">
        <v>1454</v>
      </c>
      <c r="G1685" s="1017" t="s">
        <v>4410</v>
      </c>
      <c r="H1685" s="1017" t="s">
        <v>4336</v>
      </c>
      <c r="I1685" s="1018">
        <v>8.4</v>
      </c>
    </row>
    <row r="1686" spans="2:9">
      <c r="B1686" s="1017" t="s">
        <v>4842</v>
      </c>
      <c r="C1686" s="1017" t="s">
        <v>4321</v>
      </c>
      <c r="D1686" s="1017" t="s">
        <v>1483</v>
      </c>
      <c r="E1686" s="1017" t="s">
        <v>4843</v>
      </c>
      <c r="F1686" s="1017" t="s">
        <v>1766</v>
      </c>
      <c r="G1686" s="1017" t="s">
        <v>4592</v>
      </c>
      <c r="H1686" s="1017" t="s">
        <v>4366</v>
      </c>
      <c r="I1686" s="1018">
        <v>44</v>
      </c>
    </row>
    <row r="1687" spans="2:9">
      <c r="B1687" s="1017" t="s">
        <v>4844</v>
      </c>
      <c r="C1687" s="1017" t="s">
        <v>4321</v>
      </c>
      <c r="D1687" s="1017" t="s">
        <v>1483</v>
      </c>
      <c r="E1687" s="1017" t="s">
        <v>4845</v>
      </c>
      <c r="F1687" s="1017" t="s">
        <v>1766</v>
      </c>
      <c r="G1687" s="1017" t="s">
        <v>4592</v>
      </c>
      <c r="H1687" s="1017" t="s">
        <v>4366</v>
      </c>
      <c r="I1687" s="1018">
        <v>78</v>
      </c>
    </row>
    <row r="1688" spans="2:9">
      <c r="B1688" s="1017" t="s">
        <v>4846</v>
      </c>
      <c r="C1688" s="1017" t="s">
        <v>4321</v>
      </c>
      <c r="D1688" s="1017" t="s">
        <v>1483</v>
      </c>
      <c r="E1688" s="1017" t="s">
        <v>4847</v>
      </c>
      <c r="F1688" s="1017" t="s">
        <v>1766</v>
      </c>
      <c r="G1688" s="1017" t="s">
        <v>4592</v>
      </c>
      <c r="H1688" s="1017" t="s">
        <v>4366</v>
      </c>
      <c r="I1688" s="1018">
        <v>25.5</v>
      </c>
    </row>
    <row r="1689" spans="2:9">
      <c r="B1689" s="1017" t="s">
        <v>4848</v>
      </c>
      <c r="C1689" s="1017" t="s">
        <v>4321</v>
      </c>
      <c r="D1689" s="1017" t="s">
        <v>1483</v>
      </c>
      <c r="E1689" s="1017" t="s">
        <v>4849</v>
      </c>
      <c r="F1689" s="1017" t="s">
        <v>1766</v>
      </c>
      <c r="G1689" s="1017" t="s">
        <v>4592</v>
      </c>
      <c r="H1689" s="1017" t="s">
        <v>4366</v>
      </c>
      <c r="I1689" s="1018">
        <v>98.5</v>
      </c>
    </row>
    <row r="1690" spans="2:9">
      <c r="B1690" s="1017" t="s">
        <v>4850</v>
      </c>
      <c r="C1690" s="1017" t="s">
        <v>4321</v>
      </c>
      <c r="D1690" s="1017" t="s">
        <v>1483</v>
      </c>
      <c r="E1690" s="1017" t="s">
        <v>4851</v>
      </c>
      <c r="F1690" s="1017" t="s">
        <v>1766</v>
      </c>
      <c r="G1690" s="1017" t="s">
        <v>4852</v>
      </c>
      <c r="H1690" s="1017" t="s">
        <v>4366</v>
      </c>
      <c r="I1690" s="1018">
        <v>9.1</v>
      </c>
    </row>
    <row r="1691" spans="2:9">
      <c r="B1691" s="1017" t="s">
        <v>4853</v>
      </c>
      <c r="C1691" s="1017" t="s">
        <v>4321</v>
      </c>
      <c r="D1691" s="1017" t="s">
        <v>1483</v>
      </c>
      <c r="E1691" s="1017" t="s">
        <v>4854</v>
      </c>
      <c r="F1691" s="1017" t="s">
        <v>1766</v>
      </c>
      <c r="G1691" s="1017" t="s">
        <v>4852</v>
      </c>
      <c r="H1691" s="1017" t="s">
        <v>4366</v>
      </c>
      <c r="I1691" s="1018">
        <v>8</v>
      </c>
    </row>
    <row r="1692" spans="2:9">
      <c r="B1692" s="1017" t="s">
        <v>4855</v>
      </c>
      <c r="C1692" s="1017" t="s">
        <v>4321</v>
      </c>
      <c r="D1692" s="1017" t="s">
        <v>1483</v>
      </c>
      <c r="E1692" s="1017" t="s">
        <v>4856</v>
      </c>
      <c r="F1692" s="1017" t="s">
        <v>1766</v>
      </c>
      <c r="G1692" s="1017" t="s">
        <v>4852</v>
      </c>
      <c r="H1692" s="1017" t="s">
        <v>4366</v>
      </c>
      <c r="I1692" s="1018">
        <v>44</v>
      </c>
    </row>
    <row r="1693" spans="2:9">
      <c r="B1693" s="1017" t="s">
        <v>4857</v>
      </c>
      <c r="C1693" s="1017" t="s">
        <v>4321</v>
      </c>
      <c r="D1693" s="1017" t="s">
        <v>1483</v>
      </c>
      <c r="E1693" s="1017" t="s">
        <v>3643</v>
      </c>
      <c r="F1693" s="1017" t="s">
        <v>1766</v>
      </c>
      <c r="G1693" s="1017" t="s">
        <v>4852</v>
      </c>
      <c r="H1693" s="1017" t="s">
        <v>4336</v>
      </c>
      <c r="I1693" s="1018">
        <v>6</v>
      </c>
    </row>
    <row r="1694" spans="2:9">
      <c r="B1694" s="1017" t="s">
        <v>4858</v>
      </c>
      <c r="C1694" s="1017" t="s">
        <v>4321</v>
      </c>
      <c r="D1694" s="1017" t="s">
        <v>1483</v>
      </c>
      <c r="E1694" s="1017" t="s">
        <v>4859</v>
      </c>
      <c r="F1694" s="1017" t="s">
        <v>1766</v>
      </c>
      <c r="G1694" s="1017" t="s">
        <v>4852</v>
      </c>
      <c r="H1694" s="1017" t="s">
        <v>4366</v>
      </c>
      <c r="I1694" s="1018">
        <v>44</v>
      </c>
    </row>
    <row r="1695" spans="2:9">
      <c r="B1695" s="1017" t="s">
        <v>4860</v>
      </c>
      <c r="C1695" s="1017" t="s">
        <v>4321</v>
      </c>
      <c r="D1695" s="1017" t="s">
        <v>1483</v>
      </c>
      <c r="E1695" s="1017" t="s">
        <v>4861</v>
      </c>
      <c r="F1695" s="1017" t="s">
        <v>1766</v>
      </c>
      <c r="G1695" s="1017" t="s">
        <v>4852</v>
      </c>
      <c r="H1695" s="1017" t="s">
        <v>4336</v>
      </c>
      <c r="I1695" s="1018">
        <v>2.6</v>
      </c>
    </row>
    <row r="1696" spans="2:9">
      <c r="B1696" s="1017" t="s">
        <v>4862</v>
      </c>
      <c r="C1696" s="1017" t="s">
        <v>4321</v>
      </c>
      <c r="D1696" s="1017" t="s">
        <v>1483</v>
      </c>
      <c r="E1696" s="1017" t="s">
        <v>4863</v>
      </c>
      <c r="F1696" s="1017" t="s">
        <v>1766</v>
      </c>
      <c r="G1696" s="1017" t="s">
        <v>4864</v>
      </c>
      <c r="H1696" s="1017" t="s">
        <v>4366</v>
      </c>
      <c r="I1696" s="1018">
        <v>6.7</v>
      </c>
    </row>
    <row r="1697" spans="2:9">
      <c r="B1697" s="1017" t="s">
        <v>4865</v>
      </c>
      <c r="C1697" s="1017" t="s">
        <v>4321</v>
      </c>
      <c r="D1697" s="1017" t="s">
        <v>1483</v>
      </c>
      <c r="E1697" s="1017" t="s">
        <v>4866</v>
      </c>
      <c r="F1697" s="1017" t="s">
        <v>1766</v>
      </c>
      <c r="G1697" s="1017" t="s">
        <v>4864</v>
      </c>
      <c r="H1697" s="1017" t="s">
        <v>4366</v>
      </c>
      <c r="I1697" s="1018">
        <v>182</v>
      </c>
    </row>
    <row r="1698" spans="2:9">
      <c r="B1698" s="1017" t="s">
        <v>4867</v>
      </c>
      <c r="C1698" s="1017" t="s">
        <v>4321</v>
      </c>
      <c r="D1698" s="1017" t="s">
        <v>1483</v>
      </c>
      <c r="E1698" s="1017" t="s">
        <v>4868</v>
      </c>
      <c r="F1698" s="1017" t="s">
        <v>1766</v>
      </c>
      <c r="G1698" s="1017" t="s">
        <v>4864</v>
      </c>
      <c r="H1698" s="1017" t="s">
        <v>4366</v>
      </c>
      <c r="I1698" s="1018">
        <v>13</v>
      </c>
    </row>
    <row r="1699" spans="2:9">
      <c r="B1699" s="1017" t="s">
        <v>4869</v>
      </c>
      <c r="C1699" s="1017" t="s">
        <v>4321</v>
      </c>
      <c r="D1699" s="1017" t="s">
        <v>1483</v>
      </c>
      <c r="E1699" s="1017" t="s">
        <v>4870</v>
      </c>
      <c r="F1699" s="1017" t="s">
        <v>1766</v>
      </c>
      <c r="G1699" s="1017" t="s">
        <v>4864</v>
      </c>
      <c r="H1699" s="1017" t="s">
        <v>4336</v>
      </c>
      <c r="I1699" s="1018">
        <v>12.5</v>
      </c>
    </row>
    <row r="1700" spans="2:9">
      <c r="B1700" s="1017" t="s">
        <v>4871</v>
      </c>
      <c r="C1700" s="1017" t="s">
        <v>4321</v>
      </c>
      <c r="D1700" s="1017" t="s">
        <v>1483</v>
      </c>
      <c r="E1700" s="1017" t="s">
        <v>4872</v>
      </c>
      <c r="F1700" s="1017" t="s">
        <v>1766</v>
      </c>
      <c r="G1700" s="1017" t="s">
        <v>4864</v>
      </c>
      <c r="H1700" s="1017" t="s">
        <v>4336</v>
      </c>
      <c r="I1700" s="1018">
        <v>2</v>
      </c>
    </row>
    <row r="1701" spans="2:9">
      <c r="B1701" s="1017" t="s">
        <v>4873</v>
      </c>
      <c r="C1701" s="1017" t="s">
        <v>4321</v>
      </c>
      <c r="D1701" s="1017" t="s">
        <v>1483</v>
      </c>
      <c r="E1701" s="1017" t="s">
        <v>3163</v>
      </c>
      <c r="F1701" s="1017" t="s">
        <v>1766</v>
      </c>
      <c r="G1701" s="1017" t="s">
        <v>4864</v>
      </c>
      <c r="H1701" s="1017" t="s">
        <v>4336</v>
      </c>
      <c r="I1701" s="1018">
        <v>22</v>
      </c>
    </row>
    <row r="1702" spans="2:9">
      <c r="B1702" s="1017" t="s">
        <v>4874</v>
      </c>
      <c r="C1702" s="1017" t="s">
        <v>4321</v>
      </c>
      <c r="D1702" s="1017" t="s">
        <v>1483</v>
      </c>
      <c r="E1702" s="1017" t="s">
        <v>4875</v>
      </c>
      <c r="F1702" s="1017" t="s">
        <v>1766</v>
      </c>
      <c r="G1702" s="1017" t="s">
        <v>4864</v>
      </c>
      <c r="H1702" s="1017" t="s">
        <v>4336</v>
      </c>
      <c r="I1702" s="1018">
        <v>19.899999999999999</v>
      </c>
    </row>
    <row r="1703" spans="2:9">
      <c r="B1703" s="1017" t="s">
        <v>4876</v>
      </c>
      <c r="C1703" s="1017" t="s">
        <v>4321</v>
      </c>
      <c r="D1703" s="1017" t="s">
        <v>1483</v>
      </c>
      <c r="E1703" s="1017" t="s">
        <v>4877</v>
      </c>
      <c r="F1703" s="1017" t="s">
        <v>1766</v>
      </c>
      <c r="G1703" s="1017" t="s">
        <v>4864</v>
      </c>
      <c r="H1703" s="1017" t="s">
        <v>4336</v>
      </c>
      <c r="I1703" s="1018">
        <v>23</v>
      </c>
    </row>
    <row r="1704" spans="2:9">
      <c r="B1704" s="1017" t="s">
        <v>4878</v>
      </c>
      <c r="C1704" s="1017" t="s">
        <v>4321</v>
      </c>
      <c r="D1704" s="1017" t="s">
        <v>1483</v>
      </c>
      <c r="E1704" s="1017" t="s">
        <v>4879</v>
      </c>
      <c r="F1704" s="1017" t="s">
        <v>1766</v>
      </c>
      <c r="G1704" s="1017" t="s">
        <v>4864</v>
      </c>
      <c r="H1704" s="1017" t="s">
        <v>4336</v>
      </c>
      <c r="I1704" s="1018">
        <v>7.5</v>
      </c>
    </row>
    <row r="1705" spans="2:9">
      <c r="B1705" s="1017" t="s">
        <v>4880</v>
      </c>
      <c r="C1705" s="1017" t="s">
        <v>4321</v>
      </c>
      <c r="D1705" s="1017" t="s">
        <v>1483</v>
      </c>
      <c r="E1705" s="1017" t="s">
        <v>4881</v>
      </c>
      <c r="F1705" s="1017" t="s">
        <v>1766</v>
      </c>
      <c r="G1705" s="1017" t="s">
        <v>4864</v>
      </c>
      <c r="H1705" s="1017" t="s">
        <v>4336</v>
      </c>
      <c r="I1705" s="1018">
        <v>2</v>
      </c>
    </row>
    <row r="1706" spans="2:9">
      <c r="B1706" s="1017" t="s">
        <v>4882</v>
      </c>
      <c r="C1706" s="1017" t="s">
        <v>4321</v>
      </c>
      <c r="D1706" s="1017" t="s">
        <v>1483</v>
      </c>
      <c r="E1706" s="1017" t="s">
        <v>4883</v>
      </c>
      <c r="F1706" s="1017" t="s">
        <v>1485</v>
      </c>
      <c r="G1706" s="1017" t="s">
        <v>4611</v>
      </c>
      <c r="H1706" s="1017" t="s">
        <v>4535</v>
      </c>
      <c r="I1706" s="1018">
        <v>120</v>
      </c>
    </row>
    <row r="1707" spans="2:9">
      <c r="B1707" s="1017" t="s">
        <v>4884</v>
      </c>
      <c r="C1707" s="1017" t="s">
        <v>4321</v>
      </c>
      <c r="D1707" s="1017" t="s">
        <v>1483</v>
      </c>
      <c r="E1707" s="1017" t="s">
        <v>4885</v>
      </c>
      <c r="F1707" s="1017" t="s">
        <v>1766</v>
      </c>
      <c r="G1707" s="1017" t="s">
        <v>4546</v>
      </c>
      <c r="H1707" s="1017" t="s">
        <v>4535</v>
      </c>
      <c r="I1707" s="1018">
        <v>4</v>
      </c>
    </row>
    <row r="1708" spans="2:9">
      <c r="B1708" s="1017" t="s">
        <v>4886</v>
      </c>
      <c r="C1708" s="1017" t="s">
        <v>4321</v>
      </c>
      <c r="D1708" s="1017" t="s">
        <v>1483</v>
      </c>
      <c r="E1708" s="1017" t="s">
        <v>4887</v>
      </c>
      <c r="F1708" s="1017" t="s">
        <v>1766</v>
      </c>
      <c r="G1708" s="1017" t="s">
        <v>4546</v>
      </c>
      <c r="H1708" s="1017" t="s">
        <v>4535</v>
      </c>
      <c r="I1708" s="1018">
        <v>2.8</v>
      </c>
    </row>
    <row r="1709" spans="2:9">
      <c r="B1709" s="1017" t="s">
        <v>4888</v>
      </c>
      <c r="C1709" s="1017" t="s">
        <v>4321</v>
      </c>
      <c r="D1709" s="1017" t="s">
        <v>1483</v>
      </c>
      <c r="E1709" s="1017" t="s">
        <v>4889</v>
      </c>
      <c r="F1709" s="1017" t="s">
        <v>1766</v>
      </c>
      <c r="G1709" s="1017" t="s">
        <v>4737</v>
      </c>
      <c r="H1709" s="1017" t="s">
        <v>4535</v>
      </c>
      <c r="I1709" s="1018">
        <v>225</v>
      </c>
    </row>
    <row r="1710" spans="2:9">
      <c r="B1710" s="1017" t="s">
        <v>4890</v>
      </c>
      <c r="C1710" s="1017" t="s">
        <v>4321</v>
      </c>
      <c r="D1710" s="1017" t="s">
        <v>1483</v>
      </c>
      <c r="E1710" s="1017" t="s">
        <v>4891</v>
      </c>
      <c r="F1710" s="1017" t="s">
        <v>1766</v>
      </c>
      <c r="G1710" s="1017" t="s">
        <v>4737</v>
      </c>
      <c r="H1710" s="1017" t="s">
        <v>4535</v>
      </c>
      <c r="I1710" s="1018">
        <v>4.5</v>
      </c>
    </row>
    <row r="1711" spans="2:9">
      <c r="B1711" s="1017" t="s">
        <v>4892</v>
      </c>
      <c r="C1711" s="1017" t="s">
        <v>4321</v>
      </c>
      <c r="D1711" s="1017" t="s">
        <v>1483</v>
      </c>
      <c r="E1711" s="1017" t="s">
        <v>4893</v>
      </c>
      <c r="F1711" s="1017" t="s">
        <v>1766</v>
      </c>
      <c r="G1711" s="1017" t="s">
        <v>4737</v>
      </c>
      <c r="H1711" s="1017" t="s">
        <v>4535</v>
      </c>
      <c r="I1711" s="1018">
        <v>4.5999999999999996</v>
      </c>
    </row>
    <row r="1712" spans="2:9">
      <c r="B1712" s="1017" t="s">
        <v>4894</v>
      </c>
      <c r="C1712" s="1017" t="s">
        <v>4321</v>
      </c>
      <c r="D1712" s="1017" t="s">
        <v>1483</v>
      </c>
      <c r="E1712" s="1017" t="s">
        <v>2921</v>
      </c>
      <c r="F1712" s="1017" t="s">
        <v>1766</v>
      </c>
      <c r="G1712" s="1017" t="s">
        <v>4895</v>
      </c>
      <c r="H1712" s="1017" t="s">
        <v>4535</v>
      </c>
      <c r="I1712" s="1018">
        <v>44.8</v>
      </c>
    </row>
    <row r="1713" spans="2:9">
      <c r="B1713" s="1017" t="s">
        <v>4896</v>
      </c>
      <c r="C1713" s="1017" t="s">
        <v>4321</v>
      </c>
      <c r="D1713" s="1017" t="s">
        <v>1483</v>
      </c>
      <c r="E1713" s="1017" t="s">
        <v>4897</v>
      </c>
      <c r="F1713" s="1017" t="s">
        <v>1766</v>
      </c>
      <c r="G1713" s="1017" t="s">
        <v>4895</v>
      </c>
      <c r="H1713" s="1017" t="s">
        <v>4535</v>
      </c>
      <c r="I1713" s="1018">
        <v>3</v>
      </c>
    </row>
    <row r="1714" spans="2:9">
      <c r="B1714" s="1017" t="s">
        <v>4898</v>
      </c>
      <c r="C1714" s="1017" t="s">
        <v>4321</v>
      </c>
      <c r="D1714" s="1017" t="s">
        <v>1483</v>
      </c>
      <c r="E1714" s="1017" t="s">
        <v>4194</v>
      </c>
      <c r="F1714" s="1017" t="s">
        <v>1766</v>
      </c>
      <c r="G1714" s="1017" t="s">
        <v>4895</v>
      </c>
      <c r="H1714" s="1017" t="s">
        <v>4535</v>
      </c>
      <c r="I1714" s="1018">
        <v>4.3</v>
      </c>
    </row>
    <row r="1715" spans="2:9">
      <c r="B1715" s="1017" t="s">
        <v>4899</v>
      </c>
      <c r="C1715" s="1017" t="s">
        <v>4321</v>
      </c>
      <c r="D1715" s="1017" t="s">
        <v>1483</v>
      </c>
      <c r="E1715" s="1017" t="s">
        <v>1765</v>
      </c>
      <c r="F1715" s="1017" t="s">
        <v>1766</v>
      </c>
      <c r="G1715" s="1017" t="s">
        <v>4900</v>
      </c>
      <c r="H1715" s="1017" t="s">
        <v>4336</v>
      </c>
      <c r="I1715" s="1018">
        <v>7.5</v>
      </c>
    </row>
    <row r="1716" spans="2:9">
      <c r="B1716" s="1017" t="s">
        <v>4901</v>
      </c>
      <c r="C1716" s="1017" t="s">
        <v>4321</v>
      </c>
      <c r="D1716" s="1017" t="s">
        <v>1483</v>
      </c>
      <c r="E1716" s="1017" t="s">
        <v>4902</v>
      </c>
      <c r="F1716" s="1017" t="s">
        <v>1766</v>
      </c>
      <c r="G1716" s="1017" t="s">
        <v>4900</v>
      </c>
      <c r="H1716" s="1017" t="s">
        <v>4336</v>
      </c>
      <c r="I1716" s="1018">
        <v>11.4</v>
      </c>
    </row>
    <row r="1717" spans="2:9">
      <c r="B1717" s="1017" t="s">
        <v>4903</v>
      </c>
      <c r="C1717" s="1017" t="s">
        <v>4321</v>
      </c>
      <c r="D1717" s="1017" t="s">
        <v>1483</v>
      </c>
      <c r="E1717" s="1017" t="s">
        <v>4904</v>
      </c>
      <c r="F1717" s="1017" t="s">
        <v>1766</v>
      </c>
      <c r="G1717" s="1017" t="s">
        <v>4900</v>
      </c>
      <c r="H1717" s="1017" t="s">
        <v>4336</v>
      </c>
      <c r="I1717" s="1018">
        <v>17</v>
      </c>
    </row>
    <row r="1718" spans="2:9">
      <c r="B1718" s="1017" t="s">
        <v>4905</v>
      </c>
      <c r="C1718" s="1017" t="s">
        <v>4321</v>
      </c>
      <c r="D1718" s="1017" t="s">
        <v>1483</v>
      </c>
      <c r="E1718" s="1017" t="s">
        <v>2014</v>
      </c>
      <c r="F1718" s="1017" t="s">
        <v>1766</v>
      </c>
      <c r="G1718" s="1017" t="s">
        <v>4906</v>
      </c>
      <c r="H1718" s="1017" t="s">
        <v>4336</v>
      </c>
      <c r="I1718" s="1018">
        <v>122</v>
      </c>
    </row>
    <row r="1719" spans="2:9">
      <c r="B1719" s="1017" t="s">
        <v>4907</v>
      </c>
      <c r="C1719" s="1017" t="s">
        <v>4321</v>
      </c>
      <c r="D1719" s="1017" t="s">
        <v>1483</v>
      </c>
      <c r="E1719" s="1017" t="s">
        <v>4825</v>
      </c>
      <c r="F1719" s="1017" t="s">
        <v>1766</v>
      </c>
      <c r="G1719" s="1017" t="s">
        <v>4908</v>
      </c>
      <c r="H1719" s="1017" t="s">
        <v>4336</v>
      </c>
      <c r="I1719" s="1018">
        <v>8.1999999999999993</v>
      </c>
    </row>
    <row r="1720" spans="2:9">
      <c r="B1720" s="1017" t="s">
        <v>4909</v>
      </c>
      <c r="C1720" s="1017" t="s">
        <v>4910</v>
      </c>
      <c r="D1720" s="1017" t="s">
        <v>1483</v>
      </c>
      <c r="E1720" s="1017" t="s">
        <v>4911</v>
      </c>
      <c r="F1720" s="1017" t="s">
        <v>1485</v>
      </c>
      <c r="G1720" s="1017" t="s">
        <v>4611</v>
      </c>
      <c r="H1720" s="1017" t="s">
        <v>4912</v>
      </c>
      <c r="I1720" s="1018">
        <v>44.7</v>
      </c>
    </row>
    <row r="1721" spans="2:9">
      <c r="B1721" s="1017" t="s">
        <v>4913</v>
      </c>
      <c r="C1721" s="1017" t="s">
        <v>4910</v>
      </c>
      <c r="D1721" s="1017" t="s">
        <v>1483</v>
      </c>
      <c r="E1721" s="1017" t="s">
        <v>4914</v>
      </c>
      <c r="F1721" s="1017" t="s">
        <v>1485</v>
      </c>
      <c r="G1721" s="1017" t="s">
        <v>4611</v>
      </c>
      <c r="H1721" s="1017" t="s">
        <v>4912</v>
      </c>
      <c r="I1721" s="1018">
        <v>57</v>
      </c>
    </row>
    <row r="1722" spans="2:9">
      <c r="B1722" s="1017" t="s">
        <v>4915</v>
      </c>
      <c r="C1722" s="1017" t="s">
        <v>4910</v>
      </c>
      <c r="D1722" s="1017" t="s">
        <v>1483</v>
      </c>
      <c r="E1722" s="1017" t="s">
        <v>4916</v>
      </c>
      <c r="F1722" s="1017" t="s">
        <v>1485</v>
      </c>
      <c r="G1722" s="1017" t="s">
        <v>4611</v>
      </c>
      <c r="H1722" s="1017" t="s">
        <v>4912</v>
      </c>
      <c r="I1722" s="1018">
        <v>15.9</v>
      </c>
    </row>
    <row r="1723" spans="2:9">
      <c r="B1723" s="1017" t="s">
        <v>4917</v>
      </c>
      <c r="C1723" s="1017" t="s">
        <v>4910</v>
      </c>
      <c r="D1723" s="1017" t="s">
        <v>1483</v>
      </c>
      <c r="E1723" s="1017" t="s">
        <v>2080</v>
      </c>
      <c r="F1723" s="1017" t="s">
        <v>1485</v>
      </c>
      <c r="G1723" s="1017" t="s">
        <v>4611</v>
      </c>
      <c r="H1723" s="1017" t="s">
        <v>4912</v>
      </c>
      <c r="I1723" s="1018">
        <v>5.3</v>
      </c>
    </row>
    <row r="1724" spans="2:9">
      <c r="B1724" s="1017" t="s">
        <v>4918</v>
      </c>
      <c r="C1724" s="1017" t="s">
        <v>4910</v>
      </c>
      <c r="D1724" s="1017" t="s">
        <v>1483</v>
      </c>
      <c r="E1724" s="1017" t="s">
        <v>4919</v>
      </c>
      <c r="F1724" s="1017" t="s">
        <v>1454</v>
      </c>
      <c r="G1724" s="1017" t="s">
        <v>4483</v>
      </c>
      <c r="H1724" s="1017" t="s">
        <v>4912</v>
      </c>
      <c r="I1724" s="1018">
        <v>23</v>
      </c>
    </row>
    <row r="1725" spans="2:9">
      <c r="B1725" s="1017" t="s">
        <v>4920</v>
      </c>
      <c r="C1725" s="1017" t="s">
        <v>4910</v>
      </c>
      <c r="D1725" s="1017" t="s">
        <v>1483</v>
      </c>
      <c r="E1725" s="1017" t="s">
        <v>4921</v>
      </c>
      <c r="F1725" s="1017" t="s">
        <v>1766</v>
      </c>
      <c r="G1725" s="1017" t="s">
        <v>4922</v>
      </c>
      <c r="H1725" s="1017" t="s">
        <v>4912</v>
      </c>
      <c r="I1725" s="1018">
        <v>24.2</v>
      </c>
    </row>
    <row r="1726" spans="2:9">
      <c r="B1726" s="1017" t="s">
        <v>4923</v>
      </c>
      <c r="C1726" s="1017" t="s">
        <v>4910</v>
      </c>
      <c r="D1726" s="1017" t="s">
        <v>1483</v>
      </c>
      <c r="E1726" s="1017" t="s">
        <v>4924</v>
      </c>
      <c r="F1726" s="1017" t="s">
        <v>1485</v>
      </c>
      <c r="G1726" s="1017" t="s">
        <v>2497</v>
      </c>
      <c r="H1726" s="1017" t="s">
        <v>4912</v>
      </c>
      <c r="I1726" s="1018">
        <v>4.8</v>
      </c>
    </row>
    <row r="1727" spans="2:9">
      <c r="B1727" s="1017" t="s">
        <v>4925</v>
      </c>
      <c r="C1727" s="1017" t="s">
        <v>4910</v>
      </c>
      <c r="D1727" s="1017" t="s">
        <v>1483</v>
      </c>
      <c r="E1727" s="1017" t="s">
        <v>4926</v>
      </c>
      <c r="F1727" s="1017" t="s">
        <v>1454</v>
      </c>
      <c r="G1727" s="1017" t="s">
        <v>4405</v>
      </c>
      <c r="H1727" s="1017" t="s">
        <v>4912</v>
      </c>
      <c r="I1727" s="1018">
        <v>2.9</v>
      </c>
    </row>
    <row r="1728" spans="2:9">
      <c r="B1728" s="1017" t="s">
        <v>4927</v>
      </c>
      <c r="C1728" s="1017" t="s">
        <v>4910</v>
      </c>
      <c r="D1728" s="1017" t="s">
        <v>1483</v>
      </c>
      <c r="E1728" s="1017" t="s">
        <v>4928</v>
      </c>
      <c r="F1728" s="1017" t="s">
        <v>1454</v>
      </c>
      <c r="G1728" s="1017" t="s">
        <v>4405</v>
      </c>
      <c r="H1728" s="1017" t="s">
        <v>4912</v>
      </c>
      <c r="I1728" s="1018">
        <v>4.5</v>
      </c>
    </row>
    <row r="1729" spans="2:9">
      <c r="B1729" s="1017" t="s">
        <v>4929</v>
      </c>
      <c r="C1729" s="1017" t="s">
        <v>4910</v>
      </c>
      <c r="D1729" s="1017" t="s">
        <v>1483</v>
      </c>
      <c r="E1729" s="1017" t="s">
        <v>4930</v>
      </c>
      <c r="F1729" s="1017" t="s">
        <v>1454</v>
      </c>
      <c r="G1729" s="1017" t="s">
        <v>4405</v>
      </c>
      <c r="H1729" s="1017" t="s">
        <v>4912</v>
      </c>
      <c r="I1729" s="1018">
        <v>4</v>
      </c>
    </row>
    <row r="1730" spans="2:9">
      <c r="B1730" s="1017" t="s">
        <v>4931</v>
      </c>
      <c r="C1730" s="1017" t="s">
        <v>4910</v>
      </c>
      <c r="D1730" s="1017" t="s">
        <v>1483</v>
      </c>
      <c r="E1730" s="1017" t="s">
        <v>4932</v>
      </c>
      <c r="F1730" s="1017" t="s">
        <v>1766</v>
      </c>
      <c r="G1730" s="1017" t="s">
        <v>4933</v>
      </c>
      <c r="H1730" s="1017" t="s">
        <v>2572</v>
      </c>
      <c r="I1730" s="1018">
        <v>10.8</v>
      </c>
    </row>
    <row r="1731" spans="2:9">
      <c r="B1731" s="1017" t="s">
        <v>4934</v>
      </c>
      <c r="C1731" s="1017" t="s">
        <v>4910</v>
      </c>
      <c r="D1731" s="1017" t="s">
        <v>1483</v>
      </c>
      <c r="E1731" s="1017" t="s">
        <v>4935</v>
      </c>
      <c r="F1731" s="1017" t="s">
        <v>1485</v>
      </c>
      <c r="G1731" s="1017" t="s">
        <v>2497</v>
      </c>
      <c r="H1731" s="1017" t="s">
        <v>4936</v>
      </c>
      <c r="I1731" s="1018">
        <v>27</v>
      </c>
    </row>
    <row r="1732" spans="2:9">
      <c r="B1732" s="1017" t="s">
        <v>4937</v>
      </c>
      <c r="C1732" s="1017" t="s">
        <v>4910</v>
      </c>
      <c r="D1732" s="1017" t="s">
        <v>1483</v>
      </c>
      <c r="E1732" s="1017" t="s">
        <v>4938</v>
      </c>
      <c r="F1732" s="1017" t="s">
        <v>1454</v>
      </c>
      <c r="G1732" s="1017" t="s">
        <v>4939</v>
      </c>
      <c r="H1732" s="1017" t="s">
        <v>4936</v>
      </c>
      <c r="I1732" s="1018">
        <v>58.5</v>
      </c>
    </row>
    <row r="1733" spans="2:9">
      <c r="B1733" s="1017" t="s">
        <v>4940</v>
      </c>
      <c r="C1733" s="1017" t="s">
        <v>4910</v>
      </c>
      <c r="D1733" s="1017" t="s">
        <v>1483</v>
      </c>
      <c r="E1733" s="1017" t="s">
        <v>4941</v>
      </c>
      <c r="F1733" s="1017" t="s">
        <v>1454</v>
      </c>
      <c r="G1733" s="1017" t="s">
        <v>4939</v>
      </c>
      <c r="H1733" s="1017" t="s">
        <v>4936</v>
      </c>
      <c r="I1733" s="1018">
        <v>61.1</v>
      </c>
    </row>
    <row r="1734" spans="2:9">
      <c r="B1734" s="1017" t="s">
        <v>4942</v>
      </c>
      <c r="C1734" s="1017" t="s">
        <v>4910</v>
      </c>
      <c r="D1734" s="1017" t="s">
        <v>1483</v>
      </c>
      <c r="E1734" s="1017" t="s">
        <v>4943</v>
      </c>
      <c r="F1734" s="1017" t="s">
        <v>1454</v>
      </c>
      <c r="G1734" s="1017" t="s">
        <v>4939</v>
      </c>
      <c r="H1734" s="1017" t="s">
        <v>4936</v>
      </c>
      <c r="I1734" s="1018">
        <v>5.6</v>
      </c>
    </row>
    <row r="1735" spans="2:9">
      <c r="B1735" s="1017" t="s">
        <v>4944</v>
      </c>
      <c r="C1735" s="1017" t="s">
        <v>4910</v>
      </c>
      <c r="D1735" s="1017" t="s">
        <v>1483</v>
      </c>
      <c r="E1735" s="1017" t="s">
        <v>4945</v>
      </c>
      <c r="F1735" s="1017" t="s">
        <v>1454</v>
      </c>
      <c r="G1735" s="1017" t="s">
        <v>4939</v>
      </c>
      <c r="H1735" s="1017" t="s">
        <v>4936</v>
      </c>
      <c r="I1735" s="1018">
        <v>20</v>
      </c>
    </row>
    <row r="1736" spans="2:9">
      <c r="B1736" s="1017" t="s">
        <v>4946</v>
      </c>
      <c r="C1736" s="1017" t="s">
        <v>4910</v>
      </c>
      <c r="D1736" s="1017" t="s">
        <v>1483</v>
      </c>
      <c r="E1736" s="1017" t="s">
        <v>3610</v>
      </c>
      <c r="F1736" s="1017" t="s">
        <v>1454</v>
      </c>
      <c r="G1736" s="1017" t="s">
        <v>4947</v>
      </c>
      <c r="H1736" s="1017" t="s">
        <v>4936</v>
      </c>
      <c r="I1736" s="1018">
        <v>66.5</v>
      </c>
    </row>
    <row r="1737" spans="2:9">
      <c r="B1737" s="1017" t="s">
        <v>4948</v>
      </c>
      <c r="C1737" s="1017" t="s">
        <v>4910</v>
      </c>
      <c r="D1737" s="1017" t="s">
        <v>1483</v>
      </c>
      <c r="E1737" s="1017" t="s">
        <v>4949</v>
      </c>
      <c r="F1737" s="1017" t="s">
        <v>1454</v>
      </c>
      <c r="G1737" s="1017" t="s">
        <v>4950</v>
      </c>
      <c r="H1737" s="1017" t="s">
        <v>4936</v>
      </c>
      <c r="I1737" s="1018">
        <v>99</v>
      </c>
    </row>
    <row r="1738" spans="2:9">
      <c r="B1738" s="1017" t="s">
        <v>4951</v>
      </c>
      <c r="C1738" s="1017" t="s">
        <v>4910</v>
      </c>
      <c r="D1738" s="1017" t="s">
        <v>1483</v>
      </c>
      <c r="E1738" s="1017" t="s">
        <v>4952</v>
      </c>
      <c r="F1738" s="1017" t="s">
        <v>1454</v>
      </c>
      <c r="G1738" s="1017" t="s">
        <v>4950</v>
      </c>
      <c r="H1738" s="1017" t="s">
        <v>4936</v>
      </c>
      <c r="I1738" s="1018">
        <v>14.6</v>
      </c>
    </row>
    <row r="1739" spans="2:9">
      <c r="B1739" s="1017" t="s">
        <v>4953</v>
      </c>
      <c r="C1739" s="1017" t="s">
        <v>4910</v>
      </c>
      <c r="D1739" s="1017" t="s">
        <v>1483</v>
      </c>
      <c r="E1739" s="1017" t="s">
        <v>4954</v>
      </c>
      <c r="F1739" s="1017" t="s">
        <v>1454</v>
      </c>
      <c r="G1739" s="1017" t="s">
        <v>4950</v>
      </c>
      <c r="H1739" s="1017" t="s">
        <v>4936</v>
      </c>
      <c r="I1739" s="1018">
        <v>82.5</v>
      </c>
    </row>
    <row r="1740" spans="2:9">
      <c r="B1740" s="1017" t="s">
        <v>4955</v>
      </c>
      <c r="C1740" s="1017" t="s">
        <v>4910</v>
      </c>
      <c r="D1740" s="1017" t="s">
        <v>1483</v>
      </c>
      <c r="E1740" s="1017" t="s">
        <v>4956</v>
      </c>
      <c r="F1740" s="1017" t="s">
        <v>1454</v>
      </c>
      <c r="G1740" s="1017" t="s">
        <v>4950</v>
      </c>
      <c r="H1740" s="1017" t="s">
        <v>4936</v>
      </c>
      <c r="I1740" s="1018">
        <v>23.8</v>
      </c>
    </row>
    <row r="1741" spans="2:9">
      <c r="B1741" s="1017" t="s">
        <v>4957</v>
      </c>
      <c r="C1741" s="1017" t="s">
        <v>4910</v>
      </c>
      <c r="D1741" s="1017" t="s">
        <v>1483</v>
      </c>
      <c r="E1741" s="1017" t="s">
        <v>4958</v>
      </c>
      <c r="F1741" s="1017" t="s">
        <v>1454</v>
      </c>
      <c r="G1741" s="1017" t="s">
        <v>4950</v>
      </c>
      <c r="H1741" s="1017" t="s">
        <v>4936</v>
      </c>
      <c r="I1741" s="1018">
        <v>19</v>
      </c>
    </row>
    <row r="1742" spans="2:9">
      <c r="B1742" s="1017" t="s">
        <v>4959</v>
      </c>
      <c r="C1742" s="1017" t="s">
        <v>4910</v>
      </c>
      <c r="D1742" s="1017" t="s">
        <v>1483</v>
      </c>
      <c r="E1742" s="1017" t="s">
        <v>3598</v>
      </c>
      <c r="F1742" s="1017" t="s">
        <v>1454</v>
      </c>
      <c r="G1742" s="1017" t="s">
        <v>4950</v>
      </c>
      <c r="H1742" s="1017" t="s">
        <v>4936</v>
      </c>
      <c r="I1742" s="1018">
        <v>19</v>
      </c>
    </row>
    <row r="1743" spans="2:9">
      <c r="B1743" s="1017" t="s">
        <v>4960</v>
      </c>
      <c r="C1743" s="1017" t="s">
        <v>4910</v>
      </c>
      <c r="D1743" s="1017" t="s">
        <v>1483</v>
      </c>
      <c r="E1743" s="1017" t="s">
        <v>4961</v>
      </c>
      <c r="F1743" s="1017" t="s">
        <v>1454</v>
      </c>
      <c r="G1743" s="1017" t="s">
        <v>4950</v>
      </c>
      <c r="H1743" s="1017" t="s">
        <v>4936</v>
      </c>
      <c r="I1743" s="1018">
        <v>58</v>
      </c>
    </row>
    <row r="1744" spans="2:9">
      <c r="B1744" s="1017" t="s">
        <v>4962</v>
      </c>
      <c r="C1744" s="1017" t="s">
        <v>4910</v>
      </c>
      <c r="D1744" s="1017" t="s">
        <v>1483</v>
      </c>
      <c r="E1744" s="1017" t="s">
        <v>4963</v>
      </c>
      <c r="F1744" s="1017" t="s">
        <v>1454</v>
      </c>
      <c r="G1744" s="1017" t="s">
        <v>4950</v>
      </c>
      <c r="H1744" s="1017" t="s">
        <v>4936</v>
      </c>
      <c r="I1744" s="1018">
        <v>50</v>
      </c>
    </row>
    <row r="1745" spans="2:9">
      <c r="B1745" s="1017" t="s">
        <v>4964</v>
      </c>
      <c r="C1745" s="1017" t="s">
        <v>4910</v>
      </c>
      <c r="D1745" s="1017" t="s">
        <v>1483</v>
      </c>
      <c r="E1745" s="1017" t="s">
        <v>4965</v>
      </c>
      <c r="F1745" s="1017" t="s">
        <v>1766</v>
      </c>
      <c r="G1745" s="1017" t="s">
        <v>4966</v>
      </c>
      <c r="H1745" s="1017" t="s">
        <v>4936</v>
      </c>
      <c r="I1745" s="1018">
        <v>120</v>
      </c>
    </row>
    <row r="1746" spans="2:9">
      <c r="B1746" s="1017" t="s">
        <v>4967</v>
      </c>
      <c r="C1746" s="1017" t="s">
        <v>4910</v>
      </c>
      <c r="D1746" s="1017" t="s">
        <v>1483</v>
      </c>
      <c r="E1746" s="1017" t="s">
        <v>2512</v>
      </c>
      <c r="F1746" s="1017" t="s">
        <v>1766</v>
      </c>
      <c r="G1746" s="1017" t="s">
        <v>4966</v>
      </c>
      <c r="H1746" s="1017" t="s">
        <v>4936</v>
      </c>
      <c r="I1746" s="1018">
        <v>128</v>
      </c>
    </row>
    <row r="1747" spans="2:9">
      <c r="B1747" s="1017" t="s">
        <v>4968</v>
      </c>
      <c r="C1747" s="1017" t="s">
        <v>4910</v>
      </c>
      <c r="D1747" s="1017" t="s">
        <v>1483</v>
      </c>
      <c r="E1747" s="1017" t="s">
        <v>4969</v>
      </c>
      <c r="F1747" s="1017" t="s">
        <v>1766</v>
      </c>
      <c r="G1747" s="1017" t="s">
        <v>4966</v>
      </c>
      <c r="H1747" s="1017" t="s">
        <v>4936</v>
      </c>
      <c r="I1747" s="1018">
        <v>170</v>
      </c>
    </row>
    <row r="1748" spans="2:9">
      <c r="B1748" s="1017" t="s">
        <v>4970</v>
      </c>
      <c r="C1748" s="1017" t="s">
        <v>4910</v>
      </c>
      <c r="D1748" s="1017" t="s">
        <v>1483</v>
      </c>
      <c r="E1748" s="1017" t="s">
        <v>4971</v>
      </c>
      <c r="F1748" s="1017" t="s">
        <v>1766</v>
      </c>
      <c r="G1748" s="1017" t="s">
        <v>4966</v>
      </c>
      <c r="H1748" s="1017" t="s">
        <v>4936</v>
      </c>
      <c r="I1748" s="1018">
        <v>18.399999999999999</v>
      </c>
    </row>
    <row r="1749" spans="2:9">
      <c r="B1749" s="1017" t="s">
        <v>4972</v>
      </c>
      <c r="C1749" s="1017" t="s">
        <v>4910</v>
      </c>
      <c r="D1749" s="1017" t="s">
        <v>1483</v>
      </c>
      <c r="E1749" s="1017" t="s">
        <v>4973</v>
      </c>
      <c r="F1749" s="1017" t="s">
        <v>1766</v>
      </c>
      <c r="G1749" s="1017" t="s">
        <v>4966</v>
      </c>
      <c r="H1749" s="1017" t="s">
        <v>4936</v>
      </c>
      <c r="I1749" s="1018">
        <v>227</v>
      </c>
    </row>
    <row r="1750" spans="2:9">
      <c r="B1750" s="1017" t="s">
        <v>4974</v>
      </c>
      <c r="C1750" s="1017" t="s">
        <v>4910</v>
      </c>
      <c r="D1750" s="1017" t="s">
        <v>1483</v>
      </c>
      <c r="E1750" s="1017" t="s">
        <v>4975</v>
      </c>
      <c r="F1750" s="1017" t="s">
        <v>1766</v>
      </c>
      <c r="G1750" s="1017" t="s">
        <v>4966</v>
      </c>
      <c r="H1750" s="1017" t="s">
        <v>4936</v>
      </c>
      <c r="I1750" s="1018">
        <v>74</v>
      </c>
    </row>
    <row r="1751" spans="2:9">
      <c r="B1751" s="1017" t="s">
        <v>4976</v>
      </c>
      <c r="C1751" s="1017" t="s">
        <v>4910</v>
      </c>
      <c r="D1751" s="1017" t="s">
        <v>1483</v>
      </c>
      <c r="E1751" s="1017" t="s">
        <v>4211</v>
      </c>
      <c r="F1751" s="1017" t="s">
        <v>1766</v>
      </c>
      <c r="G1751" s="1017" t="s">
        <v>4966</v>
      </c>
      <c r="H1751" s="1017" t="s">
        <v>4936</v>
      </c>
      <c r="I1751" s="1018">
        <v>40</v>
      </c>
    </row>
    <row r="1752" spans="2:9">
      <c r="B1752" s="1017" t="s">
        <v>4977</v>
      </c>
      <c r="C1752" s="1017" t="s">
        <v>4910</v>
      </c>
      <c r="D1752" s="1017" t="s">
        <v>1483</v>
      </c>
      <c r="E1752" s="1017" t="s">
        <v>1876</v>
      </c>
      <c r="F1752" s="1017" t="s">
        <v>1766</v>
      </c>
      <c r="G1752" s="1017" t="s">
        <v>4978</v>
      </c>
      <c r="H1752" s="1017" t="s">
        <v>4936</v>
      </c>
      <c r="I1752" s="1018">
        <v>20.399999999999999</v>
      </c>
    </row>
    <row r="1753" spans="2:9">
      <c r="B1753" s="1017" t="s">
        <v>4979</v>
      </c>
      <c r="C1753" s="1017" t="s">
        <v>4910</v>
      </c>
      <c r="D1753" s="1017" t="s">
        <v>1483</v>
      </c>
      <c r="E1753" s="1017" t="s">
        <v>4980</v>
      </c>
      <c r="F1753" s="1017" t="s">
        <v>1766</v>
      </c>
      <c r="G1753" s="1017" t="s">
        <v>4978</v>
      </c>
      <c r="H1753" s="1017" t="s">
        <v>4936</v>
      </c>
      <c r="I1753" s="1018">
        <v>17.399999999999999</v>
      </c>
    </row>
    <row r="1754" spans="2:9">
      <c r="B1754" s="1017" t="s">
        <v>4981</v>
      </c>
      <c r="C1754" s="1017" t="s">
        <v>4910</v>
      </c>
      <c r="D1754" s="1017" t="s">
        <v>1483</v>
      </c>
      <c r="E1754" s="1017" t="s">
        <v>4982</v>
      </c>
      <c r="F1754" s="1017" t="s">
        <v>1766</v>
      </c>
      <c r="G1754" s="1017" t="s">
        <v>4978</v>
      </c>
      <c r="H1754" s="1017" t="s">
        <v>4936</v>
      </c>
      <c r="I1754" s="1018">
        <v>20</v>
      </c>
    </row>
    <row r="1755" spans="2:9">
      <c r="B1755" s="1017" t="s">
        <v>4983</v>
      </c>
      <c r="C1755" s="1017" t="s">
        <v>4910</v>
      </c>
      <c r="D1755" s="1017" t="s">
        <v>1483</v>
      </c>
      <c r="E1755" s="1017" t="s">
        <v>2286</v>
      </c>
      <c r="F1755" s="1017" t="s">
        <v>1766</v>
      </c>
      <c r="G1755" s="1017" t="s">
        <v>4978</v>
      </c>
      <c r="H1755" s="1017" t="s">
        <v>4936</v>
      </c>
      <c r="I1755" s="1018">
        <v>35</v>
      </c>
    </row>
    <row r="1756" spans="2:9">
      <c r="B1756" s="1017" t="s">
        <v>4984</v>
      </c>
      <c r="C1756" s="1017" t="s">
        <v>4910</v>
      </c>
      <c r="D1756" s="1017" t="s">
        <v>1483</v>
      </c>
      <c r="E1756" s="1017" t="s">
        <v>4985</v>
      </c>
      <c r="F1756" s="1017" t="s">
        <v>1766</v>
      </c>
      <c r="G1756" s="1017" t="s">
        <v>4978</v>
      </c>
      <c r="H1756" s="1017" t="s">
        <v>4936</v>
      </c>
      <c r="I1756" s="1018">
        <v>10</v>
      </c>
    </row>
    <row r="1757" spans="2:9">
      <c r="B1757" s="1017" t="s">
        <v>4986</v>
      </c>
      <c r="C1757" s="1017" t="s">
        <v>4910</v>
      </c>
      <c r="D1757" s="1017" t="s">
        <v>1483</v>
      </c>
      <c r="E1757" s="1017" t="s">
        <v>4987</v>
      </c>
      <c r="F1757" s="1017" t="s">
        <v>1766</v>
      </c>
      <c r="G1757" s="1017" t="s">
        <v>4978</v>
      </c>
      <c r="H1757" s="1017" t="s">
        <v>4936</v>
      </c>
      <c r="I1757" s="1018">
        <v>18.3</v>
      </c>
    </row>
    <row r="1758" spans="2:9">
      <c r="B1758" s="1017" t="s">
        <v>4988</v>
      </c>
      <c r="C1758" s="1017" t="s">
        <v>4910</v>
      </c>
      <c r="D1758" s="1017" t="s">
        <v>1483</v>
      </c>
      <c r="E1758" s="1017" t="s">
        <v>1784</v>
      </c>
      <c r="F1758" s="1017" t="s">
        <v>1766</v>
      </c>
      <c r="G1758" s="1017" t="s">
        <v>4978</v>
      </c>
      <c r="H1758" s="1017" t="s">
        <v>4936</v>
      </c>
      <c r="I1758" s="1018">
        <v>16.600000000000001</v>
      </c>
    </row>
    <row r="1759" spans="2:9">
      <c r="B1759" s="1017" t="s">
        <v>4989</v>
      </c>
      <c r="C1759" s="1017" t="s">
        <v>4910</v>
      </c>
      <c r="D1759" s="1017" t="s">
        <v>1483</v>
      </c>
      <c r="E1759" s="1017" t="s">
        <v>4990</v>
      </c>
      <c r="F1759" s="1017" t="s">
        <v>1766</v>
      </c>
      <c r="G1759" s="1017" t="s">
        <v>4978</v>
      </c>
      <c r="H1759" s="1017" t="s">
        <v>4936</v>
      </c>
      <c r="I1759" s="1018">
        <v>18.7</v>
      </c>
    </row>
    <row r="1760" spans="2:9">
      <c r="B1760" s="1017" t="s">
        <v>4991</v>
      </c>
      <c r="C1760" s="1017" t="s">
        <v>4910</v>
      </c>
      <c r="D1760" s="1017" t="s">
        <v>1483</v>
      </c>
      <c r="E1760" s="1017" t="s">
        <v>4601</v>
      </c>
      <c r="F1760" s="1017" t="s">
        <v>1766</v>
      </c>
      <c r="G1760" s="1017" t="s">
        <v>4978</v>
      </c>
      <c r="H1760" s="1017" t="s">
        <v>4936</v>
      </c>
      <c r="I1760" s="1018">
        <v>18.5</v>
      </c>
    </row>
    <row r="1761" spans="2:9">
      <c r="B1761" s="1017" t="s">
        <v>4992</v>
      </c>
      <c r="C1761" s="1017" t="s">
        <v>4910</v>
      </c>
      <c r="D1761" s="1017" t="s">
        <v>1483</v>
      </c>
      <c r="E1761" s="1017" t="s">
        <v>4993</v>
      </c>
      <c r="F1761" s="1017" t="s">
        <v>1766</v>
      </c>
      <c r="G1761" s="1017" t="s">
        <v>4978</v>
      </c>
      <c r="H1761" s="1017" t="s">
        <v>4936</v>
      </c>
      <c r="I1761" s="1018">
        <v>5.3</v>
      </c>
    </row>
    <row r="1762" spans="2:9">
      <c r="B1762" s="1017" t="s">
        <v>4994</v>
      </c>
      <c r="C1762" s="1017" t="s">
        <v>4910</v>
      </c>
      <c r="D1762" s="1017" t="s">
        <v>1483</v>
      </c>
      <c r="E1762" s="1017" t="s">
        <v>4431</v>
      </c>
      <c r="F1762" s="1017" t="s">
        <v>1766</v>
      </c>
      <c r="G1762" s="1017" t="s">
        <v>4978</v>
      </c>
      <c r="H1762" s="1017" t="s">
        <v>4936</v>
      </c>
      <c r="I1762" s="1018">
        <v>2.2000000000000002</v>
      </c>
    </row>
    <row r="1763" spans="2:9">
      <c r="B1763" s="1017" t="s">
        <v>4995</v>
      </c>
      <c r="C1763" s="1017" t="s">
        <v>4910</v>
      </c>
      <c r="D1763" s="1017" t="s">
        <v>1483</v>
      </c>
      <c r="E1763" s="1017" t="s">
        <v>4996</v>
      </c>
      <c r="F1763" s="1017" t="s">
        <v>1766</v>
      </c>
      <c r="G1763" s="1017" t="s">
        <v>4997</v>
      </c>
      <c r="H1763" s="1017" t="s">
        <v>4936</v>
      </c>
      <c r="I1763" s="1018">
        <v>22.5</v>
      </c>
    </row>
    <row r="1764" spans="2:9">
      <c r="B1764" s="1017" t="s">
        <v>4998</v>
      </c>
      <c r="C1764" s="1017" t="s">
        <v>4910</v>
      </c>
      <c r="D1764" s="1017" t="s">
        <v>1483</v>
      </c>
      <c r="E1764" s="1017" t="s">
        <v>4999</v>
      </c>
      <c r="F1764" s="1017" t="s">
        <v>1766</v>
      </c>
      <c r="G1764" s="1017" t="s">
        <v>5000</v>
      </c>
      <c r="H1764" s="1017" t="s">
        <v>4936</v>
      </c>
      <c r="I1764" s="1018">
        <v>19</v>
      </c>
    </row>
    <row r="1765" spans="2:9">
      <c r="B1765" s="1017" t="s">
        <v>5001</v>
      </c>
      <c r="C1765" s="1017" t="s">
        <v>4910</v>
      </c>
      <c r="D1765" s="1017" t="s">
        <v>1483</v>
      </c>
      <c r="E1765" s="1017" t="s">
        <v>2713</v>
      </c>
      <c r="F1765" s="1017" t="s">
        <v>1766</v>
      </c>
      <c r="G1765" s="1017" t="s">
        <v>5000</v>
      </c>
      <c r="H1765" s="1017" t="s">
        <v>4936</v>
      </c>
      <c r="I1765" s="1018">
        <v>34</v>
      </c>
    </row>
    <row r="1766" spans="2:9">
      <c r="B1766" s="1017" t="s">
        <v>5002</v>
      </c>
      <c r="C1766" s="1017" t="s">
        <v>4910</v>
      </c>
      <c r="D1766" s="1017" t="s">
        <v>1483</v>
      </c>
      <c r="E1766" s="1017" t="s">
        <v>5003</v>
      </c>
      <c r="F1766" s="1017" t="s">
        <v>1766</v>
      </c>
      <c r="G1766" s="1017" t="s">
        <v>5000</v>
      </c>
      <c r="H1766" s="1017" t="s">
        <v>4936</v>
      </c>
      <c r="I1766" s="1018">
        <v>4.5999999999999996</v>
      </c>
    </row>
    <row r="1767" spans="2:9">
      <c r="B1767" s="1017" t="s">
        <v>5004</v>
      </c>
      <c r="C1767" s="1017" t="s">
        <v>4910</v>
      </c>
      <c r="D1767" s="1017" t="s">
        <v>1483</v>
      </c>
      <c r="E1767" s="1017" t="s">
        <v>2781</v>
      </c>
      <c r="F1767" s="1017" t="s">
        <v>1766</v>
      </c>
      <c r="G1767" s="1017" t="s">
        <v>4922</v>
      </c>
      <c r="H1767" s="1017" t="s">
        <v>4936</v>
      </c>
      <c r="I1767" s="1018">
        <v>13.1</v>
      </c>
    </row>
    <row r="1768" spans="2:9">
      <c r="B1768" s="1017" t="s">
        <v>5005</v>
      </c>
      <c r="C1768" s="1017" t="s">
        <v>4910</v>
      </c>
      <c r="D1768" s="1017" t="s">
        <v>1483</v>
      </c>
      <c r="E1768" s="1017" t="s">
        <v>5006</v>
      </c>
      <c r="F1768" s="1017" t="s">
        <v>1766</v>
      </c>
      <c r="G1768" s="1017" t="s">
        <v>5007</v>
      </c>
      <c r="H1768" s="1017" t="s">
        <v>4936</v>
      </c>
      <c r="I1768" s="1018">
        <v>53</v>
      </c>
    </row>
    <row r="1769" spans="2:9">
      <c r="B1769" s="1017" t="s">
        <v>5008</v>
      </c>
      <c r="C1769" s="1017" t="s">
        <v>4910</v>
      </c>
      <c r="D1769" s="1017" t="s">
        <v>1483</v>
      </c>
      <c r="E1769" s="1017" t="s">
        <v>5009</v>
      </c>
      <c r="F1769" s="1017" t="s">
        <v>1766</v>
      </c>
      <c r="G1769" s="1017" t="s">
        <v>5010</v>
      </c>
      <c r="H1769" s="1017" t="s">
        <v>4936</v>
      </c>
      <c r="I1769" s="1018">
        <v>58.5</v>
      </c>
    </row>
    <row r="1770" spans="2:9">
      <c r="B1770" s="1017" t="s">
        <v>5011</v>
      </c>
      <c r="C1770" s="1017" t="s">
        <v>4910</v>
      </c>
      <c r="D1770" s="1017" t="s">
        <v>1483</v>
      </c>
      <c r="E1770" s="1017" t="s">
        <v>1920</v>
      </c>
      <c r="F1770" s="1017" t="s">
        <v>1766</v>
      </c>
      <c r="G1770" s="1017" t="s">
        <v>5010</v>
      </c>
      <c r="H1770" s="1017" t="s">
        <v>4936</v>
      </c>
      <c r="I1770" s="1018">
        <v>9.1</v>
      </c>
    </row>
    <row r="1771" spans="2:9">
      <c r="B1771" s="1017" t="s">
        <v>5012</v>
      </c>
      <c r="C1771" s="1017" t="s">
        <v>4910</v>
      </c>
      <c r="D1771" s="1017" t="s">
        <v>1483</v>
      </c>
      <c r="E1771" s="1017" t="s">
        <v>5013</v>
      </c>
      <c r="F1771" s="1017" t="s">
        <v>1766</v>
      </c>
      <c r="G1771" s="1017" t="s">
        <v>5014</v>
      </c>
      <c r="H1771" s="1017" t="s">
        <v>4936</v>
      </c>
      <c r="I1771" s="1018">
        <v>70</v>
      </c>
    </row>
    <row r="1772" spans="2:9">
      <c r="B1772" s="1017" t="s">
        <v>5015</v>
      </c>
      <c r="C1772" s="1017" t="s">
        <v>4910</v>
      </c>
      <c r="D1772" s="1017" t="s">
        <v>1483</v>
      </c>
      <c r="E1772" s="1017" t="s">
        <v>5016</v>
      </c>
      <c r="F1772" s="1017" t="s">
        <v>1766</v>
      </c>
      <c r="G1772" s="1017" t="s">
        <v>5014</v>
      </c>
      <c r="H1772" s="1017" t="s">
        <v>4936</v>
      </c>
      <c r="I1772" s="1018">
        <v>11.4</v>
      </c>
    </row>
    <row r="1773" spans="2:9">
      <c r="B1773" s="1017" t="s">
        <v>5017</v>
      </c>
      <c r="C1773" s="1017" t="s">
        <v>4910</v>
      </c>
      <c r="D1773" s="1017" t="s">
        <v>1483</v>
      </c>
      <c r="E1773" s="1017" t="s">
        <v>5018</v>
      </c>
      <c r="F1773" s="1017" t="s">
        <v>1766</v>
      </c>
      <c r="G1773" s="1017" t="s">
        <v>5014</v>
      </c>
      <c r="H1773" s="1017" t="s">
        <v>4936</v>
      </c>
      <c r="I1773" s="1018">
        <v>2.6</v>
      </c>
    </row>
    <row r="1774" spans="2:9">
      <c r="B1774" s="1017" t="s">
        <v>5019</v>
      </c>
      <c r="C1774" s="1017" t="s">
        <v>4910</v>
      </c>
      <c r="D1774" s="1017" t="s">
        <v>1483</v>
      </c>
      <c r="E1774" s="1017" t="s">
        <v>5020</v>
      </c>
      <c r="F1774" s="1017" t="s">
        <v>1485</v>
      </c>
      <c r="G1774" s="1017" t="s">
        <v>2497</v>
      </c>
      <c r="H1774" s="1017" t="s">
        <v>5021</v>
      </c>
      <c r="I1774" s="1018">
        <v>27.1</v>
      </c>
    </row>
    <row r="1775" spans="2:9">
      <c r="B1775" s="1017" t="s">
        <v>5022</v>
      </c>
      <c r="C1775" s="1017" t="s">
        <v>4910</v>
      </c>
      <c r="D1775" s="1017" t="s">
        <v>1483</v>
      </c>
      <c r="E1775" s="1017" t="s">
        <v>5023</v>
      </c>
      <c r="F1775" s="1017" t="s">
        <v>1485</v>
      </c>
      <c r="G1775" s="1017" t="s">
        <v>2497</v>
      </c>
      <c r="H1775" s="1017" t="s">
        <v>5021</v>
      </c>
      <c r="I1775" s="1018">
        <v>230</v>
      </c>
    </row>
    <row r="1776" spans="2:9">
      <c r="B1776" s="1017" t="s">
        <v>5024</v>
      </c>
      <c r="C1776" s="1017" t="s">
        <v>4910</v>
      </c>
      <c r="D1776" s="1017" t="s">
        <v>1483</v>
      </c>
      <c r="E1776" s="1017" t="s">
        <v>1648</v>
      </c>
      <c r="F1776" s="1017" t="s">
        <v>1485</v>
      </c>
      <c r="G1776" s="1017" t="s">
        <v>2497</v>
      </c>
      <c r="H1776" s="1017" t="s">
        <v>5021</v>
      </c>
      <c r="I1776" s="1018">
        <v>24.1</v>
      </c>
    </row>
    <row r="1777" spans="2:9">
      <c r="B1777" s="1017" t="s">
        <v>5025</v>
      </c>
      <c r="C1777" s="1017" t="s">
        <v>4910</v>
      </c>
      <c r="D1777" s="1017" t="s">
        <v>1483</v>
      </c>
      <c r="E1777" s="1017" t="s">
        <v>5026</v>
      </c>
      <c r="F1777" s="1017" t="s">
        <v>1485</v>
      </c>
      <c r="G1777" s="1017" t="s">
        <v>2497</v>
      </c>
      <c r="H1777" s="1017" t="s">
        <v>5021</v>
      </c>
      <c r="I1777" s="1018">
        <v>28</v>
      </c>
    </row>
    <row r="1778" spans="2:9">
      <c r="B1778" s="1017" t="s">
        <v>5027</v>
      </c>
      <c r="C1778" s="1017" t="s">
        <v>4910</v>
      </c>
      <c r="D1778" s="1017" t="s">
        <v>1483</v>
      </c>
      <c r="E1778" s="1017" t="s">
        <v>1784</v>
      </c>
      <c r="F1778" s="1017" t="s">
        <v>1485</v>
      </c>
      <c r="G1778" s="1017" t="s">
        <v>2497</v>
      </c>
      <c r="H1778" s="1017" t="s">
        <v>5021</v>
      </c>
      <c r="I1778" s="1018">
        <v>61.5</v>
      </c>
    </row>
    <row r="1779" spans="2:9">
      <c r="B1779" s="1017" t="s">
        <v>5028</v>
      </c>
      <c r="C1779" s="1017" t="s">
        <v>4910</v>
      </c>
      <c r="D1779" s="1017" t="s">
        <v>1483</v>
      </c>
      <c r="E1779" s="1017" t="s">
        <v>5029</v>
      </c>
      <c r="F1779" s="1017" t="s">
        <v>1485</v>
      </c>
      <c r="G1779" s="1017" t="s">
        <v>2497</v>
      </c>
      <c r="H1779" s="1017" t="s">
        <v>5021</v>
      </c>
      <c r="I1779" s="1018">
        <v>36.9</v>
      </c>
    </row>
    <row r="1780" spans="2:9">
      <c r="B1780" s="1017" t="s">
        <v>5030</v>
      </c>
      <c r="C1780" s="1017" t="s">
        <v>4910</v>
      </c>
      <c r="D1780" s="1017" t="s">
        <v>1483</v>
      </c>
      <c r="E1780" s="1017" t="s">
        <v>5031</v>
      </c>
      <c r="F1780" s="1017" t="s">
        <v>1485</v>
      </c>
      <c r="G1780" s="1017" t="s">
        <v>2497</v>
      </c>
      <c r="H1780" s="1017" t="s">
        <v>5021</v>
      </c>
      <c r="I1780" s="1018">
        <v>19</v>
      </c>
    </row>
    <row r="1781" spans="2:9">
      <c r="B1781" s="1017" t="s">
        <v>5032</v>
      </c>
      <c r="C1781" s="1017" t="s">
        <v>4910</v>
      </c>
      <c r="D1781" s="1017" t="s">
        <v>1483</v>
      </c>
      <c r="E1781" s="1017" t="s">
        <v>5033</v>
      </c>
      <c r="F1781" s="1017" t="s">
        <v>1485</v>
      </c>
      <c r="G1781" s="1017" t="s">
        <v>2497</v>
      </c>
      <c r="H1781" s="1017" t="s">
        <v>5021</v>
      </c>
      <c r="I1781" s="1018">
        <v>26</v>
      </c>
    </row>
    <row r="1782" spans="2:9">
      <c r="B1782" s="1017" t="s">
        <v>5034</v>
      </c>
      <c r="C1782" s="1017" t="s">
        <v>4910</v>
      </c>
      <c r="D1782" s="1017" t="s">
        <v>1483</v>
      </c>
      <c r="E1782" s="1017" t="s">
        <v>5035</v>
      </c>
      <c r="F1782" s="1017" t="s">
        <v>1485</v>
      </c>
      <c r="G1782" s="1017" t="s">
        <v>2497</v>
      </c>
      <c r="H1782" s="1017" t="s">
        <v>5021</v>
      </c>
      <c r="I1782" s="1018">
        <v>33</v>
      </c>
    </row>
    <row r="1783" spans="2:9">
      <c r="B1783" s="1017" t="s">
        <v>5036</v>
      </c>
      <c r="C1783" s="1017" t="s">
        <v>4910</v>
      </c>
      <c r="D1783" s="1017" t="s">
        <v>1483</v>
      </c>
      <c r="E1783" s="1017" t="s">
        <v>5037</v>
      </c>
      <c r="F1783" s="1017" t="s">
        <v>1485</v>
      </c>
      <c r="G1783" s="1017" t="s">
        <v>2497</v>
      </c>
      <c r="H1783" s="1017" t="s">
        <v>5021</v>
      </c>
      <c r="I1783" s="1018">
        <v>11.5</v>
      </c>
    </row>
    <row r="1784" spans="2:9">
      <c r="B1784" s="1017" t="s">
        <v>5038</v>
      </c>
      <c r="C1784" s="1017" t="s">
        <v>4910</v>
      </c>
      <c r="D1784" s="1017" t="s">
        <v>1483</v>
      </c>
      <c r="E1784" s="1017" t="s">
        <v>5039</v>
      </c>
      <c r="F1784" s="1017" t="s">
        <v>1485</v>
      </c>
      <c r="G1784" s="1017" t="s">
        <v>2497</v>
      </c>
      <c r="H1784" s="1017" t="s">
        <v>5021</v>
      </c>
      <c r="I1784" s="1018">
        <v>9.1</v>
      </c>
    </row>
    <row r="1785" spans="2:9">
      <c r="B1785" s="1017" t="s">
        <v>5040</v>
      </c>
      <c r="C1785" s="1017" t="s">
        <v>4910</v>
      </c>
      <c r="D1785" s="1017" t="s">
        <v>1483</v>
      </c>
      <c r="E1785" s="1017" t="s">
        <v>5041</v>
      </c>
      <c r="F1785" s="1017" t="s">
        <v>1485</v>
      </c>
      <c r="G1785" s="1017" t="s">
        <v>2497</v>
      </c>
      <c r="H1785" s="1017" t="s">
        <v>5021</v>
      </c>
      <c r="I1785" s="1018">
        <v>11.5</v>
      </c>
    </row>
    <row r="1786" spans="2:9">
      <c r="B1786" s="1017" t="s">
        <v>5042</v>
      </c>
      <c r="C1786" s="1017" t="s">
        <v>4910</v>
      </c>
      <c r="D1786" s="1017" t="s">
        <v>1483</v>
      </c>
      <c r="E1786" s="1017" t="s">
        <v>5043</v>
      </c>
      <c r="F1786" s="1017" t="s">
        <v>1454</v>
      </c>
      <c r="G1786" s="1017" t="s">
        <v>3737</v>
      </c>
      <c r="H1786" s="1017" t="s">
        <v>5021</v>
      </c>
      <c r="I1786" s="1018">
        <v>18.7</v>
      </c>
    </row>
    <row r="1787" spans="2:9">
      <c r="B1787" s="1017" t="s">
        <v>5044</v>
      </c>
      <c r="C1787" s="1017" t="s">
        <v>4910</v>
      </c>
      <c r="D1787" s="1017" t="s">
        <v>1483</v>
      </c>
      <c r="E1787" s="1017" t="s">
        <v>5045</v>
      </c>
      <c r="F1787" s="1017" t="s">
        <v>1454</v>
      </c>
      <c r="G1787" s="1017" t="s">
        <v>3737</v>
      </c>
      <c r="H1787" s="1017" t="s">
        <v>5021</v>
      </c>
      <c r="I1787" s="1018">
        <v>27</v>
      </c>
    </row>
    <row r="1788" spans="2:9">
      <c r="B1788" s="1017" t="s">
        <v>5046</v>
      </c>
      <c r="C1788" s="1017" t="s">
        <v>4910</v>
      </c>
      <c r="D1788" s="1017" t="s">
        <v>1483</v>
      </c>
      <c r="E1788" s="1017" t="s">
        <v>5047</v>
      </c>
      <c r="F1788" s="1017" t="s">
        <v>1454</v>
      </c>
      <c r="G1788" s="1017" t="s">
        <v>3737</v>
      </c>
      <c r="H1788" s="1017" t="s">
        <v>5021</v>
      </c>
      <c r="I1788" s="1018">
        <v>27.5</v>
      </c>
    </row>
    <row r="1789" spans="2:9">
      <c r="B1789" s="1017" t="s">
        <v>5048</v>
      </c>
      <c r="C1789" s="1017" t="s">
        <v>4910</v>
      </c>
      <c r="D1789" s="1017" t="s">
        <v>1483</v>
      </c>
      <c r="E1789" s="1017" t="s">
        <v>5049</v>
      </c>
      <c r="F1789" s="1017" t="s">
        <v>1454</v>
      </c>
      <c r="G1789" s="1017" t="s">
        <v>3737</v>
      </c>
      <c r="H1789" s="1017" t="s">
        <v>5021</v>
      </c>
      <c r="I1789" s="1018">
        <v>6.8</v>
      </c>
    </row>
    <row r="1790" spans="2:9">
      <c r="B1790" s="1017" t="s">
        <v>5050</v>
      </c>
      <c r="C1790" s="1017" t="s">
        <v>4910</v>
      </c>
      <c r="D1790" s="1017" t="s">
        <v>1483</v>
      </c>
      <c r="E1790" s="1017" t="s">
        <v>5051</v>
      </c>
      <c r="F1790" s="1017" t="s">
        <v>1454</v>
      </c>
      <c r="G1790" s="1017" t="s">
        <v>3737</v>
      </c>
      <c r="H1790" s="1017" t="s">
        <v>5021</v>
      </c>
      <c r="I1790" s="1018">
        <v>25</v>
      </c>
    </row>
    <row r="1791" spans="2:9">
      <c r="B1791" s="1017" t="s">
        <v>5052</v>
      </c>
      <c r="C1791" s="1017" t="s">
        <v>4910</v>
      </c>
      <c r="D1791" s="1017" t="s">
        <v>1483</v>
      </c>
      <c r="E1791" s="1017" t="s">
        <v>5053</v>
      </c>
      <c r="F1791" s="1017" t="s">
        <v>1454</v>
      </c>
      <c r="G1791" s="1017" t="s">
        <v>3737</v>
      </c>
      <c r="H1791" s="1017" t="s">
        <v>5021</v>
      </c>
      <c r="I1791" s="1018">
        <v>20</v>
      </c>
    </row>
    <row r="1792" spans="2:9">
      <c r="B1792" s="1017" t="s">
        <v>5054</v>
      </c>
      <c r="C1792" s="1017" t="s">
        <v>4910</v>
      </c>
      <c r="D1792" s="1017" t="s">
        <v>1483</v>
      </c>
      <c r="E1792" s="1017" t="s">
        <v>5055</v>
      </c>
      <c r="F1792" s="1017" t="s">
        <v>1454</v>
      </c>
      <c r="G1792" s="1017" t="s">
        <v>3737</v>
      </c>
      <c r="H1792" s="1017" t="s">
        <v>5021</v>
      </c>
      <c r="I1792" s="1018">
        <v>7.1</v>
      </c>
    </row>
    <row r="1793" spans="2:9">
      <c r="B1793" s="1017" t="s">
        <v>5056</v>
      </c>
      <c r="C1793" s="1017" t="s">
        <v>4910</v>
      </c>
      <c r="D1793" s="1017" t="s">
        <v>1483</v>
      </c>
      <c r="E1793" s="1017" t="s">
        <v>5057</v>
      </c>
      <c r="F1793" s="1017" t="s">
        <v>1454</v>
      </c>
      <c r="G1793" s="1017" t="s">
        <v>3737</v>
      </c>
      <c r="H1793" s="1017" t="s">
        <v>5021</v>
      </c>
      <c r="I1793" s="1018">
        <v>3.7</v>
      </c>
    </row>
    <row r="1794" spans="2:9">
      <c r="B1794" s="1017" t="s">
        <v>5058</v>
      </c>
      <c r="C1794" s="1017" t="s">
        <v>4910</v>
      </c>
      <c r="D1794" s="1017" t="s">
        <v>1483</v>
      </c>
      <c r="E1794" s="1017" t="s">
        <v>2908</v>
      </c>
      <c r="F1794" s="1017" t="s">
        <v>1454</v>
      </c>
      <c r="G1794" s="1017" t="s">
        <v>3737</v>
      </c>
      <c r="H1794" s="1017" t="s">
        <v>5021</v>
      </c>
      <c r="I1794" s="1018">
        <v>35</v>
      </c>
    </row>
    <row r="1795" spans="2:9">
      <c r="B1795" s="1017" t="s">
        <v>5059</v>
      </c>
      <c r="C1795" s="1017" t="s">
        <v>4910</v>
      </c>
      <c r="D1795" s="1017" t="s">
        <v>1483</v>
      </c>
      <c r="E1795" s="1017" t="s">
        <v>4500</v>
      </c>
      <c r="F1795" s="1017" t="s">
        <v>1454</v>
      </c>
      <c r="G1795" s="1017" t="s">
        <v>3737</v>
      </c>
      <c r="H1795" s="1017" t="s">
        <v>5021</v>
      </c>
      <c r="I1795" s="1018">
        <v>2.9</v>
      </c>
    </row>
    <row r="1796" spans="2:9">
      <c r="B1796" s="1017" t="s">
        <v>5060</v>
      </c>
      <c r="C1796" s="1017" t="s">
        <v>4910</v>
      </c>
      <c r="D1796" s="1017" t="s">
        <v>1483</v>
      </c>
      <c r="E1796" s="1017" t="s">
        <v>5061</v>
      </c>
      <c r="F1796" s="1017" t="s">
        <v>1454</v>
      </c>
      <c r="G1796" s="1017" t="s">
        <v>3737</v>
      </c>
      <c r="H1796" s="1017" t="s">
        <v>5021</v>
      </c>
      <c r="I1796" s="1018">
        <v>2.9</v>
      </c>
    </row>
    <row r="1797" spans="2:9">
      <c r="B1797" s="1017" t="s">
        <v>5062</v>
      </c>
      <c r="C1797" s="1017" t="s">
        <v>4910</v>
      </c>
      <c r="D1797" s="1017" t="s">
        <v>1483</v>
      </c>
      <c r="E1797" s="1017" t="s">
        <v>5063</v>
      </c>
      <c r="F1797" s="1017" t="s">
        <v>1454</v>
      </c>
      <c r="G1797" s="1017" t="s">
        <v>4947</v>
      </c>
      <c r="H1797" s="1017" t="s">
        <v>5021</v>
      </c>
      <c r="I1797" s="1018">
        <v>36.5</v>
      </c>
    </row>
    <row r="1798" spans="2:9">
      <c r="B1798" s="1017" t="s">
        <v>5064</v>
      </c>
      <c r="C1798" s="1017" t="s">
        <v>4910</v>
      </c>
      <c r="D1798" s="1017" t="s">
        <v>1483</v>
      </c>
      <c r="E1798" s="1017" t="s">
        <v>5065</v>
      </c>
      <c r="F1798" s="1017" t="s">
        <v>1454</v>
      </c>
      <c r="G1798" s="1017" t="s">
        <v>4947</v>
      </c>
      <c r="H1798" s="1017" t="s">
        <v>5021</v>
      </c>
      <c r="I1798" s="1018">
        <v>16</v>
      </c>
    </row>
    <row r="1799" spans="2:9">
      <c r="B1799" s="1017" t="s">
        <v>5066</v>
      </c>
      <c r="C1799" s="1017" t="s">
        <v>4910</v>
      </c>
      <c r="D1799" s="1017" t="s">
        <v>1483</v>
      </c>
      <c r="E1799" s="1017" t="s">
        <v>5067</v>
      </c>
      <c r="F1799" s="1017" t="s">
        <v>1454</v>
      </c>
      <c r="G1799" s="1017" t="s">
        <v>4947</v>
      </c>
      <c r="H1799" s="1017" t="s">
        <v>5021</v>
      </c>
      <c r="I1799" s="1018">
        <v>50</v>
      </c>
    </row>
    <row r="1800" spans="2:9">
      <c r="B1800" s="1017" t="s">
        <v>5068</v>
      </c>
      <c r="C1800" s="1017" t="s">
        <v>4910</v>
      </c>
      <c r="D1800" s="1017" t="s">
        <v>1483</v>
      </c>
      <c r="E1800" s="1017" t="s">
        <v>5069</v>
      </c>
      <c r="F1800" s="1017" t="s">
        <v>1454</v>
      </c>
      <c r="G1800" s="1017" t="s">
        <v>4950</v>
      </c>
      <c r="H1800" s="1017" t="s">
        <v>5021</v>
      </c>
      <c r="I1800" s="1018">
        <v>35</v>
      </c>
    </row>
    <row r="1801" spans="2:9">
      <c r="B1801" s="1017" t="s">
        <v>5070</v>
      </c>
      <c r="C1801" s="1017" t="s">
        <v>4910</v>
      </c>
      <c r="D1801" s="1017" t="s">
        <v>1483</v>
      </c>
      <c r="E1801" s="1017" t="s">
        <v>5071</v>
      </c>
      <c r="F1801" s="1017" t="s">
        <v>1454</v>
      </c>
      <c r="G1801" s="1017" t="s">
        <v>4950</v>
      </c>
      <c r="H1801" s="1017" t="s">
        <v>5021</v>
      </c>
      <c r="I1801" s="1018">
        <v>44</v>
      </c>
    </row>
    <row r="1802" spans="2:9">
      <c r="B1802" s="1017" t="s">
        <v>5072</v>
      </c>
      <c r="C1802" s="1017" t="s">
        <v>4910</v>
      </c>
      <c r="D1802" s="1017" t="s">
        <v>1483</v>
      </c>
      <c r="E1802" s="1017" t="s">
        <v>5073</v>
      </c>
      <c r="F1802" s="1017" t="s">
        <v>1454</v>
      </c>
      <c r="G1802" s="1017" t="s">
        <v>4950</v>
      </c>
      <c r="H1802" s="1017" t="s">
        <v>5021</v>
      </c>
      <c r="I1802" s="1018">
        <v>41.5</v>
      </c>
    </row>
    <row r="1803" spans="2:9">
      <c r="B1803" s="1017" t="s">
        <v>5074</v>
      </c>
      <c r="C1803" s="1017" t="s">
        <v>4910</v>
      </c>
      <c r="D1803" s="1017" t="s">
        <v>1483</v>
      </c>
      <c r="E1803" s="1017" t="s">
        <v>5075</v>
      </c>
      <c r="F1803" s="1017" t="s">
        <v>1454</v>
      </c>
      <c r="G1803" s="1017" t="s">
        <v>4950</v>
      </c>
      <c r="H1803" s="1017" t="s">
        <v>5021</v>
      </c>
      <c r="I1803" s="1018">
        <v>38</v>
      </c>
    </row>
    <row r="1804" spans="2:9">
      <c r="B1804" s="1017" t="s">
        <v>5076</v>
      </c>
      <c r="C1804" s="1017" t="s">
        <v>4910</v>
      </c>
      <c r="D1804" s="1017" t="s">
        <v>1483</v>
      </c>
      <c r="E1804" s="1017" t="s">
        <v>4211</v>
      </c>
      <c r="F1804" s="1017" t="s">
        <v>1454</v>
      </c>
      <c r="G1804" s="1017" t="s">
        <v>4433</v>
      </c>
      <c r="H1804" s="1017" t="s">
        <v>5021</v>
      </c>
      <c r="I1804" s="1018">
        <v>50.8</v>
      </c>
    </row>
    <row r="1805" spans="2:9">
      <c r="B1805" s="1017" t="s">
        <v>5077</v>
      </c>
      <c r="C1805" s="1017" t="s">
        <v>4910</v>
      </c>
      <c r="D1805" s="1017" t="s">
        <v>1483</v>
      </c>
      <c r="E1805" s="1017" t="s">
        <v>5078</v>
      </c>
      <c r="F1805" s="1017" t="s">
        <v>1454</v>
      </c>
      <c r="G1805" s="1017" t="s">
        <v>4433</v>
      </c>
      <c r="H1805" s="1017" t="s">
        <v>5021</v>
      </c>
      <c r="I1805" s="1018">
        <v>34</v>
      </c>
    </row>
    <row r="1806" spans="2:9">
      <c r="B1806" s="1017" t="s">
        <v>5079</v>
      </c>
      <c r="C1806" s="1017" t="s">
        <v>4910</v>
      </c>
      <c r="D1806" s="1017" t="s">
        <v>1483</v>
      </c>
      <c r="E1806" s="1017" t="s">
        <v>5080</v>
      </c>
      <c r="F1806" s="1017" t="s">
        <v>1454</v>
      </c>
      <c r="G1806" s="1017" t="s">
        <v>4433</v>
      </c>
      <c r="H1806" s="1017" t="s">
        <v>5021</v>
      </c>
      <c r="I1806" s="1018">
        <v>28.1</v>
      </c>
    </row>
    <row r="1807" spans="2:9">
      <c r="B1807" s="1017" t="s">
        <v>5081</v>
      </c>
      <c r="C1807" s="1017" t="s">
        <v>4910</v>
      </c>
      <c r="D1807" s="1017" t="s">
        <v>1483</v>
      </c>
      <c r="E1807" s="1017" t="s">
        <v>5082</v>
      </c>
      <c r="F1807" s="1017" t="s">
        <v>1454</v>
      </c>
      <c r="G1807" s="1017" t="s">
        <v>4433</v>
      </c>
      <c r="H1807" s="1017" t="s">
        <v>5021</v>
      </c>
      <c r="I1807" s="1018">
        <v>96</v>
      </c>
    </row>
    <row r="1808" spans="2:9">
      <c r="B1808" s="1017" t="s">
        <v>5083</v>
      </c>
      <c r="C1808" s="1017" t="s">
        <v>4910</v>
      </c>
      <c r="D1808" s="1017" t="s">
        <v>1483</v>
      </c>
      <c r="E1808" s="1017" t="s">
        <v>2438</v>
      </c>
      <c r="F1808" s="1017" t="s">
        <v>1454</v>
      </c>
      <c r="G1808" s="1017" t="s">
        <v>4433</v>
      </c>
      <c r="H1808" s="1017" t="s">
        <v>5021</v>
      </c>
      <c r="I1808" s="1018">
        <v>9.4</v>
      </c>
    </row>
    <row r="1809" spans="2:9">
      <c r="B1809" s="1017" t="s">
        <v>5084</v>
      </c>
      <c r="C1809" s="1017" t="s">
        <v>4910</v>
      </c>
      <c r="D1809" s="1017" t="s">
        <v>1483</v>
      </c>
      <c r="E1809" s="1017" t="s">
        <v>2664</v>
      </c>
      <c r="F1809" s="1017" t="s">
        <v>1454</v>
      </c>
      <c r="G1809" s="1017" t="s">
        <v>4433</v>
      </c>
      <c r="H1809" s="1017" t="s">
        <v>5021</v>
      </c>
      <c r="I1809" s="1018">
        <v>6.8</v>
      </c>
    </row>
    <row r="1810" spans="2:9">
      <c r="B1810" s="1017" t="s">
        <v>5085</v>
      </c>
      <c r="C1810" s="1017" t="s">
        <v>4910</v>
      </c>
      <c r="D1810" s="1017" t="s">
        <v>1483</v>
      </c>
      <c r="E1810" s="1017" t="s">
        <v>5086</v>
      </c>
      <c r="F1810" s="1017" t="s">
        <v>1766</v>
      </c>
      <c r="G1810" s="1017" t="s">
        <v>5087</v>
      </c>
      <c r="H1810" s="1017" t="s">
        <v>5021</v>
      </c>
      <c r="I1810" s="1018">
        <v>14.5</v>
      </c>
    </row>
    <row r="1811" spans="2:9">
      <c r="B1811" s="1017" t="s">
        <v>5088</v>
      </c>
      <c r="C1811" s="1017" t="s">
        <v>4910</v>
      </c>
      <c r="D1811" s="1017" t="s">
        <v>1483</v>
      </c>
      <c r="E1811" s="1017" t="s">
        <v>5089</v>
      </c>
      <c r="F1811" s="1017" t="s">
        <v>1766</v>
      </c>
      <c r="G1811" s="1017" t="s">
        <v>5090</v>
      </c>
      <c r="H1811" s="1017" t="s">
        <v>5021</v>
      </c>
      <c r="I1811" s="1018">
        <v>58</v>
      </c>
    </row>
    <row r="1812" spans="2:9">
      <c r="B1812" s="1017" t="s">
        <v>5091</v>
      </c>
      <c r="C1812" s="1017" t="s">
        <v>4910</v>
      </c>
      <c r="D1812" s="1017" t="s">
        <v>1483</v>
      </c>
      <c r="E1812" s="1017" t="s">
        <v>5092</v>
      </c>
      <c r="F1812" s="1017" t="s">
        <v>1766</v>
      </c>
      <c r="G1812" s="1017" t="s">
        <v>5093</v>
      </c>
      <c r="H1812" s="1017" t="s">
        <v>5021</v>
      </c>
      <c r="I1812" s="1018">
        <v>7.1</v>
      </c>
    </row>
    <row r="1813" spans="2:9">
      <c r="B1813" s="1017" t="s">
        <v>5094</v>
      </c>
      <c r="C1813" s="1017" t="s">
        <v>4910</v>
      </c>
      <c r="D1813" s="1017" t="s">
        <v>1483</v>
      </c>
      <c r="E1813" s="1017" t="s">
        <v>1832</v>
      </c>
      <c r="F1813" s="1017" t="s">
        <v>1766</v>
      </c>
      <c r="G1813" s="1017" t="s">
        <v>5093</v>
      </c>
      <c r="H1813" s="1017" t="s">
        <v>5021</v>
      </c>
      <c r="I1813" s="1018">
        <v>20.5</v>
      </c>
    </row>
    <row r="1814" spans="2:9">
      <c r="B1814" s="1017" t="s">
        <v>5095</v>
      </c>
      <c r="C1814" s="1017" t="s">
        <v>4910</v>
      </c>
      <c r="D1814" s="1017" t="s">
        <v>1483</v>
      </c>
      <c r="E1814" s="1017" t="s">
        <v>5096</v>
      </c>
      <c r="F1814" s="1017" t="s">
        <v>1766</v>
      </c>
      <c r="G1814" s="1017" t="s">
        <v>5093</v>
      </c>
      <c r="H1814" s="1017" t="s">
        <v>5021</v>
      </c>
      <c r="I1814" s="1018">
        <v>21.3</v>
      </c>
    </row>
    <row r="1815" spans="2:9">
      <c r="B1815" s="1017" t="s">
        <v>5097</v>
      </c>
      <c r="C1815" s="1017" t="s">
        <v>4910</v>
      </c>
      <c r="D1815" s="1017" t="s">
        <v>1483</v>
      </c>
      <c r="E1815" s="1017" t="s">
        <v>5098</v>
      </c>
      <c r="F1815" s="1017" t="s">
        <v>1766</v>
      </c>
      <c r="G1815" s="1017" t="s">
        <v>4966</v>
      </c>
      <c r="H1815" s="1017" t="s">
        <v>5021</v>
      </c>
      <c r="I1815" s="1018">
        <v>41</v>
      </c>
    </row>
    <row r="1816" spans="2:9">
      <c r="B1816" s="1017" t="s">
        <v>5099</v>
      </c>
      <c r="C1816" s="1017" t="s">
        <v>4910</v>
      </c>
      <c r="D1816" s="1017" t="s">
        <v>1483</v>
      </c>
      <c r="E1816" s="1017" t="s">
        <v>5100</v>
      </c>
      <c r="F1816" s="1017" t="s">
        <v>1766</v>
      </c>
      <c r="G1816" s="1017" t="s">
        <v>4966</v>
      </c>
      <c r="H1816" s="1017" t="s">
        <v>5021</v>
      </c>
      <c r="I1816" s="1018">
        <v>186</v>
      </c>
    </row>
    <row r="1817" spans="2:9">
      <c r="B1817" s="1017" t="s">
        <v>5101</v>
      </c>
      <c r="C1817" s="1017" t="s">
        <v>4910</v>
      </c>
      <c r="D1817" s="1017" t="s">
        <v>1483</v>
      </c>
      <c r="E1817" s="1017" t="s">
        <v>5102</v>
      </c>
      <c r="F1817" s="1017" t="s">
        <v>1766</v>
      </c>
      <c r="G1817" s="1017" t="s">
        <v>3974</v>
      </c>
      <c r="H1817" s="1017" t="s">
        <v>5021</v>
      </c>
      <c r="I1817" s="1018">
        <v>30</v>
      </c>
    </row>
    <row r="1818" spans="2:9">
      <c r="B1818" s="1017" t="s">
        <v>5103</v>
      </c>
      <c r="C1818" s="1017" t="s">
        <v>4910</v>
      </c>
      <c r="D1818" s="1017" t="s">
        <v>1483</v>
      </c>
      <c r="E1818" s="1017" t="s">
        <v>5104</v>
      </c>
      <c r="F1818" s="1017" t="s">
        <v>1766</v>
      </c>
      <c r="G1818" s="1017" t="s">
        <v>3974</v>
      </c>
      <c r="H1818" s="1017" t="s">
        <v>5021</v>
      </c>
      <c r="I1818" s="1018">
        <v>44.7</v>
      </c>
    </row>
    <row r="1819" spans="2:9">
      <c r="B1819" s="1017" t="s">
        <v>5105</v>
      </c>
      <c r="C1819" s="1017" t="s">
        <v>4910</v>
      </c>
      <c r="D1819" s="1017" t="s">
        <v>1483</v>
      </c>
      <c r="E1819" s="1017" t="s">
        <v>5106</v>
      </c>
      <c r="F1819" s="1017" t="s">
        <v>1766</v>
      </c>
      <c r="G1819" s="1017" t="s">
        <v>3974</v>
      </c>
      <c r="H1819" s="1017" t="s">
        <v>5021</v>
      </c>
      <c r="I1819" s="1018">
        <v>4.9000000000000004</v>
      </c>
    </row>
    <row r="1820" spans="2:9">
      <c r="B1820" s="1017" t="s">
        <v>5107</v>
      </c>
      <c r="C1820" s="1017" t="s">
        <v>4910</v>
      </c>
      <c r="D1820" s="1017" t="s">
        <v>1483</v>
      </c>
      <c r="E1820" s="1017" t="s">
        <v>5108</v>
      </c>
      <c r="F1820" s="1017" t="s">
        <v>1766</v>
      </c>
      <c r="G1820" s="1017" t="s">
        <v>3977</v>
      </c>
      <c r="H1820" s="1017" t="s">
        <v>5021</v>
      </c>
      <c r="I1820" s="1018">
        <v>11.9</v>
      </c>
    </row>
    <row r="1821" spans="2:9">
      <c r="B1821" s="1017" t="s">
        <v>5109</v>
      </c>
      <c r="C1821" s="1017" t="s">
        <v>4910</v>
      </c>
      <c r="D1821" s="1017" t="s">
        <v>1483</v>
      </c>
      <c r="E1821" s="1017" t="s">
        <v>5110</v>
      </c>
      <c r="F1821" s="1017" t="s">
        <v>1766</v>
      </c>
      <c r="G1821" s="1017" t="s">
        <v>3977</v>
      </c>
      <c r="H1821" s="1017" t="s">
        <v>5021</v>
      </c>
      <c r="I1821" s="1018">
        <v>11.5</v>
      </c>
    </row>
    <row r="1822" spans="2:9">
      <c r="B1822" s="1017" t="s">
        <v>5111</v>
      </c>
      <c r="C1822" s="1017" t="s">
        <v>4910</v>
      </c>
      <c r="D1822" s="1017" t="s">
        <v>1483</v>
      </c>
      <c r="E1822" s="1017" t="s">
        <v>5112</v>
      </c>
      <c r="F1822" s="1017" t="s">
        <v>1766</v>
      </c>
      <c r="G1822" s="1017" t="s">
        <v>3977</v>
      </c>
      <c r="H1822" s="1017" t="s">
        <v>5021</v>
      </c>
      <c r="I1822" s="1018">
        <v>7</v>
      </c>
    </row>
    <row r="1823" spans="2:9">
      <c r="B1823" s="1017" t="s">
        <v>5113</v>
      </c>
      <c r="C1823" s="1017" t="s">
        <v>4910</v>
      </c>
      <c r="D1823" s="1017" t="s">
        <v>1483</v>
      </c>
      <c r="E1823" s="1017" t="s">
        <v>3571</v>
      </c>
      <c r="F1823" s="1017" t="s">
        <v>1766</v>
      </c>
      <c r="G1823" s="1017" t="s">
        <v>5114</v>
      </c>
      <c r="H1823" s="1017" t="s">
        <v>5021</v>
      </c>
      <c r="I1823" s="1018">
        <v>6.6</v>
      </c>
    </row>
    <row r="1824" spans="2:9">
      <c r="B1824" s="1017" t="s">
        <v>5115</v>
      </c>
      <c r="C1824" s="1017" t="s">
        <v>4910</v>
      </c>
      <c r="D1824" s="1017" t="s">
        <v>1483</v>
      </c>
      <c r="E1824" s="1017" t="s">
        <v>1760</v>
      </c>
      <c r="F1824" s="1017" t="s">
        <v>1766</v>
      </c>
      <c r="G1824" s="1017" t="s">
        <v>5116</v>
      </c>
      <c r="H1824" s="1017" t="s">
        <v>5021</v>
      </c>
      <c r="I1824" s="1018">
        <v>17.100000000000001</v>
      </c>
    </row>
    <row r="1825" spans="2:9">
      <c r="B1825" s="1017" t="s">
        <v>5117</v>
      </c>
      <c r="C1825" s="1017" t="s">
        <v>4910</v>
      </c>
      <c r="D1825" s="1017" t="s">
        <v>1483</v>
      </c>
      <c r="E1825" s="1017" t="s">
        <v>5118</v>
      </c>
      <c r="F1825" s="1017" t="s">
        <v>1766</v>
      </c>
      <c r="G1825" s="1017" t="s">
        <v>5116</v>
      </c>
      <c r="H1825" s="1017" t="s">
        <v>5021</v>
      </c>
      <c r="I1825" s="1018">
        <v>35.200000000000003</v>
      </c>
    </row>
    <row r="1826" spans="2:9">
      <c r="B1826" s="1017" t="s">
        <v>5119</v>
      </c>
      <c r="C1826" s="1017" t="s">
        <v>4910</v>
      </c>
      <c r="D1826" s="1017" t="s">
        <v>1483</v>
      </c>
      <c r="E1826" s="1017" t="s">
        <v>5120</v>
      </c>
      <c r="F1826" s="1017" t="s">
        <v>1766</v>
      </c>
      <c r="G1826" s="1017" t="s">
        <v>5000</v>
      </c>
      <c r="H1826" s="1017" t="s">
        <v>5021</v>
      </c>
      <c r="I1826" s="1018">
        <v>24</v>
      </c>
    </row>
    <row r="1827" spans="2:9">
      <c r="B1827" s="1017" t="s">
        <v>5121</v>
      </c>
      <c r="C1827" s="1017" t="s">
        <v>4910</v>
      </c>
      <c r="D1827" s="1017" t="s">
        <v>1483</v>
      </c>
      <c r="E1827" s="1017" t="s">
        <v>5122</v>
      </c>
      <c r="F1827" s="1017" t="s">
        <v>1766</v>
      </c>
      <c r="G1827" s="1017" t="s">
        <v>5123</v>
      </c>
      <c r="H1827" s="1017" t="s">
        <v>5021</v>
      </c>
      <c r="I1827" s="1018">
        <v>66.7</v>
      </c>
    </row>
    <row r="1828" spans="2:9">
      <c r="B1828" s="1017" t="s">
        <v>5124</v>
      </c>
      <c r="C1828" s="1017" t="s">
        <v>4910</v>
      </c>
      <c r="D1828" s="1017" t="s">
        <v>1483</v>
      </c>
      <c r="E1828" s="1017" t="s">
        <v>5125</v>
      </c>
      <c r="F1828" s="1017" t="s">
        <v>1766</v>
      </c>
      <c r="G1828" s="1017" t="s">
        <v>5123</v>
      </c>
      <c r="H1828" s="1017" t="s">
        <v>5021</v>
      </c>
      <c r="I1828" s="1018">
        <v>3.9</v>
      </c>
    </row>
    <row r="1829" spans="2:9">
      <c r="B1829" s="1017" t="s">
        <v>5126</v>
      </c>
      <c r="C1829" s="1017" t="s">
        <v>4910</v>
      </c>
      <c r="D1829" s="1017" t="s">
        <v>1483</v>
      </c>
      <c r="E1829" s="1017" t="s">
        <v>5127</v>
      </c>
      <c r="F1829" s="1017" t="s">
        <v>1766</v>
      </c>
      <c r="G1829" s="1017" t="s">
        <v>5123</v>
      </c>
      <c r="H1829" s="1017" t="s">
        <v>5021</v>
      </c>
      <c r="I1829" s="1018">
        <v>25.6</v>
      </c>
    </row>
    <row r="1830" spans="2:9">
      <c r="B1830" s="1017" t="s">
        <v>5128</v>
      </c>
      <c r="C1830" s="1017" t="s">
        <v>4910</v>
      </c>
      <c r="D1830" s="1017" t="s">
        <v>1483</v>
      </c>
      <c r="E1830" s="1017" t="s">
        <v>5129</v>
      </c>
      <c r="F1830" s="1017" t="s">
        <v>1766</v>
      </c>
      <c r="G1830" s="1017" t="s">
        <v>5123</v>
      </c>
      <c r="H1830" s="1017" t="s">
        <v>5021</v>
      </c>
      <c r="I1830" s="1018">
        <v>26.2</v>
      </c>
    </row>
    <row r="1831" spans="2:9">
      <c r="B1831" s="1017" t="s">
        <v>5130</v>
      </c>
      <c r="C1831" s="1017" t="s">
        <v>4910</v>
      </c>
      <c r="D1831" s="1017" t="s">
        <v>1483</v>
      </c>
      <c r="E1831" s="1017" t="s">
        <v>5131</v>
      </c>
      <c r="F1831" s="1017" t="s">
        <v>1766</v>
      </c>
      <c r="G1831" s="1017" t="s">
        <v>5123</v>
      </c>
      <c r="H1831" s="1017" t="s">
        <v>5021</v>
      </c>
      <c r="I1831" s="1018">
        <v>23</v>
      </c>
    </row>
    <row r="1832" spans="2:9">
      <c r="B1832" s="1017" t="s">
        <v>5132</v>
      </c>
      <c r="C1832" s="1017" t="s">
        <v>4910</v>
      </c>
      <c r="D1832" s="1017" t="s">
        <v>1483</v>
      </c>
      <c r="E1832" s="1017" t="s">
        <v>5133</v>
      </c>
      <c r="F1832" s="1017" t="s">
        <v>1766</v>
      </c>
      <c r="G1832" s="1017" t="s">
        <v>5123</v>
      </c>
      <c r="H1832" s="1017" t="s">
        <v>5021</v>
      </c>
      <c r="I1832" s="1018">
        <v>20.2</v>
      </c>
    </row>
    <row r="1833" spans="2:9">
      <c r="B1833" s="1017" t="s">
        <v>5134</v>
      </c>
      <c r="C1833" s="1017" t="s">
        <v>4910</v>
      </c>
      <c r="D1833" s="1017" t="s">
        <v>1483</v>
      </c>
      <c r="E1833" s="1017" t="s">
        <v>5135</v>
      </c>
      <c r="F1833" s="1017" t="s">
        <v>1766</v>
      </c>
      <c r="G1833" s="1017" t="s">
        <v>5136</v>
      </c>
      <c r="H1833" s="1017" t="s">
        <v>5021</v>
      </c>
      <c r="I1833" s="1018">
        <v>44.6</v>
      </c>
    </row>
    <row r="1834" spans="2:9">
      <c r="B1834" s="1017" t="s">
        <v>5137</v>
      </c>
      <c r="C1834" s="1017" t="s">
        <v>4910</v>
      </c>
      <c r="D1834" s="1017" t="s">
        <v>1483</v>
      </c>
      <c r="E1834" s="1017" t="s">
        <v>5138</v>
      </c>
      <c r="F1834" s="1017" t="s">
        <v>1766</v>
      </c>
      <c r="G1834" s="1017" t="s">
        <v>5139</v>
      </c>
      <c r="H1834" s="1017" t="s">
        <v>5021</v>
      </c>
      <c r="I1834" s="1018">
        <v>16.2</v>
      </c>
    </row>
    <row r="1835" spans="2:9">
      <c r="B1835" s="1017" t="s">
        <v>5140</v>
      </c>
      <c r="C1835" s="1017" t="s">
        <v>4910</v>
      </c>
      <c r="D1835" s="1017" t="s">
        <v>1483</v>
      </c>
      <c r="E1835" s="1017" t="s">
        <v>5141</v>
      </c>
      <c r="F1835" s="1017" t="s">
        <v>1766</v>
      </c>
      <c r="G1835" s="1017" t="s">
        <v>5139</v>
      </c>
      <c r="H1835" s="1017" t="s">
        <v>5021</v>
      </c>
      <c r="I1835" s="1018">
        <v>11.7</v>
      </c>
    </row>
    <row r="1836" spans="2:9">
      <c r="B1836" s="1017" t="s">
        <v>5142</v>
      </c>
      <c r="C1836" s="1017" t="s">
        <v>5143</v>
      </c>
      <c r="D1836" s="1017" t="s">
        <v>1483</v>
      </c>
      <c r="E1836" s="1017" t="s">
        <v>5144</v>
      </c>
      <c r="F1836" s="1017" t="s">
        <v>1485</v>
      </c>
      <c r="G1836" s="1017" t="s">
        <v>5145</v>
      </c>
      <c r="H1836" s="1017" t="s">
        <v>5146</v>
      </c>
      <c r="I1836" s="1018">
        <v>17.5</v>
      </c>
    </row>
    <row r="1837" spans="2:9">
      <c r="B1837" s="1017" t="s">
        <v>5147</v>
      </c>
      <c r="C1837" s="1017" t="s">
        <v>5143</v>
      </c>
      <c r="D1837" s="1017" t="s">
        <v>1483</v>
      </c>
      <c r="E1837" s="1017" t="s">
        <v>5148</v>
      </c>
      <c r="F1837" s="1017" t="s">
        <v>1485</v>
      </c>
      <c r="G1837" s="1017" t="s">
        <v>5145</v>
      </c>
      <c r="H1837" s="1017" t="s">
        <v>5146</v>
      </c>
      <c r="I1837" s="1018">
        <v>29</v>
      </c>
    </row>
    <row r="1838" spans="2:9">
      <c r="B1838" s="1017" t="s">
        <v>5149</v>
      </c>
      <c r="C1838" s="1017" t="s">
        <v>5143</v>
      </c>
      <c r="D1838" s="1017" t="s">
        <v>1483</v>
      </c>
      <c r="E1838" s="1017" t="s">
        <v>5150</v>
      </c>
      <c r="F1838" s="1017" t="s">
        <v>1485</v>
      </c>
      <c r="G1838" s="1017" t="s">
        <v>5145</v>
      </c>
      <c r="H1838" s="1017" t="s">
        <v>5146</v>
      </c>
      <c r="I1838" s="1018">
        <v>24.1</v>
      </c>
    </row>
    <row r="1839" spans="2:9">
      <c r="B1839" s="1017" t="s">
        <v>5151</v>
      </c>
      <c r="C1839" s="1017" t="s">
        <v>5143</v>
      </c>
      <c r="D1839" s="1017" t="s">
        <v>1483</v>
      </c>
      <c r="E1839" s="1017" t="s">
        <v>5152</v>
      </c>
      <c r="F1839" s="1017" t="s">
        <v>1485</v>
      </c>
      <c r="G1839" s="1017" t="s">
        <v>5145</v>
      </c>
      <c r="H1839" s="1017" t="s">
        <v>5146</v>
      </c>
      <c r="I1839" s="1018">
        <v>10.4</v>
      </c>
    </row>
    <row r="1840" spans="2:9">
      <c r="B1840" s="1017" t="s">
        <v>5153</v>
      </c>
      <c r="C1840" s="1017" t="s">
        <v>5143</v>
      </c>
      <c r="D1840" s="1017" t="s">
        <v>1483</v>
      </c>
      <c r="E1840" s="1017" t="s">
        <v>5154</v>
      </c>
      <c r="F1840" s="1017" t="s">
        <v>1485</v>
      </c>
      <c r="G1840" s="1017" t="s">
        <v>5145</v>
      </c>
      <c r="H1840" s="1017" t="s">
        <v>5146</v>
      </c>
      <c r="I1840" s="1018">
        <v>8</v>
      </c>
    </row>
    <row r="1841" spans="2:9">
      <c r="B1841" s="1017" t="s">
        <v>5155</v>
      </c>
      <c r="C1841" s="1017" t="s">
        <v>5143</v>
      </c>
      <c r="D1841" s="1017" t="s">
        <v>1483</v>
      </c>
      <c r="E1841" s="1017" t="s">
        <v>5156</v>
      </c>
      <c r="F1841" s="1017" t="s">
        <v>1485</v>
      </c>
      <c r="G1841" s="1017" t="s">
        <v>5145</v>
      </c>
      <c r="H1841" s="1017" t="s">
        <v>5146</v>
      </c>
      <c r="I1841" s="1018">
        <v>11</v>
      </c>
    </row>
    <row r="1842" spans="2:9">
      <c r="B1842" s="1017" t="s">
        <v>5157</v>
      </c>
      <c r="C1842" s="1017" t="s">
        <v>5143</v>
      </c>
      <c r="D1842" s="1017" t="s">
        <v>1483</v>
      </c>
      <c r="E1842" s="1017" t="s">
        <v>3290</v>
      </c>
      <c r="F1842" s="1017" t="s">
        <v>1485</v>
      </c>
      <c r="G1842" s="1017" t="s">
        <v>5145</v>
      </c>
      <c r="H1842" s="1017" t="s">
        <v>5146</v>
      </c>
      <c r="I1842" s="1018">
        <v>2.6</v>
      </c>
    </row>
    <row r="1843" spans="2:9">
      <c r="B1843" s="1017" t="s">
        <v>5158</v>
      </c>
      <c r="C1843" s="1017" t="s">
        <v>5143</v>
      </c>
      <c r="D1843" s="1017" t="s">
        <v>1483</v>
      </c>
      <c r="E1843" s="1017" t="s">
        <v>5159</v>
      </c>
      <c r="F1843" s="1017" t="s">
        <v>1454</v>
      </c>
      <c r="G1843" s="1017" t="s">
        <v>5160</v>
      </c>
      <c r="H1843" s="1017" t="s">
        <v>5146</v>
      </c>
      <c r="I1843" s="1018">
        <v>13.5</v>
      </c>
    </row>
    <row r="1844" spans="2:9">
      <c r="B1844" s="1017" t="s">
        <v>5161</v>
      </c>
      <c r="C1844" s="1017" t="s">
        <v>5143</v>
      </c>
      <c r="D1844" s="1017" t="s">
        <v>1483</v>
      </c>
      <c r="E1844" s="1017" t="s">
        <v>5162</v>
      </c>
      <c r="F1844" s="1017" t="s">
        <v>1454</v>
      </c>
      <c r="G1844" s="1017" t="s">
        <v>5160</v>
      </c>
      <c r="H1844" s="1017" t="s">
        <v>5146</v>
      </c>
      <c r="I1844" s="1018">
        <v>3</v>
      </c>
    </row>
    <row r="1845" spans="2:9">
      <c r="B1845" s="1017" t="s">
        <v>5163</v>
      </c>
      <c r="C1845" s="1017" t="s">
        <v>5143</v>
      </c>
      <c r="D1845" s="1017" t="s">
        <v>1483</v>
      </c>
      <c r="E1845" s="1017" t="s">
        <v>5164</v>
      </c>
      <c r="F1845" s="1017" t="s">
        <v>1454</v>
      </c>
      <c r="G1845" s="1017" t="s">
        <v>5160</v>
      </c>
      <c r="H1845" s="1017" t="s">
        <v>5146</v>
      </c>
      <c r="I1845" s="1018">
        <v>7.2</v>
      </c>
    </row>
    <row r="1846" spans="2:9">
      <c r="B1846" s="1017" t="s">
        <v>5165</v>
      </c>
      <c r="C1846" s="1017" t="s">
        <v>5143</v>
      </c>
      <c r="D1846" s="1017" t="s">
        <v>1483</v>
      </c>
      <c r="E1846" s="1017" t="s">
        <v>5166</v>
      </c>
      <c r="F1846" s="1017" t="s">
        <v>1454</v>
      </c>
      <c r="G1846" s="1017" t="s">
        <v>5160</v>
      </c>
      <c r="H1846" s="1017" t="s">
        <v>5146</v>
      </c>
      <c r="I1846" s="1018">
        <v>8.4</v>
      </c>
    </row>
    <row r="1847" spans="2:9">
      <c r="B1847" s="1017" t="s">
        <v>5167</v>
      </c>
      <c r="C1847" s="1017" t="s">
        <v>5143</v>
      </c>
      <c r="D1847" s="1017" t="s">
        <v>1483</v>
      </c>
      <c r="E1847" s="1017" t="s">
        <v>5168</v>
      </c>
      <c r="F1847" s="1017" t="s">
        <v>1454</v>
      </c>
      <c r="G1847" s="1017" t="s">
        <v>5160</v>
      </c>
      <c r="H1847" s="1017" t="s">
        <v>5146</v>
      </c>
      <c r="I1847" s="1018">
        <v>11.7</v>
      </c>
    </row>
    <row r="1848" spans="2:9">
      <c r="B1848" s="1017" t="s">
        <v>5169</v>
      </c>
      <c r="C1848" s="1017" t="s">
        <v>5143</v>
      </c>
      <c r="D1848" s="1017" t="s">
        <v>1483</v>
      </c>
      <c r="E1848" s="1017" t="s">
        <v>5170</v>
      </c>
      <c r="F1848" s="1017" t="s">
        <v>1454</v>
      </c>
      <c r="G1848" s="1017" t="s">
        <v>5160</v>
      </c>
      <c r="H1848" s="1017" t="s">
        <v>5146</v>
      </c>
      <c r="I1848" s="1018">
        <v>5.8</v>
      </c>
    </row>
    <row r="1849" spans="2:9">
      <c r="B1849" s="1017" t="s">
        <v>5171</v>
      </c>
      <c r="C1849" s="1017" t="s">
        <v>5143</v>
      </c>
      <c r="D1849" s="1017" t="s">
        <v>1483</v>
      </c>
      <c r="E1849" s="1017" t="s">
        <v>2492</v>
      </c>
      <c r="F1849" s="1017" t="s">
        <v>1454</v>
      </c>
      <c r="G1849" s="1017" t="s">
        <v>5160</v>
      </c>
      <c r="H1849" s="1017" t="s">
        <v>5146</v>
      </c>
      <c r="I1849" s="1018">
        <v>12.1</v>
      </c>
    </row>
    <row r="1850" spans="2:9">
      <c r="B1850" s="1017" t="s">
        <v>5172</v>
      </c>
      <c r="C1850" s="1017" t="s">
        <v>5143</v>
      </c>
      <c r="D1850" s="1017" t="s">
        <v>1483</v>
      </c>
      <c r="E1850" s="1017" t="s">
        <v>5173</v>
      </c>
      <c r="F1850" s="1017" t="s">
        <v>1454</v>
      </c>
      <c r="G1850" s="1017" t="s">
        <v>5160</v>
      </c>
      <c r="H1850" s="1017" t="s">
        <v>5146</v>
      </c>
      <c r="I1850" s="1018">
        <v>28</v>
      </c>
    </row>
    <row r="1851" spans="2:9">
      <c r="B1851" s="1017" t="s">
        <v>5174</v>
      </c>
      <c r="C1851" s="1017" t="s">
        <v>5143</v>
      </c>
      <c r="D1851" s="1017" t="s">
        <v>1483</v>
      </c>
      <c r="E1851" s="1017" t="s">
        <v>5175</v>
      </c>
      <c r="F1851" s="1017" t="s">
        <v>1454</v>
      </c>
      <c r="G1851" s="1017" t="s">
        <v>5160</v>
      </c>
      <c r="H1851" s="1017" t="s">
        <v>5146</v>
      </c>
      <c r="I1851" s="1018">
        <v>36</v>
      </c>
    </row>
    <row r="1852" spans="2:9">
      <c r="B1852" s="1017" t="s">
        <v>5176</v>
      </c>
      <c r="C1852" s="1017" t="s">
        <v>5143</v>
      </c>
      <c r="D1852" s="1017" t="s">
        <v>1483</v>
      </c>
      <c r="E1852" s="1017" t="s">
        <v>5177</v>
      </c>
      <c r="F1852" s="1017" t="s">
        <v>1454</v>
      </c>
      <c r="G1852" s="1017" t="s">
        <v>5160</v>
      </c>
      <c r="H1852" s="1017" t="s">
        <v>5146</v>
      </c>
      <c r="I1852" s="1018">
        <v>27</v>
      </c>
    </row>
    <row r="1853" spans="2:9">
      <c r="B1853" s="1017" t="s">
        <v>5178</v>
      </c>
      <c r="C1853" s="1017" t="s">
        <v>5143</v>
      </c>
      <c r="D1853" s="1017" t="s">
        <v>1483</v>
      </c>
      <c r="E1853" s="1017" t="s">
        <v>5179</v>
      </c>
      <c r="F1853" s="1017" t="s">
        <v>1454</v>
      </c>
      <c r="G1853" s="1017" t="s">
        <v>5160</v>
      </c>
      <c r="H1853" s="1017" t="s">
        <v>5146</v>
      </c>
      <c r="I1853" s="1018">
        <v>25.1</v>
      </c>
    </row>
    <row r="1854" spans="2:9">
      <c r="B1854" s="1017" t="s">
        <v>5180</v>
      </c>
      <c r="C1854" s="1017" t="s">
        <v>5143</v>
      </c>
      <c r="D1854" s="1017" t="s">
        <v>1483</v>
      </c>
      <c r="E1854" s="1017" t="s">
        <v>5181</v>
      </c>
      <c r="F1854" s="1017" t="s">
        <v>1766</v>
      </c>
      <c r="G1854" s="1017" t="s">
        <v>5182</v>
      </c>
      <c r="H1854" s="1017" t="s">
        <v>5146</v>
      </c>
      <c r="I1854" s="1018">
        <v>50</v>
      </c>
    </row>
    <row r="1855" spans="2:9">
      <c r="B1855" s="1017" t="s">
        <v>5183</v>
      </c>
      <c r="C1855" s="1017" t="s">
        <v>5143</v>
      </c>
      <c r="D1855" s="1017" t="s">
        <v>1483</v>
      </c>
      <c r="E1855" s="1017" t="s">
        <v>5184</v>
      </c>
      <c r="F1855" s="1017" t="s">
        <v>1766</v>
      </c>
      <c r="G1855" s="1017" t="s">
        <v>5182</v>
      </c>
      <c r="H1855" s="1017" t="s">
        <v>5146</v>
      </c>
      <c r="I1855" s="1018">
        <v>43.7</v>
      </c>
    </row>
    <row r="1856" spans="2:9">
      <c r="B1856" s="1017" t="s">
        <v>5185</v>
      </c>
      <c r="C1856" s="1017" t="s">
        <v>5143</v>
      </c>
      <c r="D1856" s="1017" t="s">
        <v>1483</v>
      </c>
      <c r="E1856" s="1017" t="s">
        <v>5186</v>
      </c>
      <c r="F1856" s="1017" t="s">
        <v>1766</v>
      </c>
      <c r="G1856" s="1017" t="s">
        <v>5182</v>
      </c>
      <c r="H1856" s="1017" t="s">
        <v>5146</v>
      </c>
      <c r="I1856" s="1018">
        <v>15.7</v>
      </c>
    </row>
    <row r="1857" spans="2:9">
      <c r="B1857" s="1017" t="s">
        <v>5187</v>
      </c>
      <c r="C1857" s="1017" t="s">
        <v>5143</v>
      </c>
      <c r="D1857" s="1017" t="s">
        <v>1483</v>
      </c>
      <c r="E1857" s="1017" t="s">
        <v>5188</v>
      </c>
      <c r="F1857" s="1017" t="s">
        <v>1766</v>
      </c>
      <c r="G1857" s="1017" t="s">
        <v>5182</v>
      </c>
      <c r="H1857" s="1017" t="s">
        <v>5146</v>
      </c>
      <c r="I1857" s="1018">
        <v>136</v>
      </c>
    </row>
    <row r="1858" spans="2:9">
      <c r="B1858" s="1017" t="s">
        <v>5189</v>
      </c>
      <c r="C1858" s="1017" t="s">
        <v>5143</v>
      </c>
      <c r="D1858" s="1017" t="s">
        <v>1483</v>
      </c>
      <c r="E1858" s="1017" t="s">
        <v>5190</v>
      </c>
      <c r="F1858" s="1017" t="s">
        <v>1766</v>
      </c>
      <c r="G1858" s="1017" t="s">
        <v>5182</v>
      </c>
      <c r="H1858" s="1017" t="s">
        <v>5146</v>
      </c>
      <c r="I1858" s="1018">
        <v>16</v>
      </c>
    </row>
    <row r="1859" spans="2:9">
      <c r="B1859" s="1017" t="s">
        <v>5191</v>
      </c>
      <c r="C1859" s="1017" t="s">
        <v>5143</v>
      </c>
      <c r="D1859" s="1017" t="s">
        <v>1483</v>
      </c>
      <c r="E1859" s="1017" t="s">
        <v>5192</v>
      </c>
      <c r="F1859" s="1017" t="s">
        <v>1766</v>
      </c>
      <c r="G1859" s="1017" t="s">
        <v>5182</v>
      </c>
      <c r="H1859" s="1017" t="s">
        <v>5146</v>
      </c>
      <c r="I1859" s="1018">
        <v>5.7</v>
      </c>
    </row>
    <row r="1860" spans="2:9">
      <c r="B1860" s="1017" t="s">
        <v>5193</v>
      </c>
      <c r="C1860" s="1017" t="s">
        <v>5143</v>
      </c>
      <c r="D1860" s="1017" t="s">
        <v>1483</v>
      </c>
      <c r="E1860" s="1017" t="s">
        <v>5190</v>
      </c>
      <c r="F1860" s="1017" t="s">
        <v>1766</v>
      </c>
      <c r="G1860" s="1017" t="s">
        <v>5182</v>
      </c>
      <c r="H1860" s="1017" t="s">
        <v>5146</v>
      </c>
      <c r="I1860" s="1018">
        <v>10.6</v>
      </c>
    </row>
    <row r="1861" spans="2:9">
      <c r="B1861" s="1017" t="s">
        <v>5194</v>
      </c>
      <c r="C1861" s="1017" t="s">
        <v>5143</v>
      </c>
      <c r="D1861" s="1017" t="s">
        <v>1483</v>
      </c>
      <c r="E1861" s="1017" t="s">
        <v>5195</v>
      </c>
      <c r="F1861" s="1017" t="s">
        <v>1766</v>
      </c>
      <c r="G1861" s="1017" t="s">
        <v>5182</v>
      </c>
      <c r="H1861" s="1017" t="s">
        <v>5146</v>
      </c>
      <c r="I1861" s="1018">
        <v>4.9000000000000004</v>
      </c>
    </row>
    <row r="1862" spans="2:9">
      <c r="B1862" s="1017" t="s">
        <v>5196</v>
      </c>
      <c r="C1862" s="1017" t="s">
        <v>5143</v>
      </c>
      <c r="D1862" s="1017" t="s">
        <v>1483</v>
      </c>
      <c r="E1862" s="1017" t="s">
        <v>5197</v>
      </c>
      <c r="F1862" s="1017" t="s">
        <v>1766</v>
      </c>
      <c r="G1862" s="1017" t="s">
        <v>5182</v>
      </c>
      <c r="H1862" s="1017" t="s">
        <v>5146</v>
      </c>
      <c r="I1862" s="1018">
        <v>4</v>
      </c>
    </row>
    <row r="1863" spans="2:9">
      <c r="B1863" s="1017" t="s">
        <v>5198</v>
      </c>
      <c r="C1863" s="1017" t="s">
        <v>5143</v>
      </c>
      <c r="D1863" s="1017" t="s">
        <v>1483</v>
      </c>
      <c r="E1863" s="1017" t="s">
        <v>5199</v>
      </c>
      <c r="F1863" s="1017" t="s">
        <v>1485</v>
      </c>
      <c r="G1863" s="1017" t="s">
        <v>5145</v>
      </c>
      <c r="H1863" s="1017" t="s">
        <v>5200</v>
      </c>
      <c r="I1863" s="1018">
        <v>15.2</v>
      </c>
    </row>
    <row r="1864" spans="2:9">
      <c r="B1864" s="1017" t="s">
        <v>5201</v>
      </c>
      <c r="C1864" s="1017" t="s">
        <v>5143</v>
      </c>
      <c r="D1864" s="1017" t="s">
        <v>1483</v>
      </c>
      <c r="E1864" s="1017" t="s">
        <v>2080</v>
      </c>
      <c r="F1864" s="1017" t="s">
        <v>1485</v>
      </c>
      <c r="G1864" s="1017" t="s">
        <v>5145</v>
      </c>
      <c r="H1864" s="1017" t="s">
        <v>5200</v>
      </c>
      <c r="I1864" s="1018">
        <v>48.6</v>
      </c>
    </row>
    <row r="1865" spans="2:9">
      <c r="B1865" s="1017" t="s">
        <v>5202</v>
      </c>
      <c r="C1865" s="1017" t="s">
        <v>5143</v>
      </c>
      <c r="D1865" s="1017" t="s">
        <v>1483</v>
      </c>
      <c r="E1865" s="1017" t="s">
        <v>5203</v>
      </c>
      <c r="F1865" s="1017" t="s">
        <v>1485</v>
      </c>
      <c r="G1865" s="1017" t="s">
        <v>5145</v>
      </c>
      <c r="H1865" s="1017" t="s">
        <v>5200</v>
      </c>
      <c r="I1865" s="1018">
        <v>3.6</v>
      </c>
    </row>
    <row r="1866" spans="2:9">
      <c r="B1866" s="1017" t="s">
        <v>5204</v>
      </c>
      <c r="C1866" s="1017" t="s">
        <v>5143</v>
      </c>
      <c r="D1866" s="1017" t="s">
        <v>1483</v>
      </c>
      <c r="E1866" s="1017" t="s">
        <v>5205</v>
      </c>
      <c r="F1866" s="1017" t="s">
        <v>1485</v>
      </c>
      <c r="G1866" s="1017" t="s">
        <v>5145</v>
      </c>
      <c r="H1866" s="1017" t="s">
        <v>5200</v>
      </c>
      <c r="I1866" s="1018">
        <v>14.5</v>
      </c>
    </row>
    <row r="1867" spans="2:9">
      <c r="B1867" s="1017" t="s">
        <v>5206</v>
      </c>
      <c r="C1867" s="1017" t="s">
        <v>5143</v>
      </c>
      <c r="D1867" s="1017" t="s">
        <v>1483</v>
      </c>
      <c r="E1867" s="1017" t="s">
        <v>5207</v>
      </c>
      <c r="F1867" s="1017" t="s">
        <v>1485</v>
      </c>
      <c r="G1867" s="1017" t="s">
        <v>5145</v>
      </c>
      <c r="H1867" s="1017" t="s">
        <v>5200</v>
      </c>
      <c r="I1867" s="1018">
        <v>7.8</v>
      </c>
    </row>
    <row r="1868" spans="2:9">
      <c r="B1868" s="1017" t="s">
        <v>5208</v>
      </c>
      <c r="C1868" s="1017" t="s">
        <v>5143</v>
      </c>
      <c r="D1868" s="1017" t="s">
        <v>1483</v>
      </c>
      <c r="E1868" s="1017" t="s">
        <v>5209</v>
      </c>
      <c r="F1868" s="1017" t="s">
        <v>1485</v>
      </c>
      <c r="G1868" s="1017" t="s">
        <v>5145</v>
      </c>
      <c r="H1868" s="1017" t="s">
        <v>5200</v>
      </c>
      <c r="I1868" s="1018">
        <v>6.6</v>
      </c>
    </row>
    <row r="1869" spans="2:9">
      <c r="B1869" s="1017" t="s">
        <v>5210</v>
      </c>
      <c r="C1869" s="1017" t="s">
        <v>5143</v>
      </c>
      <c r="D1869" s="1017" t="s">
        <v>1483</v>
      </c>
      <c r="E1869" s="1017" t="s">
        <v>5211</v>
      </c>
      <c r="F1869" s="1017" t="s">
        <v>1485</v>
      </c>
      <c r="G1869" s="1017" t="s">
        <v>5145</v>
      </c>
      <c r="H1869" s="1017" t="s">
        <v>5200</v>
      </c>
      <c r="I1869" s="1018">
        <v>11.3</v>
      </c>
    </row>
    <row r="1870" spans="2:9">
      <c r="B1870" s="1017" t="s">
        <v>5212</v>
      </c>
      <c r="C1870" s="1017" t="s">
        <v>5143</v>
      </c>
      <c r="D1870" s="1017" t="s">
        <v>1483</v>
      </c>
      <c r="E1870" s="1017" t="s">
        <v>5154</v>
      </c>
      <c r="F1870" s="1017" t="s">
        <v>1485</v>
      </c>
      <c r="G1870" s="1017" t="s">
        <v>5145</v>
      </c>
      <c r="H1870" s="1017" t="s">
        <v>5200</v>
      </c>
      <c r="I1870" s="1018">
        <v>8.9</v>
      </c>
    </row>
    <row r="1871" spans="2:9">
      <c r="B1871" s="1017" t="s">
        <v>5213</v>
      </c>
      <c r="C1871" s="1017" t="s">
        <v>5143</v>
      </c>
      <c r="D1871" s="1017" t="s">
        <v>1483</v>
      </c>
      <c r="E1871" s="1017" t="s">
        <v>5214</v>
      </c>
      <c r="F1871" s="1017" t="s">
        <v>1485</v>
      </c>
      <c r="G1871" s="1017" t="s">
        <v>5145</v>
      </c>
      <c r="H1871" s="1017" t="s">
        <v>5200</v>
      </c>
      <c r="I1871" s="1018">
        <v>11.3</v>
      </c>
    </row>
    <row r="1872" spans="2:9">
      <c r="B1872" s="1017" t="s">
        <v>5215</v>
      </c>
      <c r="C1872" s="1017" t="s">
        <v>5143</v>
      </c>
      <c r="D1872" s="1017" t="s">
        <v>1483</v>
      </c>
      <c r="E1872" s="1017" t="s">
        <v>5216</v>
      </c>
      <c r="F1872" s="1017" t="s">
        <v>1454</v>
      </c>
      <c r="G1872" s="1017" t="s">
        <v>5160</v>
      </c>
      <c r="H1872" s="1017" t="s">
        <v>5200</v>
      </c>
      <c r="I1872" s="1018">
        <v>43</v>
      </c>
    </row>
    <row r="1873" spans="2:9">
      <c r="B1873" s="1017" t="s">
        <v>5217</v>
      </c>
      <c r="C1873" s="1017" t="s">
        <v>5143</v>
      </c>
      <c r="D1873" s="1017" t="s">
        <v>1483</v>
      </c>
      <c r="E1873" s="1017" t="s">
        <v>5218</v>
      </c>
      <c r="F1873" s="1017" t="s">
        <v>1454</v>
      </c>
      <c r="G1873" s="1017" t="s">
        <v>5160</v>
      </c>
      <c r="H1873" s="1017" t="s">
        <v>5200</v>
      </c>
      <c r="I1873" s="1018">
        <v>18</v>
      </c>
    </row>
    <row r="1874" spans="2:9">
      <c r="B1874" s="1017" t="s">
        <v>5219</v>
      </c>
      <c r="C1874" s="1017" t="s">
        <v>5143</v>
      </c>
      <c r="D1874" s="1017" t="s">
        <v>1483</v>
      </c>
      <c r="E1874" s="1017" t="s">
        <v>5220</v>
      </c>
      <c r="F1874" s="1017" t="s">
        <v>1454</v>
      </c>
      <c r="G1874" s="1017" t="s">
        <v>5160</v>
      </c>
      <c r="H1874" s="1017" t="s">
        <v>5200</v>
      </c>
      <c r="I1874" s="1018">
        <v>40</v>
      </c>
    </row>
    <row r="1875" spans="2:9">
      <c r="B1875" s="1017" t="s">
        <v>5221</v>
      </c>
      <c r="C1875" s="1017" t="s">
        <v>5143</v>
      </c>
      <c r="D1875" s="1017" t="s">
        <v>1483</v>
      </c>
      <c r="E1875" s="1017" t="s">
        <v>5222</v>
      </c>
      <c r="F1875" s="1017" t="s">
        <v>1454</v>
      </c>
      <c r="G1875" s="1017" t="s">
        <v>5160</v>
      </c>
      <c r="H1875" s="1017" t="s">
        <v>5200</v>
      </c>
      <c r="I1875" s="1018">
        <v>207</v>
      </c>
    </row>
    <row r="1876" spans="2:9">
      <c r="B1876" s="1017" t="s">
        <v>5223</v>
      </c>
      <c r="C1876" s="1017" t="s">
        <v>5143</v>
      </c>
      <c r="D1876" s="1017" t="s">
        <v>1483</v>
      </c>
      <c r="E1876" s="1017" t="s">
        <v>5224</v>
      </c>
      <c r="F1876" s="1017" t="s">
        <v>1454</v>
      </c>
      <c r="G1876" s="1017" t="s">
        <v>5160</v>
      </c>
      <c r="H1876" s="1017" t="s">
        <v>5200</v>
      </c>
      <c r="I1876" s="1018">
        <v>15.6</v>
      </c>
    </row>
    <row r="1877" spans="2:9">
      <c r="B1877" s="1017" t="s">
        <v>5225</v>
      </c>
      <c r="C1877" s="1017" t="s">
        <v>5143</v>
      </c>
      <c r="D1877" s="1017" t="s">
        <v>1483</v>
      </c>
      <c r="E1877" s="1017" t="s">
        <v>5226</v>
      </c>
      <c r="F1877" s="1017" t="s">
        <v>1454</v>
      </c>
      <c r="G1877" s="1017" t="s">
        <v>5160</v>
      </c>
      <c r="H1877" s="1017" t="s">
        <v>5200</v>
      </c>
      <c r="I1877" s="1018">
        <v>19</v>
      </c>
    </row>
    <row r="1878" spans="2:9">
      <c r="B1878" s="1017" t="s">
        <v>5227</v>
      </c>
      <c r="C1878" s="1017" t="s">
        <v>5143</v>
      </c>
      <c r="D1878" s="1017" t="s">
        <v>1483</v>
      </c>
      <c r="E1878" s="1017" t="s">
        <v>5228</v>
      </c>
      <c r="F1878" s="1017" t="s">
        <v>1454</v>
      </c>
      <c r="G1878" s="1017" t="s">
        <v>5160</v>
      </c>
      <c r="H1878" s="1017" t="s">
        <v>5200</v>
      </c>
      <c r="I1878" s="1018">
        <v>28</v>
      </c>
    </row>
    <row r="1879" spans="2:9">
      <c r="B1879" s="1017" t="s">
        <v>5229</v>
      </c>
      <c r="C1879" s="1017" t="s">
        <v>5143</v>
      </c>
      <c r="D1879" s="1017" t="s">
        <v>1483</v>
      </c>
      <c r="E1879" s="1017" t="s">
        <v>5230</v>
      </c>
      <c r="F1879" s="1017" t="s">
        <v>1454</v>
      </c>
      <c r="G1879" s="1017" t="s">
        <v>5160</v>
      </c>
      <c r="H1879" s="1017" t="s">
        <v>5200</v>
      </c>
      <c r="I1879" s="1018">
        <v>11.6</v>
      </c>
    </row>
    <row r="1880" spans="2:9">
      <c r="B1880" s="1017" t="s">
        <v>5231</v>
      </c>
      <c r="C1880" s="1017" t="s">
        <v>5143</v>
      </c>
      <c r="D1880" s="1017" t="s">
        <v>1483</v>
      </c>
      <c r="E1880" s="1017" t="s">
        <v>5232</v>
      </c>
      <c r="F1880" s="1017" t="s">
        <v>1454</v>
      </c>
      <c r="G1880" s="1017" t="s">
        <v>5160</v>
      </c>
      <c r="H1880" s="1017" t="s">
        <v>5200</v>
      </c>
      <c r="I1880" s="1018">
        <v>9.4</v>
      </c>
    </row>
    <row r="1881" spans="2:9">
      <c r="B1881" s="1017" t="s">
        <v>5233</v>
      </c>
      <c r="C1881" s="1017" t="s">
        <v>5143</v>
      </c>
      <c r="D1881" s="1017" t="s">
        <v>1483</v>
      </c>
      <c r="E1881" s="1017" t="s">
        <v>5234</v>
      </c>
      <c r="F1881" s="1017" t="s">
        <v>1454</v>
      </c>
      <c r="G1881" s="1017" t="s">
        <v>5160</v>
      </c>
      <c r="H1881" s="1017" t="s">
        <v>5200</v>
      </c>
      <c r="I1881" s="1018">
        <v>2.2999999999999998</v>
      </c>
    </row>
    <row r="1882" spans="2:9">
      <c r="B1882" s="1017" t="s">
        <v>5235</v>
      </c>
      <c r="C1882" s="1017" t="s">
        <v>5143</v>
      </c>
      <c r="D1882" s="1017" t="s">
        <v>1483</v>
      </c>
      <c r="E1882" s="1017" t="s">
        <v>5236</v>
      </c>
      <c r="F1882" s="1017" t="s">
        <v>1454</v>
      </c>
      <c r="G1882" s="1017" t="s">
        <v>5160</v>
      </c>
      <c r="H1882" s="1017" t="s">
        <v>5200</v>
      </c>
      <c r="I1882" s="1018">
        <v>11.5</v>
      </c>
    </row>
    <row r="1883" spans="2:9">
      <c r="B1883" s="1017" t="s">
        <v>5237</v>
      </c>
      <c r="C1883" s="1017" t="s">
        <v>5143</v>
      </c>
      <c r="D1883" s="1017" t="s">
        <v>1483</v>
      </c>
      <c r="E1883" s="1017" t="s">
        <v>5238</v>
      </c>
      <c r="F1883" s="1017" t="s">
        <v>1454</v>
      </c>
      <c r="G1883" s="1017" t="s">
        <v>5239</v>
      </c>
      <c r="H1883" s="1017" t="s">
        <v>5200</v>
      </c>
      <c r="I1883" s="1018">
        <v>31.3</v>
      </c>
    </row>
    <row r="1884" spans="2:9">
      <c r="B1884" s="1017" t="s">
        <v>5240</v>
      </c>
      <c r="C1884" s="1017" t="s">
        <v>5143</v>
      </c>
      <c r="D1884" s="1017" t="s">
        <v>1483</v>
      </c>
      <c r="E1884" s="1017" t="s">
        <v>5241</v>
      </c>
      <c r="F1884" s="1017" t="s">
        <v>1454</v>
      </c>
      <c r="G1884" s="1017" t="s">
        <v>5239</v>
      </c>
      <c r="H1884" s="1017" t="s">
        <v>5200</v>
      </c>
      <c r="I1884" s="1018">
        <v>19.5</v>
      </c>
    </row>
    <row r="1885" spans="2:9">
      <c r="B1885" s="1017" t="s">
        <v>5242</v>
      </c>
      <c r="C1885" s="1017" t="s">
        <v>5143</v>
      </c>
      <c r="D1885" s="1017" t="s">
        <v>1483</v>
      </c>
      <c r="E1885" s="1017" t="s">
        <v>5243</v>
      </c>
      <c r="F1885" s="1017" t="s">
        <v>1454</v>
      </c>
      <c r="G1885" s="1017" t="s">
        <v>5239</v>
      </c>
      <c r="H1885" s="1017" t="s">
        <v>5200</v>
      </c>
      <c r="I1885" s="1018">
        <v>16.5</v>
      </c>
    </row>
    <row r="1886" spans="2:9">
      <c r="B1886" s="1017" t="s">
        <v>5244</v>
      </c>
      <c r="C1886" s="1017" t="s">
        <v>5143</v>
      </c>
      <c r="D1886" s="1017" t="s">
        <v>1483</v>
      </c>
      <c r="E1886" s="1017" t="s">
        <v>5245</v>
      </c>
      <c r="F1886" s="1017" t="s">
        <v>1454</v>
      </c>
      <c r="G1886" s="1017" t="s">
        <v>5239</v>
      </c>
      <c r="H1886" s="1017" t="s">
        <v>5200</v>
      </c>
      <c r="I1886" s="1018">
        <v>60</v>
      </c>
    </row>
    <row r="1887" spans="2:9">
      <c r="B1887" s="1017" t="s">
        <v>5246</v>
      </c>
      <c r="C1887" s="1017" t="s">
        <v>5143</v>
      </c>
      <c r="D1887" s="1017" t="s">
        <v>1483</v>
      </c>
      <c r="E1887" s="1017" t="s">
        <v>5247</v>
      </c>
      <c r="F1887" s="1017" t="s">
        <v>1454</v>
      </c>
      <c r="G1887" s="1017" t="s">
        <v>5239</v>
      </c>
      <c r="H1887" s="1017" t="s">
        <v>5200</v>
      </c>
      <c r="I1887" s="1018">
        <v>80</v>
      </c>
    </row>
    <row r="1888" spans="2:9">
      <c r="B1888" s="1017" t="s">
        <v>5248</v>
      </c>
      <c r="C1888" s="1017" t="s">
        <v>5143</v>
      </c>
      <c r="D1888" s="1017" t="s">
        <v>1483</v>
      </c>
      <c r="E1888" s="1017" t="s">
        <v>5249</v>
      </c>
      <c r="F1888" s="1017" t="s">
        <v>1766</v>
      </c>
      <c r="G1888" s="1017" t="s">
        <v>5250</v>
      </c>
      <c r="H1888" s="1017" t="s">
        <v>5200</v>
      </c>
      <c r="I1888" s="1018">
        <v>16.8</v>
      </c>
    </row>
    <row r="1889" spans="2:9">
      <c r="B1889" s="1017" t="s">
        <v>5251</v>
      </c>
      <c r="C1889" s="1017" t="s">
        <v>5143</v>
      </c>
      <c r="D1889" s="1017" t="s">
        <v>1483</v>
      </c>
      <c r="E1889" s="1017" t="s">
        <v>2244</v>
      </c>
      <c r="F1889" s="1017" t="s">
        <v>1766</v>
      </c>
      <c r="G1889" s="1017" t="s">
        <v>5250</v>
      </c>
      <c r="H1889" s="1017" t="s">
        <v>5200</v>
      </c>
      <c r="I1889" s="1018">
        <v>78</v>
      </c>
    </row>
    <row r="1890" spans="2:9">
      <c r="B1890" s="1017" t="s">
        <v>5252</v>
      </c>
      <c r="C1890" s="1017" t="s">
        <v>5143</v>
      </c>
      <c r="D1890" s="1017" t="s">
        <v>1483</v>
      </c>
      <c r="E1890" s="1017" t="s">
        <v>5253</v>
      </c>
      <c r="F1890" s="1017" t="s">
        <v>1766</v>
      </c>
      <c r="G1890" s="1017" t="s">
        <v>5250</v>
      </c>
      <c r="H1890" s="1017" t="s">
        <v>5200</v>
      </c>
      <c r="I1890" s="1018">
        <v>4.7</v>
      </c>
    </row>
    <row r="1891" spans="2:9">
      <c r="B1891" s="1017" t="s">
        <v>5254</v>
      </c>
      <c r="C1891" s="1017" t="s">
        <v>5143</v>
      </c>
      <c r="D1891" s="1017" t="s">
        <v>1483</v>
      </c>
      <c r="E1891" s="1017" t="s">
        <v>3200</v>
      </c>
      <c r="F1891" s="1017" t="s">
        <v>1766</v>
      </c>
      <c r="G1891" s="1017" t="s">
        <v>5250</v>
      </c>
      <c r="H1891" s="1017" t="s">
        <v>5200</v>
      </c>
      <c r="I1891" s="1018">
        <v>4.5</v>
      </c>
    </row>
    <row r="1892" spans="2:9">
      <c r="B1892" s="1017" t="s">
        <v>5255</v>
      </c>
      <c r="C1892" s="1017" t="s">
        <v>5143</v>
      </c>
      <c r="D1892" s="1017" t="s">
        <v>1483</v>
      </c>
      <c r="E1892" s="1017" t="s">
        <v>5256</v>
      </c>
      <c r="F1892" s="1017" t="s">
        <v>1766</v>
      </c>
      <c r="G1892" s="1017" t="s">
        <v>5257</v>
      </c>
      <c r="H1892" s="1017" t="s">
        <v>5200</v>
      </c>
      <c r="I1892" s="1018">
        <v>42</v>
      </c>
    </row>
    <row r="1893" spans="2:9">
      <c r="B1893" s="1017" t="s">
        <v>5258</v>
      </c>
      <c r="C1893" s="1017" t="s">
        <v>5143</v>
      </c>
      <c r="D1893" s="1017" t="s">
        <v>1483</v>
      </c>
      <c r="E1893" s="1017" t="s">
        <v>4446</v>
      </c>
      <c r="F1893" s="1017" t="s">
        <v>1454</v>
      </c>
      <c r="G1893" s="1017" t="s">
        <v>5160</v>
      </c>
      <c r="H1893" s="1017" t="s">
        <v>5259</v>
      </c>
      <c r="I1893" s="1018">
        <v>28.4</v>
      </c>
    </row>
    <row r="1894" spans="2:9">
      <c r="B1894" s="1017" t="s">
        <v>5260</v>
      </c>
      <c r="C1894" s="1017" t="s">
        <v>5143</v>
      </c>
      <c r="D1894" s="1017" t="s">
        <v>1483</v>
      </c>
      <c r="E1894" s="1017" t="s">
        <v>5261</v>
      </c>
      <c r="F1894" s="1017" t="s">
        <v>1454</v>
      </c>
      <c r="G1894" s="1017" t="s">
        <v>5160</v>
      </c>
      <c r="H1894" s="1017" t="s">
        <v>5259</v>
      </c>
      <c r="I1894" s="1018">
        <v>17</v>
      </c>
    </row>
    <row r="1895" spans="2:9">
      <c r="B1895" s="1017" t="s">
        <v>5262</v>
      </c>
      <c r="C1895" s="1017" t="s">
        <v>5143</v>
      </c>
      <c r="D1895" s="1017" t="s">
        <v>1483</v>
      </c>
      <c r="E1895" s="1017" t="s">
        <v>4561</v>
      </c>
      <c r="F1895" s="1017" t="s">
        <v>1454</v>
      </c>
      <c r="G1895" s="1017" t="s">
        <v>5160</v>
      </c>
      <c r="H1895" s="1017" t="s">
        <v>5259</v>
      </c>
      <c r="I1895" s="1018">
        <v>39.6</v>
      </c>
    </row>
    <row r="1896" spans="2:9">
      <c r="B1896" s="1017" t="s">
        <v>5263</v>
      </c>
      <c r="C1896" s="1017" t="s">
        <v>5143</v>
      </c>
      <c r="D1896" s="1017" t="s">
        <v>1483</v>
      </c>
      <c r="E1896" s="1017" t="s">
        <v>5264</v>
      </c>
      <c r="F1896" s="1017" t="s">
        <v>1454</v>
      </c>
      <c r="G1896" s="1017" t="s">
        <v>5160</v>
      </c>
      <c r="H1896" s="1017" t="s">
        <v>5259</v>
      </c>
      <c r="I1896" s="1018">
        <v>48.5</v>
      </c>
    </row>
    <row r="1897" spans="2:9">
      <c r="B1897" s="1017" t="s">
        <v>5265</v>
      </c>
      <c r="C1897" s="1017" t="s">
        <v>5143</v>
      </c>
      <c r="D1897" s="1017" t="s">
        <v>1483</v>
      </c>
      <c r="E1897" s="1017" t="s">
        <v>5266</v>
      </c>
      <c r="F1897" s="1017" t="s">
        <v>1454</v>
      </c>
      <c r="G1897" s="1017" t="s">
        <v>5160</v>
      </c>
      <c r="H1897" s="1017" t="s">
        <v>5259</v>
      </c>
      <c r="I1897" s="1018">
        <v>24.1</v>
      </c>
    </row>
    <row r="1898" spans="2:9">
      <c r="B1898" s="1017" t="s">
        <v>5267</v>
      </c>
      <c r="C1898" s="1017" t="s">
        <v>5143</v>
      </c>
      <c r="D1898" s="1017" t="s">
        <v>1483</v>
      </c>
      <c r="E1898" s="1017" t="s">
        <v>2707</v>
      </c>
      <c r="F1898" s="1017" t="s">
        <v>1454</v>
      </c>
      <c r="G1898" s="1017" t="s">
        <v>5160</v>
      </c>
      <c r="H1898" s="1017" t="s">
        <v>5259</v>
      </c>
      <c r="I1898" s="1018">
        <v>24.2</v>
      </c>
    </row>
    <row r="1899" spans="2:9">
      <c r="B1899" s="1017" t="s">
        <v>5268</v>
      </c>
      <c r="C1899" s="1017" t="s">
        <v>5143</v>
      </c>
      <c r="D1899" s="1017" t="s">
        <v>1483</v>
      </c>
      <c r="E1899" s="1017" t="s">
        <v>5269</v>
      </c>
      <c r="F1899" s="1017" t="s">
        <v>1454</v>
      </c>
      <c r="G1899" s="1017" t="s">
        <v>5160</v>
      </c>
      <c r="H1899" s="1017" t="s">
        <v>5259</v>
      </c>
      <c r="I1899" s="1018">
        <v>66</v>
      </c>
    </row>
    <row r="1900" spans="2:9">
      <c r="B1900" s="1017" t="s">
        <v>5270</v>
      </c>
      <c r="C1900" s="1017" t="s">
        <v>5143</v>
      </c>
      <c r="D1900" s="1017" t="s">
        <v>1483</v>
      </c>
      <c r="E1900" s="1017" t="s">
        <v>5271</v>
      </c>
      <c r="F1900" s="1017" t="s">
        <v>1454</v>
      </c>
      <c r="G1900" s="1017" t="s">
        <v>5160</v>
      </c>
      <c r="H1900" s="1017" t="s">
        <v>5259</v>
      </c>
      <c r="I1900" s="1018">
        <v>3.1</v>
      </c>
    </row>
    <row r="1901" spans="2:9">
      <c r="B1901" s="1017" t="s">
        <v>5272</v>
      </c>
      <c r="C1901" s="1017" t="s">
        <v>5143</v>
      </c>
      <c r="D1901" s="1017" t="s">
        <v>1483</v>
      </c>
      <c r="E1901" s="1017" t="s">
        <v>5273</v>
      </c>
      <c r="F1901" s="1017" t="s">
        <v>1454</v>
      </c>
      <c r="G1901" s="1017" t="s">
        <v>5160</v>
      </c>
      <c r="H1901" s="1017" t="s">
        <v>5259</v>
      </c>
      <c r="I1901" s="1018">
        <v>8</v>
      </c>
    </row>
    <row r="1902" spans="2:9">
      <c r="B1902" s="1017" t="s">
        <v>5274</v>
      </c>
      <c r="C1902" s="1017" t="s">
        <v>5143</v>
      </c>
      <c r="D1902" s="1017" t="s">
        <v>1483</v>
      </c>
      <c r="E1902" s="1017" t="s">
        <v>4211</v>
      </c>
      <c r="F1902" s="1017" t="s">
        <v>1454</v>
      </c>
      <c r="G1902" s="1017" t="s">
        <v>5160</v>
      </c>
      <c r="H1902" s="1017" t="s">
        <v>5259</v>
      </c>
      <c r="I1902" s="1018">
        <v>7.7</v>
      </c>
    </row>
    <row r="1903" spans="2:9">
      <c r="B1903" s="1017" t="s">
        <v>5275</v>
      </c>
      <c r="C1903" s="1017" t="s">
        <v>5143</v>
      </c>
      <c r="D1903" s="1017" t="s">
        <v>1483</v>
      </c>
      <c r="E1903" s="1017" t="s">
        <v>5276</v>
      </c>
      <c r="F1903" s="1017" t="s">
        <v>1454</v>
      </c>
      <c r="G1903" s="1017" t="s">
        <v>5160</v>
      </c>
      <c r="H1903" s="1017" t="s">
        <v>5259</v>
      </c>
      <c r="I1903" s="1018">
        <v>12</v>
      </c>
    </row>
    <row r="1904" spans="2:9">
      <c r="B1904" s="1017" t="s">
        <v>5277</v>
      </c>
      <c r="C1904" s="1017" t="s">
        <v>5143</v>
      </c>
      <c r="D1904" s="1017" t="s">
        <v>1483</v>
      </c>
      <c r="E1904" s="1017" t="s">
        <v>5278</v>
      </c>
      <c r="F1904" s="1017" t="s">
        <v>1454</v>
      </c>
      <c r="G1904" s="1017" t="s">
        <v>5160</v>
      </c>
      <c r="H1904" s="1017" t="s">
        <v>5259</v>
      </c>
      <c r="I1904" s="1018">
        <v>2</v>
      </c>
    </row>
    <row r="1905" spans="2:9">
      <c r="B1905" s="1017" t="s">
        <v>5279</v>
      </c>
      <c r="C1905" s="1017" t="s">
        <v>5143</v>
      </c>
      <c r="D1905" s="1017" t="s">
        <v>1483</v>
      </c>
      <c r="E1905" s="1017" t="s">
        <v>5280</v>
      </c>
      <c r="F1905" s="1017" t="s">
        <v>1454</v>
      </c>
      <c r="G1905" s="1017" t="s">
        <v>5160</v>
      </c>
      <c r="H1905" s="1017" t="s">
        <v>5259</v>
      </c>
      <c r="I1905" s="1018">
        <v>8</v>
      </c>
    </row>
    <row r="1906" spans="2:9">
      <c r="B1906" s="1017" t="s">
        <v>5281</v>
      </c>
      <c r="C1906" s="1017" t="s">
        <v>5143</v>
      </c>
      <c r="D1906" s="1017" t="s">
        <v>1483</v>
      </c>
      <c r="E1906" s="1017" t="s">
        <v>5282</v>
      </c>
      <c r="F1906" s="1017" t="s">
        <v>1454</v>
      </c>
      <c r="G1906" s="1017" t="s">
        <v>5160</v>
      </c>
      <c r="H1906" s="1017" t="s">
        <v>5259</v>
      </c>
      <c r="I1906" s="1018">
        <v>9.6</v>
      </c>
    </row>
    <row r="1907" spans="2:9">
      <c r="B1907" s="1017" t="s">
        <v>5283</v>
      </c>
      <c r="C1907" s="1017" t="s">
        <v>5143</v>
      </c>
      <c r="D1907" s="1017" t="s">
        <v>1483</v>
      </c>
      <c r="E1907" s="1017" t="s">
        <v>5284</v>
      </c>
      <c r="F1907" s="1017" t="s">
        <v>1454</v>
      </c>
      <c r="G1907" s="1017" t="s">
        <v>5160</v>
      </c>
      <c r="H1907" s="1017" t="s">
        <v>5259</v>
      </c>
      <c r="I1907" s="1018">
        <v>2.6</v>
      </c>
    </row>
    <row r="1908" spans="2:9">
      <c r="B1908" s="1017" t="s">
        <v>5285</v>
      </c>
      <c r="C1908" s="1017" t="s">
        <v>5143</v>
      </c>
      <c r="D1908" s="1017" t="s">
        <v>1483</v>
      </c>
      <c r="E1908" s="1017" t="s">
        <v>3245</v>
      </c>
      <c r="F1908" s="1017" t="s">
        <v>1454</v>
      </c>
      <c r="G1908" s="1017" t="s">
        <v>5160</v>
      </c>
      <c r="H1908" s="1017" t="s">
        <v>5259</v>
      </c>
      <c r="I1908" s="1018">
        <v>2.9</v>
      </c>
    </row>
    <row r="1909" spans="2:9">
      <c r="B1909" s="1017" t="s">
        <v>5286</v>
      </c>
      <c r="C1909" s="1017" t="s">
        <v>5143</v>
      </c>
      <c r="D1909" s="1017" t="s">
        <v>1483</v>
      </c>
      <c r="E1909" s="1017" t="s">
        <v>5287</v>
      </c>
      <c r="F1909" s="1017" t="s">
        <v>1454</v>
      </c>
      <c r="G1909" s="1017" t="s">
        <v>5160</v>
      </c>
      <c r="H1909" s="1017" t="s">
        <v>5259</v>
      </c>
      <c r="I1909" s="1018">
        <v>2.4</v>
      </c>
    </row>
    <row r="1910" spans="2:9">
      <c r="B1910" s="1017" t="s">
        <v>5288</v>
      </c>
      <c r="C1910" s="1017" t="s">
        <v>5143</v>
      </c>
      <c r="D1910" s="1017" t="s">
        <v>1483</v>
      </c>
      <c r="E1910" s="1017" t="s">
        <v>5289</v>
      </c>
      <c r="F1910" s="1017" t="s">
        <v>1766</v>
      </c>
      <c r="G1910" s="1017" t="s">
        <v>5290</v>
      </c>
      <c r="H1910" s="1017" t="s">
        <v>5259</v>
      </c>
      <c r="I1910" s="1018">
        <v>19.600000000000001</v>
      </c>
    </row>
    <row r="1911" spans="2:9">
      <c r="B1911" s="1017" t="s">
        <v>5291</v>
      </c>
      <c r="C1911" s="1017" t="s">
        <v>5143</v>
      </c>
      <c r="D1911" s="1017" t="s">
        <v>1483</v>
      </c>
      <c r="E1911" s="1017" t="s">
        <v>5292</v>
      </c>
      <c r="F1911" s="1017" t="s">
        <v>1766</v>
      </c>
      <c r="G1911" s="1017" t="s">
        <v>5290</v>
      </c>
      <c r="H1911" s="1017" t="s">
        <v>5259</v>
      </c>
      <c r="I1911" s="1018">
        <v>24.5</v>
      </c>
    </row>
    <row r="1912" spans="2:9">
      <c r="B1912" s="1017" t="s">
        <v>5293</v>
      </c>
      <c r="C1912" s="1017" t="s">
        <v>5143</v>
      </c>
      <c r="D1912" s="1017" t="s">
        <v>1483</v>
      </c>
      <c r="E1912" s="1017" t="s">
        <v>5294</v>
      </c>
      <c r="F1912" s="1017" t="s">
        <v>1766</v>
      </c>
      <c r="G1912" s="1017" t="s">
        <v>5290</v>
      </c>
      <c r="H1912" s="1017" t="s">
        <v>5259</v>
      </c>
      <c r="I1912" s="1018">
        <v>2</v>
      </c>
    </row>
    <row r="1913" spans="2:9">
      <c r="B1913" s="1017" t="s">
        <v>5295</v>
      </c>
      <c r="C1913" s="1017" t="s">
        <v>5143</v>
      </c>
      <c r="D1913" s="1017" t="s">
        <v>1483</v>
      </c>
      <c r="E1913" s="1017" t="s">
        <v>5296</v>
      </c>
      <c r="F1913" s="1017" t="s">
        <v>1766</v>
      </c>
      <c r="G1913" s="1017" t="s">
        <v>5290</v>
      </c>
      <c r="H1913" s="1017" t="s">
        <v>5259</v>
      </c>
      <c r="I1913" s="1018">
        <v>2.2999999999999998</v>
      </c>
    </row>
    <row r="1914" spans="2:9">
      <c r="B1914" s="1017" t="s">
        <v>5297</v>
      </c>
      <c r="C1914" s="1017" t="s">
        <v>5143</v>
      </c>
      <c r="D1914" s="1017" t="s">
        <v>1483</v>
      </c>
      <c r="E1914" s="1017" t="s">
        <v>5298</v>
      </c>
      <c r="F1914" s="1017" t="s">
        <v>1766</v>
      </c>
      <c r="G1914" s="1017" t="s">
        <v>5182</v>
      </c>
      <c r="H1914" s="1017" t="s">
        <v>5259</v>
      </c>
      <c r="I1914" s="1018">
        <v>19.100000000000001</v>
      </c>
    </row>
    <row r="1915" spans="2:9">
      <c r="B1915" s="1017" t="s">
        <v>5299</v>
      </c>
      <c r="C1915" s="1017" t="s">
        <v>5143</v>
      </c>
      <c r="D1915" s="1017" t="s">
        <v>1483</v>
      </c>
      <c r="E1915" s="1017" t="s">
        <v>2244</v>
      </c>
      <c r="F1915" s="1017" t="s">
        <v>1766</v>
      </c>
      <c r="G1915" s="1017" t="s">
        <v>5182</v>
      </c>
      <c r="H1915" s="1017" t="s">
        <v>5259</v>
      </c>
      <c r="I1915" s="1018">
        <v>15.1</v>
      </c>
    </row>
    <row r="1916" spans="2:9">
      <c r="B1916" s="1017" t="s">
        <v>5300</v>
      </c>
      <c r="C1916" s="1017" t="s">
        <v>5143</v>
      </c>
      <c r="D1916" s="1017" t="s">
        <v>1483</v>
      </c>
      <c r="E1916" s="1017" t="s">
        <v>5301</v>
      </c>
      <c r="F1916" s="1017" t="s">
        <v>1454</v>
      </c>
      <c r="G1916" s="1017" t="s">
        <v>5239</v>
      </c>
      <c r="H1916" s="1017" t="s">
        <v>5200</v>
      </c>
      <c r="I1916" s="1018">
        <v>8.6999999999999993</v>
      </c>
    </row>
    <row r="1917" spans="2:9">
      <c r="B1917" s="1017" t="s">
        <v>5302</v>
      </c>
      <c r="C1917" s="1017" t="s">
        <v>5143</v>
      </c>
      <c r="D1917" s="1017" t="s">
        <v>1483</v>
      </c>
      <c r="E1917" s="1017" t="s">
        <v>5303</v>
      </c>
      <c r="F1917" s="1017" t="s">
        <v>1454</v>
      </c>
      <c r="G1917" s="1017" t="s">
        <v>5239</v>
      </c>
      <c r="H1917" s="1017" t="s">
        <v>5200</v>
      </c>
      <c r="I1917" s="1018">
        <v>14.6</v>
      </c>
    </row>
    <row r="1918" spans="2:9">
      <c r="B1918" s="1017" t="s">
        <v>5304</v>
      </c>
      <c r="C1918" s="1017" t="s">
        <v>5143</v>
      </c>
      <c r="D1918" s="1017" t="s">
        <v>1483</v>
      </c>
      <c r="E1918" s="1017" t="s">
        <v>5305</v>
      </c>
      <c r="F1918" s="1017" t="s">
        <v>1766</v>
      </c>
      <c r="G1918" s="1017" t="s">
        <v>5257</v>
      </c>
      <c r="H1918" s="1017" t="s">
        <v>5200</v>
      </c>
      <c r="I1918" s="1018">
        <v>9.6</v>
      </c>
    </row>
    <row r="1919" spans="2:9">
      <c r="B1919" s="1017" t="s">
        <v>5306</v>
      </c>
      <c r="C1919" s="1017" t="s">
        <v>5143</v>
      </c>
      <c r="D1919" s="1017" t="s">
        <v>1483</v>
      </c>
      <c r="E1919" s="1017" t="s">
        <v>5307</v>
      </c>
      <c r="F1919" s="1017" t="s">
        <v>1485</v>
      </c>
      <c r="G1919" s="1017" t="s">
        <v>5145</v>
      </c>
      <c r="H1919" s="1017" t="s">
        <v>5259</v>
      </c>
      <c r="I1919" s="1018">
        <v>3.7</v>
      </c>
    </row>
    <row r="1920" spans="2:9">
      <c r="B1920" s="1017" t="s">
        <v>5308</v>
      </c>
      <c r="C1920" s="1017" t="s">
        <v>5143</v>
      </c>
      <c r="D1920" s="1017" t="s">
        <v>1483</v>
      </c>
      <c r="E1920" s="1017" t="s">
        <v>5309</v>
      </c>
      <c r="F1920" s="1017" t="s">
        <v>1766</v>
      </c>
      <c r="G1920" s="1017" t="s">
        <v>5182</v>
      </c>
      <c r="H1920" s="1017" t="s">
        <v>5259</v>
      </c>
      <c r="I1920" s="1018">
        <v>6.4</v>
      </c>
    </row>
    <row r="1921" spans="2:9">
      <c r="B1921" s="1017" t="s">
        <v>5310</v>
      </c>
      <c r="C1921" s="1017" t="s">
        <v>5143</v>
      </c>
      <c r="D1921" s="1017" t="s">
        <v>1483</v>
      </c>
      <c r="E1921" s="1017" t="s">
        <v>4029</v>
      </c>
      <c r="F1921" s="1017" t="s">
        <v>1766</v>
      </c>
      <c r="G1921" s="1017" t="s">
        <v>5182</v>
      </c>
      <c r="H1921" s="1017" t="s">
        <v>5259</v>
      </c>
      <c r="I1921" s="1018">
        <v>2.9</v>
      </c>
    </row>
    <row r="1922" spans="2:9">
      <c r="B1922" s="1017" t="s">
        <v>5311</v>
      </c>
      <c r="C1922" s="1017" t="s">
        <v>5143</v>
      </c>
      <c r="D1922" s="1017" t="s">
        <v>1483</v>
      </c>
      <c r="E1922" s="1017" t="s">
        <v>5312</v>
      </c>
      <c r="F1922" s="1017" t="s">
        <v>1766</v>
      </c>
      <c r="G1922" s="1017" t="s">
        <v>5182</v>
      </c>
      <c r="H1922" s="1017" t="s">
        <v>5259</v>
      </c>
      <c r="I1922" s="1018">
        <v>3.7</v>
      </c>
    </row>
    <row r="1923" spans="2:9">
      <c r="B1923" s="1017" t="s">
        <v>5313</v>
      </c>
      <c r="C1923" s="1017" t="s">
        <v>5143</v>
      </c>
      <c r="D1923" s="1017" t="s">
        <v>1483</v>
      </c>
      <c r="E1923" s="1017" t="s">
        <v>5314</v>
      </c>
      <c r="F1923" s="1017" t="s">
        <v>1766</v>
      </c>
      <c r="G1923" s="1017" t="s">
        <v>5182</v>
      </c>
      <c r="H1923" s="1017" t="s">
        <v>5259</v>
      </c>
      <c r="I1923" s="1018">
        <v>9.5</v>
      </c>
    </row>
    <row r="1924" spans="2:9">
      <c r="B1924" s="1017" t="s">
        <v>5315</v>
      </c>
      <c r="C1924" s="1017" t="s">
        <v>5316</v>
      </c>
      <c r="D1924" s="1017" t="s">
        <v>1483</v>
      </c>
      <c r="E1924" s="1017" t="s">
        <v>5317</v>
      </c>
      <c r="F1924" s="1017" t="s">
        <v>1454</v>
      </c>
      <c r="G1924" s="1017" t="s">
        <v>5318</v>
      </c>
      <c r="H1924" s="1017" t="s">
        <v>5319</v>
      </c>
      <c r="I1924" s="1018">
        <v>18.100000000000001</v>
      </c>
    </row>
    <row r="1925" spans="2:9">
      <c r="B1925" s="1017" t="s">
        <v>5320</v>
      </c>
      <c r="C1925" s="1017" t="s">
        <v>5316</v>
      </c>
      <c r="D1925" s="1017" t="s">
        <v>1483</v>
      </c>
      <c r="E1925" s="1017" t="s">
        <v>4267</v>
      </c>
      <c r="F1925" s="1017" t="s">
        <v>1454</v>
      </c>
      <c r="G1925" s="1017" t="s">
        <v>5318</v>
      </c>
      <c r="H1925" s="1017" t="s">
        <v>5319</v>
      </c>
      <c r="I1925" s="1018">
        <v>32</v>
      </c>
    </row>
    <row r="1926" spans="2:9">
      <c r="B1926" s="1017" t="s">
        <v>5321</v>
      </c>
      <c r="C1926" s="1017" t="s">
        <v>5316</v>
      </c>
      <c r="D1926" s="1017" t="s">
        <v>1483</v>
      </c>
      <c r="E1926" s="1017" t="s">
        <v>5322</v>
      </c>
      <c r="F1926" s="1017" t="s">
        <v>1454</v>
      </c>
      <c r="G1926" s="1017" t="s">
        <v>5318</v>
      </c>
      <c r="H1926" s="1017" t="s">
        <v>5319</v>
      </c>
      <c r="I1926" s="1018">
        <v>20</v>
      </c>
    </row>
    <row r="1927" spans="2:9">
      <c r="B1927" s="1017" t="s">
        <v>5323</v>
      </c>
      <c r="C1927" s="1017" t="s">
        <v>5316</v>
      </c>
      <c r="D1927" s="1017" t="s">
        <v>1483</v>
      </c>
      <c r="E1927" s="1017" t="s">
        <v>5324</v>
      </c>
      <c r="F1927" s="1017" t="s">
        <v>1454</v>
      </c>
      <c r="G1927" s="1017" t="s">
        <v>5318</v>
      </c>
      <c r="H1927" s="1017" t="s">
        <v>5319</v>
      </c>
      <c r="I1927" s="1018">
        <v>21</v>
      </c>
    </row>
    <row r="1928" spans="2:9">
      <c r="B1928" s="1017" t="s">
        <v>5325</v>
      </c>
      <c r="C1928" s="1017" t="s">
        <v>5316</v>
      </c>
      <c r="D1928" s="1017" t="s">
        <v>1483</v>
      </c>
      <c r="E1928" s="1017" t="s">
        <v>2718</v>
      </c>
      <c r="F1928" s="1017" t="s">
        <v>1454</v>
      </c>
      <c r="G1928" s="1017" t="s">
        <v>5318</v>
      </c>
      <c r="H1928" s="1017" t="s">
        <v>5319</v>
      </c>
      <c r="I1928" s="1018">
        <v>5</v>
      </c>
    </row>
    <row r="1929" spans="2:9">
      <c r="B1929" s="1017" t="s">
        <v>5326</v>
      </c>
      <c r="C1929" s="1017" t="s">
        <v>5316</v>
      </c>
      <c r="D1929" s="1017" t="s">
        <v>1483</v>
      </c>
      <c r="E1929" s="1017" t="s">
        <v>5327</v>
      </c>
      <c r="F1929" s="1017" t="s">
        <v>1454</v>
      </c>
      <c r="G1929" s="1017" t="s">
        <v>5318</v>
      </c>
      <c r="H1929" s="1017" t="s">
        <v>5319</v>
      </c>
      <c r="I1929" s="1018">
        <v>5.7</v>
      </c>
    </row>
    <row r="1930" spans="2:9">
      <c r="B1930" s="1017" t="s">
        <v>5328</v>
      </c>
      <c r="C1930" s="1017" t="s">
        <v>5316</v>
      </c>
      <c r="D1930" s="1017" t="s">
        <v>1483</v>
      </c>
      <c r="E1930" s="1017" t="s">
        <v>5329</v>
      </c>
      <c r="F1930" s="1017" t="s">
        <v>1454</v>
      </c>
      <c r="G1930" s="1017" t="s">
        <v>5318</v>
      </c>
      <c r="H1930" s="1017" t="s">
        <v>5319</v>
      </c>
      <c r="I1930" s="1018">
        <v>13.3</v>
      </c>
    </row>
    <row r="1931" spans="2:9">
      <c r="B1931" s="1017" t="s">
        <v>5330</v>
      </c>
      <c r="C1931" s="1017" t="s">
        <v>5316</v>
      </c>
      <c r="D1931" s="1017" t="s">
        <v>1483</v>
      </c>
      <c r="E1931" s="1017" t="s">
        <v>5331</v>
      </c>
      <c r="F1931" s="1017" t="s">
        <v>1454</v>
      </c>
      <c r="G1931" s="1017" t="s">
        <v>5318</v>
      </c>
      <c r="H1931" s="1017" t="s">
        <v>5319</v>
      </c>
      <c r="I1931" s="1018">
        <v>8.9</v>
      </c>
    </row>
    <row r="1932" spans="2:9">
      <c r="B1932" s="1017" t="s">
        <v>5332</v>
      </c>
      <c r="C1932" s="1017" t="s">
        <v>5316</v>
      </c>
      <c r="D1932" s="1017" t="s">
        <v>1483</v>
      </c>
      <c r="E1932" s="1017" t="s">
        <v>5333</v>
      </c>
      <c r="F1932" s="1017" t="s">
        <v>1454</v>
      </c>
      <c r="G1932" s="1017" t="s">
        <v>5318</v>
      </c>
      <c r="H1932" s="1017" t="s">
        <v>5319</v>
      </c>
      <c r="I1932" s="1018">
        <v>6.7</v>
      </c>
    </row>
    <row r="1933" spans="2:9">
      <c r="B1933" s="1017" t="s">
        <v>5334</v>
      </c>
      <c r="C1933" s="1017" t="s">
        <v>5316</v>
      </c>
      <c r="D1933" s="1017" t="s">
        <v>1483</v>
      </c>
      <c r="E1933" s="1017" t="s">
        <v>5335</v>
      </c>
      <c r="F1933" s="1017" t="s">
        <v>1454</v>
      </c>
      <c r="G1933" s="1017" t="s">
        <v>5318</v>
      </c>
      <c r="H1933" s="1017" t="s">
        <v>5319</v>
      </c>
      <c r="I1933" s="1018">
        <v>6</v>
      </c>
    </row>
    <row r="1934" spans="2:9">
      <c r="B1934" s="1017" t="s">
        <v>5336</v>
      </c>
      <c r="C1934" s="1017" t="s">
        <v>5316</v>
      </c>
      <c r="D1934" s="1017" t="s">
        <v>1483</v>
      </c>
      <c r="E1934" s="1017" t="s">
        <v>5337</v>
      </c>
      <c r="F1934" s="1017" t="s">
        <v>1454</v>
      </c>
      <c r="G1934" s="1017" t="s">
        <v>5318</v>
      </c>
      <c r="H1934" s="1017" t="s">
        <v>5319</v>
      </c>
      <c r="I1934" s="1018">
        <v>2</v>
      </c>
    </row>
    <row r="1935" spans="2:9">
      <c r="B1935" s="1017" t="s">
        <v>5338</v>
      </c>
      <c r="C1935" s="1017" t="s">
        <v>5316</v>
      </c>
      <c r="D1935" s="1017" t="s">
        <v>1483</v>
      </c>
      <c r="E1935" s="1017" t="s">
        <v>3221</v>
      </c>
      <c r="F1935" s="1017" t="s">
        <v>1454</v>
      </c>
      <c r="G1935" s="1017" t="s">
        <v>5318</v>
      </c>
      <c r="H1935" s="1017" t="s">
        <v>5319</v>
      </c>
      <c r="I1935" s="1018">
        <v>5.5</v>
      </c>
    </row>
    <row r="1936" spans="2:9">
      <c r="B1936" s="1017" t="s">
        <v>5339</v>
      </c>
      <c r="C1936" s="1017" t="s">
        <v>5316</v>
      </c>
      <c r="D1936" s="1017" t="s">
        <v>1483</v>
      </c>
      <c r="E1936" s="1017" t="s">
        <v>5340</v>
      </c>
      <c r="F1936" s="1017" t="s">
        <v>1454</v>
      </c>
      <c r="G1936" s="1017" t="s">
        <v>5318</v>
      </c>
      <c r="H1936" s="1017" t="s">
        <v>5319</v>
      </c>
      <c r="I1936" s="1018">
        <v>7</v>
      </c>
    </row>
    <row r="1937" spans="2:9">
      <c r="B1937" s="1017" t="s">
        <v>5341</v>
      </c>
      <c r="C1937" s="1017" t="s">
        <v>5316</v>
      </c>
      <c r="D1937" s="1017" t="s">
        <v>1483</v>
      </c>
      <c r="E1937" s="1017" t="s">
        <v>5342</v>
      </c>
      <c r="F1937" s="1017" t="s">
        <v>1454</v>
      </c>
      <c r="G1937" s="1017" t="s">
        <v>5318</v>
      </c>
      <c r="H1937" s="1017" t="s">
        <v>5319</v>
      </c>
      <c r="I1937" s="1018">
        <v>10.1</v>
      </c>
    </row>
    <row r="1938" spans="2:9">
      <c r="B1938" s="1017" t="s">
        <v>5343</v>
      </c>
      <c r="C1938" s="1017" t="s">
        <v>5316</v>
      </c>
      <c r="D1938" s="1017" t="s">
        <v>1483</v>
      </c>
      <c r="E1938" s="1017" t="s">
        <v>5344</v>
      </c>
      <c r="F1938" s="1017" t="s">
        <v>1454</v>
      </c>
      <c r="G1938" s="1017" t="s">
        <v>5318</v>
      </c>
      <c r="H1938" s="1017" t="s">
        <v>5319</v>
      </c>
      <c r="I1938" s="1018">
        <v>6.1</v>
      </c>
    </row>
    <row r="1939" spans="2:9">
      <c r="B1939" s="1017" t="s">
        <v>5345</v>
      </c>
      <c r="C1939" s="1017" t="s">
        <v>5316</v>
      </c>
      <c r="D1939" s="1017" t="s">
        <v>1483</v>
      </c>
      <c r="E1939" s="1017" t="s">
        <v>5346</v>
      </c>
      <c r="F1939" s="1017" t="s">
        <v>1454</v>
      </c>
      <c r="G1939" s="1017" t="s">
        <v>5318</v>
      </c>
      <c r="H1939" s="1017" t="s">
        <v>5319</v>
      </c>
      <c r="I1939" s="1018">
        <v>5.2</v>
      </c>
    </row>
    <row r="1940" spans="2:9">
      <c r="B1940" s="1017" t="s">
        <v>5347</v>
      </c>
      <c r="C1940" s="1017" t="s">
        <v>5316</v>
      </c>
      <c r="D1940" s="1017" t="s">
        <v>1483</v>
      </c>
      <c r="E1940" s="1017" t="s">
        <v>5348</v>
      </c>
      <c r="F1940" s="1017" t="s">
        <v>1454</v>
      </c>
      <c r="G1940" s="1017" t="s">
        <v>5318</v>
      </c>
      <c r="H1940" s="1017" t="s">
        <v>5319</v>
      </c>
      <c r="I1940" s="1018">
        <v>3.8</v>
      </c>
    </row>
    <row r="1941" spans="2:9">
      <c r="B1941" s="1017" t="s">
        <v>5349</v>
      </c>
      <c r="C1941" s="1017" t="s">
        <v>5316</v>
      </c>
      <c r="D1941" s="1017" t="s">
        <v>1483</v>
      </c>
      <c r="E1941" s="1017" t="s">
        <v>5350</v>
      </c>
      <c r="F1941" s="1017" t="s">
        <v>1454</v>
      </c>
      <c r="G1941" s="1017" t="s">
        <v>5318</v>
      </c>
      <c r="H1941" s="1017" t="s">
        <v>5319</v>
      </c>
      <c r="I1941" s="1018">
        <v>4.5999999999999996</v>
      </c>
    </row>
    <row r="1942" spans="2:9">
      <c r="B1942" s="1017" t="s">
        <v>5351</v>
      </c>
      <c r="C1942" s="1017" t="s">
        <v>5316</v>
      </c>
      <c r="D1942" s="1017" t="s">
        <v>1483</v>
      </c>
      <c r="E1942" s="1017" t="s">
        <v>5352</v>
      </c>
      <c r="F1942" s="1017" t="s">
        <v>1454</v>
      </c>
      <c r="G1942" s="1017" t="s">
        <v>5318</v>
      </c>
      <c r="H1942" s="1017" t="s">
        <v>5319</v>
      </c>
      <c r="I1942" s="1018">
        <v>10.6</v>
      </c>
    </row>
    <row r="1943" spans="2:9">
      <c r="B1943" s="1017" t="s">
        <v>5353</v>
      </c>
      <c r="C1943" s="1017" t="s">
        <v>5316</v>
      </c>
      <c r="D1943" s="1017" t="s">
        <v>1483</v>
      </c>
      <c r="E1943" s="1017" t="s">
        <v>5354</v>
      </c>
      <c r="F1943" s="1017" t="s">
        <v>1454</v>
      </c>
      <c r="G1943" s="1017" t="s">
        <v>5318</v>
      </c>
      <c r="H1943" s="1017" t="s">
        <v>5319</v>
      </c>
      <c r="I1943" s="1018">
        <v>4.5</v>
      </c>
    </row>
    <row r="1944" spans="2:9">
      <c r="B1944" s="1017" t="s">
        <v>5355</v>
      </c>
      <c r="C1944" s="1017" t="s">
        <v>5316</v>
      </c>
      <c r="D1944" s="1017" t="s">
        <v>1483</v>
      </c>
      <c r="E1944" s="1017" t="s">
        <v>5356</v>
      </c>
      <c r="F1944" s="1017" t="s">
        <v>1454</v>
      </c>
      <c r="G1944" s="1017" t="s">
        <v>5318</v>
      </c>
      <c r="H1944" s="1017" t="s">
        <v>5319</v>
      </c>
      <c r="I1944" s="1018">
        <v>10.6</v>
      </c>
    </row>
    <row r="1945" spans="2:9">
      <c r="B1945" s="1017" t="s">
        <v>5357</v>
      </c>
      <c r="C1945" s="1017" t="s">
        <v>5316</v>
      </c>
      <c r="D1945" s="1017" t="s">
        <v>1483</v>
      </c>
      <c r="E1945" s="1017" t="s">
        <v>5358</v>
      </c>
      <c r="F1945" s="1017" t="s">
        <v>1454</v>
      </c>
      <c r="G1945" s="1017" t="s">
        <v>5318</v>
      </c>
      <c r="H1945" s="1017" t="s">
        <v>5319</v>
      </c>
      <c r="I1945" s="1018">
        <v>72</v>
      </c>
    </row>
    <row r="1946" spans="2:9">
      <c r="B1946" s="1017" t="s">
        <v>5359</v>
      </c>
      <c r="C1946" s="1017" t="s">
        <v>5316</v>
      </c>
      <c r="D1946" s="1017" t="s">
        <v>1483</v>
      </c>
      <c r="E1946" s="1017" t="s">
        <v>5360</v>
      </c>
      <c r="F1946" s="1017" t="s">
        <v>1454</v>
      </c>
      <c r="G1946" s="1017" t="s">
        <v>5318</v>
      </c>
      <c r="H1946" s="1017" t="s">
        <v>5319</v>
      </c>
      <c r="I1946" s="1018">
        <v>22</v>
      </c>
    </row>
    <row r="1947" spans="2:9">
      <c r="B1947" s="1017" t="s">
        <v>5361</v>
      </c>
      <c r="C1947" s="1017" t="s">
        <v>5316</v>
      </c>
      <c r="D1947" s="1017" t="s">
        <v>1483</v>
      </c>
      <c r="E1947" s="1017" t="s">
        <v>5362</v>
      </c>
      <c r="F1947" s="1017" t="s">
        <v>1454</v>
      </c>
      <c r="G1947" s="1017" t="s">
        <v>5318</v>
      </c>
      <c r="H1947" s="1017" t="s">
        <v>5319</v>
      </c>
      <c r="I1947" s="1018">
        <v>6.4</v>
      </c>
    </row>
    <row r="1948" spans="2:9">
      <c r="B1948" s="1017" t="s">
        <v>5363</v>
      </c>
      <c r="C1948" s="1017" t="s">
        <v>5316</v>
      </c>
      <c r="D1948" s="1017" t="s">
        <v>1483</v>
      </c>
      <c r="E1948" s="1017" t="s">
        <v>5364</v>
      </c>
      <c r="F1948" s="1017" t="s">
        <v>1454</v>
      </c>
      <c r="G1948" s="1017" t="s">
        <v>5318</v>
      </c>
      <c r="H1948" s="1017" t="s">
        <v>5319</v>
      </c>
      <c r="I1948" s="1018">
        <v>9.4</v>
      </c>
    </row>
    <row r="1949" spans="2:9">
      <c r="B1949" s="1017" t="s">
        <v>5365</v>
      </c>
      <c r="C1949" s="1017" t="s">
        <v>5316</v>
      </c>
      <c r="D1949" s="1017" t="s">
        <v>1483</v>
      </c>
      <c r="E1949" s="1017" t="s">
        <v>5366</v>
      </c>
      <c r="F1949" s="1017" t="s">
        <v>1454</v>
      </c>
      <c r="G1949" s="1017" t="s">
        <v>5318</v>
      </c>
      <c r="H1949" s="1017" t="s">
        <v>5319</v>
      </c>
      <c r="I1949" s="1018">
        <v>110.5</v>
      </c>
    </row>
    <row r="1950" spans="2:9">
      <c r="B1950" s="1017" t="s">
        <v>5367</v>
      </c>
      <c r="C1950" s="1017" t="s">
        <v>5316</v>
      </c>
      <c r="D1950" s="1017" t="s">
        <v>1483</v>
      </c>
      <c r="E1950" s="1017" t="s">
        <v>5368</v>
      </c>
      <c r="F1950" s="1017" t="s">
        <v>1454</v>
      </c>
      <c r="G1950" s="1017" t="s">
        <v>5318</v>
      </c>
      <c r="H1950" s="1017" t="s">
        <v>5319</v>
      </c>
      <c r="I1950" s="1018">
        <v>50</v>
      </c>
    </row>
    <row r="1951" spans="2:9">
      <c r="B1951" s="1017" t="s">
        <v>5369</v>
      </c>
      <c r="C1951" s="1017" t="s">
        <v>5316</v>
      </c>
      <c r="D1951" s="1017" t="s">
        <v>1483</v>
      </c>
      <c r="E1951" s="1017" t="s">
        <v>5370</v>
      </c>
      <c r="F1951" s="1017" t="s">
        <v>1454</v>
      </c>
      <c r="G1951" s="1017" t="s">
        <v>5318</v>
      </c>
      <c r="H1951" s="1017" t="s">
        <v>5319</v>
      </c>
      <c r="I1951" s="1018">
        <v>63</v>
      </c>
    </row>
    <row r="1952" spans="2:9">
      <c r="B1952" s="1017" t="s">
        <v>5371</v>
      </c>
      <c r="C1952" s="1017" t="s">
        <v>5316</v>
      </c>
      <c r="D1952" s="1017" t="s">
        <v>1483</v>
      </c>
      <c r="E1952" s="1017" t="s">
        <v>5372</v>
      </c>
      <c r="F1952" s="1017" t="s">
        <v>1454</v>
      </c>
      <c r="G1952" s="1017" t="s">
        <v>5318</v>
      </c>
      <c r="H1952" s="1017" t="s">
        <v>5319</v>
      </c>
      <c r="I1952" s="1018">
        <v>34.9</v>
      </c>
    </row>
    <row r="1953" spans="2:9">
      <c r="B1953" s="1017" t="s">
        <v>5373</v>
      </c>
      <c r="C1953" s="1017" t="s">
        <v>5316</v>
      </c>
      <c r="D1953" s="1017" t="s">
        <v>1483</v>
      </c>
      <c r="E1953" s="1017" t="s">
        <v>5374</v>
      </c>
      <c r="F1953" s="1017" t="s">
        <v>1454</v>
      </c>
      <c r="G1953" s="1017" t="s">
        <v>5318</v>
      </c>
      <c r="H1953" s="1017" t="s">
        <v>5319</v>
      </c>
      <c r="I1953" s="1018">
        <v>4.5999999999999996</v>
      </c>
    </row>
    <row r="1954" spans="2:9">
      <c r="B1954" s="1017" t="s">
        <v>5375</v>
      </c>
      <c r="C1954" s="1017" t="s">
        <v>5316</v>
      </c>
      <c r="D1954" s="1017" t="s">
        <v>1483</v>
      </c>
      <c r="E1954" s="1017" t="s">
        <v>5376</v>
      </c>
      <c r="F1954" s="1017" t="s">
        <v>1454</v>
      </c>
      <c r="G1954" s="1017" t="s">
        <v>5318</v>
      </c>
      <c r="H1954" s="1017" t="s">
        <v>5319</v>
      </c>
      <c r="I1954" s="1018">
        <v>4.0999999999999996</v>
      </c>
    </row>
    <row r="1955" spans="2:9">
      <c r="B1955" s="1017" t="s">
        <v>5377</v>
      </c>
      <c r="C1955" s="1017" t="s">
        <v>5316</v>
      </c>
      <c r="D1955" s="1017" t="s">
        <v>1483</v>
      </c>
      <c r="E1955" s="1017" t="s">
        <v>5378</v>
      </c>
      <c r="F1955" s="1017" t="s">
        <v>1454</v>
      </c>
      <c r="G1955" s="1017" t="s">
        <v>5318</v>
      </c>
      <c r="H1955" s="1017" t="s">
        <v>5319</v>
      </c>
      <c r="I1955" s="1018">
        <v>9.6</v>
      </c>
    </row>
    <row r="1956" spans="2:9">
      <c r="B1956" s="1017" t="s">
        <v>5379</v>
      </c>
      <c r="C1956" s="1017" t="s">
        <v>5316</v>
      </c>
      <c r="D1956" s="1017" t="s">
        <v>1483</v>
      </c>
      <c r="E1956" s="1017" t="s">
        <v>5380</v>
      </c>
      <c r="F1956" s="1017" t="s">
        <v>1454</v>
      </c>
      <c r="G1956" s="1017" t="s">
        <v>5318</v>
      </c>
      <c r="H1956" s="1017" t="s">
        <v>5319</v>
      </c>
      <c r="I1956" s="1018">
        <v>7.4</v>
      </c>
    </row>
    <row r="1957" spans="2:9">
      <c r="B1957" s="1017" t="s">
        <v>5381</v>
      </c>
      <c r="C1957" s="1017" t="s">
        <v>5316</v>
      </c>
      <c r="D1957" s="1017" t="s">
        <v>1483</v>
      </c>
      <c r="E1957" s="1017" t="s">
        <v>5382</v>
      </c>
      <c r="F1957" s="1017" t="s">
        <v>1454</v>
      </c>
      <c r="G1957" s="1017" t="s">
        <v>5318</v>
      </c>
      <c r="H1957" s="1017" t="s">
        <v>5319</v>
      </c>
      <c r="I1957" s="1018">
        <v>7.4</v>
      </c>
    </row>
    <row r="1958" spans="2:9">
      <c r="B1958" s="1017" t="s">
        <v>5383</v>
      </c>
      <c r="C1958" s="1017" t="s">
        <v>5316</v>
      </c>
      <c r="D1958" s="1017" t="s">
        <v>1483</v>
      </c>
      <c r="E1958" s="1017" t="s">
        <v>5384</v>
      </c>
      <c r="F1958" s="1017" t="s">
        <v>1454</v>
      </c>
      <c r="G1958" s="1017" t="s">
        <v>5318</v>
      </c>
      <c r="H1958" s="1017" t="s">
        <v>5319</v>
      </c>
      <c r="I1958" s="1018">
        <v>4.9000000000000004</v>
      </c>
    </row>
    <row r="1959" spans="2:9">
      <c r="B1959" s="1017" t="s">
        <v>5385</v>
      </c>
      <c r="C1959" s="1017" t="s">
        <v>5316</v>
      </c>
      <c r="D1959" s="1017" t="s">
        <v>1483</v>
      </c>
      <c r="E1959" s="1017" t="s">
        <v>5386</v>
      </c>
      <c r="F1959" s="1017" t="s">
        <v>1454</v>
      </c>
      <c r="G1959" s="1017" t="s">
        <v>5318</v>
      </c>
      <c r="H1959" s="1017" t="s">
        <v>5319</v>
      </c>
      <c r="I1959" s="1018">
        <v>7.4</v>
      </c>
    </row>
    <row r="1960" spans="2:9">
      <c r="B1960" s="1017" t="s">
        <v>5387</v>
      </c>
      <c r="C1960" s="1017" t="s">
        <v>5316</v>
      </c>
      <c r="D1960" s="1017" t="s">
        <v>1483</v>
      </c>
      <c r="E1960" s="1017" t="s">
        <v>5388</v>
      </c>
      <c r="F1960" s="1017" t="s">
        <v>1454</v>
      </c>
      <c r="G1960" s="1017" t="s">
        <v>5318</v>
      </c>
      <c r="H1960" s="1017" t="s">
        <v>5319</v>
      </c>
      <c r="I1960" s="1018">
        <v>13</v>
      </c>
    </row>
    <row r="1961" spans="2:9">
      <c r="B1961" s="1017" t="s">
        <v>5389</v>
      </c>
      <c r="C1961" s="1017" t="s">
        <v>5316</v>
      </c>
      <c r="D1961" s="1017" t="s">
        <v>1483</v>
      </c>
      <c r="E1961" s="1017" t="s">
        <v>2000</v>
      </c>
      <c r="F1961" s="1017" t="s">
        <v>1454</v>
      </c>
      <c r="G1961" s="1017" t="s">
        <v>5318</v>
      </c>
      <c r="H1961" s="1017" t="s">
        <v>5319</v>
      </c>
      <c r="I1961" s="1018">
        <v>11</v>
      </c>
    </row>
    <row r="1962" spans="2:9">
      <c r="B1962" s="1017" t="s">
        <v>5390</v>
      </c>
      <c r="C1962" s="1017" t="s">
        <v>5316</v>
      </c>
      <c r="D1962" s="1017" t="s">
        <v>1483</v>
      </c>
      <c r="E1962" s="1017" t="s">
        <v>5391</v>
      </c>
      <c r="F1962" s="1017" t="s">
        <v>1454</v>
      </c>
      <c r="G1962" s="1017" t="s">
        <v>5318</v>
      </c>
      <c r="H1962" s="1017" t="s">
        <v>5319</v>
      </c>
      <c r="I1962" s="1018">
        <v>16</v>
      </c>
    </row>
    <row r="1963" spans="2:9">
      <c r="B1963" s="1017" t="s">
        <v>5392</v>
      </c>
      <c r="C1963" s="1017" t="s">
        <v>5316</v>
      </c>
      <c r="D1963" s="1017" t="s">
        <v>1483</v>
      </c>
      <c r="E1963" s="1017" t="s">
        <v>5393</v>
      </c>
      <c r="F1963" s="1017" t="s">
        <v>1454</v>
      </c>
      <c r="G1963" s="1017" t="s">
        <v>5318</v>
      </c>
      <c r="H1963" s="1017" t="s">
        <v>5319</v>
      </c>
      <c r="I1963" s="1018">
        <v>19.600000000000001</v>
      </c>
    </row>
    <row r="1964" spans="2:9">
      <c r="B1964" s="1017" t="s">
        <v>5394</v>
      </c>
      <c r="C1964" s="1017" t="s">
        <v>5316</v>
      </c>
      <c r="D1964" s="1017" t="s">
        <v>1483</v>
      </c>
      <c r="E1964" s="1017" t="s">
        <v>5395</v>
      </c>
      <c r="F1964" s="1017" t="s">
        <v>1454</v>
      </c>
      <c r="G1964" s="1017" t="s">
        <v>5318</v>
      </c>
      <c r="H1964" s="1017" t="s">
        <v>5319</v>
      </c>
      <c r="I1964" s="1018">
        <v>150.1</v>
      </c>
    </row>
    <row r="1965" spans="2:9">
      <c r="B1965" s="1017" t="s">
        <v>5396</v>
      </c>
      <c r="C1965" s="1017" t="s">
        <v>5316</v>
      </c>
      <c r="D1965" s="1017" t="s">
        <v>1483</v>
      </c>
      <c r="E1965" s="1017" t="s">
        <v>5397</v>
      </c>
      <c r="F1965" s="1017" t="s">
        <v>1454</v>
      </c>
      <c r="G1965" s="1017" t="s">
        <v>5318</v>
      </c>
      <c r="H1965" s="1017" t="s">
        <v>5319</v>
      </c>
      <c r="I1965" s="1018">
        <v>55</v>
      </c>
    </row>
    <row r="1966" spans="2:9">
      <c r="B1966" s="1017" t="s">
        <v>5398</v>
      </c>
      <c r="C1966" s="1017" t="s">
        <v>5316</v>
      </c>
      <c r="D1966" s="1017" t="s">
        <v>1483</v>
      </c>
      <c r="E1966" s="1017" t="s">
        <v>5399</v>
      </c>
      <c r="F1966" s="1017" t="s">
        <v>1454</v>
      </c>
      <c r="G1966" s="1017" t="s">
        <v>5318</v>
      </c>
      <c r="H1966" s="1017" t="s">
        <v>5319</v>
      </c>
      <c r="I1966" s="1018">
        <v>28</v>
      </c>
    </row>
    <row r="1967" spans="2:9">
      <c r="B1967" s="1017" t="s">
        <v>5400</v>
      </c>
      <c r="C1967" s="1017" t="s">
        <v>5316</v>
      </c>
      <c r="D1967" s="1017" t="s">
        <v>1483</v>
      </c>
      <c r="E1967" s="1017" t="s">
        <v>5401</v>
      </c>
      <c r="F1967" s="1017" t="s">
        <v>1454</v>
      </c>
      <c r="G1967" s="1017" t="s">
        <v>5318</v>
      </c>
      <c r="H1967" s="1017" t="s">
        <v>5319</v>
      </c>
      <c r="I1967" s="1018">
        <v>80</v>
      </c>
    </row>
    <row r="1968" spans="2:9">
      <c r="B1968" s="1017" t="s">
        <v>5402</v>
      </c>
      <c r="C1968" s="1017" t="s">
        <v>5316</v>
      </c>
      <c r="D1968" s="1017" t="s">
        <v>1483</v>
      </c>
      <c r="E1968" s="1017" t="s">
        <v>5403</v>
      </c>
      <c r="F1968" s="1017" t="s">
        <v>1454</v>
      </c>
      <c r="G1968" s="1017" t="s">
        <v>5318</v>
      </c>
      <c r="H1968" s="1017" t="s">
        <v>5319</v>
      </c>
      <c r="I1968" s="1018">
        <v>20</v>
      </c>
    </row>
    <row r="1969" spans="2:9">
      <c r="B1969" s="1017" t="s">
        <v>5404</v>
      </c>
      <c r="C1969" s="1017" t="s">
        <v>5316</v>
      </c>
      <c r="D1969" s="1017" t="s">
        <v>1483</v>
      </c>
      <c r="E1969" s="1017" t="s">
        <v>5405</v>
      </c>
      <c r="F1969" s="1017" t="s">
        <v>1454</v>
      </c>
      <c r="G1969" s="1017" t="s">
        <v>5318</v>
      </c>
      <c r="H1969" s="1017" t="s">
        <v>5319</v>
      </c>
      <c r="I1969" s="1018">
        <v>28.5</v>
      </c>
    </row>
    <row r="1970" spans="2:9">
      <c r="B1970" s="1017" t="s">
        <v>5406</v>
      </c>
      <c r="C1970" s="1017" t="s">
        <v>5316</v>
      </c>
      <c r="D1970" s="1017" t="s">
        <v>1483</v>
      </c>
      <c r="E1970" s="1017" t="s">
        <v>5407</v>
      </c>
      <c r="F1970" s="1017" t="s">
        <v>1454</v>
      </c>
      <c r="G1970" s="1017" t="s">
        <v>5318</v>
      </c>
      <c r="H1970" s="1017" t="s">
        <v>5319</v>
      </c>
      <c r="I1970" s="1018">
        <v>28</v>
      </c>
    </row>
    <row r="1971" spans="2:9">
      <c r="B1971" s="1017" t="s">
        <v>5408</v>
      </c>
      <c r="C1971" s="1017" t="s">
        <v>5316</v>
      </c>
      <c r="D1971" s="1017" t="s">
        <v>1483</v>
      </c>
      <c r="E1971" s="1017" t="s">
        <v>5409</v>
      </c>
      <c r="F1971" s="1017" t="s">
        <v>1454</v>
      </c>
      <c r="G1971" s="1017" t="s">
        <v>5318</v>
      </c>
      <c r="H1971" s="1017" t="s">
        <v>5319</v>
      </c>
      <c r="I1971" s="1018">
        <v>35</v>
      </c>
    </row>
    <row r="1972" spans="2:9">
      <c r="B1972" s="1017" t="s">
        <v>5410</v>
      </c>
      <c r="C1972" s="1017" t="s">
        <v>5316</v>
      </c>
      <c r="D1972" s="1017" t="s">
        <v>1483</v>
      </c>
      <c r="E1972" s="1017" t="s">
        <v>5411</v>
      </c>
      <c r="F1972" s="1017" t="s">
        <v>1454</v>
      </c>
      <c r="G1972" s="1017" t="s">
        <v>5318</v>
      </c>
      <c r="H1972" s="1017" t="s">
        <v>5319</v>
      </c>
      <c r="I1972" s="1018">
        <v>9.5</v>
      </c>
    </row>
    <row r="1973" spans="2:9">
      <c r="B1973" s="1017" t="s">
        <v>5412</v>
      </c>
      <c r="C1973" s="1017" t="s">
        <v>5316</v>
      </c>
      <c r="D1973" s="1017" t="s">
        <v>1483</v>
      </c>
      <c r="E1973" s="1017" t="s">
        <v>5413</v>
      </c>
      <c r="F1973" s="1017" t="s">
        <v>1454</v>
      </c>
      <c r="G1973" s="1017" t="s">
        <v>5318</v>
      </c>
      <c r="H1973" s="1017" t="s">
        <v>5319</v>
      </c>
      <c r="I1973" s="1018">
        <v>5.5</v>
      </c>
    </row>
    <row r="1974" spans="2:9">
      <c r="B1974" s="1017" t="s">
        <v>5414</v>
      </c>
      <c r="C1974" s="1017" t="s">
        <v>5316</v>
      </c>
      <c r="D1974" s="1017" t="s">
        <v>1483</v>
      </c>
      <c r="E1974" s="1017" t="s">
        <v>5415</v>
      </c>
      <c r="F1974" s="1017" t="s">
        <v>1454</v>
      </c>
      <c r="G1974" s="1017" t="s">
        <v>5318</v>
      </c>
      <c r="H1974" s="1017" t="s">
        <v>5319</v>
      </c>
      <c r="I1974" s="1018">
        <v>2.6</v>
      </c>
    </row>
    <row r="1975" spans="2:9">
      <c r="B1975" s="1017" t="s">
        <v>5416</v>
      </c>
      <c r="C1975" s="1017" t="s">
        <v>5316</v>
      </c>
      <c r="D1975" s="1017" t="s">
        <v>1483</v>
      </c>
      <c r="E1975" s="1017" t="s">
        <v>5417</v>
      </c>
      <c r="F1975" s="1017" t="s">
        <v>1454</v>
      </c>
      <c r="G1975" s="1017" t="s">
        <v>5318</v>
      </c>
      <c r="H1975" s="1017" t="s">
        <v>5319</v>
      </c>
      <c r="I1975" s="1018">
        <v>6.5</v>
      </c>
    </row>
    <row r="1976" spans="2:9">
      <c r="B1976" s="1017" t="s">
        <v>5418</v>
      </c>
      <c r="C1976" s="1017" t="s">
        <v>5316</v>
      </c>
      <c r="D1976" s="1017" t="s">
        <v>1483</v>
      </c>
      <c r="E1976" s="1017" t="s">
        <v>5419</v>
      </c>
      <c r="F1976" s="1017" t="s">
        <v>1454</v>
      </c>
      <c r="G1976" s="1017" t="s">
        <v>5318</v>
      </c>
      <c r="H1976" s="1017" t="s">
        <v>5319</v>
      </c>
      <c r="I1976" s="1018">
        <v>6.3</v>
      </c>
    </row>
    <row r="1977" spans="2:9">
      <c r="B1977" s="1017" t="s">
        <v>5420</v>
      </c>
      <c r="C1977" s="1017" t="s">
        <v>5316</v>
      </c>
      <c r="D1977" s="1017" t="s">
        <v>1483</v>
      </c>
      <c r="E1977" s="1017" t="s">
        <v>5388</v>
      </c>
      <c r="F1977" s="1017" t="s">
        <v>1454</v>
      </c>
      <c r="G1977" s="1017" t="s">
        <v>5318</v>
      </c>
      <c r="H1977" s="1017" t="s">
        <v>5319</v>
      </c>
      <c r="I1977" s="1018">
        <v>6.7</v>
      </c>
    </row>
    <row r="1978" spans="2:9">
      <c r="B1978" s="1017" t="s">
        <v>5421</v>
      </c>
      <c r="C1978" s="1017" t="s">
        <v>5316</v>
      </c>
      <c r="D1978" s="1017" t="s">
        <v>1483</v>
      </c>
      <c r="E1978" s="1017" t="s">
        <v>5422</v>
      </c>
      <c r="F1978" s="1017" t="s">
        <v>1454</v>
      </c>
      <c r="G1978" s="1017" t="s">
        <v>5318</v>
      </c>
      <c r="H1978" s="1017" t="s">
        <v>5319</v>
      </c>
      <c r="I1978" s="1018">
        <v>5.7</v>
      </c>
    </row>
    <row r="1979" spans="2:9">
      <c r="B1979" s="1017" t="s">
        <v>5423</v>
      </c>
      <c r="C1979" s="1017" t="s">
        <v>5316</v>
      </c>
      <c r="D1979" s="1017" t="s">
        <v>1483</v>
      </c>
      <c r="E1979" s="1017" t="s">
        <v>5424</v>
      </c>
      <c r="F1979" s="1017" t="s">
        <v>1454</v>
      </c>
      <c r="G1979" s="1017" t="s">
        <v>5425</v>
      </c>
      <c r="H1979" s="1017" t="s">
        <v>5319</v>
      </c>
      <c r="I1979" s="1018">
        <v>15.5</v>
      </c>
    </row>
    <row r="1980" spans="2:9">
      <c r="B1980" s="1017" t="s">
        <v>5426</v>
      </c>
      <c r="C1980" s="1017" t="s">
        <v>5316</v>
      </c>
      <c r="D1980" s="1017" t="s">
        <v>1483</v>
      </c>
      <c r="E1980" s="1017" t="s">
        <v>5427</v>
      </c>
      <c r="F1980" s="1017" t="s">
        <v>1454</v>
      </c>
      <c r="G1980" s="1017" t="s">
        <v>5425</v>
      </c>
      <c r="H1980" s="1017" t="s">
        <v>5319</v>
      </c>
      <c r="I1980" s="1018">
        <v>10.4</v>
      </c>
    </row>
    <row r="1981" spans="2:9">
      <c r="B1981" s="1017" t="s">
        <v>5428</v>
      </c>
      <c r="C1981" s="1017" t="s">
        <v>5316</v>
      </c>
      <c r="D1981" s="1017" t="s">
        <v>1483</v>
      </c>
      <c r="E1981" s="1017" t="s">
        <v>5429</v>
      </c>
      <c r="F1981" s="1017" t="s">
        <v>1454</v>
      </c>
      <c r="G1981" s="1017" t="s">
        <v>5425</v>
      </c>
      <c r="H1981" s="1017" t="s">
        <v>5319</v>
      </c>
      <c r="I1981" s="1018">
        <v>89.6</v>
      </c>
    </row>
    <row r="1982" spans="2:9">
      <c r="B1982" s="1017" t="s">
        <v>5430</v>
      </c>
      <c r="C1982" s="1017" t="s">
        <v>5316</v>
      </c>
      <c r="D1982" s="1017" t="s">
        <v>1483</v>
      </c>
      <c r="E1982" s="1017" t="s">
        <v>5431</v>
      </c>
      <c r="F1982" s="1017" t="s">
        <v>1454</v>
      </c>
      <c r="G1982" s="1017" t="s">
        <v>5425</v>
      </c>
      <c r="H1982" s="1017" t="s">
        <v>5319</v>
      </c>
      <c r="I1982" s="1018">
        <v>23</v>
      </c>
    </row>
    <row r="1983" spans="2:9">
      <c r="B1983" s="1017" t="s">
        <v>5432</v>
      </c>
      <c r="C1983" s="1017" t="s">
        <v>5316</v>
      </c>
      <c r="D1983" s="1017" t="s">
        <v>1483</v>
      </c>
      <c r="E1983" s="1017" t="s">
        <v>5433</v>
      </c>
      <c r="F1983" s="1017" t="s">
        <v>1454</v>
      </c>
      <c r="G1983" s="1017" t="s">
        <v>5425</v>
      </c>
      <c r="H1983" s="1017" t="s">
        <v>5319</v>
      </c>
      <c r="I1983" s="1018">
        <v>83</v>
      </c>
    </row>
    <row r="1984" spans="2:9">
      <c r="B1984" s="1017" t="s">
        <v>5434</v>
      </c>
      <c r="C1984" s="1017" t="s">
        <v>5316</v>
      </c>
      <c r="D1984" s="1017" t="s">
        <v>1483</v>
      </c>
      <c r="E1984" s="1017" t="s">
        <v>2366</v>
      </c>
      <c r="F1984" s="1017" t="s">
        <v>1454</v>
      </c>
      <c r="G1984" s="1017" t="s">
        <v>5425</v>
      </c>
      <c r="H1984" s="1017" t="s">
        <v>5319</v>
      </c>
      <c r="I1984" s="1018">
        <v>50.2</v>
      </c>
    </row>
    <row r="1985" spans="2:9">
      <c r="B1985" s="1017" t="s">
        <v>5435</v>
      </c>
      <c r="C1985" s="1017" t="s">
        <v>5316</v>
      </c>
      <c r="D1985" s="1017" t="s">
        <v>1483</v>
      </c>
      <c r="E1985" s="1017" t="s">
        <v>5436</v>
      </c>
      <c r="F1985" s="1017" t="s">
        <v>1454</v>
      </c>
      <c r="G1985" s="1017" t="s">
        <v>5425</v>
      </c>
      <c r="H1985" s="1017" t="s">
        <v>5319</v>
      </c>
      <c r="I1985" s="1018">
        <v>76</v>
      </c>
    </row>
    <row r="1986" spans="2:9">
      <c r="B1986" s="1017" t="s">
        <v>5437</v>
      </c>
      <c r="C1986" s="1017" t="s">
        <v>5316</v>
      </c>
      <c r="D1986" s="1017" t="s">
        <v>1483</v>
      </c>
      <c r="E1986" s="1017" t="s">
        <v>5438</v>
      </c>
      <c r="F1986" s="1017" t="s">
        <v>1454</v>
      </c>
      <c r="G1986" s="1017" t="s">
        <v>5425</v>
      </c>
      <c r="H1986" s="1017" t="s">
        <v>5319</v>
      </c>
      <c r="I1986" s="1018">
        <v>43</v>
      </c>
    </row>
    <row r="1987" spans="2:9">
      <c r="B1987" s="1017" t="s">
        <v>5439</v>
      </c>
      <c r="C1987" s="1017" t="s">
        <v>5316</v>
      </c>
      <c r="D1987" s="1017" t="s">
        <v>1483</v>
      </c>
      <c r="E1987" s="1017" t="s">
        <v>5440</v>
      </c>
      <c r="F1987" s="1017" t="s">
        <v>1454</v>
      </c>
      <c r="G1987" s="1017" t="s">
        <v>5425</v>
      </c>
      <c r="H1987" s="1017" t="s">
        <v>5319</v>
      </c>
      <c r="I1987" s="1018">
        <v>18.5</v>
      </c>
    </row>
    <row r="1988" spans="2:9">
      <c r="B1988" s="1017" t="s">
        <v>5441</v>
      </c>
      <c r="C1988" s="1017" t="s">
        <v>5316</v>
      </c>
      <c r="D1988" s="1017" t="s">
        <v>1483</v>
      </c>
      <c r="E1988" s="1017" t="s">
        <v>5442</v>
      </c>
      <c r="F1988" s="1017" t="s">
        <v>1454</v>
      </c>
      <c r="G1988" s="1017" t="s">
        <v>5425</v>
      </c>
      <c r="H1988" s="1017" t="s">
        <v>5319</v>
      </c>
      <c r="I1988" s="1018">
        <v>5</v>
      </c>
    </row>
    <row r="1989" spans="2:9">
      <c r="B1989" s="1017" t="s">
        <v>5443</v>
      </c>
      <c r="C1989" s="1017" t="s">
        <v>5316</v>
      </c>
      <c r="D1989" s="1017" t="s">
        <v>1483</v>
      </c>
      <c r="E1989" s="1017" t="s">
        <v>5444</v>
      </c>
      <c r="F1989" s="1017" t="s">
        <v>1454</v>
      </c>
      <c r="G1989" s="1017" t="s">
        <v>5425</v>
      </c>
      <c r="H1989" s="1017" t="s">
        <v>5319</v>
      </c>
      <c r="I1989" s="1018">
        <v>6</v>
      </c>
    </row>
    <row r="1990" spans="2:9">
      <c r="B1990" s="1017" t="s">
        <v>5445</v>
      </c>
      <c r="C1990" s="1017" t="s">
        <v>5316</v>
      </c>
      <c r="D1990" s="1017" t="s">
        <v>1483</v>
      </c>
      <c r="E1990" s="1017" t="s">
        <v>3410</v>
      </c>
      <c r="F1990" s="1017" t="s">
        <v>1454</v>
      </c>
      <c r="G1990" s="1017" t="s">
        <v>5425</v>
      </c>
      <c r="H1990" s="1017" t="s">
        <v>5319</v>
      </c>
      <c r="I1990" s="1018">
        <v>9.6</v>
      </c>
    </row>
    <row r="1991" spans="2:9">
      <c r="B1991" s="1017" t="s">
        <v>5446</v>
      </c>
      <c r="C1991" s="1017" t="s">
        <v>5316</v>
      </c>
      <c r="D1991" s="1017" t="s">
        <v>1483</v>
      </c>
      <c r="E1991" s="1017" t="s">
        <v>5447</v>
      </c>
      <c r="F1991" s="1017" t="s">
        <v>1454</v>
      </c>
      <c r="G1991" s="1017" t="s">
        <v>5425</v>
      </c>
      <c r="H1991" s="1017" t="s">
        <v>5319</v>
      </c>
      <c r="I1991" s="1018">
        <v>6.1</v>
      </c>
    </row>
    <row r="1992" spans="2:9">
      <c r="B1992" s="1017" t="s">
        <v>5448</v>
      </c>
      <c r="C1992" s="1017" t="s">
        <v>5316</v>
      </c>
      <c r="D1992" s="1017" t="s">
        <v>1483</v>
      </c>
      <c r="E1992" s="1017" t="s">
        <v>5449</v>
      </c>
      <c r="F1992" s="1017" t="s">
        <v>1454</v>
      </c>
      <c r="G1992" s="1017" t="s">
        <v>5425</v>
      </c>
      <c r="H1992" s="1017" t="s">
        <v>5319</v>
      </c>
      <c r="I1992" s="1018">
        <v>9</v>
      </c>
    </row>
    <row r="1993" spans="2:9">
      <c r="B1993" s="1017" t="s">
        <v>5450</v>
      </c>
      <c r="C1993" s="1017" t="s">
        <v>5316</v>
      </c>
      <c r="D1993" s="1017" t="s">
        <v>1483</v>
      </c>
      <c r="E1993" s="1017" t="s">
        <v>5364</v>
      </c>
      <c r="F1993" s="1017" t="s">
        <v>1454</v>
      </c>
      <c r="G1993" s="1017" t="s">
        <v>5425</v>
      </c>
      <c r="H1993" s="1017" t="s">
        <v>5319</v>
      </c>
      <c r="I1993" s="1018">
        <v>6</v>
      </c>
    </row>
    <row r="1994" spans="2:9">
      <c r="B1994" s="1017" t="s">
        <v>5451</v>
      </c>
      <c r="C1994" s="1017" t="s">
        <v>5316</v>
      </c>
      <c r="D1994" s="1017" t="s">
        <v>1483</v>
      </c>
      <c r="E1994" s="1017" t="s">
        <v>5452</v>
      </c>
      <c r="F1994" s="1017" t="s">
        <v>1454</v>
      </c>
      <c r="G1994" s="1017" t="s">
        <v>5425</v>
      </c>
      <c r="H1994" s="1017" t="s">
        <v>5319</v>
      </c>
      <c r="I1994" s="1018">
        <v>12</v>
      </c>
    </row>
    <row r="1995" spans="2:9">
      <c r="B1995" s="1017" t="s">
        <v>5453</v>
      </c>
      <c r="C1995" s="1017" t="s">
        <v>5316</v>
      </c>
      <c r="D1995" s="1017" t="s">
        <v>1483</v>
      </c>
      <c r="E1995" s="1017" t="s">
        <v>5454</v>
      </c>
      <c r="F1995" s="1017" t="s">
        <v>1454</v>
      </c>
      <c r="G1995" s="1017" t="s">
        <v>5425</v>
      </c>
      <c r="H1995" s="1017" t="s">
        <v>5319</v>
      </c>
      <c r="I1995" s="1018">
        <v>9.5</v>
      </c>
    </row>
    <row r="1996" spans="2:9">
      <c r="B1996" s="1017" t="s">
        <v>5455</v>
      </c>
      <c r="C1996" s="1017" t="s">
        <v>5316</v>
      </c>
      <c r="D1996" s="1017" t="s">
        <v>1483</v>
      </c>
      <c r="E1996" s="1017" t="s">
        <v>5456</v>
      </c>
      <c r="F1996" s="1017" t="s">
        <v>1454</v>
      </c>
      <c r="G1996" s="1017" t="s">
        <v>5425</v>
      </c>
      <c r="H1996" s="1017" t="s">
        <v>5319</v>
      </c>
      <c r="I1996" s="1018">
        <v>14.5</v>
      </c>
    </row>
    <row r="1997" spans="2:9">
      <c r="B1997" s="1017" t="s">
        <v>5457</v>
      </c>
      <c r="C1997" s="1017" t="s">
        <v>5316</v>
      </c>
      <c r="D1997" s="1017" t="s">
        <v>1483</v>
      </c>
      <c r="E1997" s="1017" t="s">
        <v>5458</v>
      </c>
      <c r="F1997" s="1017" t="s">
        <v>1454</v>
      </c>
      <c r="G1997" s="1017" t="s">
        <v>5425</v>
      </c>
      <c r="H1997" s="1017" t="s">
        <v>5319</v>
      </c>
      <c r="I1997" s="1018">
        <v>14.5</v>
      </c>
    </row>
    <row r="1998" spans="2:9">
      <c r="B1998" s="1017" t="s">
        <v>5459</v>
      </c>
      <c r="C1998" s="1017" t="s">
        <v>5316</v>
      </c>
      <c r="D1998" s="1017" t="s">
        <v>1483</v>
      </c>
      <c r="E1998" s="1017" t="s">
        <v>5460</v>
      </c>
      <c r="F1998" s="1017" t="s">
        <v>1454</v>
      </c>
      <c r="G1998" s="1017" t="s">
        <v>5425</v>
      </c>
      <c r="H1998" s="1017" t="s">
        <v>5319</v>
      </c>
      <c r="I1998" s="1018">
        <v>129.19999999999999</v>
      </c>
    </row>
    <row r="1999" spans="2:9">
      <c r="B1999" s="1017" t="s">
        <v>5461</v>
      </c>
      <c r="C1999" s="1017" t="s">
        <v>5316</v>
      </c>
      <c r="D1999" s="1017" t="s">
        <v>1483</v>
      </c>
      <c r="E1999" s="1017" t="s">
        <v>5462</v>
      </c>
      <c r="F1999" s="1017" t="s">
        <v>1454</v>
      </c>
      <c r="G1999" s="1017" t="s">
        <v>5425</v>
      </c>
      <c r="H1999" s="1017" t="s">
        <v>5319</v>
      </c>
      <c r="I1999" s="1018">
        <v>15.6</v>
      </c>
    </row>
    <row r="2000" spans="2:9">
      <c r="B2000" s="1017" t="s">
        <v>5463</v>
      </c>
      <c r="C2000" s="1017" t="s">
        <v>5316</v>
      </c>
      <c r="D2000" s="1017" t="s">
        <v>1483</v>
      </c>
      <c r="E2000" s="1017" t="s">
        <v>5464</v>
      </c>
      <c r="F2000" s="1017" t="s">
        <v>1454</v>
      </c>
      <c r="G2000" s="1017" t="s">
        <v>5425</v>
      </c>
      <c r="H2000" s="1017" t="s">
        <v>5319</v>
      </c>
      <c r="I2000" s="1018">
        <v>49.5</v>
      </c>
    </row>
    <row r="2001" spans="2:9">
      <c r="B2001" s="1017" t="s">
        <v>5465</v>
      </c>
      <c r="C2001" s="1017" t="s">
        <v>5316</v>
      </c>
      <c r="D2001" s="1017" t="s">
        <v>1483</v>
      </c>
      <c r="E2001" s="1017" t="s">
        <v>5466</v>
      </c>
      <c r="F2001" s="1017" t="s">
        <v>1454</v>
      </c>
      <c r="G2001" s="1017" t="s">
        <v>5425</v>
      </c>
      <c r="H2001" s="1017" t="s">
        <v>5319</v>
      </c>
      <c r="I2001" s="1018">
        <v>20</v>
      </c>
    </row>
    <row r="2002" spans="2:9">
      <c r="B2002" s="1017" t="s">
        <v>5467</v>
      </c>
      <c r="C2002" s="1017" t="s">
        <v>5316</v>
      </c>
      <c r="D2002" s="1017" t="s">
        <v>1483</v>
      </c>
      <c r="E2002" s="1017" t="s">
        <v>5468</v>
      </c>
      <c r="F2002" s="1017" t="s">
        <v>1454</v>
      </c>
      <c r="G2002" s="1017" t="s">
        <v>5425</v>
      </c>
      <c r="H2002" s="1017" t="s">
        <v>5319</v>
      </c>
      <c r="I2002" s="1018">
        <v>20.100000000000001</v>
      </c>
    </row>
    <row r="2003" spans="2:9">
      <c r="B2003" s="1017" t="s">
        <v>5469</v>
      </c>
      <c r="C2003" s="1017" t="s">
        <v>5316</v>
      </c>
      <c r="D2003" s="1017" t="s">
        <v>1483</v>
      </c>
      <c r="E2003" s="1017" t="s">
        <v>5470</v>
      </c>
      <c r="F2003" s="1017" t="s">
        <v>1454</v>
      </c>
      <c r="G2003" s="1017" t="s">
        <v>5425</v>
      </c>
      <c r="H2003" s="1017" t="s">
        <v>5319</v>
      </c>
      <c r="I2003" s="1018">
        <v>60</v>
      </c>
    </row>
    <row r="2004" spans="2:9">
      <c r="B2004" s="1017" t="s">
        <v>5471</v>
      </c>
      <c r="C2004" s="1017" t="s">
        <v>5316</v>
      </c>
      <c r="D2004" s="1017" t="s">
        <v>1483</v>
      </c>
      <c r="E2004" s="1017" t="s">
        <v>5472</v>
      </c>
      <c r="F2004" s="1017" t="s">
        <v>1454</v>
      </c>
      <c r="G2004" s="1017" t="s">
        <v>5425</v>
      </c>
      <c r="H2004" s="1017" t="s">
        <v>5319</v>
      </c>
      <c r="I2004" s="1018">
        <v>5.3</v>
      </c>
    </row>
    <row r="2005" spans="2:9">
      <c r="B2005" s="1017" t="s">
        <v>5473</v>
      </c>
      <c r="C2005" s="1017" t="s">
        <v>5316</v>
      </c>
      <c r="D2005" s="1017" t="s">
        <v>1483</v>
      </c>
      <c r="E2005" s="1017" t="s">
        <v>5474</v>
      </c>
      <c r="F2005" s="1017" t="s">
        <v>1454</v>
      </c>
      <c r="G2005" s="1017" t="s">
        <v>5425</v>
      </c>
      <c r="H2005" s="1017" t="s">
        <v>5319</v>
      </c>
      <c r="I2005" s="1018">
        <v>9</v>
      </c>
    </row>
    <row r="2006" spans="2:9">
      <c r="B2006" s="1017" t="s">
        <v>5475</v>
      </c>
      <c r="C2006" s="1017" t="s">
        <v>5316</v>
      </c>
      <c r="D2006" s="1017" t="s">
        <v>1483</v>
      </c>
      <c r="E2006" s="1017" t="s">
        <v>2781</v>
      </c>
      <c r="F2006" s="1017" t="s">
        <v>1454</v>
      </c>
      <c r="G2006" s="1017" t="s">
        <v>5425</v>
      </c>
      <c r="H2006" s="1017" t="s">
        <v>5319</v>
      </c>
      <c r="I2006" s="1018">
        <v>33.5</v>
      </c>
    </row>
    <row r="2007" spans="2:9">
      <c r="B2007" s="1017" t="s">
        <v>5476</v>
      </c>
      <c r="C2007" s="1017" t="s">
        <v>5316</v>
      </c>
      <c r="D2007" s="1017" t="s">
        <v>1483</v>
      </c>
      <c r="E2007" s="1017" t="s">
        <v>5477</v>
      </c>
      <c r="F2007" s="1017" t="s">
        <v>1454</v>
      </c>
      <c r="G2007" s="1017" t="s">
        <v>5425</v>
      </c>
      <c r="H2007" s="1017" t="s">
        <v>5319</v>
      </c>
      <c r="I2007" s="1018">
        <v>93</v>
      </c>
    </row>
    <row r="2008" spans="2:9">
      <c r="B2008" s="1017" t="s">
        <v>5478</v>
      </c>
      <c r="C2008" s="1017" t="s">
        <v>5316</v>
      </c>
      <c r="D2008" s="1017" t="s">
        <v>1483</v>
      </c>
      <c r="E2008" s="1017" t="s">
        <v>5479</v>
      </c>
      <c r="F2008" s="1017" t="s">
        <v>1454</v>
      </c>
      <c r="G2008" s="1017" t="s">
        <v>5425</v>
      </c>
      <c r="H2008" s="1017" t="s">
        <v>5319</v>
      </c>
      <c r="I2008" s="1018">
        <v>27</v>
      </c>
    </row>
    <row r="2009" spans="2:9">
      <c r="B2009" s="1017" t="s">
        <v>5480</v>
      </c>
      <c r="C2009" s="1017" t="s">
        <v>5316</v>
      </c>
      <c r="D2009" s="1017" t="s">
        <v>1483</v>
      </c>
      <c r="E2009" s="1017" t="s">
        <v>5481</v>
      </c>
      <c r="F2009" s="1017" t="s">
        <v>1454</v>
      </c>
      <c r="G2009" s="1017" t="s">
        <v>5425</v>
      </c>
      <c r="H2009" s="1017" t="s">
        <v>5319</v>
      </c>
      <c r="I2009" s="1018">
        <v>30.1</v>
      </c>
    </row>
    <row r="2010" spans="2:9">
      <c r="B2010" s="1017" t="s">
        <v>5482</v>
      </c>
      <c r="C2010" s="1017" t="s">
        <v>5316</v>
      </c>
      <c r="D2010" s="1017" t="s">
        <v>1483</v>
      </c>
      <c r="E2010" s="1017" t="s">
        <v>5483</v>
      </c>
      <c r="F2010" s="1017" t="s">
        <v>1454</v>
      </c>
      <c r="G2010" s="1017" t="s">
        <v>5425</v>
      </c>
      <c r="H2010" s="1017" t="s">
        <v>5319</v>
      </c>
      <c r="I2010" s="1018">
        <v>38</v>
      </c>
    </row>
    <row r="2011" spans="2:9">
      <c r="B2011" s="1017" t="s">
        <v>5484</v>
      </c>
      <c r="C2011" s="1017" t="s">
        <v>5316</v>
      </c>
      <c r="D2011" s="1017" t="s">
        <v>1483</v>
      </c>
      <c r="E2011" s="1017" t="s">
        <v>5485</v>
      </c>
      <c r="F2011" s="1017" t="s">
        <v>1454</v>
      </c>
      <c r="G2011" s="1017" t="s">
        <v>5425</v>
      </c>
      <c r="H2011" s="1017" t="s">
        <v>5319</v>
      </c>
      <c r="I2011" s="1018">
        <v>41</v>
      </c>
    </row>
    <row r="2012" spans="2:9">
      <c r="B2012" s="1017" t="s">
        <v>5486</v>
      </c>
      <c r="C2012" s="1017" t="s">
        <v>5316</v>
      </c>
      <c r="D2012" s="1017" t="s">
        <v>1483</v>
      </c>
      <c r="E2012" s="1017" t="s">
        <v>5487</v>
      </c>
      <c r="F2012" s="1017" t="s">
        <v>1454</v>
      </c>
      <c r="G2012" s="1017" t="s">
        <v>5425</v>
      </c>
      <c r="H2012" s="1017" t="s">
        <v>5319</v>
      </c>
      <c r="I2012" s="1018">
        <v>41</v>
      </c>
    </row>
    <row r="2013" spans="2:9">
      <c r="B2013" s="1017" t="s">
        <v>5488</v>
      </c>
      <c r="C2013" s="1017" t="s">
        <v>5316</v>
      </c>
      <c r="D2013" s="1017" t="s">
        <v>1483</v>
      </c>
      <c r="E2013" s="1017" t="s">
        <v>1594</v>
      </c>
      <c r="F2013" s="1017" t="s">
        <v>1454</v>
      </c>
      <c r="G2013" s="1017" t="s">
        <v>5425</v>
      </c>
      <c r="H2013" s="1017" t="s">
        <v>5319</v>
      </c>
      <c r="I2013" s="1018">
        <v>75</v>
      </c>
    </row>
    <row r="2014" spans="2:9">
      <c r="B2014" s="1017" t="s">
        <v>5489</v>
      </c>
      <c r="C2014" s="1017" t="s">
        <v>5316</v>
      </c>
      <c r="D2014" s="1017" t="s">
        <v>1483</v>
      </c>
      <c r="E2014" s="1017" t="s">
        <v>5490</v>
      </c>
      <c r="F2014" s="1017" t="s">
        <v>1454</v>
      </c>
      <c r="G2014" s="1017" t="s">
        <v>5425</v>
      </c>
      <c r="H2014" s="1017" t="s">
        <v>5319</v>
      </c>
      <c r="I2014" s="1018">
        <v>20.5</v>
      </c>
    </row>
    <row r="2015" spans="2:9">
      <c r="B2015" s="1017" t="s">
        <v>5491</v>
      </c>
      <c r="C2015" s="1017" t="s">
        <v>5316</v>
      </c>
      <c r="D2015" s="1017" t="s">
        <v>1483</v>
      </c>
      <c r="E2015" s="1017" t="s">
        <v>5492</v>
      </c>
      <c r="F2015" s="1017" t="s">
        <v>1454</v>
      </c>
      <c r="G2015" s="1017" t="s">
        <v>5425</v>
      </c>
      <c r="H2015" s="1017" t="s">
        <v>5319</v>
      </c>
      <c r="I2015" s="1018">
        <v>4.5999999999999996</v>
      </c>
    </row>
    <row r="2016" spans="2:9">
      <c r="B2016" s="1017" t="s">
        <v>5493</v>
      </c>
      <c r="C2016" s="1017" t="s">
        <v>5316</v>
      </c>
      <c r="D2016" s="1017" t="s">
        <v>1483</v>
      </c>
      <c r="E2016" s="1017" t="s">
        <v>5494</v>
      </c>
      <c r="F2016" s="1017" t="s">
        <v>1454</v>
      </c>
      <c r="G2016" s="1017" t="s">
        <v>5425</v>
      </c>
      <c r="H2016" s="1017" t="s">
        <v>5319</v>
      </c>
      <c r="I2016" s="1018">
        <v>6.7</v>
      </c>
    </row>
    <row r="2017" spans="2:9">
      <c r="B2017" s="1017" t="s">
        <v>5495</v>
      </c>
      <c r="C2017" s="1017" t="s">
        <v>5316</v>
      </c>
      <c r="D2017" s="1017" t="s">
        <v>1483</v>
      </c>
      <c r="E2017" s="1017" t="s">
        <v>5496</v>
      </c>
      <c r="F2017" s="1017" t="s">
        <v>1454</v>
      </c>
      <c r="G2017" s="1017" t="s">
        <v>5425</v>
      </c>
      <c r="H2017" s="1017" t="s">
        <v>5319</v>
      </c>
      <c r="I2017" s="1018">
        <v>6.1</v>
      </c>
    </row>
    <row r="2018" spans="2:9">
      <c r="B2018" s="1017" t="s">
        <v>5497</v>
      </c>
      <c r="C2018" s="1017" t="s">
        <v>5316</v>
      </c>
      <c r="D2018" s="1017" t="s">
        <v>1483</v>
      </c>
      <c r="E2018" s="1017" t="s">
        <v>5498</v>
      </c>
      <c r="F2018" s="1017" t="s">
        <v>1454</v>
      </c>
      <c r="G2018" s="1017" t="s">
        <v>5425</v>
      </c>
      <c r="H2018" s="1017" t="s">
        <v>5319</v>
      </c>
      <c r="I2018" s="1018">
        <v>3.1</v>
      </c>
    </row>
    <row r="2019" spans="2:9">
      <c r="B2019" s="1017" t="s">
        <v>5499</v>
      </c>
      <c r="C2019" s="1017" t="s">
        <v>5316</v>
      </c>
      <c r="D2019" s="1017" t="s">
        <v>1483</v>
      </c>
      <c r="E2019" s="1017" t="s">
        <v>5500</v>
      </c>
      <c r="F2019" s="1017" t="s">
        <v>1454</v>
      </c>
      <c r="G2019" s="1017" t="s">
        <v>5425</v>
      </c>
      <c r="H2019" s="1017" t="s">
        <v>5319</v>
      </c>
      <c r="I2019" s="1018">
        <v>69</v>
      </c>
    </row>
    <row r="2020" spans="2:9">
      <c r="B2020" s="1017" t="s">
        <v>5501</v>
      </c>
      <c r="C2020" s="1017" t="s">
        <v>5316</v>
      </c>
      <c r="D2020" s="1017" t="s">
        <v>1483</v>
      </c>
      <c r="E2020" s="1017" t="s">
        <v>5502</v>
      </c>
      <c r="F2020" s="1017" t="s">
        <v>1454</v>
      </c>
      <c r="G2020" s="1017" t="s">
        <v>5425</v>
      </c>
      <c r="H2020" s="1017" t="s">
        <v>5319</v>
      </c>
      <c r="I2020" s="1018">
        <v>15</v>
      </c>
    </row>
    <row r="2021" spans="2:9">
      <c r="B2021" s="1017" t="s">
        <v>5503</v>
      </c>
      <c r="C2021" s="1017" t="s">
        <v>5316</v>
      </c>
      <c r="D2021" s="1017" t="s">
        <v>1483</v>
      </c>
      <c r="E2021" s="1017" t="s">
        <v>5504</v>
      </c>
      <c r="F2021" s="1017" t="s">
        <v>1454</v>
      </c>
      <c r="G2021" s="1017" t="s">
        <v>5425</v>
      </c>
      <c r="H2021" s="1017" t="s">
        <v>5319</v>
      </c>
      <c r="I2021" s="1018">
        <v>62</v>
      </c>
    </row>
    <row r="2022" spans="2:9">
      <c r="B2022" s="1017" t="s">
        <v>5505</v>
      </c>
      <c r="C2022" s="1017" t="s">
        <v>5316</v>
      </c>
      <c r="D2022" s="1017" t="s">
        <v>1483</v>
      </c>
      <c r="E2022" s="1017" t="s">
        <v>5506</v>
      </c>
      <c r="F2022" s="1017" t="s">
        <v>1454</v>
      </c>
      <c r="G2022" s="1017" t="s">
        <v>5425</v>
      </c>
      <c r="H2022" s="1017" t="s">
        <v>5319</v>
      </c>
      <c r="I2022" s="1018">
        <v>20.6</v>
      </c>
    </row>
    <row r="2023" spans="2:9">
      <c r="B2023" s="1017" t="s">
        <v>5507</v>
      </c>
      <c r="C2023" s="1017" t="s">
        <v>5316</v>
      </c>
      <c r="D2023" s="1017" t="s">
        <v>1483</v>
      </c>
      <c r="E2023" s="1017" t="s">
        <v>5508</v>
      </c>
      <c r="F2023" s="1017" t="s">
        <v>1454</v>
      </c>
      <c r="G2023" s="1017" t="s">
        <v>5425</v>
      </c>
      <c r="H2023" s="1017" t="s">
        <v>5319</v>
      </c>
      <c r="I2023" s="1018">
        <v>25</v>
      </c>
    </row>
    <row r="2024" spans="2:9">
      <c r="B2024" s="1017" t="s">
        <v>5509</v>
      </c>
      <c r="C2024" s="1017" t="s">
        <v>5316</v>
      </c>
      <c r="D2024" s="1017" t="s">
        <v>1483</v>
      </c>
      <c r="E2024" s="1017" t="s">
        <v>5510</v>
      </c>
      <c r="F2024" s="1017" t="s">
        <v>1454</v>
      </c>
      <c r="G2024" s="1017" t="s">
        <v>5425</v>
      </c>
      <c r="H2024" s="1017" t="s">
        <v>5319</v>
      </c>
      <c r="I2024" s="1018">
        <v>80</v>
      </c>
    </row>
    <row r="2025" spans="2:9">
      <c r="B2025" s="1017" t="s">
        <v>5511</v>
      </c>
      <c r="C2025" s="1017" t="s">
        <v>5316</v>
      </c>
      <c r="D2025" s="1017" t="s">
        <v>1483</v>
      </c>
      <c r="E2025" s="1017" t="s">
        <v>5512</v>
      </c>
      <c r="F2025" s="1017" t="s">
        <v>1454</v>
      </c>
      <c r="G2025" s="1017" t="s">
        <v>5425</v>
      </c>
      <c r="H2025" s="1017" t="s">
        <v>5319</v>
      </c>
      <c r="I2025" s="1018">
        <v>23</v>
      </c>
    </row>
    <row r="2026" spans="2:9">
      <c r="B2026" s="1017" t="s">
        <v>5513</v>
      </c>
      <c r="C2026" s="1017" t="s">
        <v>5316</v>
      </c>
      <c r="D2026" s="1017" t="s">
        <v>1483</v>
      </c>
      <c r="E2026" s="1017" t="s">
        <v>2119</v>
      </c>
      <c r="F2026" s="1017" t="s">
        <v>1454</v>
      </c>
      <c r="G2026" s="1017" t="s">
        <v>5425</v>
      </c>
      <c r="H2026" s="1017" t="s">
        <v>5319</v>
      </c>
      <c r="I2026" s="1018">
        <v>94</v>
      </c>
    </row>
    <row r="2027" spans="2:9">
      <c r="B2027" s="1017" t="s">
        <v>5514</v>
      </c>
      <c r="C2027" s="1017" t="s">
        <v>5316</v>
      </c>
      <c r="D2027" s="1017" t="s">
        <v>1483</v>
      </c>
      <c r="E2027" s="1017" t="s">
        <v>5515</v>
      </c>
      <c r="F2027" s="1017" t="s">
        <v>1454</v>
      </c>
      <c r="G2027" s="1017" t="s">
        <v>5425</v>
      </c>
      <c r="H2027" s="1017" t="s">
        <v>5319</v>
      </c>
      <c r="I2027" s="1018">
        <v>3.6</v>
      </c>
    </row>
    <row r="2028" spans="2:9">
      <c r="B2028" s="1017" t="s">
        <v>5516</v>
      </c>
      <c r="C2028" s="1017" t="s">
        <v>5316</v>
      </c>
      <c r="D2028" s="1017" t="s">
        <v>1483</v>
      </c>
      <c r="E2028" s="1017" t="s">
        <v>5517</v>
      </c>
      <c r="F2028" s="1017" t="s">
        <v>1454</v>
      </c>
      <c r="G2028" s="1017" t="s">
        <v>5425</v>
      </c>
      <c r="H2028" s="1017" t="s">
        <v>5319</v>
      </c>
      <c r="I2028" s="1018">
        <v>6.7</v>
      </c>
    </row>
    <row r="2029" spans="2:9">
      <c r="B2029" s="1017" t="s">
        <v>5518</v>
      </c>
      <c r="C2029" s="1017" t="s">
        <v>5316</v>
      </c>
      <c r="D2029" s="1017" t="s">
        <v>1483</v>
      </c>
      <c r="E2029" s="1017" t="s">
        <v>5519</v>
      </c>
      <c r="F2029" s="1017" t="s">
        <v>1454</v>
      </c>
      <c r="G2029" s="1017" t="s">
        <v>5425</v>
      </c>
      <c r="H2029" s="1017" t="s">
        <v>5319</v>
      </c>
      <c r="I2029" s="1018">
        <v>5.3</v>
      </c>
    </row>
    <row r="2030" spans="2:9">
      <c r="B2030" s="1017" t="s">
        <v>5520</v>
      </c>
      <c r="C2030" s="1017" t="s">
        <v>5316</v>
      </c>
      <c r="D2030" s="1017" t="s">
        <v>1483</v>
      </c>
      <c r="E2030" s="1017" t="s">
        <v>5521</v>
      </c>
      <c r="F2030" s="1017" t="s">
        <v>1454</v>
      </c>
      <c r="G2030" s="1017" t="s">
        <v>5425</v>
      </c>
      <c r="H2030" s="1017" t="s">
        <v>5319</v>
      </c>
      <c r="I2030" s="1018">
        <v>5.3</v>
      </c>
    </row>
    <row r="2031" spans="2:9">
      <c r="B2031" s="1017" t="s">
        <v>5522</v>
      </c>
      <c r="C2031" s="1017" t="s">
        <v>5316</v>
      </c>
      <c r="D2031" s="1017" t="s">
        <v>1483</v>
      </c>
      <c r="E2031" s="1017" t="s">
        <v>5523</v>
      </c>
      <c r="F2031" s="1017" t="s">
        <v>1454</v>
      </c>
      <c r="G2031" s="1017" t="s">
        <v>5425</v>
      </c>
      <c r="H2031" s="1017" t="s">
        <v>5319</v>
      </c>
      <c r="I2031" s="1018">
        <v>3.6</v>
      </c>
    </row>
    <row r="2032" spans="2:9">
      <c r="B2032" s="1017" t="s">
        <v>5524</v>
      </c>
      <c r="C2032" s="1017" t="s">
        <v>5316</v>
      </c>
      <c r="D2032" s="1017" t="s">
        <v>1483</v>
      </c>
      <c r="E2032" s="1017" t="s">
        <v>5525</v>
      </c>
      <c r="F2032" s="1017" t="s">
        <v>1454</v>
      </c>
      <c r="G2032" s="1017" t="s">
        <v>5425</v>
      </c>
      <c r="H2032" s="1017" t="s">
        <v>5319</v>
      </c>
      <c r="I2032" s="1018">
        <v>2.6</v>
      </c>
    </row>
    <row r="2033" spans="2:9">
      <c r="B2033" s="1017" t="s">
        <v>5526</v>
      </c>
      <c r="C2033" s="1017" t="s">
        <v>5316</v>
      </c>
      <c r="D2033" s="1017" t="s">
        <v>1483</v>
      </c>
      <c r="E2033" s="1017" t="s">
        <v>5527</v>
      </c>
      <c r="F2033" s="1017" t="s">
        <v>1454</v>
      </c>
      <c r="G2033" s="1017" t="s">
        <v>5425</v>
      </c>
      <c r="H2033" s="1017" t="s">
        <v>5319</v>
      </c>
      <c r="I2033" s="1018">
        <v>3.5</v>
      </c>
    </row>
    <row r="2034" spans="2:9">
      <c r="B2034" s="1017" t="s">
        <v>5528</v>
      </c>
      <c r="C2034" s="1017" t="s">
        <v>5316</v>
      </c>
      <c r="D2034" s="1017" t="s">
        <v>1483</v>
      </c>
      <c r="E2034" s="1017" t="s">
        <v>2316</v>
      </c>
      <c r="F2034" s="1017" t="s">
        <v>1454</v>
      </c>
      <c r="G2034" s="1017" t="s">
        <v>5425</v>
      </c>
      <c r="H2034" s="1017" t="s">
        <v>5319</v>
      </c>
      <c r="I2034" s="1018">
        <v>9</v>
      </c>
    </row>
    <row r="2035" spans="2:9">
      <c r="B2035" s="1017" t="s">
        <v>5529</v>
      </c>
      <c r="C2035" s="1017" t="s">
        <v>5316</v>
      </c>
      <c r="D2035" s="1017" t="s">
        <v>1483</v>
      </c>
      <c r="E2035" s="1017" t="s">
        <v>5530</v>
      </c>
      <c r="F2035" s="1017" t="s">
        <v>1454</v>
      </c>
      <c r="G2035" s="1017" t="s">
        <v>5425</v>
      </c>
      <c r="H2035" s="1017" t="s">
        <v>5319</v>
      </c>
      <c r="I2035" s="1018">
        <v>13.5</v>
      </c>
    </row>
    <row r="2036" spans="2:9">
      <c r="B2036" s="1017" t="s">
        <v>5531</v>
      </c>
      <c r="C2036" s="1017" t="s">
        <v>5316</v>
      </c>
      <c r="D2036" s="1017" t="s">
        <v>1483</v>
      </c>
      <c r="E2036" s="1017" t="s">
        <v>5532</v>
      </c>
      <c r="F2036" s="1017" t="s">
        <v>1766</v>
      </c>
      <c r="G2036" s="1017" t="s">
        <v>5533</v>
      </c>
      <c r="H2036" s="1017" t="s">
        <v>5319</v>
      </c>
      <c r="I2036" s="1018">
        <v>17.399999999999999</v>
      </c>
    </row>
    <row r="2037" spans="2:9">
      <c r="B2037" s="1017" t="s">
        <v>5534</v>
      </c>
      <c r="C2037" s="1017" t="s">
        <v>5316</v>
      </c>
      <c r="D2037" s="1017" t="s">
        <v>1483</v>
      </c>
      <c r="E2037" s="1017" t="s">
        <v>5535</v>
      </c>
      <c r="F2037" s="1017" t="s">
        <v>1766</v>
      </c>
      <c r="G2037" s="1017" t="s">
        <v>5533</v>
      </c>
      <c r="H2037" s="1017" t="s">
        <v>5319</v>
      </c>
      <c r="I2037" s="1018">
        <v>12.4</v>
      </c>
    </row>
    <row r="2038" spans="2:9">
      <c r="B2038" s="1017" t="s">
        <v>5536</v>
      </c>
      <c r="C2038" s="1017" t="s">
        <v>5316</v>
      </c>
      <c r="D2038" s="1017" t="s">
        <v>1483</v>
      </c>
      <c r="E2038" s="1017" t="s">
        <v>5537</v>
      </c>
      <c r="F2038" s="1017" t="s">
        <v>1766</v>
      </c>
      <c r="G2038" s="1017" t="s">
        <v>5533</v>
      </c>
      <c r="H2038" s="1017" t="s">
        <v>5319</v>
      </c>
      <c r="I2038" s="1018">
        <v>14.4</v>
      </c>
    </row>
    <row r="2039" spans="2:9">
      <c r="B2039" s="1017" t="s">
        <v>5538</v>
      </c>
      <c r="C2039" s="1017" t="s">
        <v>5316</v>
      </c>
      <c r="D2039" s="1017" t="s">
        <v>1483</v>
      </c>
      <c r="E2039" s="1017" t="s">
        <v>5539</v>
      </c>
      <c r="F2039" s="1017" t="s">
        <v>1766</v>
      </c>
      <c r="G2039" s="1017" t="s">
        <v>5533</v>
      </c>
      <c r="H2039" s="1017" t="s">
        <v>5319</v>
      </c>
      <c r="I2039" s="1018">
        <v>31</v>
      </c>
    </row>
    <row r="2040" spans="2:9">
      <c r="B2040" s="1017" t="s">
        <v>5540</v>
      </c>
      <c r="C2040" s="1017" t="s">
        <v>5316</v>
      </c>
      <c r="D2040" s="1017" t="s">
        <v>1483</v>
      </c>
      <c r="E2040" s="1017" t="s">
        <v>5541</v>
      </c>
      <c r="F2040" s="1017" t="s">
        <v>1766</v>
      </c>
      <c r="G2040" s="1017" t="s">
        <v>5533</v>
      </c>
      <c r="H2040" s="1017" t="s">
        <v>5319</v>
      </c>
      <c r="I2040" s="1018">
        <v>49</v>
      </c>
    </row>
    <row r="2041" spans="2:9">
      <c r="B2041" s="1017" t="s">
        <v>5542</v>
      </c>
      <c r="C2041" s="1017" t="s">
        <v>5316</v>
      </c>
      <c r="D2041" s="1017" t="s">
        <v>1483</v>
      </c>
      <c r="E2041" s="1017" t="s">
        <v>5543</v>
      </c>
      <c r="F2041" s="1017" t="s">
        <v>1766</v>
      </c>
      <c r="G2041" s="1017" t="s">
        <v>5533</v>
      </c>
      <c r="H2041" s="1017" t="s">
        <v>5319</v>
      </c>
      <c r="I2041" s="1018">
        <v>52</v>
      </c>
    </row>
    <row r="2042" spans="2:9">
      <c r="B2042" s="1017" t="s">
        <v>5544</v>
      </c>
      <c r="C2042" s="1017" t="s">
        <v>5316</v>
      </c>
      <c r="D2042" s="1017" t="s">
        <v>1483</v>
      </c>
      <c r="E2042" s="1017" t="s">
        <v>5545</v>
      </c>
      <c r="F2042" s="1017" t="s">
        <v>1766</v>
      </c>
      <c r="G2042" s="1017" t="s">
        <v>5533</v>
      </c>
      <c r="H2042" s="1017" t="s">
        <v>5319</v>
      </c>
      <c r="I2042" s="1018">
        <v>63</v>
      </c>
    </row>
    <row r="2043" spans="2:9">
      <c r="B2043" s="1017" t="s">
        <v>5546</v>
      </c>
      <c r="C2043" s="1017" t="s">
        <v>5316</v>
      </c>
      <c r="D2043" s="1017" t="s">
        <v>1483</v>
      </c>
      <c r="E2043" s="1017" t="s">
        <v>5547</v>
      </c>
      <c r="F2043" s="1017" t="s">
        <v>1766</v>
      </c>
      <c r="G2043" s="1017" t="s">
        <v>5533</v>
      </c>
      <c r="H2043" s="1017" t="s">
        <v>5319</v>
      </c>
      <c r="I2043" s="1018">
        <v>36</v>
      </c>
    </row>
    <row r="2044" spans="2:9">
      <c r="B2044" s="1017" t="s">
        <v>5548</v>
      </c>
      <c r="C2044" s="1017" t="s">
        <v>5316</v>
      </c>
      <c r="D2044" s="1017" t="s">
        <v>1483</v>
      </c>
      <c r="E2044" s="1017" t="s">
        <v>5549</v>
      </c>
      <c r="F2044" s="1017" t="s">
        <v>1766</v>
      </c>
      <c r="G2044" s="1017" t="s">
        <v>5533</v>
      </c>
      <c r="H2044" s="1017" t="s">
        <v>5319</v>
      </c>
      <c r="I2044" s="1018">
        <v>6</v>
      </c>
    </row>
    <row r="2045" spans="2:9">
      <c r="B2045" s="1017" t="s">
        <v>5550</v>
      </c>
      <c r="C2045" s="1017" t="s">
        <v>5316</v>
      </c>
      <c r="D2045" s="1017" t="s">
        <v>1483</v>
      </c>
      <c r="E2045" s="1017" t="s">
        <v>5551</v>
      </c>
      <c r="F2045" s="1017" t="s">
        <v>1766</v>
      </c>
      <c r="G2045" s="1017" t="s">
        <v>5533</v>
      </c>
      <c r="H2045" s="1017" t="s">
        <v>5319</v>
      </c>
      <c r="I2045" s="1018">
        <v>28</v>
      </c>
    </row>
    <row r="2046" spans="2:9">
      <c r="B2046" s="1017" t="s">
        <v>5552</v>
      </c>
      <c r="C2046" s="1017" t="s">
        <v>5316</v>
      </c>
      <c r="D2046" s="1017" t="s">
        <v>1483</v>
      </c>
      <c r="E2046" s="1017" t="s">
        <v>5553</v>
      </c>
      <c r="F2046" s="1017" t="s">
        <v>1766</v>
      </c>
      <c r="G2046" s="1017" t="s">
        <v>5533</v>
      </c>
      <c r="H2046" s="1017" t="s">
        <v>5319</v>
      </c>
      <c r="I2046" s="1018">
        <v>50</v>
      </c>
    </row>
    <row r="2047" spans="2:9">
      <c r="B2047" s="1017" t="s">
        <v>5554</v>
      </c>
      <c r="C2047" s="1017" t="s">
        <v>5316</v>
      </c>
      <c r="D2047" s="1017" t="s">
        <v>1483</v>
      </c>
      <c r="E2047" s="1017" t="s">
        <v>5555</v>
      </c>
      <c r="F2047" s="1017" t="s">
        <v>1766</v>
      </c>
      <c r="G2047" s="1017" t="s">
        <v>5533</v>
      </c>
      <c r="H2047" s="1017" t="s">
        <v>5319</v>
      </c>
      <c r="I2047" s="1018">
        <v>36</v>
      </c>
    </row>
    <row r="2048" spans="2:9">
      <c r="B2048" s="1017" t="s">
        <v>5556</v>
      </c>
      <c r="C2048" s="1017" t="s">
        <v>5316</v>
      </c>
      <c r="D2048" s="1017" t="s">
        <v>1483</v>
      </c>
      <c r="E2048" s="1017" t="s">
        <v>5557</v>
      </c>
      <c r="F2048" s="1017" t="s">
        <v>1766</v>
      </c>
      <c r="G2048" s="1017" t="s">
        <v>5533</v>
      </c>
      <c r="H2048" s="1017" t="s">
        <v>5319</v>
      </c>
      <c r="I2048" s="1018">
        <v>4</v>
      </c>
    </row>
    <row r="2049" spans="2:9">
      <c r="B2049" s="1017" t="s">
        <v>5558</v>
      </c>
      <c r="C2049" s="1017" t="s">
        <v>5316</v>
      </c>
      <c r="D2049" s="1017" t="s">
        <v>1483</v>
      </c>
      <c r="E2049" s="1017" t="s">
        <v>5559</v>
      </c>
      <c r="F2049" s="1017" t="s">
        <v>1766</v>
      </c>
      <c r="G2049" s="1017" t="s">
        <v>5533</v>
      </c>
      <c r="H2049" s="1017" t="s">
        <v>5319</v>
      </c>
      <c r="I2049" s="1018">
        <v>5</v>
      </c>
    </row>
    <row r="2050" spans="2:9">
      <c r="B2050" s="1017" t="s">
        <v>5560</v>
      </c>
      <c r="C2050" s="1017" t="s">
        <v>5316</v>
      </c>
      <c r="D2050" s="1017" t="s">
        <v>1483</v>
      </c>
      <c r="E2050" s="1017" t="s">
        <v>5561</v>
      </c>
      <c r="F2050" s="1017" t="s">
        <v>1766</v>
      </c>
      <c r="G2050" s="1017" t="s">
        <v>5533</v>
      </c>
      <c r="H2050" s="1017" t="s">
        <v>5319</v>
      </c>
      <c r="I2050" s="1018">
        <v>2.4</v>
      </c>
    </row>
    <row r="2051" spans="2:9">
      <c r="B2051" s="1017" t="s">
        <v>5562</v>
      </c>
      <c r="C2051" s="1017" t="s">
        <v>5316</v>
      </c>
      <c r="D2051" s="1017" t="s">
        <v>1483</v>
      </c>
      <c r="E2051" s="1017" t="s">
        <v>5563</v>
      </c>
      <c r="F2051" s="1017" t="s">
        <v>1766</v>
      </c>
      <c r="G2051" s="1017" t="s">
        <v>5533</v>
      </c>
      <c r="H2051" s="1017" t="s">
        <v>5319</v>
      </c>
      <c r="I2051" s="1018">
        <v>2.4</v>
      </c>
    </row>
    <row r="2052" spans="2:9">
      <c r="B2052" s="1017" t="s">
        <v>5564</v>
      </c>
      <c r="C2052" s="1017" t="s">
        <v>5316</v>
      </c>
      <c r="D2052" s="1017" t="s">
        <v>1483</v>
      </c>
      <c r="E2052" s="1017" t="s">
        <v>5565</v>
      </c>
      <c r="F2052" s="1017" t="s">
        <v>1766</v>
      </c>
      <c r="G2052" s="1017" t="s">
        <v>5533</v>
      </c>
      <c r="H2052" s="1017" t="s">
        <v>5319</v>
      </c>
      <c r="I2052" s="1018">
        <v>6</v>
      </c>
    </row>
    <row r="2053" spans="2:9">
      <c r="B2053" s="1017" t="s">
        <v>5566</v>
      </c>
      <c r="C2053" s="1017" t="s">
        <v>5316</v>
      </c>
      <c r="D2053" s="1017" t="s">
        <v>1483</v>
      </c>
      <c r="E2053" s="1017" t="s">
        <v>5567</v>
      </c>
      <c r="F2053" s="1017" t="s">
        <v>1766</v>
      </c>
      <c r="G2053" s="1017" t="s">
        <v>5533</v>
      </c>
      <c r="H2053" s="1017" t="s">
        <v>5319</v>
      </c>
      <c r="I2053" s="1018">
        <v>2.1</v>
      </c>
    </row>
    <row r="2054" spans="2:9">
      <c r="B2054" s="1017" t="s">
        <v>5568</v>
      </c>
      <c r="C2054" s="1017" t="s">
        <v>5316</v>
      </c>
      <c r="D2054" s="1017" t="s">
        <v>1483</v>
      </c>
      <c r="E2054" s="1017" t="s">
        <v>5569</v>
      </c>
      <c r="F2054" s="1017" t="s">
        <v>1766</v>
      </c>
      <c r="G2054" s="1017" t="s">
        <v>5533</v>
      </c>
      <c r="H2054" s="1017" t="s">
        <v>5319</v>
      </c>
      <c r="I2054" s="1018">
        <v>9</v>
      </c>
    </row>
    <row r="2055" spans="2:9">
      <c r="B2055" s="1017" t="s">
        <v>5570</v>
      </c>
      <c r="C2055" s="1017" t="s">
        <v>5316</v>
      </c>
      <c r="D2055" s="1017" t="s">
        <v>1483</v>
      </c>
      <c r="E2055" s="1017" t="s">
        <v>5571</v>
      </c>
      <c r="F2055" s="1017" t="s">
        <v>1766</v>
      </c>
      <c r="G2055" s="1017" t="s">
        <v>5533</v>
      </c>
      <c r="H2055" s="1017" t="s">
        <v>5319</v>
      </c>
      <c r="I2055" s="1018">
        <v>13.5</v>
      </c>
    </row>
    <row r="2056" spans="2:9">
      <c r="B2056" s="1017" t="s">
        <v>5572</v>
      </c>
      <c r="C2056" s="1017" t="s">
        <v>5316</v>
      </c>
      <c r="D2056" s="1017" t="s">
        <v>1483</v>
      </c>
      <c r="E2056" s="1017" t="s">
        <v>5573</v>
      </c>
      <c r="F2056" s="1017" t="s">
        <v>1766</v>
      </c>
      <c r="G2056" s="1017" t="s">
        <v>5574</v>
      </c>
      <c r="H2056" s="1017" t="s">
        <v>5319</v>
      </c>
      <c r="I2056" s="1018">
        <v>10.4</v>
      </c>
    </row>
    <row r="2057" spans="2:9">
      <c r="B2057" s="1017" t="s">
        <v>5575</v>
      </c>
      <c r="C2057" s="1017" t="s">
        <v>5316</v>
      </c>
      <c r="D2057" s="1017" t="s">
        <v>1483</v>
      </c>
      <c r="E2057" s="1017" t="s">
        <v>5576</v>
      </c>
      <c r="F2057" s="1017" t="s">
        <v>1766</v>
      </c>
      <c r="G2057" s="1017" t="s">
        <v>5574</v>
      </c>
      <c r="H2057" s="1017" t="s">
        <v>5319</v>
      </c>
      <c r="I2057" s="1018">
        <v>20.399999999999999</v>
      </c>
    </row>
    <row r="2058" spans="2:9">
      <c r="B2058" s="1017" t="s">
        <v>5577</v>
      </c>
      <c r="C2058" s="1017" t="s">
        <v>5316</v>
      </c>
      <c r="D2058" s="1017" t="s">
        <v>1483</v>
      </c>
      <c r="E2058" s="1017" t="s">
        <v>5578</v>
      </c>
      <c r="F2058" s="1017" t="s">
        <v>1766</v>
      </c>
      <c r="G2058" s="1017" t="s">
        <v>5574</v>
      </c>
      <c r="H2058" s="1017" t="s">
        <v>5319</v>
      </c>
      <c r="I2058" s="1018">
        <v>25</v>
      </c>
    </row>
    <row r="2059" spans="2:9">
      <c r="B2059" s="1017" t="s">
        <v>5579</v>
      </c>
      <c r="C2059" s="1017" t="s">
        <v>5316</v>
      </c>
      <c r="D2059" s="1017" t="s">
        <v>1483</v>
      </c>
      <c r="E2059" s="1017" t="s">
        <v>5580</v>
      </c>
      <c r="F2059" s="1017" t="s">
        <v>1766</v>
      </c>
      <c r="G2059" s="1017" t="s">
        <v>5574</v>
      </c>
      <c r="H2059" s="1017" t="s">
        <v>5319</v>
      </c>
      <c r="I2059" s="1018">
        <v>45</v>
      </c>
    </row>
    <row r="2060" spans="2:9">
      <c r="B2060" s="1017" t="s">
        <v>5581</v>
      </c>
      <c r="C2060" s="1017" t="s">
        <v>5316</v>
      </c>
      <c r="D2060" s="1017" t="s">
        <v>1483</v>
      </c>
      <c r="E2060" s="1017" t="s">
        <v>5582</v>
      </c>
      <c r="F2060" s="1017" t="s">
        <v>1766</v>
      </c>
      <c r="G2060" s="1017" t="s">
        <v>5574</v>
      </c>
      <c r="H2060" s="1017" t="s">
        <v>5319</v>
      </c>
      <c r="I2060" s="1018">
        <v>35.5</v>
      </c>
    </row>
    <row r="2061" spans="2:9">
      <c r="B2061" s="1017" t="s">
        <v>5583</v>
      </c>
      <c r="C2061" s="1017" t="s">
        <v>5316</v>
      </c>
      <c r="D2061" s="1017" t="s">
        <v>1483</v>
      </c>
      <c r="E2061" s="1017" t="s">
        <v>5584</v>
      </c>
      <c r="F2061" s="1017" t="s">
        <v>1766</v>
      </c>
      <c r="G2061" s="1017" t="s">
        <v>5574</v>
      </c>
      <c r="H2061" s="1017" t="s">
        <v>5319</v>
      </c>
      <c r="I2061" s="1018">
        <v>20.399999999999999</v>
      </c>
    </row>
    <row r="2062" spans="2:9">
      <c r="B2062" s="1017" t="s">
        <v>5585</v>
      </c>
      <c r="C2062" s="1017" t="s">
        <v>5316</v>
      </c>
      <c r="D2062" s="1017" t="s">
        <v>1483</v>
      </c>
      <c r="E2062" s="1017" t="s">
        <v>5573</v>
      </c>
      <c r="F2062" s="1017" t="s">
        <v>1766</v>
      </c>
      <c r="G2062" s="1017" t="s">
        <v>5574</v>
      </c>
      <c r="H2062" s="1017" t="s">
        <v>5319</v>
      </c>
      <c r="I2062" s="1018">
        <v>60</v>
      </c>
    </row>
    <row r="2063" spans="2:9">
      <c r="B2063" s="1017" t="s">
        <v>5586</v>
      </c>
      <c r="C2063" s="1017" t="s">
        <v>5316</v>
      </c>
      <c r="D2063" s="1017" t="s">
        <v>1483</v>
      </c>
      <c r="E2063" s="1017" t="s">
        <v>5587</v>
      </c>
      <c r="F2063" s="1017" t="s">
        <v>1766</v>
      </c>
      <c r="G2063" s="1017" t="s">
        <v>5574</v>
      </c>
      <c r="H2063" s="1017" t="s">
        <v>5319</v>
      </c>
      <c r="I2063" s="1018">
        <v>60</v>
      </c>
    </row>
    <row r="2064" spans="2:9">
      <c r="B2064" s="1017" t="s">
        <v>5588</v>
      </c>
      <c r="C2064" s="1017" t="s">
        <v>5316</v>
      </c>
      <c r="D2064" s="1017" t="s">
        <v>1483</v>
      </c>
      <c r="E2064" s="1017" t="s">
        <v>5589</v>
      </c>
      <c r="F2064" s="1017" t="s">
        <v>1766</v>
      </c>
      <c r="G2064" s="1017" t="s">
        <v>5574</v>
      </c>
      <c r="H2064" s="1017" t="s">
        <v>5319</v>
      </c>
      <c r="I2064" s="1018">
        <v>38</v>
      </c>
    </row>
    <row r="2065" spans="2:9">
      <c r="B2065" s="1017" t="s">
        <v>5590</v>
      </c>
      <c r="C2065" s="1017" t="s">
        <v>5316</v>
      </c>
      <c r="D2065" s="1017" t="s">
        <v>1483</v>
      </c>
      <c r="E2065" s="1017" t="s">
        <v>5591</v>
      </c>
      <c r="F2065" s="1017" t="s">
        <v>1766</v>
      </c>
      <c r="G2065" s="1017" t="s">
        <v>5574</v>
      </c>
      <c r="H2065" s="1017" t="s">
        <v>5319</v>
      </c>
      <c r="I2065" s="1018">
        <v>27</v>
      </c>
    </row>
    <row r="2066" spans="2:9">
      <c r="B2066" s="1017" t="s">
        <v>5592</v>
      </c>
      <c r="C2066" s="1017" t="s">
        <v>5316</v>
      </c>
      <c r="D2066" s="1017" t="s">
        <v>1483</v>
      </c>
      <c r="E2066" s="1017" t="s">
        <v>5593</v>
      </c>
      <c r="F2066" s="1017" t="s">
        <v>1766</v>
      </c>
      <c r="G2066" s="1017" t="s">
        <v>5574</v>
      </c>
      <c r="H2066" s="1017" t="s">
        <v>5319</v>
      </c>
      <c r="I2066" s="1018">
        <v>5.2</v>
      </c>
    </row>
    <row r="2067" spans="2:9">
      <c r="B2067" s="1017" t="s">
        <v>5594</v>
      </c>
      <c r="C2067" s="1017" t="s">
        <v>5316</v>
      </c>
      <c r="D2067" s="1017" t="s">
        <v>1483</v>
      </c>
      <c r="E2067" s="1017" t="s">
        <v>5595</v>
      </c>
      <c r="F2067" s="1017" t="s">
        <v>1766</v>
      </c>
      <c r="G2067" s="1017" t="s">
        <v>5574</v>
      </c>
      <c r="H2067" s="1017" t="s">
        <v>5319</v>
      </c>
      <c r="I2067" s="1018">
        <v>12</v>
      </c>
    </row>
    <row r="2068" spans="2:9">
      <c r="B2068" s="1017" t="s">
        <v>5596</v>
      </c>
      <c r="C2068" s="1017" t="s">
        <v>5316</v>
      </c>
      <c r="D2068" s="1017" t="s">
        <v>1483</v>
      </c>
      <c r="E2068" s="1017" t="s">
        <v>5597</v>
      </c>
      <c r="F2068" s="1017" t="s">
        <v>1766</v>
      </c>
      <c r="G2068" s="1017" t="s">
        <v>5574</v>
      </c>
      <c r="H2068" s="1017" t="s">
        <v>5319</v>
      </c>
      <c r="I2068" s="1018">
        <v>14.3</v>
      </c>
    </row>
    <row r="2069" spans="2:9">
      <c r="B2069" s="1017" t="s">
        <v>5598</v>
      </c>
      <c r="C2069" s="1017" t="s">
        <v>5316</v>
      </c>
      <c r="D2069" s="1017" t="s">
        <v>1483</v>
      </c>
      <c r="E2069" s="1017" t="s">
        <v>5599</v>
      </c>
      <c r="F2069" s="1017" t="s">
        <v>1766</v>
      </c>
      <c r="G2069" s="1017" t="s">
        <v>5574</v>
      </c>
      <c r="H2069" s="1017" t="s">
        <v>5319</v>
      </c>
      <c r="I2069" s="1018">
        <v>28</v>
      </c>
    </row>
    <row r="2070" spans="2:9">
      <c r="B2070" s="1017" t="s">
        <v>5600</v>
      </c>
      <c r="C2070" s="1017" t="s">
        <v>5316</v>
      </c>
      <c r="D2070" s="1017" t="s">
        <v>1483</v>
      </c>
      <c r="E2070" s="1017" t="s">
        <v>5601</v>
      </c>
      <c r="F2070" s="1017" t="s">
        <v>1766</v>
      </c>
      <c r="G2070" s="1017" t="s">
        <v>5574</v>
      </c>
      <c r="H2070" s="1017" t="s">
        <v>5319</v>
      </c>
      <c r="I2070" s="1018">
        <v>4</v>
      </c>
    </row>
    <row r="2071" spans="2:9">
      <c r="B2071" s="1017" t="s">
        <v>5602</v>
      </c>
      <c r="C2071" s="1017" t="s">
        <v>5603</v>
      </c>
      <c r="D2071" s="1017" t="s">
        <v>1483</v>
      </c>
      <c r="E2071" s="1017" t="s">
        <v>5604</v>
      </c>
      <c r="F2071" s="1017" t="s">
        <v>1485</v>
      </c>
      <c r="G2071" s="1017" t="s">
        <v>5145</v>
      </c>
      <c r="H2071" s="1017" t="s">
        <v>5605</v>
      </c>
      <c r="I2071" s="1018">
        <v>20</v>
      </c>
    </row>
    <row r="2072" spans="2:9">
      <c r="B2072" s="1017" t="s">
        <v>5606</v>
      </c>
      <c r="C2072" s="1017" t="s">
        <v>5603</v>
      </c>
      <c r="D2072" s="1017" t="s">
        <v>1483</v>
      </c>
      <c r="E2072" s="1017" t="s">
        <v>5607</v>
      </c>
      <c r="F2072" s="1017" t="s">
        <v>1485</v>
      </c>
      <c r="G2072" s="1017" t="s">
        <v>5145</v>
      </c>
      <c r="H2072" s="1017" t="s">
        <v>5605</v>
      </c>
      <c r="I2072" s="1018">
        <v>23.5</v>
      </c>
    </row>
    <row r="2073" spans="2:9">
      <c r="B2073" s="1017" t="s">
        <v>5608</v>
      </c>
      <c r="C2073" s="1017" t="s">
        <v>5603</v>
      </c>
      <c r="D2073" s="1017" t="s">
        <v>1483</v>
      </c>
      <c r="E2073" s="1017" t="s">
        <v>5609</v>
      </c>
      <c r="F2073" s="1017" t="s">
        <v>1485</v>
      </c>
      <c r="G2073" s="1017" t="s">
        <v>5145</v>
      </c>
      <c r="H2073" s="1017" t="s">
        <v>5605</v>
      </c>
      <c r="I2073" s="1018">
        <v>34</v>
      </c>
    </row>
    <row r="2074" spans="2:9">
      <c r="B2074" s="1017" t="s">
        <v>5610</v>
      </c>
      <c r="C2074" s="1017" t="s">
        <v>5603</v>
      </c>
      <c r="D2074" s="1017" t="s">
        <v>1483</v>
      </c>
      <c r="E2074" s="1017" t="s">
        <v>5611</v>
      </c>
      <c r="F2074" s="1017" t="s">
        <v>1485</v>
      </c>
      <c r="G2074" s="1017" t="s">
        <v>5145</v>
      </c>
      <c r="H2074" s="1017" t="s">
        <v>5605</v>
      </c>
      <c r="I2074" s="1018">
        <v>41</v>
      </c>
    </row>
    <row r="2075" spans="2:9">
      <c r="B2075" s="1017" t="s">
        <v>5612</v>
      </c>
      <c r="C2075" s="1017" t="s">
        <v>5603</v>
      </c>
      <c r="D2075" s="1017" t="s">
        <v>1483</v>
      </c>
      <c r="E2075" s="1017" t="s">
        <v>5613</v>
      </c>
      <c r="F2075" s="1017" t="s">
        <v>1485</v>
      </c>
      <c r="G2075" s="1017" t="s">
        <v>5145</v>
      </c>
      <c r="H2075" s="1017" t="s">
        <v>5605</v>
      </c>
      <c r="I2075" s="1018">
        <v>24.4</v>
      </c>
    </row>
    <row r="2076" spans="2:9">
      <c r="B2076" s="1017" t="s">
        <v>5614</v>
      </c>
      <c r="C2076" s="1017" t="s">
        <v>5603</v>
      </c>
      <c r="D2076" s="1017" t="s">
        <v>1483</v>
      </c>
      <c r="E2076" s="1017" t="s">
        <v>5615</v>
      </c>
      <c r="F2076" s="1017" t="s">
        <v>1485</v>
      </c>
      <c r="G2076" s="1017" t="s">
        <v>5145</v>
      </c>
      <c r="H2076" s="1017" t="s">
        <v>5605</v>
      </c>
      <c r="I2076" s="1018">
        <v>162</v>
      </c>
    </row>
    <row r="2077" spans="2:9">
      <c r="B2077" s="1017" t="s">
        <v>5616</v>
      </c>
      <c r="C2077" s="1017" t="s">
        <v>5603</v>
      </c>
      <c r="D2077" s="1017" t="s">
        <v>1483</v>
      </c>
      <c r="E2077" s="1017" t="s">
        <v>4211</v>
      </c>
      <c r="F2077" s="1017" t="s">
        <v>1485</v>
      </c>
      <c r="G2077" s="1017" t="s">
        <v>5145</v>
      </c>
      <c r="H2077" s="1017" t="s">
        <v>5605</v>
      </c>
      <c r="I2077" s="1018">
        <v>27</v>
      </c>
    </row>
    <row r="2078" spans="2:9">
      <c r="B2078" s="1017" t="s">
        <v>5617</v>
      </c>
      <c r="C2078" s="1017" t="s">
        <v>5603</v>
      </c>
      <c r="D2078" s="1017" t="s">
        <v>1483</v>
      </c>
      <c r="E2078" s="1017" t="s">
        <v>5618</v>
      </c>
      <c r="F2078" s="1017" t="s">
        <v>1485</v>
      </c>
      <c r="G2078" s="1017" t="s">
        <v>5145</v>
      </c>
      <c r="H2078" s="1017" t="s">
        <v>5605</v>
      </c>
      <c r="I2078" s="1018">
        <v>150</v>
      </c>
    </row>
    <row r="2079" spans="2:9">
      <c r="B2079" s="1017" t="s">
        <v>5619</v>
      </c>
      <c r="C2079" s="1017" t="s">
        <v>5603</v>
      </c>
      <c r="D2079" s="1017" t="s">
        <v>1483</v>
      </c>
      <c r="E2079" s="1017" t="s">
        <v>5620</v>
      </c>
      <c r="F2079" s="1017" t="s">
        <v>1485</v>
      </c>
      <c r="G2079" s="1017" t="s">
        <v>5145</v>
      </c>
      <c r="H2079" s="1017" t="s">
        <v>5605</v>
      </c>
      <c r="I2079" s="1018">
        <v>63</v>
      </c>
    </row>
    <row r="2080" spans="2:9">
      <c r="B2080" s="1017" t="s">
        <v>5621</v>
      </c>
      <c r="C2080" s="1017" t="s">
        <v>5603</v>
      </c>
      <c r="D2080" s="1017" t="s">
        <v>1483</v>
      </c>
      <c r="E2080" s="1017" t="s">
        <v>5622</v>
      </c>
      <c r="F2080" s="1017" t="s">
        <v>1485</v>
      </c>
      <c r="G2080" s="1017" t="s">
        <v>5145</v>
      </c>
      <c r="H2080" s="1017" t="s">
        <v>5605</v>
      </c>
      <c r="I2080" s="1018">
        <v>36.4</v>
      </c>
    </row>
    <row r="2081" spans="2:9">
      <c r="B2081" s="1017" t="s">
        <v>5623</v>
      </c>
      <c r="C2081" s="1017" t="s">
        <v>5603</v>
      </c>
      <c r="D2081" s="1017" t="s">
        <v>1483</v>
      </c>
      <c r="E2081" s="1017" t="s">
        <v>5624</v>
      </c>
      <c r="F2081" s="1017" t="s">
        <v>1485</v>
      </c>
      <c r="G2081" s="1017" t="s">
        <v>5145</v>
      </c>
      <c r="H2081" s="1017" t="s">
        <v>5605</v>
      </c>
      <c r="I2081" s="1018">
        <v>25</v>
      </c>
    </row>
    <row r="2082" spans="2:9">
      <c r="B2082" s="1017" t="s">
        <v>5625</v>
      </c>
      <c r="C2082" s="1017" t="s">
        <v>5603</v>
      </c>
      <c r="D2082" s="1017" t="s">
        <v>1483</v>
      </c>
      <c r="E2082" s="1017" t="s">
        <v>1666</v>
      </c>
      <c r="F2082" s="1017" t="s">
        <v>1485</v>
      </c>
      <c r="G2082" s="1017" t="s">
        <v>5145</v>
      </c>
      <c r="H2082" s="1017" t="s">
        <v>5605</v>
      </c>
      <c r="I2082" s="1018">
        <v>21</v>
      </c>
    </row>
    <row r="2083" spans="2:9">
      <c r="B2083" s="1017" t="s">
        <v>5626</v>
      </c>
      <c r="C2083" s="1017" t="s">
        <v>5603</v>
      </c>
      <c r="D2083" s="1017" t="s">
        <v>1483</v>
      </c>
      <c r="E2083" s="1017" t="s">
        <v>5627</v>
      </c>
      <c r="F2083" s="1017" t="s">
        <v>1485</v>
      </c>
      <c r="G2083" s="1017" t="s">
        <v>5145</v>
      </c>
      <c r="H2083" s="1017" t="s">
        <v>5605</v>
      </c>
      <c r="I2083" s="1018">
        <v>34.1</v>
      </c>
    </row>
    <row r="2084" spans="2:9">
      <c r="B2084" s="1017" t="s">
        <v>5628</v>
      </c>
      <c r="C2084" s="1017" t="s">
        <v>5603</v>
      </c>
      <c r="D2084" s="1017" t="s">
        <v>1483</v>
      </c>
      <c r="E2084" s="1017" t="s">
        <v>5629</v>
      </c>
      <c r="F2084" s="1017" t="s">
        <v>1485</v>
      </c>
      <c r="G2084" s="1017" t="s">
        <v>5145</v>
      </c>
      <c r="H2084" s="1017" t="s">
        <v>5605</v>
      </c>
      <c r="I2084" s="1018">
        <v>37</v>
      </c>
    </row>
    <row r="2085" spans="2:9">
      <c r="B2085" s="1017" t="s">
        <v>5630</v>
      </c>
      <c r="C2085" s="1017" t="s">
        <v>5603</v>
      </c>
      <c r="D2085" s="1017" t="s">
        <v>1483</v>
      </c>
      <c r="E2085" s="1017" t="s">
        <v>2012</v>
      </c>
      <c r="F2085" s="1017" t="s">
        <v>1485</v>
      </c>
      <c r="G2085" s="1017" t="s">
        <v>5145</v>
      </c>
      <c r="H2085" s="1017" t="s">
        <v>5605</v>
      </c>
      <c r="I2085" s="1018">
        <v>24</v>
      </c>
    </row>
    <row r="2086" spans="2:9">
      <c r="B2086" s="1017" t="s">
        <v>5631</v>
      </c>
      <c r="C2086" s="1017" t="s">
        <v>5603</v>
      </c>
      <c r="D2086" s="1017" t="s">
        <v>1483</v>
      </c>
      <c r="E2086" s="1017" t="s">
        <v>5632</v>
      </c>
      <c r="F2086" s="1017" t="s">
        <v>1485</v>
      </c>
      <c r="G2086" s="1017" t="s">
        <v>5145</v>
      </c>
      <c r="H2086" s="1017" t="s">
        <v>5605</v>
      </c>
      <c r="I2086" s="1018">
        <v>21</v>
      </c>
    </row>
    <row r="2087" spans="2:9">
      <c r="B2087" s="1017" t="s">
        <v>5633</v>
      </c>
      <c r="C2087" s="1017" t="s">
        <v>5603</v>
      </c>
      <c r="D2087" s="1017" t="s">
        <v>1483</v>
      </c>
      <c r="E2087" s="1017" t="s">
        <v>5634</v>
      </c>
      <c r="F2087" s="1017" t="s">
        <v>1485</v>
      </c>
      <c r="G2087" s="1017" t="s">
        <v>5145</v>
      </c>
      <c r="H2087" s="1017" t="s">
        <v>5605</v>
      </c>
      <c r="I2087" s="1018">
        <v>19</v>
      </c>
    </row>
    <row r="2088" spans="2:9">
      <c r="B2088" s="1017" t="s">
        <v>5635</v>
      </c>
      <c r="C2088" s="1017" t="s">
        <v>5603</v>
      </c>
      <c r="D2088" s="1017" t="s">
        <v>1483</v>
      </c>
      <c r="E2088" s="1017" t="s">
        <v>5636</v>
      </c>
      <c r="F2088" s="1017" t="s">
        <v>1485</v>
      </c>
      <c r="G2088" s="1017" t="s">
        <v>5145</v>
      </c>
      <c r="H2088" s="1017" t="s">
        <v>5605</v>
      </c>
      <c r="I2088" s="1018">
        <v>17.5</v>
      </c>
    </row>
    <row r="2089" spans="2:9">
      <c r="B2089" s="1017" t="s">
        <v>5637</v>
      </c>
      <c r="C2089" s="1017" t="s">
        <v>5603</v>
      </c>
      <c r="D2089" s="1017" t="s">
        <v>1483</v>
      </c>
      <c r="E2089" s="1017" t="s">
        <v>3395</v>
      </c>
      <c r="F2089" s="1017" t="s">
        <v>1485</v>
      </c>
      <c r="G2089" s="1017" t="s">
        <v>5145</v>
      </c>
      <c r="H2089" s="1017" t="s">
        <v>5605</v>
      </c>
      <c r="I2089" s="1018">
        <v>16.600000000000001</v>
      </c>
    </row>
    <row r="2090" spans="2:9">
      <c r="B2090" s="1017" t="s">
        <v>5638</v>
      </c>
      <c r="C2090" s="1017" t="s">
        <v>5603</v>
      </c>
      <c r="D2090" s="1017" t="s">
        <v>1483</v>
      </c>
      <c r="E2090" s="1017" t="s">
        <v>2713</v>
      </c>
      <c r="F2090" s="1017" t="s">
        <v>1485</v>
      </c>
      <c r="G2090" s="1017" t="s">
        <v>5145</v>
      </c>
      <c r="H2090" s="1017" t="s">
        <v>5605</v>
      </c>
      <c r="I2090" s="1018">
        <v>74</v>
      </c>
    </row>
    <row r="2091" spans="2:9">
      <c r="B2091" s="1017" t="s">
        <v>5639</v>
      </c>
      <c r="C2091" s="1017" t="s">
        <v>5603</v>
      </c>
      <c r="D2091" s="1017" t="s">
        <v>1483</v>
      </c>
      <c r="E2091" s="1017" t="s">
        <v>5640</v>
      </c>
      <c r="F2091" s="1017" t="s">
        <v>1485</v>
      </c>
      <c r="G2091" s="1017" t="s">
        <v>5145</v>
      </c>
      <c r="H2091" s="1017" t="s">
        <v>5605</v>
      </c>
      <c r="I2091" s="1018">
        <v>90</v>
      </c>
    </row>
    <row r="2092" spans="2:9">
      <c r="B2092" s="1017" t="s">
        <v>5641</v>
      </c>
      <c r="C2092" s="1017" t="s">
        <v>5603</v>
      </c>
      <c r="D2092" s="1017" t="s">
        <v>1483</v>
      </c>
      <c r="E2092" s="1017" t="s">
        <v>5642</v>
      </c>
      <c r="F2092" s="1017" t="s">
        <v>1485</v>
      </c>
      <c r="G2092" s="1017" t="s">
        <v>5145</v>
      </c>
      <c r="H2092" s="1017" t="s">
        <v>5605</v>
      </c>
      <c r="I2092" s="1018">
        <v>87</v>
      </c>
    </row>
    <row r="2093" spans="2:9">
      <c r="B2093" s="1017" t="s">
        <v>5643</v>
      </c>
      <c r="C2093" s="1017" t="s">
        <v>5603</v>
      </c>
      <c r="D2093" s="1017" t="s">
        <v>1483</v>
      </c>
      <c r="E2093" s="1017" t="s">
        <v>3165</v>
      </c>
      <c r="F2093" s="1017" t="s">
        <v>1485</v>
      </c>
      <c r="G2093" s="1017" t="s">
        <v>5145</v>
      </c>
      <c r="H2093" s="1017" t="s">
        <v>5644</v>
      </c>
      <c r="I2093" s="1018">
        <v>5.2</v>
      </c>
    </row>
    <row r="2094" spans="2:9">
      <c r="B2094" s="1017" t="s">
        <v>5645</v>
      </c>
      <c r="C2094" s="1017" t="s">
        <v>5603</v>
      </c>
      <c r="D2094" s="1017" t="s">
        <v>1483</v>
      </c>
      <c r="E2094" s="1017" t="s">
        <v>5646</v>
      </c>
      <c r="F2094" s="1017" t="s">
        <v>1485</v>
      </c>
      <c r="G2094" s="1017" t="s">
        <v>5145</v>
      </c>
      <c r="H2094" s="1017" t="s">
        <v>5605</v>
      </c>
      <c r="I2094" s="1018">
        <v>13</v>
      </c>
    </row>
    <row r="2095" spans="2:9">
      <c r="B2095" s="1017" t="s">
        <v>5647</v>
      </c>
      <c r="C2095" s="1017" t="s">
        <v>5603</v>
      </c>
      <c r="D2095" s="1017" t="s">
        <v>1483</v>
      </c>
      <c r="E2095" s="1017" t="s">
        <v>5648</v>
      </c>
      <c r="F2095" s="1017" t="s">
        <v>1485</v>
      </c>
      <c r="G2095" s="1017" t="s">
        <v>5145</v>
      </c>
      <c r="H2095" s="1017" t="s">
        <v>5605</v>
      </c>
      <c r="I2095" s="1018">
        <v>5.3</v>
      </c>
    </row>
    <row r="2096" spans="2:9">
      <c r="B2096" s="1017" t="s">
        <v>5649</v>
      </c>
      <c r="C2096" s="1017" t="s">
        <v>5603</v>
      </c>
      <c r="D2096" s="1017" t="s">
        <v>1483</v>
      </c>
      <c r="E2096" s="1017" t="s">
        <v>5650</v>
      </c>
      <c r="F2096" s="1017" t="s">
        <v>1485</v>
      </c>
      <c r="G2096" s="1017" t="s">
        <v>5145</v>
      </c>
      <c r="H2096" s="1017" t="s">
        <v>5605</v>
      </c>
      <c r="I2096" s="1018">
        <v>2.7</v>
      </c>
    </row>
    <row r="2097" spans="2:9">
      <c r="B2097" s="1017" t="s">
        <v>5651</v>
      </c>
      <c r="C2097" s="1017" t="s">
        <v>5603</v>
      </c>
      <c r="D2097" s="1017" t="s">
        <v>1483</v>
      </c>
      <c r="E2097" s="1017" t="s">
        <v>3165</v>
      </c>
      <c r="F2097" s="1017" t="s">
        <v>1485</v>
      </c>
      <c r="G2097" s="1017" t="s">
        <v>5145</v>
      </c>
      <c r="H2097" s="1017" t="s">
        <v>5605</v>
      </c>
      <c r="I2097" s="1018">
        <v>6</v>
      </c>
    </row>
    <row r="2098" spans="2:9">
      <c r="B2098" s="1017" t="s">
        <v>5652</v>
      </c>
      <c r="C2098" s="1017" t="s">
        <v>5603</v>
      </c>
      <c r="D2098" s="1017" t="s">
        <v>1483</v>
      </c>
      <c r="E2098" s="1017" t="s">
        <v>5653</v>
      </c>
      <c r="F2098" s="1017" t="s">
        <v>1485</v>
      </c>
      <c r="G2098" s="1017" t="s">
        <v>5145</v>
      </c>
      <c r="H2098" s="1017" t="s">
        <v>5605</v>
      </c>
      <c r="I2098" s="1018">
        <v>8.6</v>
      </c>
    </row>
    <row r="2099" spans="2:9">
      <c r="B2099" s="1017" t="s">
        <v>5654</v>
      </c>
      <c r="C2099" s="1017" t="s">
        <v>5603</v>
      </c>
      <c r="D2099" s="1017" t="s">
        <v>1483</v>
      </c>
      <c r="E2099" s="1017" t="s">
        <v>5655</v>
      </c>
      <c r="F2099" s="1017" t="s">
        <v>1485</v>
      </c>
      <c r="G2099" s="1017" t="s">
        <v>5145</v>
      </c>
      <c r="H2099" s="1017" t="s">
        <v>5605</v>
      </c>
      <c r="I2099" s="1018">
        <v>8.6</v>
      </c>
    </row>
    <row r="2100" spans="2:9">
      <c r="B2100" s="1017" t="s">
        <v>5656</v>
      </c>
      <c r="C2100" s="1017" t="s">
        <v>5603</v>
      </c>
      <c r="D2100" s="1017" t="s">
        <v>1483</v>
      </c>
      <c r="E2100" s="1017" t="s">
        <v>1922</v>
      </c>
      <c r="F2100" s="1017" t="s">
        <v>1485</v>
      </c>
      <c r="G2100" s="1017" t="s">
        <v>5145</v>
      </c>
      <c r="H2100" s="1017" t="s">
        <v>5605</v>
      </c>
      <c r="I2100" s="1018">
        <v>14.5</v>
      </c>
    </row>
    <row r="2101" spans="2:9">
      <c r="B2101" s="1017" t="s">
        <v>5657</v>
      </c>
      <c r="C2101" s="1017" t="s">
        <v>5603</v>
      </c>
      <c r="D2101" s="1017" t="s">
        <v>1483</v>
      </c>
      <c r="E2101" s="1017" t="s">
        <v>5658</v>
      </c>
      <c r="F2101" s="1017" t="s">
        <v>1485</v>
      </c>
      <c r="G2101" s="1017" t="s">
        <v>5145</v>
      </c>
      <c r="H2101" s="1017" t="s">
        <v>5605</v>
      </c>
      <c r="I2101" s="1018">
        <v>13.6</v>
      </c>
    </row>
    <row r="2102" spans="2:9">
      <c r="B2102" s="1017" t="s">
        <v>5659</v>
      </c>
      <c r="C2102" s="1017" t="s">
        <v>5603</v>
      </c>
      <c r="D2102" s="1017" t="s">
        <v>1483</v>
      </c>
      <c r="E2102" s="1017" t="s">
        <v>5660</v>
      </c>
      <c r="F2102" s="1017" t="s">
        <v>1485</v>
      </c>
      <c r="G2102" s="1017" t="s">
        <v>5145</v>
      </c>
      <c r="H2102" s="1017" t="s">
        <v>5605</v>
      </c>
      <c r="I2102" s="1018">
        <v>13.5</v>
      </c>
    </row>
    <row r="2103" spans="2:9">
      <c r="B2103" s="1017" t="s">
        <v>5661</v>
      </c>
      <c r="C2103" s="1017" t="s">
        <v>5603</v>
      </c>
      <c r="D2103" s="1017" t="s">
        <v>1483</v>
      </c>
      <c r="E2103" s="1017" t="s">
        <v>5662</v>
      </c>
      <c r="F2103" s="1017" t="s">
        <v>1485</v>
      </c>
      <c r="G2103" s="1017" t="s">
        <v>5145</v>
      </c>
      <c r="H2103" s="1017" t="s">
        <v>5605</v>
      </c>
      <c r="I2103" s="1018">
        <v>10.199999999999999</v>
      </c>
    </row>
    <row r="2104" spans="2:9">
      <c r="B2104" s="1017" t="s">
        <v>5663</v>
      </c>
      <c r="C2104" s="1017" t="s">
        <v>5603</v>
      </c>
      <c r="D2104" s="1017" t="s">
        <v>1483</v>
      </c>
      <c r="E2104" s="1017" t="s">
        <v>5664</v>
      </c>
      <c r="F2104" s="1017" t="s">
        <v>1485</v>
      </c>
      <c r="G2104" s="1017" t="s">
        <v>5145</v>
      </c>
      <c r="H2104" s="1017" t="s">
        <v>5605</v>
      </c>
      <c r="I2104" s="1018">
        <v>10</v>
      </c>
    </row>
    <row r="2105" spans="2:9">
      <c r="B2105" s="1017" t="s">
        <v>5665</v>
      </c>
      <c r="C2105" s="1017" t="s">
        <v>5603</v>
      </c>
      <c r="D2105" s="1017" t="s">
        <v>1483</v>
      </c>
      <c r="E2105" s="1017" t="s">
        <v>5666</v>
      </c>
      <c r="F2105" s="1017" t="s">
        <v>1485</v>
      </c>
      <c r="G2105" s="1017" t="s">
        <v>5145</v>
      </c>
      <c r="H2105" s="1017" t="s">
        <v>5605</v>
      </c>
      <c r="I2105" s="1018">
        <v>4.7</v>
      </c>
    </row>
    <row r="2106" spans="2:9">
      <c r="B2106" s="1017" t="s">
        <v>5667</v>
      </c>
      <c r="C2106" s="1017" t="s">
        <v>5603</v>
      </c>
      <c r="D2106" s="1017" t="s">
        <v>1483</v>
      </c>
      <c r="E2106" s="1017" t="s">
        <v>5668</v>
      </c>
      <c r="F2106" s="1017" t="s">
        <v>1454</v>
      </c>
      <c r="G2106" s="1017" t="s">
        <v>5669</v>
      </c>
      <c r="H2106" s="1017" t="s">
        <v>5605</v>
      </c>
      <c r="I2106" s="1018">
        <v>70</v>
      </c>
    </row>
    <row r="2107" spans="2:9">
      <c r="B2107" s="1017" t="s">
        <v>5670</v>
      </c>
      <c r="C2107" s="1017" t="s">
        <v>5603</v>
      </c>
      <c r="D2107" s="1017" t="s">
        <v>1483</v>
      </c>
      <c r="E2107" s="1017" t="s">
        <v>5671</v>
      </c>
      <c r="F2107" s="1017" t="s">
        <v>1454</v>
      </c>
      <c r="G2107" s="1017" t="s">
        <v>5669</v>
      </c>
      <c r="H2107" s="1017" t="s">
        <v>5605</v>
      </c>
      <c r="I2107" s="1018">
        <v>35.6</v>
      </c>
    </row>
    <row r="2108" spans="2:9">
      <c r="B2108" s="1017" t="s">
        <v>5672</v>
      </c>
      <c r="C2108" s="1017" t="s">
        <v>5603</v>
      </c>
      <c r="D2108" s="1017" t="s">
        <v>1483</v>
      </c>
      <c r="E2108" s="1017" t="s">
        <v>5673</v>
      </c>
      <c r="F2108" s="1017" t="s">
        <v>1454</v>
      </c>
      <c r="G2108" s="1017" t="s">
        <v>5669</v>
      </c>
      <c r="H2108" s="1017" t="s">
        <v>5605</v>
      </c>
      <c r="I2108" s="1018">
        <v>9</v>
      </c>
    </row>
    <row r="2109" spans="2:9">
      <c r="B2109" s="1017" t="s">
        <v>5674</v>
      </c>
      <c r="C2109" s="1017" t="s">
        <v>5603</v>
      </c>
      <c r="D2109" s="1017" t="s">
        <v>1483</v>
      </c>
      <c r="E2109" s="1017" t="s">
        <v>5675</v>
      </c>
      <c r="F2109" s="1017" t="s">
        <v>1454</v>
      </c>
      <c r="G2109" s="1017" t="s">
        <v>5669</v>
      </c>
      <c r="H2109" s="1017" t="s">
        <v>5605</v>
      </c>
      <c r="I2109" s="1018">
        <v>2.2000000000000002</v>
      </c>
    </row>
    <row r="2110" spans="2:9">
      <c r="B2110" s="1017" t="s">
        <v>5676</v>
      </c>
      <c r="C2110" s="1017" t="s">
        <v>5603</v>
      </c>
      <c r="D2110" s="1017" t="s">
        <v>1483</v>
      </c>
      <c r="E2110" s="1017" t="s">
        <v>5677</v>
      </c>
      <c r="F2110" s="1017" t="s">
        <v>1454</v>
      </c>
      <c r="G2110" s="1017" t="s">
        <v>5669</v>
      </c>
      <c r="H2110" s="1017" t="s">
        <v>5605</v>
      </c>
      <c r="I2110" s="1018">
        <v>6.3</v>
      </c>
    </row>
    <row r="2111" spans="2:9">
      <c r="B2111" s="1017" t="s">
        <v>5678</v>
      </c>
      <c r="C2111" s="1017" t="s">
        <v>5603</v>
      </c>
      <c r="D2111" s="1017" t="s">
        <v>1483</v>
      </c>
      <c r="E2111" s="1017" t="s">
        <v>5679</v>
      </c>
      <c r="F2111" s="1017" t="s">
        <v>1454</v>
      </c>
      <c r="G2111" s="1017" t="s">
        <v>5669</v>
      </c>
      <c r="H2111" s="1017" t="s">
        <v>5605</v>
      </c>
      <c r="I2111" s="1018">
        <v>2.5</v>
      </c>
    </row>
    <row r="2112" spans="2:9">
      <c r="B2112" s="1017" t="s">
        <v>5680</v>
      </c>
      <c r="C2112" s="1017" t="s">
        <v>5603</v>
      </c>
      <c r="D2112" s="1017" t="s">
        <v>1483</v>
      </c>
      <c r="E2112" s="1017" t="s">
        <v>5681</v>
      </c>
      <c r="F2112" s="1017" t="s">
        <v>1454</v>
      </c>
      <c r="G2112" s="1017" t="s">
        <v>5669</v>
      </c>
      <c r="H2112" s="1017" t="s">
        <v>5605</v>
      </c>
      <c r="I2112" s="1018">
        <v>11.4</v>
      </c>
    </row>
    <row r="2113" spans="2:9">
      <c r="B2113" s="1017" t="s">
        <v>5682</v>
      </c>
      <c r="C2113" s="1017" t="s">
        <v>5603</v>
      </c>
      <c r="D2113" s="1017" t="s">
        <v>1483</v>
      </c>
      <c r="E2113" s="1017" t="s">
        <v>5683</v>
      </c>
      <c r="F2113" s="1017" t="s">
        <v>1454</v>
      </c>
      <c r="G2113" s="1017" t="s">
        <v>5669</v>
      </c>
      <c r="H2113" s="1017" t="s">
        <v>5605</v>
      </c>
      <c r="I2113" s="1018">
        <v>11.9</v>
      </c>
    </row>
    <row r="2114" spans="2:9">
      <c r="B2114" s="1017" t="s">
        <v>5684</v>
      </c>
      <c r="C2114" s="1017" t="s">
        <v>5603</v>
      </c>
      <c r="D2114" s="1017" t="s">
        <v>1483</v>
      </c>
      <c r="E2114" s="1017" t="s">
        <v>5685</v>
      </c>
      <c r="F2114" s="1017" t="s">
        <v>1454</v>
      </c>
      <c r="G2114" s="1017" t="s">
        <v>5669</v>
      </c>
      <c r="H2114" s="1017" t="s">
        <v>5605</v>
      </c>
      <c r="I2114" s="1018">
        <v>3.5</v>
      </c>
    </row>
    <row r="2115" spans="2:9">
      <c r="B2115" s="1017" t="s">
        <v>5686</v>
      </c>
      <c r="C2115" s="1017" t="s">
        <v>5603</v>
      </c>
      <c r="D2115" s="1017" t="s">
        <v>1483</v>
      </c>
      <c r="E2115" s="1017" t="s">
        <v>5687</v>
      </c>
      <c r="F2115" s="1017" t="s">
        <v>1454</v>
      </c>
      <c r="G2115" s="1017" t="s">
        <v>5669</v>
      </c>
      <c r="H2115" s="1017" t="s">
        <v>5605</v>
      </c>
      <c r="I2115" s="1018">
        <v>2.5</v>
      </c>
    </row>
    <row r="2116" spans="2:9">
      <c r="B2116" s="1017" t="s">
        <v>5688</v>
      </c>
      <c r="C2116" s="1017" t="s">
        <v>5603</v>
      </c>
      <c r="D2116" s="1017" t="s">
        <v>1483</v>
      </c>
      <c r="E2116" s="1017" t="s">
        <v>5689</v>
      </c>
      <c r="F2116" s="1017" t="s">
        <v>1454</v>
      </c>
      <c r="G2116" s="1017" t="s">
        <v>5669</v>
      </c>
      <c r="H2116" s="1017" t="s">
        <v>5605</v>
      </c>
      <c r="I2116" s="1018">
        <v>2.5</v>
      </c>
    </row>
    <row r="2117" spans="2:9">
      <c r="B2117" s="1017" t="s">
        <v>5690</v>
      </c>
      <c r="C2117" s="1017" t="s">
        <v>5603</v>
      </c>
      <c r="D2117" s="1017" t="s">
        <v>1483</v>
      </c>
      <c r="E2117" s="1017" t="s">
        <v>5691</v>
      </c>
      <c r="F2117" s="1017" t="s">
        <v>1454</v>
      </c>
      <c r="G2117" s="1017" t="s">
        <v>5669</v>
      </c>
      <c r="H2117" s="1017" t="s">
        <v>5605</v>
      </c>
      <c r="I2117" s="1018">
        <v>12</v>
      </c>
    </row>
    <row r="2118" spans="2:9">
      <c r="B2118" s="1017" t="s">
        <v>5692</v>
      </c>
      <c r="C2118" s="1017" t="s">
        <v>5603</v>
      </c>
      <c r="D2118" s="1017" t="s">
        <v>1483</v>
      </c>
      <c r="E2118" s="1017" t="s">
        <v>5433</v>
      </c>
      <c r="F2118" s="1017" t="s">
        <v>1454</v>
      </c>
      <c r="G2118" s="1017" t="s">
        <v>5669</v>
      </c>
      <c r="H2118" s="1017" t="s">
        <v>5605</v>
      </c>
      <c r="I2118" s="1018">
        <v>6.6</v>
      </c>
    </row>
    <row r="2119" spans="2:9">
      <c r="B2119" s="1017" t="s">
        <v>5693</v>
      </c>
      <c r="C2119" s="1017" t="s">
        <v>5603</v>
      </c>
      <c r="D2119" s="1017" t="s">
        <v>1483</v>
      </c>
      <c r="E2119" s="1017" t="s">
        <v>5694</v>
      </c>
      <c r="F2119" s="1017" t="s">
        <v>1454</v>
      </c>
      <c r="G2119" s="1017" t="s">
        <v>5695</v>
      </c>
      <c r="H2119" s="1017" t="s">
        <v>5605</v>
      </c>
      <c r="I2119" s="1018">
        <v>44.5</v>
      </c>
    </row>
    <row r="2120" spans="2:9">
      <c r="B2120" s="1017" t="s">
        <v>5696</v>
      </c>
      <c r="C2120" s="1017" t="s">
        <v>5603</v>
      </c>
      <c r="D2120" s="1017" t="s">
        <v>1483</v>
      </c>
      <c r="E2120" s="1017" t="s">
        <v>3462</v>
      </c>
      <c r="F2120" s="1017" t="s">
        <v>1454</v>
      </c>
      <c r="G2120" s="1017" t="s">
        <v>5695</v>
      </c>
      <c r="H2120" s="1017" t="s">
        <v>5605</v>
      </c>
      <c r="I2120" s="1018">
        <v>52.3</v>
      </c>
    </row>
    <row r="2121" spans="2:9">
      <c r="B2121" s="1017" t="s">
        <v>5697</v>
      </c>
      <c r="C2121" s="1017" t="s">
        <v>5603</v>
      </c>
      <c r="D2121" s="1017" t="s">
        <v>1483</v>
      </c>
      <c r="E2121" s="1017" t="s">
        <v>1706</v>
      </c>
      <c r="F2121" s="1017" t="s">
        <v>1454</v>
      </c>
      <c r="G2121" s="1017" t="s">
        <v>5695</v>
      </c>
      <c r="H2121" s="1017" t="s">
        <v>5605</v>
      </c>
      <c r="I2121" s="1018">
        <v>24.8</v>
      </c>
    </row>
    <row r="2122" spans="2:9">
      <c r="B2122" s="1017" t="s">
        <v>5698</v>
      </c>
      <c r="C2122" s="1017" t="s">
        <v>5603</v>
      </c>
      <c r="D2122" s="1017" t="s">
        <v>1483</v>
      </c>
      <c r="E2122" s="1017" t="s">
        <v>5699</v>
      </c>
      <c r="F2122" s="1017" t="s">
        <v>1454</v>
      </c>
      <c r="G2122" s="1017" t="s">
        <v>5695</v>
      </c>
      <c r="H2122" s="1017" t="s">
        <v>5605</v>
      </c>
      <c r="I2122" s="1018">
        <v>21</v>
      </c>
    </row>
    <row r="2123" spans="2:9">
      <c r="B2123" s="1017" t="s">
        <v>5700</v>
      </c>
      <c r="C2123" s="1017" t="s">
        <v>5603</v>
      </c>
      <c r="D2123" s="1017" t="s">
        <v>1483</v>
      </c>
      <c r="E2123" s="1017" t="s">
        <v>5701</v>
      </c>
      <c r="F2123" s="1017" t="s">
        <v>1454</v>
      </c>
      <c r="G2123" s="1017" t="s">
        <v>5695</v>
      </c>
      <c r="H2123" s="1017" t="s">
        <v>5605</v>
      </c>
      <c r="I2123" s="1018">
        <v>16.399999999999999</v>
      </c>
    </row>
    <row r="2124" spans="2:9">
      <c r="B2124" s="1017" t="s">
        <v>5702</v>
      </c>
      <c r="C2124" s="1017" t="s">
        <v>5603</v>
      </c>
      <c r="D2124" s="1017" t="s">
        <v>1483</v>
      </c>
      <c r="E2124" s="1017" t="s">
        <v>5703</v>
      </c>
      <c r="F2124" s="1017" t="s">
        <v>1454</v>
      </c>
      <c r="G2124" s="1017" t="s">
        <v>5695</v>
      </c>
      <c r="H2124" s="1017" t="s">
        <v>5605</v>
      </c>
      <c r="I2124" s="1018">
        <v>7.9</v>
      </c>
    </row>
    <row r="2125" spans="2:9">
      <c r="B2125" s="1017" t="s">
        <v>5704</v>
      </c>
      <c r="C2125" s="1017" t="s">
        <v>5603</v>
      </c>
      <c r="D2125" s="1017" t="s">
        <v>1483</v>
      </c>
      <c r="E2125" s="1017" t="s">
        <v>5705</v>
      </c>
      <c r="F2125" s="1017" t="s">
        <v>1454</v>
      </c>
      <c r="G2125" s="1017" t="s">
        <v>5695</v>
      </c>
      <c r="H2125" s="1017" t="s">
        <v>5605</v>
      </c>
      <c r="I2125" s="1018">
        <v>3.6</v>
      </c>
    </row>
    <row r="2126" spans="2:9">
      <c r="B2126" s="1017" t="s">
        <v>5706</v>
      </c>
      <c r="C2126" s="1017" t="s">
        <v>5603</v>
      </c>
      <c r="D2126" s="1017" t="s">
        <v>1483</v>
      </c>
      <c r="E2126" s="1017" t="s">
        <v>5707</v>
      </c>
      <c r="F2126" s="1017" t="s">
        <v>1454</v>
      </c>
      <c r="G2126" s="1017" t="s">
        <v>5695</v>
      </c>
      <c r="H2126" s="1017" t="s">
        <v>5605</v>
      </c>
      <c r="I2126" s="1018">
        <v>4.5999999999999996</v>
      </c>
    </row>
    <row r="2127" spans="2:9">
      <c r="B2127" s="1017" t="s">
        <v>5708</v>
      </c>
      <c r="C2127" s="1017" t="s">
        <v>5603</v>
      </c>
      <c r="D2127" s="1017" t="s">
        <v>1483</v>
      </c>
      <c r="E2127" s="1017" t="s">
        <v>5709</v>
      </c>
      <c r="F2127" s="1017" t="s">
        <v>1454</v>
      </c>
      <c r="G2127" s="1017" t="s">
        <v>5695</v>
      </c>
      <c r="H2127" s="1017" t="s">
        <v>5605</v>
      </c>
      <c r="I2127" s="1018">
        <v>4.5999999999999996</v>
      </c>
    </row>
    <row r="2128" spans="2:9">
      <c r="B2128" s="1017" t="s">
        <v>5710</v>
      </c>
      <c r="C2128" s="1017" t="s">
        <v>5603</v>
      </c>
      <c r="D2128" s="1017" t="s">
        <v>1483</v>
      </c>
      <c r="E2128" s="1017" t="s">
        <v>5711</v>
      </c>
      <c r="F2128" s="1017" t="s">
        <v>1454</v>
      </c>
      <c r="G2128" s="1017" t="s">
        <v>5695</v>
      </c>
      <c r="H2128" s="1017" t="s">
        <v>5605</v>
      </c>
      <c r="I2128" s="1018">
        <v>4</v>
      </c>
    </row>
    <row r="2129" spans="2:9">
      <c r="B2129" s="1017" t="s">
        <v>5712</v>
      </c>
      <c r="C2129" s="1017" t="s">
        <v>5603</v>
      </c>
      <c r="D2129" s="1017" t="s">
        <v>1483</v>
      </c>
      <c r="E2129" s="1017" t="s">
        <v>5713</v>
      </c>
      <c r="F2129" s="1017" t="s">
        <v>1454</v>
      </c>
      <c r="G2129" s="1017" t="s">
        <v>5695</v>
      </c>
      <c r="H2129" s="1017" t="s">
        <v>5605</v>
      </c>
      <c r="I2129" s="1018">
        <v>13.9</v>
      </c>
    </row>
    <row r="2130" spans="2:9">
      <c r="B2130" s="1017" t="s">
        <v>5714</v>
      </c>
      <c r="C2130" s="1017" t="s">
        <v>5603</v>
      </c>
      <c r="D2130" s="1017" t="s">
        <v>1483</v>
      </c>
      <c r="E2130" s="1017" t="s">
        <v>5715</v>
      </c>
      <c r="F2130" s="1017" t="s">
        <v>1454</v>
      </c>
      <c r="G2130" s="1017" t="s">
        <v>5695</v>
      </c>
      <c r="H2130" s="1017" t="s">
        <v>5605</v>
      </c>
      <c r="I2130" s="1018">
        <v>5.5</v>
      </c>
    </row>
    <row r="2131" spans="2:9">
      <c r="B2131" s="1017" t="s">
        <v>5716</v>
      </c>
      <c r="C2131" s="1017" t="s">
        <v>5603</v>
      </c>
      <c r="D2131" s="1017" t="s">
        <v>1483</v>
      </c>
      <c r="E2131" s="1017" t="s">
        <v>5717</v>
      </c>
      <c r="F2131" s="1017" t="s">
        <v>1454</v>
      </c>
      <c r="G2131" s="1017" t="s">
        <v>5695</v>
      </c>
      <c r="H2131" s="1017" t="s">
        <v>5605</v>
      </c>
      <c r="I2131" s="1018">
        <v>2.8</v>
      </c>
    </row>
    <row r="2132" spans="2:9">
      <c r="B2132" s="1017" t="s">
        <v>5718</v>
      </c>
      <c r="C2132" s="1017" t="s">
        <v>5603</v>
      </c>
      <c r="D2132" s="1017" t="s">
        <v>1483</v>
      </c>
      <c r="E2132" s="1017" t="s">
        <v>5719</v>
      </c>
      <c r="F2132" s="1017" t="s">
        <v>1454</v>
      </c>
      <c r="G2132" s="1017" t="s">
        <v>5695</v>
      </c>
      <c r="H2132" s="1017" t="s">
        <v>5605</v>
      </c>
      <c r="I2132" s="1018">
        <v>2</v>
      </c>
    </row>
    <row r="2133" spans="2:9">
      <c r="B2133" s="1017" t="s">
        <v>5720</v>
      </c>
      <c r="C2133" s="1017" t="s">
        <v>5603</v>
      </c>
      <c r="D2133" s="1017" t="s">
        <v>1483</v>
      </c>
      <c r="E2133" s="1017" t="s">
        <v>5721</v>
      </c>
      <c r="F2133" s="1017" t="s">
        <v>1454</v>
      </c>
      <c r="G2133" s="1017" t="s">
        <v>5695</v>
      </c>
      <c r="H2133" s="1017" t="s">
        <v>5605</v>
      </c>
      <c r="I2133" s="1018">
        <v>7.6</v>
      </c>
    </row>
    <row r="2134" spans="2:9">
      <c r="B2134" s="1017" t="s">
        <v>5722</v>
      </c>
      <c r="C2134" s="1017" t="s">
        <v>5603</v>
      </c>
      <c r="D2134" s="1017" t="s">
        <v>1483</v>
      </c>
      <c r="E2134" s="1017" t="s">
        <v>5723</v>
      </c>
      <c r="F2134" s="1017" t="s">
        <v>1454</v>
      </c>
      <c r="G2134" s="1017" t="s">
        <v>5695</v>
      </c>
      <c r="H2134" s="1017" t="s">
        <v>5605</v>
      </c>
      <c r="I2134" s="1018">
        <v>5.9</v>
      </c>
    </row>
    <row r="2135" spans="2:9">
      <c r="B2135" s="1017" t="s">
        <v>5724</v>
      </c>
      <c r="C2135" s="1017" t="s">
        <v>5603</v>
      </c>
      <c r="D2135" s="1017" t="s">
        <v>1483</v>
      </c>
      <c r="E2135" s="1017" t="s">
        <v>5725</v>
      </c>
      <c r="F2135" s="1017" t="s">
        <v>1454</v>
      </c>
      <c r="G2135" s="1017" t="s">
        <v>5695</v>
      </c>
      <c r="H2135" s="1017" t="s">
        <v>5605</v>
      </c>
      <c r="I2135" s="1018">
        <v>2.2000000000000002</v>
      </c>
    </row>
    <row r="2136" spans="2:9">
      <c r="B2136" s="1017" t="s">
        <v>5726</v>
      </c>
      <c r="C2136" s="1017" t="s">
        <v>5603</v>
      </c>
      <c r="D2136" s="1017" t="s">
        <v>1483</v>
      </c>
      <c r="E2136" s="1017" t="s">
        <v>5727</v>
      </c>
      <c r="F2136" s="1017" t="s">
        <v>1454</v>
      </c>
      <c r="G2136" s="1017" t="s">
        <v>5695</v>
      </c>
      <c r="H2136" s="1017" t="s">
        <v>5605</v>
      </c>
      <c r="I2136" s="1018">
        <v>4.5999999999999996</v>
      </c>
    </row>
    <row r="2137" spans="2:9">
      <c r="B2137" s="1017" t="s">
        <v>5728</v>
      </c>
      <c r="C2137" s="1017" t="s">
        <v>5603</v>
      </c>
      <c r="D2137" s="1017" t="s">
        <v>1483</v>
      </c>
      <c r="E2137" s="1017" t="s">
        <v>5729</v>
      </c>
      <c r="F2137" s="1017" t="s">
        <v>1454</v>
      </c>
      <c r="G2137" s="1017" t="s">
        <v>5695</v>
      </c>
      <c r="H2137" s="1017" t="s">
        <v>5605</v>
      </c>
      <c r="I2137" s="1018">
        <v>4.2</v>
      </c>
    </row>
    <row r="2138" spans="2:9">
      <c r="B2138" s="1017" t="s">
        <v>5730</v>
      </c>
      <c r="C2138" s="1017" t="s">
        <v>5603</v>
      </c>
      <c r="D2138" s="1017" t="s">
        <v>1483</v>
      </c>
      <c r="E2138" s="1017" t="s">
        <v>5731</v>
      </c>
      <c r="F2138" s="1017" t="s">
        <v>1454</v>
      </c>
      <c r="G2138" s="1017" t="s">
        <v>5732</v>
      </c>
      <c r="H2138" s="1017" t="s">
        <v>5605</v>
      </c>
      <c r="I2138" s="1018">
        <v>13.2</v>
      </c>
    </row>
    <row r="2139" spans="2:9">
      <c r="B2139" s="1017" t="s">
        <v>5733</v>
      </c>
      <c r="C2139" s="1017" t="s">
        <v>5603</v>
      </c>
      <c r="D2139" s="1017" t="s">
        <v>1483</v>
      </c>
      <c r="E2139" s="1017" t="s">
        <v>5734</v>
      </c>
      <c r="F2139" s="1017" t="s">
        <v>1454</v>
      </c>
      <c r="G2139" s="1017" t="s">
        <v>5732</v>
      </c>
      <c r="H2139" s="1017" t="s">
        <v>5605</v>
      </c>
      <c r="I2139" s="1018">
        <v>16.5</v>
      </c>
    </row>
    <row r="2140" spans="2:9">
      <c r="B2140" s="1017" t="s">
        <v>5735</v>
      </c>
      <c r="C2140" s="1017" t="s">
        <v>5603</v>
      </c>
      <c r="D2140" s="1017" t="s">
        <v>1483</v>
      </c>
      <c r="E2140" s="1017" t="s">
        <v>5736</v>
      </c>
      <c r="F2140" s="1017" t="s">
        <v>1454</v>
      </c>
      <c r="G2140" s="1017" t="s">
        <v>5732</v>
      </c>
      <c r="H2140" s="1017" t="s">
        <v>5605</v>
      </c>
      <c r="I2140" s="1018">
        <v>43</v>
      </c>
    </row>
    <row r="2141" spans="2:9">
      <c r="B2141" s="1017" t="s">
        <v>5737</v>
      </c>
      <c r="C2141" s="1017" t="s">
        <v>5603</v>
      </c>
      <c r="D2141" s="1017" t="s">
        <v>1483</v>
      </c>
      <c r="E2141" s="1017" t="s">
        <v>5738</v>
      </c>
      <c r="F2141" s="1017" t="s">
        <v>1766</v>
      </c>
      <c r="G2141" s="1017" t="s">
        <v>5739</v>
      </c>
      <c r="H2141" s="1017" t="s">
        <v>5605</v>
      </c>
      <c r="I2141" s="1018">
        <v>21.7</v>
      </c>
    </row>
    <row r="2142" spans="2:9">
      <c r="B2142" s="1017" t="s">
        <v>5740</v>
      </c>
      <c r="C2142" s="1017" t="s">
        <v>5603</v>
      </c>
      <c r="D2142" s="1017" t="s">
        <v>1483</v>
      </c>
      <c r="E2142" s="1017" t="s">
        <v>5741</v>
      </c>
      <c r="F2142" s="1017" t="s">
        <v>1766</v>
      </c>
      <c r="G2142" s="1017" t="s">
        <v>5739</v>
      </c>
      <c r="H2142" s="1017" t="s">
        <v>5605</v>
      </c>
      <c r="I2142" s="1018">
        <v>8.6999999999999993</v>
      </c>
    </row>
    <row r="2143" spans="2:9">
      <c r="B2143" s="1017" t="s">
        <v>5742</v>
      </c>
      <c r="C2143" s="1017" t="s">
        <v>5603</v>
      </c>
      <c r="D2143" s="1017" t="s">
        <v>1483</v>
      </c>
      <c r="E2143" s="1017" t="s">
        <v>5743</v>
      </c>
      <c r="F2143" s="1017" t="s">
        <v>1766</v>
      </c>
      <c r="G2143" s="1017" t="s">
        <v>5739</v>
      </c>
      <c r="H2143" s="1017" t="s">
        <v>5605</v>
      </c>
      <c r="I2143" s="1018">
        <v>6.8</v>
      </c>
    </row>
    <row r="2144" spans="2:9">
      <c r="B2144" s="1017" t="s">
        <v>5744</v>
      </c>
      <c r="C2144" s="1017" t="s">
        <v>5603</v>
      </c>
      <c r="D2144" s="1017" t="s">
        <v>1483</v>
      </c>
      <c r="E2144" s="1017" t="s">
        <v>5745</v>
      </c>
      <c r="F2144" s="1017" t="s">
        <v>1766</v>
      </c>
      <c r="G2144" s="1017" t="s">
        <v>5739</v>
      </c>
      <c r="H2144" s="1017" t="s">
        <v>5605</v>
      </c>
      <c r="I2144" s="1018">
        <v>13</v>
      </c>
    </row>
    <row r="2145" spans="2:9">
      <c r="B2145" s="1017" t="s">
        <v>5746</v>
      </c>
      <c r="C2145" s="1017" t="s">
        <v>5603</v>
      </c>
      <c r="D2145" s="1017" t="s">
        <v>1483</v>
      </c>
      <c r="E2145" s="1017" t="s">
        <v>5747</v>
      </c>
      <c r="F2145" s="1017" t="s">
        <v>1766</v>
      </c>
      <c r="G2145" s="1017" t="s">
        <v>5739</v>
      </c>
      <c r="H2145" s="1017" t="s">
        <v>5605</v>
      </c>
      <c r="I2145" s="1018">
        <v>3.8</v>
      </c>
    </row>
    <row r="2146" spans="2:9">
      <c r="B2146" s="1017" t="s">
        <v>5748</v>
      </c>
      <c r="C2146" s="1017" t="s">
        <v>5603</v>
      </c>
      <c r="D2146" s="1017" t="s">
        <v>1483</v>
      </c>
      <c r="E2146" s="1017" t="s">
        <v>5749</v>
      </c>
      <c r="F2146" s="1017" t="s">
        <v>1766</v>
      </c>
      <c r="G2146" s="1017" t="s">
        <v>5739</v>
      </c>
      <c r="H2146" s="1017" t="s">
        <v>5605</v>
      </c>
      <c r="I2146" s="1018">
        <v>11.2</v>
      </c>
    </row>
    <row r="2147" spans="2:9">
      <c r="B2147" s="1017" t="s">
        <v>5750</v>
      </c>
      <c r="C2147" s="1017" t="s">
        <v>5603</v>
      </c>
      <c r="D2147" s="1017" t="s">
        <v>1483</v>
      </c>
      <c r="E2147" s="1017" t="s">
        <v>5751</v>
      </c>
      <c r="F2147" s="1017" t="s">
        <v>1766</v>
      </c>
      <c r="G2147" s="1017" t="s">
        <v>5739</v>
      </c>
      <c r="H2147" s="1017" t="s">
        <v>5605</v>
      </c>
      <c r="I2147" s="1018">
        <v>8.5</v>
      </c>
    </row>
    <row r="2148" spans="2:9">
      <c r="B2148" s="1017" t="s">
        <v>5752</v>
      </c>
      <c r="C2148" s="1017" t="s">
        <v>5603</v>
      </c>
      <c r="D2148" s="1017" t="s">
        <v>1483</v>
      </c>
      <c r="E2148" s="1017" t="s">
        <v>5753</v>
      </c>
      <c r="F2148" s="1017" t="s">
        <v>1766</v>
      </c>
      <c r="G2148" s="1017" t="s">
        <v>5739</v>
      </c>
      <c r="H2148" s="1017" t="s">
        <v>5605</v>
      </c>
      <c r="I2148" s="1018">
        <v>2.8</v>
      </c>
    </row>
    <row r="2149" spans="2:9">
      <c r="B2149" s="1017" t="s">
        <v>5754</v>
      </c>
      <c r="C2149" s="1017" t="s">
        <v>5603</v>
      </c>
      <c r="D2149" s="1017" t="s">
        <v>1483</v>
      </c>
      <c r="E2149" s="1017" t="s">
        <v>5755</v>
      </c>
      <c r="F2149" s="1017" t="s">
        <v>1766</v>
      </c>
      <c r="G2149" s="1017" t="s">
        <v>5739</v>
      </c>
      <c r="H2149" s="1017" t="s">
        <v>5605</v>
      </c>
      <c r="I2149" s="1018">
        <v>2.9</v>
      </c>
    </row>
    <row r="2150" spans="2:9">
      <c r="B2150" s="1017" t="s">
        <v>5756</v>
      </c>
      <c r="C2150" s="1017" t="s">
        <v>5603</v>
      </c>
      <c r="D2150" s="1017" t="s">
        <v>1483</v>
      </c>
      <c r="E2150" s="1017" t="s">
        <v>5757</v>
      </c>
      <c r="F2150" s="1017" t="s">
        <v>1766</v>
      </c>
      <c r="G2150" s="1017" t="s">
        <v>5739</v>
      </c>
      <c r="H2150" s="1017" t="s">
        <v>5605</v>
      </c>
      <c r="I2150" s="1018">
        <v>12.1</v>
      </c>
    </row>
    <row r="2151" spans="2:9">
      <c r="B2151" s="1017" t="s">
        <v>5758</v>
      </c>
      <c r="C2151" s="1017" t="s">
        <v>5603</v>
      </c>
      <c r="D2151" s="1017" t="s">
        <v>1483</v>
      </c>
      <c r="E2151" s="1017" t="s">
        <v>5759</v>
      </c>
      <c r="F2151" s="1017" t="s">
        <v>1766</v>
      </c>
      <c r="G2151" s="1017" t="s">
        <v>5760</v>
      </c>
      <c r="H2151" s="1017" t="s">
        <v>5605</v>
      </c>
      <c r="I2151" s="1018">
        <v>19.100000000000001</v>
      </c>
    </row>
    <row r="2152" spans="2:9">
      <c r="B2152" s="1017" t="s">
        <v>5761</v>
      </c>
      <c r="C2152" s="1017" t="s">
        <v>5603</v>
      </c>
      <c r="D2152" s="1017" t="s">
        <v>1483</v>
      </c>
      <c r="E2152" s="1017" t="s">
        <v>5762</v>
      </c>
      <c r="F2152" s="1017" t="s">
        <v>1766</v>
      </c>
      <c r="G2152" s="1017" t="s">
        <v>5760</v>
      </c>
      <c r="H2152" s="1017" t="s">
        <v>5605</v>
      </c>
      <c r="I2152" s="1018">
        <v>24.4</v>
      </c>
    </row>
    <row r="2153" spans="2:9">
      <c r="B2153" s="1017" t="s">
        <v>5763</v>
      </c>
      <c r="C2153" s="1017" t="s">
        <v>5603</v>
      </c>
      <c r="D2153" s="1017" t="s">
        <v>1483</v>
      </c>
      <c r="E2153" s="1017" t="s">
        <v>5764</v>
      </c>
      <c r="F2153" s="1017" t="s">
        <v>1766</v>
      </c>
      <c r="G2153" s="1017" t="s">
        <v>5760</v>
      </c>
      <c r="H2153" s="1017" t="s">
        <v>5605</v>
      </c>
      <c r="I2153" s="1018">
        <v>3</v>
      </c>
    </row>
    <row r="2154" spans="2:9">
      <c r="B2154" s="1017" t="s">
        <v>5765</v>
      </c>
      <c r="C2154" s="1017" t="s">
        <v>5603</v>
      </c>
      <c r="D2154" s="1017" t="s">
        <v>1483</v>
      </c>
      <c r="E2154" s="1017" t="s">
        <v>5766</v>
      </c>
      <c r="F2154" s="1017" t="s">
        <v>1766</v>
      </c>
      <c r="G2154" s="1017" t="s">
        <v>5760</v>
      </c>
      <c r="H2154" s="1017" t="s">
        <v>5605</v>
      </c>
      <c r="I2154" s="1018">
        <v>14.1</v>
      </c>
    </row>
    <row r="2155" spans="2:9">
      <c r="B2155" s="1017" t="s">
        <v>5767</v>
      </c>
      <c r="C2155" s="1017" t="s">
        <v>5603</v>
      </c>
      <c r="D2155" s="1017" t="s">
        <v>1483</v>
      </c>
      <c r="E2155" s="1017" t="s">
        <v>5768</v>
      </c>
      <c r="F2155" s="1017" t="s">
        <v>1766</v>
      </c>
      <c r="G2155" s="1017" t="s">
        <v>5760</v>
      </c>
      <c r="H2155" s="1017" t="s">
        <v>5605</v>
      </c>
      <c r="I2155" s="1018">
        <v>12.5</v>
      </c>
    </row>
    <row r="2156" spans="2:9">
      <c r="B2156" s="1017" t="s">
        <v>5769</v>
      </c>
      <c r="C2156" s="1017" t="s">
        <v>5603</v>
      </c>
      <c r="D2156" s="1017" t="s">
        <v>1483</v>
      </c>
      <c r="E2156" s="1017" t="s">
        <v>5770</v>
      </c>
      <c r="F2156" s="1017" t="s">
        <v>1766</v>
      </c>
      <c r="G2156" s="1017" t="s">
        <v>5760</v>
      </c>
      <c r="H2156" s="1017" t="s">
        <v>5605</v>
      </c>
      <c r="I2156" s="1018">
        <v>4.4000000000000004</v>
      </c>
    </row>
    <row r="2157" spans="2:9">
      <c r="B2157" s="1017" t="s">
        <v>5771</v>
      </c>
      <c r="C2157" s="1017" t="s">
        <v>5603</v>
      </c>
      <c r="D2157" s="1017" t="s">
        <v>1483</v>
      </c>
      <c r="E2157" s="1017" t="s">
        <v>5772</v>
      </c>
      <c r="F2157" s="1017" t="s">
        <v>1766</v>
      </c>
      <c r="G2157" s="1017" t="s">
        <v>5760</v>
      </c>
      <c r="H2157" s="1017" t="s">
        <v>5605</v>
      </c>
      <c r="I2157" s="1018">
        <v>2.2999999999999998</v>
      </c>
    </row>
    <row r="2158" spans="2:9">
      <c r="B2158" s="1017" t="s">
        <v>5773</v>
      </c>
      <c r="C2158" s="1017" t="s">
        <v>5603</v>
      </c>
      <c r="D2158" s="1017" t="s">
        <v>1483</v>
      </c>
      <c r="E2158" s="1017" t="s">
        <v>5774</v>
      </c>
      <c r="F2158" s="1017" t="s">
        <v>1766</v>
      </c>
      <c r="G2158" s="1017" t="s">
        <v>5760</v>
      </c>
      <c r="H2158" s="1017" t="s">
        <v>5605</v>
      </c>
      <c r="I2158" s="1018">
        <v>12.5</v>
      </c>
    </row>
    <row r="2159" spans="2:9">
      <c r="B2159" s="1017" t="s">
        <v>5775</v>
      </c>
      <c r="C2159" s="1017" t="s">
        <v>5603</v>
      </c>
      <c r="D2159" s="1017" t="s">
        <v>1483</v>
      </c>
      <c r="E2159" s="1017" t="s">
        <v>5776</v>
      </c>
      <c r="F2159" s="1017" t="s">
        <v>1766</v>
      </c>
      <c r="G2159" s="1017" t="s">
        <v>5777</v>
      </c>
      <c r="H2159" s="1017" t="s">
        <v>5605</v>
      </c>
      <c r="I2159" s="1018">
        <v>75.8</v>
      </c>
    </row>
    <row r="2160" spans="2:9">
      <c r="B2160" s="1017" t="s">
        <v>5778</v>
      </c>
      <c r="C2160" s="1017" t="s">
        <v>5603</v>
      </c>
      <c r="D2160" s="1017" t="s">
        <v>1483</v>
      </c>
      <c r="E2160" s="1017" t="s">
        <v>5779</v>
      </c>
      <c r="F2160" s="1017" t="s">
        <v>1766</v>
      </c>
      <c r="G2160" s="1017" t="s">
        <v>5777</v>
      </c>
      <c r="H2160" s="1017" t="s">
        <v>5605</v>
      </c>
      <c r="I2160" s="1018">
        <v>38.6</v>
      </c>
    </row>
    <row r="2161" spans="2:9">
      <c r="B2161" s="1017" t="s">
        <v>5780</v>
      </c>
      <c r="C2161" s="1017" t="s">
        <v>5603</v>
      </c>
      <c r="D2161" s="1017" t="s">
        <v>1483</v>
      </c>
      <c r="E2161" s="1017" t="s">
        <v>5781</v>
      </c>
      <c r="F2161" s="1017" t="s">
        <v>1766</v>
      </c>
      <c r="G2161" s="1017" t="s">
        <v>5777</v>
      </c>
      <c r="H2161" s="1017" t="s">
        <v>5605</v>
      </c>
      <c r="I2161" s="1018">
        <v>2</v>
      </c>
    </row>
    <row r="2162" spans="2:9">
      <c r="B2162" s="1017" t="s">
        <v>5782</v>
      </c>
      <c r="C2162" s="1017" t="s">
        <v>5603</v>
      </c>
      <c r="D2162" s="1017" t="s">
        <v>1483</v>
      </c>
      <c r="E2162" s="1017" t="s">
        <v>5783</v>
      </c>
      <c r="F2162" s="1017" t="s">
        <v>1766</v>
      </c>
      <c r="G2162" s="1017" t="s">
        <v>5784</v>
      </c>
      <c r="H2162" s="1017" t="s">
        <v>5605</v>
      </c>
      <c r="I2162" s="1018">
        <v>54.5</v>
      </c>
    </row>
    <row r="2163" spans="2:9">
      <c r="B2163" s="1017" t="s">
        <v>5785</v>
      </c>
      <c r="C2163" s="1017" t="s">
        <v>5603</v>
      </c>
      <c r="D2163" s="1017" t="s">
        <v>1483</v>
      </c>
      <c r="E2163" s="1017" t="s">
        <v>5786</v>
      </c>
      <c r="F2163" s="1017" t="s">
        <v>1766</v>
      </c>
      <c r="G2163" s="1017" t="s">
        <v>5784</v>
      </c>
      <c r="H2163" s="1017" t="s">
        <v>5605</v>
      </c>
      <c r="I2163" s="1018">
        <v>33</v>
      </c>
    </row>
    <row r="2164" spans="2:9">
      <c r="B2164" s="1017" t="s">
        <v>5787</v>
      </c>
      <c r="C2164" s="1017" t="s">
        <v>5603</v>
      </c>
      <c r="D2164" s="1017" t="s">
        <v>1483</v>
      </c>
      <c r="E2164" s="1017" t="s">
        <v>5788</v>
      </c>
      <c r="F2164" s="1017" t="s">
        <v>1766</v>
      </c>
      <c r="G2164" s="1017" t="s">
        <v>5784</v>
      </c>
      <c r="H2164" s="1017" t="s">
        <v>5605</v>
      </c>
      <c r="I2164" s="1018">
        <v>5.0999999999999996</v>
      </c>
    </row>
    <row r="2165" spans="2:9">
      <c r="B2165" s="1017" t="s">
        <v>5789</v>
      </c>
      <c r="C2165" s="1017" t="s">
        <v>5603</v>
      </c>
      <c r="D2165" s="1017" t="s">
        <v>1483</v>
      </c>
      <c r="E2165" s="1017" t="s">
        <v>3462</v>
      </c>
      <c r="F2165" s="1017" t="s">
        <v>1766</v>
      </c>
      <c r="G2165" s="1017" t="s">
        <v>5790</v>
      </c>
      <c r="H2165" s="1017" t="s">
        <v>5605</v>
      </c>
      <c r="I2165" s="1018">
        <v>13.1</v>
      </c>
    </row>
    <row r="2166" spans="2:9">
      <c r="B2166" s="1017" t="s">
        <v>5791</v>
      </c>
      <c r="C2166" s="1017" t="s">
        <v>5603</v>
      </c>
      <c r="D2166" s="1017" t="s">
        <v>1483</v>
      </c>
      <c r="E2166" s="1017" t="s">
        <v>5792</v>
      </c>
      <c r="F2166" s="1017" t="s">
        <v>1485</v>
      </c>
      <c r="G2166" s="1017" t="s">
        <v>5145</v>
      </c>
      <c r="H2166" s="1017" t="s">
        <v>5644</v>
      </c>
      <c r="I2166" s="1018">
        <v>22.6</v>
      </c>
    </row>
    <row r="2167" spans="2:9">
      <c r="B2167" s="1017" t="s">
        <v>5793</v>
      </c>
      <c r="C2167" s="1017" t="s">
        <v>5603</v>
      </c>
      <c r="D2167" s="1017" t="s">
        <v>1483</v>
      </c>
      <c r="E2167" s="1017" t="s">
        <v>5794</v>
      </c>
      <c r="F2167" s="1017" t="s">
        <v>1485</v>
      </c>
      <c r="G2167" s="1017" t="s">
        <v>5145</v>
      </c>
      <c r="H2167" s="1017" t="s">
        <v>5644</v>
      </c>
      <c r="I2167" s="1018">
        <v>19.899999999999999</v>
      </c>
    </row>
    <row r="2168" spans="2:9">
      <c r="B2168" s="1017" t="s">
        <v>5795</v>
      </c>
      <c r="C2168" s="1017" t="s">
        <v>5603</v>
      </c>
      <c r="D2168" s="1017" t="s">
        <v>1483</v>
      </c>
      <c r="E2168" s="1017" t="s">
        <v>4490</v>
      </c>
      <c r="F2168" s="1017" t="s">
        <v>1485</v>
      </c>
      <c r="G2168" s="1017" t="s">
        <v>5145</v>
      </c>
      <c r="H2168" s="1017" t="s">
        <v>5644</v>
      </c>
      <c r="I2168" s="1018">
        <v>21.1</v>
      </c>
    </row>
    <row r="2169" spans="2:9">
      <c r="B2169" s="1017" t="s">
        <v>5796</v>
      </c>
      <c r="C2169" s="1017" t="s">
        <v>5603</v>
      </c>
      <c r="D2169" s="1017" t="s">
        <v>1483</v>
      </c>
      <c r="E2169" s="1017" t="s">
        <v>5797</v>
      </c>
      <c r="F2169" s="1017" t="s">
        <v>1485</v>
      </c>
      <c r="G2169" s="1017" t="s">
        <v>5145</v>
      </c>
      <c r="H2169" s="1017" t="s">
        <v>5644</v>
      </c>
      <c r="I2169" s="1018">
        <v>19</v>
      </c>
    </row>
    <row r="2170" spans="2:9">
      <c r="B2170" s="1017" t="s">
        <v>5798</v>
      </c>
      <c r="C2170" s="1017" t="s">
        <v>5603</v>
      </c>
      <c r="D2170" s="1017" t="s">
        <v>1483</v>
      </c>
      <c r="E2170" s="1017" t="s">
        <v>5799</v>
      </c>
      <c r="F2170" s="1017" t="s">
        <v>1485</v>
      </c>
      <c r="G2170" s="1017" t="s">
        <v>5145</v>
      </c>
      <c r="H2170" s="1017" t="s">
        <v>5644</v>
      </c>
      <c r="I2170" s="1018">
        <v>80</v>
      </c>
    </row>
    <row r="2171" spans="2:9">
      <c r="B2171" s="1017" t="s">
        <v>5800</v>
      </c>
      <c r="C2171" s="1017" t="s">
        <v>5603</v>
      </c>
      <c r="D2171" s="1017" t="s">
        <v>1483</v>
      </c>
      <c r="E2171" s="1017" t="s">
        <v>5801</v>
      </c>
      <c r="F2171" s="1017" t="s">
        <v>1485</v>
      </c>
      <c r="G2171" s="1017" t="s">
        <v>5145</v>
      </c>
      <c r="H2171" s="1017" t="s">
        <v>5644</v>
      </c>
      <c r="I2171" s="1018">
        <v>24.7</v>
      </c>
    </row>
    <row r="2172" spans="2:9">
      <c r="B2172" s="1017" t="s">
        <v>5802</v>
      </c>
      <c r="C2172" s="1017" t="s">
        <v>5603</v>
      </c>
      <c r="D2172" s="1017" t="s">
        <v>1483</v>
      </c>
      <c r="E2172" s="1017" t="s">
        <v>5803</v>
      </c>
      <c r="F2172" s="1017" t="s">
        <v>1485</v>
      </c>
      <c r="G2172" s="1017" t="s">
        <v>5145</v>
      </c>
      <c r="H2172" s="1017" t="s">
        <v>5644</v>
      </c>
      <c r="I2172" s="1018">
        <v>9</v>
      </c>
    </row>
    <row r="2173" spans="2:9">
      <c r="B2173" s="1017" t="s">
        <v>5804</v>
      </c>
      <c r="C2173" s="1017" t="s">
        <v>5603</v>
      </c>
      <c r="D2173" s="1017" t="s">
        <v>1483</v>
      </c>
      <c r="E2173" s="1017" t="s">
        <v>5805</v>
      </c>
      <c r="F2173" s="1017" t="s">
        <v>1485</v>
      </c>
      <c r="G2173" s="1017" t="s">
        <v>5145</v>
      </c>
      <c r="H2173" s="1017" t="s">
        <v>5644</v>
      </c>
      <c r="I2173" s="1018">
        <v>5.3</v>
      </c>
    </row>
    <row r="2174" spans="2:9">
      <c r="B2174" s="1017" t="s">
        <v>5806</v>
      </c>
      <c r="C2174" s="1017" t="s">
        <v>5603</v>
      </c>
      <c r="D2174" s="1017" t="s">
        <v>1483</v>
      </c>
      <c r="E2174" s="1017" t="s">
        <v>5807</v>
      </c>
      <c r="F2174" s="1017" t="s">
        <v>1485</v>
      </c>
      <c r="G2174" s="1017" t="s">
        <v>5145</v>
      </c>
      <c r="H2174" s="1017" t="s">
        <v>5644</v>
      </c>
      <c r="I2174" s="1018">
        <v>6.5</v>
      </c>
    </row>
    <row r="2175" spans="2:9">
      <c r="B2175" s="1017" t="s">
        <v>5808</v>
      </c>
      <c r="C2175" s="1017" t="s">
        <v>5603</v>
      </c>
      <c r="D2175" s="1017" t="s">
        <v>1483</v>
      </c>
      <c r="E2175" s="1017" t="s">
        <v>5809</v>
      </c>
      <c r="F2175" s="1017" t="s">
        <v>1485</v>
      </c>
      <c r="G2175" s="1017" t="s">
        <v>5145</v>
      </c>
      <c r="H2175" s="1017" t="s">
        <v>5644</v>
      </c>
      <c r="I2175" s="1018">
        <v>8.5</v>
      </c>
    </row>
    <row r="2176" spans="2:9">
      <c r="B2176" s="1017" t="s">
        <v>5810</v>
      </c>
      <c r="C2176" s="1017" t="s">
        <v>5603</v>
      </c>
      <c r="D2176" s="1017" t="s">
        <v>1483</v>
      </c>
      <c r="E2176" s="1017" t="s">
        <v>5811</v>
      </c>
      <c r="F2176" s="1017" t="s">
        <v>1485</v>
      </c>
      <c r="G2176" s="1017" t="s">
        <v>5145</v>
      </c>
      <c r="H2176" s="1017" t="s">
        <v>5644</v>
      </c>
      <c r="I2176" s="1018">
        <v>11.5</v>
      </c>
    </row>
    <row r="2177" spans="2:9">
      <c r="B2177" s="1017" t="s">
        <v>5812</v>
      </c>
      <c r="C2177" s="1017" t="s">
        <v>5603</v>
      </c>
      <c r="D2177" s="1017" t="s">
        <v>1483</v>
      </c>
      <c r="E2177" s="1017" t="s">
        <v>5813</v>
      </c>
      <c r="F2177" s="1017" t="s">
        <v>1485</v>
      </c>
      <c r="G2177" s="1017" t="s">
        <v>5145</v>
      </c>
      <c r="H2177" s="1017" t="s">
        <v>5644</v>
      </c>
      <c r="I2177" s="1018">
        <v>12.7</v>
      </c>
    </row>
    <row r="2178" spans="2:9">
      <c r="B2178" s="1017" t="s">
        <v>5814</v>
      </c>
      <c r="C2178" s="1017" t="s">
        <v>5603</v>
      </c>
      <c r="D2178" s="1017" t="s">
        <v>1483</v>
      </c>
      <c r="E2178" s="1017" t="s">
        <v>5815</v>
      </c>
      <c r="F2178" s="1017" t="s">
        <v>1485</v>
      </c>
      <c r="G2178" s="1017" t="s">
        <v>5145</v>
      </c>
      <c r="H2178" s="1017" t="s">
        <v>5644</v>
      </c>
      <c r="I2178" s="1018">
        <v>10.6</v>
      </c>
    </row>
    <row r="2179" spans="2:9">
      <c r="B2179" s="1017" t="s">
        <v>5816</v>
      </c>
      <c r="C2179" s="1017" t="s">
        <v>5603</v>
      </c>
      <c r="D2179" s="1017" t="s">
        <v>1483</v>
      </c>
      <c r="E2179" s="1017" t="s">
        <v>5817</v>
      </c>
      <c r="F2179" s="1017" t="s">
        <v>1454</v>
      </c>
      <c r="G2179" s="1017" t="s">
        <v>5695</v>
      </c>
      <c r="H2179" s="1017" t="s">
        <v>5644</v>
      </c>
      <c r="I2179" s="1018">
        <v>18.7</v>
      </c>
    </row>
    <row r="2180" spans="2:9">
      <c r="B2180" s="1017" t="s">
        <v>5818</v>
      </c>
      <c r="C2180" s="1017" t="s">
        <v>5603</v>
      </c>
      <c r="D2180" s="1017" t="s">
        <v>1483</v>
      </c>
      <c r="E2180" s="1017" t="s">
        <v>5819</v>
      </c>
      <c r="F2180" s="1017" t="s">
        <v>1454</v>
      </c>
      <c r="G2180" s="1017" t="s">
        <v>5695</v>
      </c>
      <c r="H2180" s="1017" t="s">
        <v>5644</v>
      </c>
      <c r="I2180" s="1018">
        <v>38</v>
      </c>
    </row>
    <row r="2181" spans="2:9">
      <c r="B2181" s="1017" t="s">
        <v>5820</v>
      </c>
      <c r="C2181" s="1017" t="s">
        <v>5603</v>
      </c>
      <c r="D2181" s="1017" t="s">
        <v>1483</v>
      </c>
      <c r="E2181" s="1017" t="s">
        <v>5821</v>
      </c>
      <c r="F2181" s="1017" t="s">
        <v>1454</v>
      </c>
      <c r="G2181" s="1017" t="s">
        <v>5695</v>
      </c>
      <c r="H2181" s="1017" t="s">
        <v>5644</v>
      </c>
      <c r="I2181" s="1018">
        <v>17.7</v>
      </c>
    </row>
    <row r="2182" spans="2:9">
      <c r="B2182" s="1017" t="s">
        <v>5822</v>
      </c>
      <c r="C2182" s="1017" t="s">
        <v>5603</v>
      </c>
      <c r="D2182" s="1017" t="s">
        <v>1483</v>
      </c>
      <c r="E2182" s="1017" t="s">
        <v>5823</v>
      </c>
      <c r="F2182" s="1017" t="s">
        <v>1454</v>
      </c>
      <c r="G2182" s="1017" t="s">
        <v>5695</v>
      </c>
      <c r="H2182" s="1017" t="s">
        <v>5644</v>
      </c>
      <c r="I2182" s="1018">
        <v>3.1</v>
      </c>
    </row>
    <row r="2183" spans="2:9">
      <c r="B2183" s="1017" t="s">
        <v>5824</v>
      </c>
      <c r="C2183" s="1017" t="s">
        <v>5603</v>
      </c>
      <c r="D2183" s="1017" t="s">
        <v>1483</v>
      </c>
      <c r="E2183" s="1017" t="s">
        <v>5825</v>
      </c>
      <c r="F2183" s="1017" t="s">
        <v>1454</v>
      </c>
      <c r="G2183" s="1017" t="s">
        <v>5695</v>
      </c>
      <c r="H2183" s="1017" t="s">
        <v>5644</v>
      </c>
      <c r="I2183" s="1018">
        <v>7</v>
      </c>
    </row>
    <row r="2184" spans="2:9">
      <c r="B2184" s="1017" t="s">
        <v>5826</v>
      </c>
      <c r="C2184" s="1017" t="s">
        <v>5603</v>
      </c>
      <c r="D2184" s="1017" t="s">
        <v>1483</v>
      </c>
      <c r="E2184" s="1017" t="s">
        <v>5827</v>
      </c>
      <c r="F2184" s="1017" t="s">
        <v>1454</v>
      </c>
      <c r="G2184" s="1017" t="s">
        <v>5695</v>
      </c>
      <c r="H2184" s="1017" t="s">
        <v>5644</v>
      </c>
      <c r="I2184" s="1018">
        <v>11.4</v>
      </c>
    </row>
    <row r="2185" spans="2:9">
      <c r="B2185" s="1017" t="s">
        <v>5828</v>
      </c>
      <c r="C2185" s="1017" t="s">
        <v>5603</v>
      </c>
      <c r="D2185" s="1017" t="s">
        <v>1483</v>
      </c>
      <c r="E2185" s="1017" t="s">
        <v>5829</v>
      </c>
      <c r="F2185" s="1017" t="s">
        <v>1454</v>
      </c>
      <c r="G2185" s="1017" t="s">
        <v>5695</v>
      </c>
      <c r="H2185" s="1017" t="s">
        <v>5644</v>
      </c>
      <c r="I2185" s="1018">
        <v>11.7</v>
      </c>
    </row>
    <row r="2186" spans="2:9">
      <c r="B2186" s="1017" t="s">
        <v>5830</v>
      </c>
      <c r="C2186" s="1017" t="s">
        <v>5603</v>
      </c>
      <c r="D2186" s="1017" t="s">
        <v>1483</v>
      </c>
      <c r="E2186" s="1017" t="s">
        <v>5831</v>
      </c>
      <c r="F2186" s="1017" t="s">
        <v>1454</v>
      </c>
      <c r="G2186" s="1017" t="s">
        <v>5695</v>
      </c>
      <c r="H2186" s="1017" t="s">
        <v>5644</v>
      </c>
      <c r="I2186" s="1018">
        <v>11.6</v>
      </c>
    </row>
    <row r="2187" spans="2:9">
      <c r="B2187" s="1017" t="s">
        <v>5832</v>
      </c>
      <c r="C2187" s="1017" t="s">
        <v>5603</v>
      </c>
      <c r="D2187" s="1017" t="s">
        <v>1483</v>
      </c>
      <c r="E2187" s="1017" t="s">
        <v>5833</v>
      </c>
      <c r="F2187" s="1017" t="s">
        <v>1454</v>
      </c>
      <c r="G2187" s="1017" t="s">
        <v>5695</v>
      </c>
      <c r="H2187" s="1017" t="s">
        <v>5644</v>
      </c>
      <c r="I2187" s="1018">
        <v>12.9</v>
      </c>
    </row>
    <row r="2188" spans="2:9">
      <c r="B2188" s="1017" t="s">
        <v>5834</v>
      </c>
      <c r="C2188" s="1017" t="s">
        <v>5603</v>
      </c>
      <c r="D2188" s="1017" t="s">
        <v>1483</v>
      </c>
      <c r="E2188" s="1017" t="s">
        <v>5835</v>
      </c>
      <c r="F2188" s="1017" t="s">
        <v>1454</v>
      </c>
      <c r="G2188" s="1017" t="s">
        <v>5695</v>
      </c>
      <c r="H2188" s="1017" t="s">
        <v>5644</v>
      </c>
      <c r="I2188" s="1018">
        <v>3.9</v>
      </c>
    </row>
    <row r="2189" spans="2:9">
      <c r="B2189" s="1017" t="s">
        <v>5836</v>
      </c>
      <c r="C2189" s="1017" t="s">
        <v>5603</v>
      </c>
      <c r="D2189" s="1017" t="s">
        <v>1483</v>
      </c>
      <c r="E2189" s="1017" t="s">
        <v>5837</v>
      </c>
      <c r="F2189" s="1017" t="s">
        <v>1454</v>
      </c>
      <c r="G2189" s="1017" t="s">
        <v>5695</v>
      </c>
      <c r="H2189" s="1017" t="s">
        <v>5644</v>
      </c>
      <c r="I2189" s="1018">
        <v>13</v>
      </c>
    </row>
    <row r="2190" spans="2:9">
      <c r="B2190" s="1017" t="s">
        <v>5838</v>
      </c>
      <c r="C2190" s="1017" t="s">
        <v>5603</v>
      </c>
      <c r="D2190" s="1017" t="s">
        <v>1483</v>
      </c>
      <c r="E2190" s="1017" t="s">
        <v>5839</v>
      </c>
      <c r="F2190" s="1017" t="s">
        <v>1454</v>
      </c>
      <c r="G2190" s="1017" t="s">
        <v>5695</v>
      </c>
      <c r="H2190" s="1017" t="s">
        <v>5644</v>
      </c>
      <c r="I2190" s="1018">
        <v>7.1</v>
      </c>
    </row>
    <row r="2191" spans="2:9">
      <c r="B2191" s="1017" t="s">
        <v>5840</v>
      </c>
      <c r="C2191" s="1017" t="s">
        <v>5603</v>
      </c>
      <c r="D2191" s="1017" t="s">
        <v>1483</v>
      </c>
      <c r="E2191" s="1017" t="s">
        <v>5841</v>
      </c>
      <c r="F2191" s="1017" t="s">
        <v>1454</v>
      </c>
      <c r="G2191" s="1017" t="s">
        <v>5695</v>
      </c>
      <c r="H2191" s="1017" t="s">
        <v>5644</v>
      </c>
      <c r="I2191" s="1018">
        <v>13.5</v>
      </c>
    </row>
    <row r="2192" spans="2:9">
      <c r="B2192" s="1017" t="s">
        <v>5842</v>
      </c>
      <c r="C2192" s="1017" t="s">
        <v>5603</v>
      </c>
      <c r="D2192" s="1017" t="s">
        <v>1483</v>
      </c>
      <c r="E2192" s="1017" t="s">
        <v>5843</v>
      </c>
      <c r="F2192" s="1017" t="s">
        <v>1766</v>
      </c>
      <c r="G2192" s="1017" t="s">
        <v>5844</v>
      </c>
      <c r="H2192" s="1017" t="s">
        <v>5644</v>
      </c>
      <c r="I2192" s="1018">
        <v>54.8</v>
      </c>
    </row>
    <row r="2193" spans="2:9">
      <c r="B2193" s="1017" t="s">
        <v>5845</v>
      </c>
      <c r="C2193" s="1017" t="s">
        <v>5603</v>
      </c>
      <c r="D2193" s="1017" t="s">
        <v>1483</v>
      </c>
      <c r="E2193" s="1017" t="s">
        <v>5846</v>
      </c>
      <c r="F2193" s="1017" t="s">
        <v>1766</v>
      </c>
      <c r="G2193" s="1017" t="s">
        <v>5844</v>
      </c>
      <c r="H2193" s="1017" t="s">
        <v>5644</v>
      </c>
      <c r="I2193" s="1018">
        <v>5.3</v>
      </c>
    </row>
    <row r="2194" spans="2:9">
      <c r="B2194" s="1017" t="s">
        <v>5847</v>
      </c>
      <c r="C2194" s="1017" t="s">
        <v>5603</v>
      </c>
      <c r="D2194" s="1017" t="s">
        <v>1483</v>
      </c>
      <c r="E2194" s="1017" t="s">
        <v>5848</v>
      </c>
      <c r="F2194" s="1017" t="s">
        <v>1454</v>
      </c>
      <c r="G2194" s="1017" t="s">
        <v>5669</v>
      </c>
      <c r="H2194" s="1017" t="s">
        <v>5849</v>
      </c>
      <c r="I2194" s="1018">
        <v>58</v>
      </c>
    </row>
    <row r="2195" spans="2:9">
      <c r="B2195" s="1017" t="s">
        <v>5850</v>
      </c>
      <c r="C2195" s="1017" t="s">
        <v>5603</v>
      </c>
      <c r="D2195" s="1017" t="s">
        <v>1483</v>
      </c>
      <c r="E2195" s="1017" t="s">
        <v>5851</v>
      </c>
      <c r="F2195" s="1017" t="s">
        <v>1454</v>
      </c>
      <c r="G2195" s="1017" t="s">
        <v>5669</v>
      </c>
      <c r="H2195" s="1017" t="s">
        <v>5849</v>
      </c>
      <c r="I2195" s="1018">
        <v>55.5</v>
      </c>
    </row>
    <row r="2196" spans="2:9">
      <c r="B2196" s="1017" t="s">
        <v>5852</v>
      </c>
      <c r="C2196" s="1017" t="s">
        <v>5603</v>
      </c>
      <c r="D2196" s="1017" t="s">
        <v>1483</v>
      </c>
      <c r="E2196" s="1017" t="s">
        <v>5853</v>
      </c>
      <c r="F2196" s="1017" t="s">
        <v>1454</v>
      </c>
      <c r="G2196" s="1017" t="s">
        <v>5669</v>
      </c>
      <c r="H2196" s="1017" t="s">
        <v>5849</v>
      </c>
      <c r="I2196" s="1018">
        <v>16.5</v>
      </c>
    </row>
    <row r="2197" spans="2:9">
      <c r="B2197" s="1017" t="s">
        <v>5854</v>
      </c>
      <c r="C2197" s="1017" t="s">
        <v>5603</v>
      </c>
      <c r="D2197" s="1017" t="s">
        <v>1483</v>
      </c>
      <c r="E2197" s="1017" t="s">
        <v>5855</v>
      </c>
      <c r="F2197" s="1017" t="s">
        <v>1454</v>
      </c>
      <c r="G2197" s="1017" t="s">
        <v>5669</v>
      </c>
      <c r="H2197" s="1017" t="s">
        <v>5849</v>
      </c>
      <c r="I2197" s="1018">
        <v>31.5</v>
      </c>
    </row>
    <row r="2198" spans="2:9">
      <c r="B2198" s="1017" t="s">
        <v>5856</v>
      </c>
      <c r="C2198" s="1017" t="s">
        <v>5603</v>
      </c>
      <c r="D2198" s="1017" t="s">
        <v>1483</v>
      </c>
      <c r="E2198" s="1017" t="s">
        <v>5857</v>
      </c>
      <c r="F2198" s="1017" t="s">
        <v>1454</v>
      </c>
      <c r="G2198" s="1017" t="s">
        <v>5669</v>
      </c>
      <c r="H2198" s="1017" t="s">
        <v>5849</v>
      </c>
      <c r="I2198" s="1018">
        <v>2.2999999999999998</v>
      </c>
    </row>
    <row r="2199" spans="2:9">
      <c r="B2199" s="1017" t="s">
        <v>5858</v>
      </c>
      <c r="C2199" s="1017" t="s">
        <v>5603</v>
      </c>
      <c r="D2199" s="1017" t="s">
        <v>1483</v>
      </c>
      <c r="E2199" s="1017" t="s">
        <v>5859</v>
      </c>
      <c r="F2199" s="1017" t="s">
        <v>1454</v>
      </c>
      <c r="G2199" s="1017" t="s">
        <v>5669</v>
      </c>
      <c r="H2199" s="1017" t="s">
        <v>5849</v>
      </c>
      <c r="I2199" s="1018">
        <v>11.7</v>
      </c>
    </row>
    <row r="2200" spans="2:9">
      <c r="B2200" s="1017" t="s">
        <v>5860</v>
      </c>
      <c r="C2200" s="1017" t="s">
        <v>5603</v>
      </c>
      <c r="D2200" s="1017" t="s">
        <v>1483</v>
      </c>
      <c r="E2200" s="1017" t="s">
        <v>5861</v>
      </c>
      <c r="F2200" s="1017" t="s">
        <v>1454</v>
      </c>
      <c r="G2200" s="1017" t="s">
        <v>5669</v>
      </c>
      <c r="H2200" s="1017" t="s">
        <v>5849</v>
      </c>
      <c r="I2200" s="1018">
        <v>10</v>
      </c>
    </row>
    <row r="2201" spans="2:9">
      <c r="B2201" s="1017" t="s">
        <v>5862</v>
      </c>
      <c r="C2201" s="1017" t="s">
        <v>5603</v>
      </c>
      <c r="D2201" s="1017" t="s">
        <v>1483</v>
      </c>
      <c r="E2201" s="1017" t="s">
        <v>5863</v>
      </c>
      <c r="F2201" s="1017" t="s">
        <v>1454</v>
      </c>
      <c r="G2201" s="1017" t="s">
        <v>5669</v>
      </c>
      <c r="H2201" s="1017" t="s">
        <v>5849</v>
      </c>
      <c r="I2201" s="1018">
        <v>5.5</v>
      </c>
    </row>
    <row r="2202" spans="2:9">
      <c r="B2202" s="1017" t="s">
        <v>5864</v>
      </c>
      <c r="C2202" s="1017" t="s">
        <v>5603</v>
      </c>
      <c r="D2202" s="1017" t="s">
        <v>1483</v>
      </c>
      <c r="E2202" s="1017" t="s">
        <v>5865</v>
      </c>
      <c r="F2202" s="1017" t="s">
        <v>1454</v>
      </c>
      <c r="G2202" s="1017" t="s">
        <v>5669</v>
      </c>
      <c r="H2202" s="1017" t="s">
        <v>5849</v>
      </c>
      <c r="I2202" s="1018">
        <v>2.6</v>
      </c>
    </row>
    <row r="2203" spans="2:9">
      <c r="B2203" s="1017" t="s">
        <v>5866</v>
      </c>
      <c r="C2203" s="1017" t="s">
        <v>5603</v>
      </c>
      <c r="D2203" s="1017" t="s">
        <v>1483</v>
      </c>
      <c r="E2203" s="1017" t="s">
        <v>5867</v>
      </c>
      <c r="F2203" s="1017" t="s">
        <v>1454</v>
      </c>
      <c r="G2203" s="1017" t="s">
        <v>5669</v>
      </c>
      <c r="H2203" s="1017" t="s">
        <v>5849</v>
      </c>
      <c r="I2203" s="1018">
        <v>3.8</v>
      </c>
    </row>
    <row r="2204" spans="2:9">
      <c r="B2204" s="1017" t="s">
        <v>5868</v>
      </c>
      <c r="C2204" s="1017" t="s">
        <v>5603</v>
      </c>
      <c r="D2204" s="1017" t="s">
        <v>1483</v>
      </c>
      <c r="E2204" s="1017" t="s">
        <v>5869</v>
      </c>
      <c r="F2204" s="1017" t="s">
        <v>1454</v>
      </c>
      <c r="G2204" s="1017" t="s">
        <v>5669</v>
      </c>
      <c r="H2204" s="1017" t="s">
        <v>5849</v>
      </c>
      <c r="I2204" s="1018">
        <v>13.6</v>
      </c>
    </row>
    <row r="2205" spans="2:9">
      <c r="B2205" s="1017" t="s">
        <v>5870</v>
      </c>
      <c r="C2205" s="1017" t="s">
        <v>5603</v>
      </c>
      <c r="D2205" s="1017" t="s">
        <v>1483</v>
      </c>
      <c r="E2205" s="1017" t="s">
        <v>5871</v>
      </c>
      <c r="F2205" s="1017" t="s">
        <v>1454</v>
      </c>
      <c r="G2205" s="1017" t="s">
        <v>5669</v>
      </c>
      <c r="H2205" s="1017" t="s">
        <v>5849</v>
      </c>
      <c r="I2205" s="1018">
        <v>12.5</v>
      </c>
    </row>
    <row r="2206" spans="2:9">
      <c r="B2206" s="1017" t="s">
        <v>5872</v>
      </c>
      <c r="C2206" s="1017" t="s">
        <v>5603</v>
      </c>
      <c r="D2206" s="1017" t="s">
        <v>1483</v>
      </c>
      <c r="E2206" s="1017" t="s">
        <v>5873</v>
      </c>
      <c r="F2206" s="1017" t="s">
        <v>1454</v>
      </c>
      <c r="G2206" s="1017" t="s">
        <v>5669</v>
      </c>
      <c r="H2206" s="1017" t="s">
        <v>5849</v>
      </c>
      <c r="I2206" s="1018">
        <v>12.5</v>
      </c>
    </row>
    <row r="2207" spans="2:9">
      <c r="B2207" s="1017" t="s">
        <v>5874</v>
      </c>
      <c r="C2207" s="1017" t="s">
        <v>5603</v>
      </c>
      <c r="D2207" s="1017" t="s">
        <v>1483</v>
      </c>
      <c r="E2207" s="1017" t="s">
        <v>5875</v>
      </c>
      <c r="F2207" s="1017" t="s">
        <v>1454</v>
      </c>
      <c r="G2207" s="1017" t="s">
        <v>5669</v>
      </c>
      <c r="H2207" s="1017" t="s">
        <v>5849</v>
      </c>
      <c r="I2207" s="1018">
        <v>9.3000000000000007</v>
      </c>
    </row>
    <row r="2208" spans="2:9">
      <c r="B2208" s="1017" t="s">
        <v>5876</v>
      </c>
      <c r="C2208" s="1017" t="s">
        <v>5603</v>
      </c>
      <c r="D2208" s="1017" t="s">
        <v>1483</v>
      </c>
      <c r="E2208" s="1017" t="s">
        <v>5877</v>
      </c>
      <c r="F2208" s="1017" t="s">
        <v>1454</v>
      </c>
      <c r="G2208" s="1017" t="s">
        <v>5669</v>
      </c>
      <c r="H2208" s="1017" t="s">
        <v>5849</v>
      </c>
      <c r="I2208" s="1018">
        <v>3</v>
      </c>
    </row>
    <row r="2209" spans="2:9">
      <c r="B2209" s="1017" t="s">
        <v>5878</v>
      </c>
      <c r="C2209" s="1017" t="s">
        <v>5603</v>
      </c>
      <c r="D2209" s="1017" t="s">
        <v>1483</v>
      </c>
      <c r="E2209" s="1017" t="s">
        <v>5879</v>
      </c>
      <c r="F2209" s="1017" t="s">
        <v>1454</v>
      </c>
      <c r="G2209" s="1017" t="s">
        <v>5669</v>
      </c>
      <c r="H2209" s="1017" t="s">
        <v>5849</v>
      </c>
      <c r="I2209" s="1018">
        <v>7.3</v>
      </c>
    </row>
    <row r="2210" spans="2:9">
      <c r="B2210" s="1017" t="s">
        <v>5880</v>
      </c>
      <c r="C2210" s="1017" t="s">
        <v>5603</v>
      </c>
      <c r="D2210" s="1017" t="s">
        <v>1483</v>
      </c>
      <c r="E2210" s="1017" t="s">
        <v>5881</v>
      </c>
      <c r="F2210" s="1017" t="s">
        <v>1454</v>
      </c>
      <c r="G2210" s="1017" t="s">
        <v>5669</v>
      </c>
      <c r="H2210" s="1017" t="s">
        <v>5849</v>
      </c>
      <c r="I2210" s="1018">
        <v>4.5999999999999996</v>
      </c>
    </row>
    <row r="2211" spans="2:9">
      <c r="B2211" s="1017" t="s">
        <v>5882</v>
      </c>
      <c r="C2211" s="1017" t="s">
        <v>5883</v>
      </c>
      <c r="D2211" s="1017" t="s">
        <v>1483</v>
      </c>
      <c r="E2211" s="1017" t="s">
        <v>5884</v>
      </c>
      <c r="F2211" s="1017" t="s">
        <v>1485</v>
      </c>
      <c r="G2211" s="1017" t="s">
        <v>5145</v>
      </c>
      <c r="H2211" s="1017" t="s">
        <v>5605</v>
      </c>
      <c r="I2211" s="1018">
        <v>50.7</v>
      </c>
    </row>
    <row r="2212" spans="2:9">
      <c r="B2212" s="1017" t="s">
        <v>5885</v>
      </c>
      <c r="C2212" s="1017" t="s">
        <v>5883</v>
      </c>
      <c r="D2212" s="1017" t="s">
        <v>1483</v>
      </c>
      <c r="E2212" s="1017" t="s">
        <v>5886</v>
      </c>
      <c r="F2212" s="1017" t="s">
        <v>1485</v>
      </c>
      <c r="G2212" s="1017" t="s">
        <v>5145</v>
      </c>
      <c r="H2212" s="1017" t="s">
        <v>5605</v>
      </c>
      <c r="I2212" s="1018">
        <v>18.100000000000001</v>
      </c>
    </row>
    <row r="2213" spans="2:9">
      <c r="B2213" s="1017" t="s">
        <v>5887</v>
      </c>
      <c r="C2213" s="1017" t="s">
        <v>5883</v>
      </c>
      <c r="D2213" s="1017" t="s">
        <v>1483</v>
      </c>
      <c r="E2213" s="1017" t="s">
        <v>5888</v>
      </c>
      <c r="F2213" s="1017" t="s">
        <v>1454</v>
      </c>
      <c r="G2213" s="1017" t="s">
        <v>5669</v>
      </c>
      <c r="H2213" s="1017" t="s">
        <v>5889</v>
      </c>
      <c r="I2213" s="1018">
        <v>2.1</v>
      </c>
    </row>
    <row r="2214" spans="2:9">
      <c r="B2214" s="1017" t="s">
        <v>5890</v>
      </c>
      <c r="C2214" s="1017" t="s">
        <v>5883</v>
      </c>
      <c r="D2214" s="1017" t="s">
        <v>1483</v>
      </c>
      <c r="E2214" s="1017" t="s">
        <v>5891</v>
      </c>
      <c r="F2214" s="1017" t="s">
        <v>1454</v>
      </c>
      <c r="G2214" s="1017" t="s">
        <v>5669</v>
      </c>
      <c r="H2214" s="1017" t="s">
        <v>5889</v>
      </c>
      <c r="I2214" s="1018">
        <v>10.25</v>
      </c>
    </row>
    <row r="2215" spans="2:9">
      <c r="B2215" s="1017" t="s">
        <v>5892</v>
      </c>
      <c r="C2215" s="1017" t="s">
        <v>5883</v>
      </c>
      <c r="D2215" s="1017" t="s">
        <v>1483</v>
      </c>
      <c r="E2215" s="1017" t="s">
        <v>5893</v>
      </c>
      <c r="F2215" s="1017" t="s">
        <v>1454</v>
      </c>
      <c r="G2215" s="1017" t="s">
        <v>5669</v>
      </c>
      <c r="H2215" s="1017" t="s">
        <v>5889</v>
      </c>
      <c r="I2215" s="1018">
        <v>36</v>
      </c>
    </row>
    <row r="2216" spans="2:9">
      <c r="B2216" s="1017" t="s">
        <v>5894</v>
      </c>
      <c r="C2216" s="1017" t="s">
        <v>5883</v>
      </c>
      <c r="D2216" s="1017" t="s">
        <v>1483</v>
      </c>
      <c r="E2216" s="1017" t="s">
        <v>5895</v>
      </c>
      <c r="F2216" s="1017" t="s">
        <v>1454</v>
      </c>
      <c r="G2216" s="1017" t="s">
        <v>5669</v>
      </c>
      <c r="H2216" s="1017" t="s">
        <v>5889</v>
      </c>
      <c r="I2216" s="1018">
        <v>5.3</v>
      </c>
    </row>
    <row r="2217" spans="2:9">
      <c r="B2217" s="1017" t="s">
        <v>5896</v>
      </c>
      <c r="C2217" s="1017" t="s">
        <v>5883</v>
      </c>
      <c r="D2217" s="1017" t="s">
        <v>1483</v>
      </c>
      <c r="E2217" s="1017" t="s">
        <v>2664</v>
      </c>
      <c r="F2217" s="1017" t="s">
        <v>1454</v>
      </c>
      <c r="G2217" s="1017" t="s">
        <v>5669</v>
      </c>
      <c r="H2217" s="1017" t="s">
        <v>5889</v>
      </c>
      <c r="I2217" s="1018">
        <v>13.5</v>
      </c>
    </row>
    <row r="2218" spans="2:9">
      <c r="B2218" s="1017" t="s">
        <v>5897</v>
      </c>
      <c r="C2218" s="1017" t="s">
        <v>5883</v>
      </c>
      <c r="D2218" s="1017" t="s">
        <v>1483</v>
      </c>
      <c r="E2218" s="1017" t="s">
        <v>5898</v>
      </c>
      <c r="F2218" s="1017" t="s">
        <v>1454</v>
      </c>
      <c r="G2218" s="1017" t="s">
        <v>5669</v>
      </c>
      <c r="H2218" s="1017" t="s">
        <v>5889</v>
      </c>
      <c r="I2218" s="1018">
        <v>13.2</v>
      </c>
    </row>
    <row r="2219" spans="2:9">
      <c r="B2219" s="1017" t="s">
        <v>5899</v>
      </c>
      <c r="C2219" s="1017" t="s">
        <v>5883</v>
      </c>
      <c r="D2219" s="1017" t="s">
        <v>1483</v>
      </c>
      <c r="E2219" s="1017" t="s">
        <v>5900</v>
      </c>
      <c r="F2219" s="1017" t="s">
        <v>1454</v>
      </c>
      <c r="G2219" s="1017" t="s">
        <v>5669</v>
      </c>
      <c r="H2219" s="1017" t="s">
        <v>5889</v>
      </c>
      <c r="I2219" s="1018">
        <v>16</v>
      </c>
    </row>
    <row r="2220" spans="2:9">
      <c r="B2220" s="1017" t="s">
        <v>5901</v>
      </c>
      <c r="C2220" s="1017" t="s">
        <v>5883</v>
      </c>
      <c r="D2220" s="1017" t="s">
        <v>1483</v>
      </c>
      <c r="E2220" s="1017" t="s">
        <v>5902</v>
      </c>
      <c r="F2220" s="1017" t="s">
        <v>1454</v>
      </c>
      <c r="G2220" s="1017" t="s">
        <v>5669</v>
      </c>
      <c r="H2220" s="1017" t="s">
        <v>5889</v>
      </c>
      <c r="I2220" s="1018">
        <v>23.7</v>
      </c>
    </row>
    <row r="2221" spans="2:9">
      <c r="B2221" s="1017" t="s">
        <v>5903</v>
      </c>
      <c r="C2221" s="1017" t="s">
        <v>5883</v>
      </c>
      <c r="D2221" s="1017" t="s">
        <v>1483</v>
      </c>
      <c r="E2221" s="1017" t="s">
        <v>5904</v>
      </c>
      <c r="F2221" s="1017" t="s">
        <v>1454</v>
      </c>
      <c r="G2221" s="1017" t="s">
        <v>5669</v>
      </c>
      <c r="H2221" s="1017" t="s">
        <v>5889</v>
      </c>
      <c r="I2221" s="1018">
        <v>6.7</v>
      </c>
    </row>
    <row r="2222" spans="2:9">
      <c r="B2222" s="1017" t="s">
        <v>5905</v>
      </c>
      <c r="C2222" s="1017" t="s">
        <v>5883</v>
      </c>
      <c r="D2222" s="1017" t="s">
        <v>1483</v>
      </c>
      <c r="E2222" s="1017" t="s">
        <v>5906</v>
      </c>
      <c r="F2222" s="1017" t="s">
        <v>1454</v>
      </c>
      <c r="G2222" s="1017" t="s">
        <v>5669</v>
      </c>
      <c r="H2222" s="1017" t="s">
        <v>5889</v>
      </c>
      <c r="I2222" s="1018">
        <v>3.65</v>
      </c>
    </row>
    <row r="2223" spans="2:9">
      <c r="B2223" s="1017" t="s">
        <v>5907</v>
      </c>
      <c r="C2223" s="1017" t="s">
        <v>5883</v>
      </c>
      <c r="D2223" s="1017" t="s">
        <v>1483</v>
      </c>
      <c r="E2223" s="1017" t="s">
        <v>5908</v>
      </c>
      <c r="F2223" s="1017" t="s">
        <v>1454</v>
      </c>
      <c r="G2223" s="1017" t="s">
        <v>5669</v>
      </c>
      <c r="H2223" s="1017" t="s">
        <v>5889</v>
      </c>
      <c r="I2223" s="1018">
        <v>17</v>
      </c>
    </row>
    <row r="2224" spans="2:9">
      <c r="B2224" s="1017" t="s">
        <v>5909</v>
      </c>
      <c r="C2224" s="1017" t="s">
        <v>5883</v>
      </c>
      <c r="D2224" s="1017" t="s">
        <v>1483</v>
      </c>
      <c r="E2224" s="1017" t="s">
        <v>5910</v>
      </c>
      <c r="F2224" s="1017" t="s">
        <v>1454</v>
      </c>
      <c r="G2224" s="1017" t="s">
        <v>5669</v>
      </c>
      <c r="H2224" s="1017" t="s">
        <v>5889</v>
      </c>
      <c r="I2224" s="1018">
        <v>16</v>
      </c>
    </row>
    <row r="2225" spans="2:9">
      <c r="B2225" s="1017" t="s">
        <v>5911</v>
      </c>
      <c r="C2225" s="1017" t="s">
        <v>5883</v>
      </c>
      <c r="D2225" s="1017" t="s">
        <v>1483</v>
      </c>
      <c r="E2225" s="1017" t="s">
        <v>5912</v>
      </c>
      <c r="F2225" s="1017" t="s">
        <v>1454</v>
      </c>
      <c r="G2225" s="1017" t="s">
        <v>5669</v>
      </c>
      <c r="H2225" s="1017" t="s">
        <v>5889</v>
      </c>
      <c r="I2225" s="1018">
        <v>15.5</v>
      </c>
    </row>
    <row r="2226" spans="2:9">
      <c r="B2226" s="1017" t="s">
        <v>5913</v>
      </c>
      <c r="C2226" s="1017" t="s">
        <v>5883</v>
      </c>
      <c r="D2226" s="1017" t="s">
        <v>1483</v>
      </c>
      <c r="E2226" s="1017" t="s">
        <v>5914</v>
      </c>
      <c r="F2226" s="1017" t="s">
        <v>1454</v>
      </c>
      <c r="G2226" s="1017" t="s">
        <v>5669</v>
      </c>
      <c r="H2226" s="1017" t="s">
        <v>5889</v>
      </c>
      <c r="I2226" s="1018">
        <v>83</v>
      </c>
    </row>
    <row r="2227" spans="2:9">
      <c r="B2227" s="1017" t="s">
        <v>5915</v>
      </c>
      <c r="C2227" s="1017" t="s">
        <v>5883</v>
      </c>
      <c r="D2227" s="1017" t="s">
        <v>1483</v>
      </c>
      <c r="E2227" s="1017" t="s">
        <v>5916</v>
      </c>
      <c r="F2227" s="1017" t="s">
        <v>1454</v>
      </c>
      <c r="G2227" s="1017" t="s">
        <v>5669</v>
      </c>
      <c r="H2227" s="1017" t="s">
        <v>5889</v>
      </c>
      <c r="I2227" s="1018">
        <v>15.7</v>
      </c>
    </row>
    <row r="2228" spans="2:9">
      <c r="B2228" s="1017" t="s">
        <v>5917</v>
      </c>
      <c r="C2228" s="1017" t="s">
        <v>5883</v>
      </c>
      <c r="D2228" s="1017" t="s">
        <v>1483</v>
      </c>
      <c r="E2228" s="1017" t="s">
        <v>5918</v>
      </c>
      <c r="F2228" s="1017" t="s">
        <v>1454</v>
      </c>
      <c r="G2228" s="1017" t="s">
        <v>5669</v>
      </c>
      <c r="H2228" s="1017" t="s">
        <v>5889</v>
      </c>
      <c r="I2228" s="1018">
        <v>90.5</v>
      </c>
    </row>
    <row r="2229" spans="2:9">
      <c r="B2229" s="1017" t="s">
        <v>5919</v>
      </c>
      <c r="C2229" s="1017" t="s">
        <v>5883</v>
      </c>
      <c r="D2229" s="1017" t="s">
        <v>1483</v>
      </c>
      <c r="E2229" s="1017" t="s">
        <v>5920</v>
      </c>
      <c r="F2229" s="1017" t="s">
        <v>1454</v>
      </c>
      <c r="G2229" s="1017" t="s">
        <v>5669</v>
      </c>
      <c r="H2229" s="1017" t="s">
        <v>5889</v>
      </c>
      <c r="I2229" s="1018">
        <v>3.75</v>
      </c>
    </row>
    <row r="2230" spans="2:9">
      <c r="B2230" s="1017" t="s">
        <v>5921</v>
      </c>
      <c r="C2230" s="1017" t="s">
        <v>5883</v>
      </c>
      <c r="D2230" s="1017" t="s">
        <v>1483</v>
      </c>
      <c r="E2230" s="1017" t="s">
        <v>5922</v>
      </c>
      <c r="F2230" s="1017" t="s">
        <v>1454</v>
      </c>
      <c r="G2230" s="1017" t="s">
        <v>5669</v>
      </c>
      <c r="H2230" s="1017" t="s">
        <v>5889</v>
      </c>
      <c r="I2230" s="1018">
        <v>2.6</v>
      </c>
    </row>
    <row r="2231" spans="2:9">
      <c r="B2231" s="1017" t="s">
        <v>5923</v>
      </c>
      <c r="C2231" s="1017" t="s">
        <v>5883</v>
      </c>
      <c r="D2231" s="1017" t="s">
        <v>1483</v>
      </c>
      <c r="E2231" s="1017" t="s">
        <v>5924</v>
      </c>
      <c r="F2231" s="1017" t="s">
        <v>1454</v>
      </c>
      <c r="G2231" s="1017" t="s">
        <v>5669</v>
      </c>
      <c r="H2231" s="1017" t="s">
        <v>5889</v>
      </c>
      <c r="I2231" s="1018">
        <v>2.9</v>
      </c>
    </row>
    <row r="2232" spans="2:9">
      <c r="B2232" s="1017" t="s">
        <v>5925</v>
      </c>
      <c r="C2232" s="1017" t="s">
        <v>5883</v>
      </c>
      <c r="D2232" s="1017" t="s">
        <v>1483</v>
      </c>
      <c r="E2232" s="1017" t="s">
        <v>5926</v>
      </c>
      <c r="F2232" s="1017" t="s">
        <v>1454</v>
      </c>
      <c r="G2232" s="1017" t="s">
        <v>5669</v>
      </c>
      <c r="H2232" s="1017" t="s">
        <v>5889</v>
      </c>
      <c r="I2232" s="1018">
        <v>14.2</v>
      </c>
    </row>
    <row r="2233" spans="2:9">
      <c r="B2233" s="1017" t="s">
        <v>5927</v>
      </c>
      <c r="C2233" s="1017" t="s">
        <v>5883</v>
      </c>
      <c r="D2233" s="1017" t="s">
        <v>1483</v>
      </c>
      <c r="E2233" s="1017" t="s">
        <v>5928</v>
      </c>
      <c r="F2233" s="1017" t="s">
        <v>1454</v>
      </c>
      <c r="G2233" s="1017" t="s">
        <v>5669</v>
      </c>
      <c r="H2233" s="1017" t="s">
        <v>5889</v>
      </c>
      <c r="I2233" s="1018">
        <v>6</v>
      </c>
    </row>
    <row r="2234" spans="2:9">
      <c r="B2234" s="1017" t="s">
        <v>5929</v>
      </c>
      <c r="C2234" s="1017" t="s">
        <v>5883</v>
      </c>
      <c r="D2234" s="1017" t="s">
        <v>1483</v>
      </c>
      <c r="E2234" s="1017" t="s">
        <v>5930</v>
      </c>
      <c r="F2234" s="1017" t="s">
        <v>1454</v>
      </c>
      <c r="G2234" s="1017" t="s">
        <v>5669</v>
      </c>
      <c r="H2234" s="1017" t="s">
        <v>5889</v>
      </c>
      <c r="I2234" s="1018">
        <v>4</v>
      </c>
    </row>
    <row r="2235" spans="2:9">
      <c r="B2235" s="1017" t="s">
        <v>5931</v>
      </c>
      <c r="C2235" s="1017" t="s">
        <v>5883</v>
      </c>
      <c r="D2235" s="1017" t="s">
        <v>1483</v>
      </c>
      <c r="E2235" s="1017" t="s">
        <v>2037</v>
      </c>
      <c r="F2235" s="1017" t="s">
        <v>1454</v>
      </c>
      <c r="G2235" s="1017" t="s">
        <v>5669</v>
      </c>
      <c r="H2235" s="1017" t="s">
        <v>5889</v>
      </c>
      <c r="I2235" s="1018">
        <v>17</v>
      </c>
    </row>
    <row r="2236" spans="2:9">
      <c r="B2236" s="1017" t="s">
        <v>5932</v>
      </c>
      <c r="C2236" s="1017" t="s">
        <v>5883</v>
      </c>
      <c r="D2236" s="1017" t="s">
        <v>1483</v>
      </c>
      <c r="E2236" s="1017" t="s">
        <v>5794</v>
      </c>
      <c r="F2236" s="1017" t="s">
        <v>1454</v>
      </c>
      <c r="G2236" s="1017" t="s">
        <v>5669</v>
      </c>
      <c r="H2236" s="1017" t="s">
        <v>5889</v>
      </c>
      <c r="I2236" s="1018">
        <v>14.3</v>
      </c>
    </row>
    <row r="2237" spans="2:9">
      <c r="B2237" s="1017" t="s">
        <v>5933</v>
      </c>
      <c r="C2237" s="1017" t="s">
        <v>5883</v>
      </c>
      <c r="D2237" s="1017" t="s">
        <v>1483</v>
      </c>
      <c r="E2237" s="1017" t="s">
        <v>5934</v>
      </c>
      <c r="F2237" s="1017" t="s">
        <v>1454</v>
      </c>
      <c r="G2237" s="1017" t="s">
        <v>5935</v>
      </c>
      <c r="H2237" s="1017" t="s">
        <v>5889</v>
      </c>
      <c r="I2237" s="1018">
        <v>21.9</v>
      </c>
    </row>
    <row r="2238" spans="2:9">
      <c r="B2238" s="1017" t="s">
        <v>5936</v>
      </c>
      <c r="C2238" s="1017" t="s">
        <v>5883</v>
      </c>
      <c r="D2238" s="1017" t="s">
        <v>1483</v>
      </c>
      <c r="E2238" s="1017" t="s">
        <v>5937</v>
      </c>
      <c r="F2238" s="1017" t="s">
        <v>1454</v>
      </c>
      <c r="G2238" s="1017" t="s">
        <v>5935</v>
      </c>
      <c r="H2238" s="1017" t="s">
        <v>5889</v>
      </c>
      <c r="I2238" s="1018">
        <v>31</v>
      </c>
    </row>
    <row r="2239" spans="2:9">
      <c r="B2239" s="1017" t="s">
        <v>5938</v>
      </c>
      <c r="C2239" s="1017" t="s">
        <v>5883</v>
      </c>
      <c r="D2239" s="1017" t="s">
        <v>1483</v>
      </c>
      <c r="E2239" s="1017" t="s">
        <v>5939</v>
      </c>
      <c r="F2239" s="1017" t="s">
        <v>1454</v>
      </c>
      <c r="G2239" s="1017" t="s">
        <v>5935</v>
      </c>
      <c r="H2239" s="1017" t="s">
        <v>5889</v>
      </c>
      <c r="I2239" s="1018">
        <v>3.2</v>
      </c>
    </row>
    <row r="2240" spans="2:9">
      <c r="B2240" s="1017" t="s">
        <v>5940</v>
      </c>
      <c r="C2240" s="1017" t="s">
        <v>5883</v>
      </c>
      <c r="D2240" s="1017" t="s">
        <v>1483</v>
      </c>
      <c r="E2240" s="1017" t="s">
        <v>4211</v>
      </c>
      <c r="F2240" s="1017" t="s">
        <v>1766</v>
      </c>
      <c r="G2240" s="1017" t="s">
        <v>5941</v>
      </c>
      <c r="H2240" s="1017" t="s">
        <v>5889</v>
      </c>
      <c r="I2240" s="1018">
        <v>2.8</v>
      </c>
    </row>
    <row r="2241" spans="2:9">
      <c r="B2241" s="1017" t="s">
        <v>5942</v>
      </c>
      <c r="C2241" s="1017" t="s">
        <v>5883</v>
      </c>
      <c r="D2241" s="1017" t="s">
        <v>1483</v>
      </c>
      <c r="E2241" s="1017" t="s">
        <v>5943</v>
      </c>
      <c r="F2241" s="1017" t="s">
        <v>1766</v>
      </c>
      <c r="G2241" s="1017" t="s">
        <v>5941</v>
      </c>
      <c r="H2241" s="1017" t="s">
        <v>5889</v>
      </c>
      <c r="I2241" s="1018">
        <v>6.9</v>
      </c>
    </row>
    <row r="2242" spans="2:9">
      <c r="B2242" s="1017" t="s">
        <v>5944</v>
      </c>
      <c r="C2242" s="1017" t="s">
        <v>5883</v>
      </c>
      <c r="D2242" s="1017" t="s">
        <v>1483</v>
      </c>
      <c r="E2242" s="1017" t="s">
        <v>2694</v>
      </c>
      <c r="F2242" s="1017" t="s">
        <v>1766</v>
      </c>
      <c r="G2242" s="1017" t="s">
        <v>5941</v>
      </c>
      <c r="H2242" s="1017" t="s">
        <v>5889</v>
      </c>
      <c r="I2242" s="1018">
        <v>6.8</v>
      </c>
    </row>
    <row r="2243" spans="2:9">
      <c r="B2243" s="1017" t="s">
        <v>5945</v>
      </c>
      <c r="C2243" s="1017" t="s">
        <v>5883</v>
      </c>
      <c r="D2243" s="1017" t="s">
        <v>1483</v>
      </c>
      <c r="E2243" s="1017" t="s">
        <v>5946</v>
      </c>
      <c r="F2243" s="1017" t="s">
        <v>1766</v>
      </c>
      <c r="G2243" s="1017" t="s">
        <v>5941</v>
      </c>
      <c r="H2243" s="1017" t="s">
        <v>5889</v>
      </c>
      <c r="I2243" s="1018">
        <v>2.5</v>
      </c>
    </row>
    <row r="2244" spans="2:9">
      <c r="B2244" s="1017" t="s">
        <v>5947</v>
      </c>
      <c r="C2244" s="1017" t="s">
        <v>5883</v>
      </c>
      <c r="D2244" s="1017" t="s">
        <v>1483</v>
      </c>
      <c r="E2244" s="1017" t="s">
        <v>5948</v>
      </c>
      <c r="F2244" s="1017" t="s">
        <v>1766</v>
      </c>
      <c r="G2244" s="1017" t="s">
        <v>5941</v>
      </c>
      <c r="H2244" s="1017" t="s">
        <v>5889</v>
      </c>
      <c r="I2244" s="1018">
        <v>9</v>
      </c>
    </row>
    <row r="2245" spans="2:9">
      <c r="B2245" s="1017" t="s">
        <v>5949</v>
      </c>
      <c r="C2245" s="1017" t="s">
        <v>5883</v>
      </c>
      <c r="D2245" s="1017" t="s">
        <v>1483</v>
      </c>
      <c r="E2245" s="1017" t="s">
        <v>5950</v>
      </c>
      <c r="F2245" s="1017" t="s">
        <v>1766</v>
      </c>
      <c r="G2245" s="1017" t="s">
        <v>5941</v>
      </c>
      <c r="H2245" s="1017" t="s">
        <v>5889</v>
      </c>
      <c r="I2245" s="1018">
        <v>19.5</v>
      </c>
    </row>
    <row r="2246" spans="2:9">
      <c r="B2246" s="1017" t="s">
        <v>5951</v>
      </c>
      <c r="C2246" s="1017" t="s">
        <v>5883</v>
      </c>
      <c r="D2246" s="1017" t="s">
        <v>1483</v>
      </c>
      <c r="E2246" s="1017" t="s">
        <v>5952</v>
      </c>
      <c r="F2246" s="1017" t="s">
        <v>1766</v>
      </c>
      <c r="G2246" s="1017" t="s">
        <v>5941</v>
      </c>
      <c r="H2246" s="1017" t="s">
        <v>5889</v>
      </c>
      <c r="I2246" s="1018">
        <v>25.8</v>
      </c>
    </row>
    <row r="2247" spans="2:9">
      <c r="B2247" s="1017" t="s">
        <v>5953</v>
      </c>
      <c r="C2247" s="1017" t="s">
        <v>5883</v>
      </c>
      <c r="D2247" s="1017" t="s">
        <v>1483</v>
      </c>
      <c r="E2247" s="1017" t="s">
        <v>5954</v>
      </c>
      <c r="F2247" s="1017" t="s">
        <v>1766</v>
      </c>
      <c r="G2247" s="1017" t="s">
        <v>5941</v>
      </c>
      <c r="H2247" s="1017" t="s">
        <v>5889</v>
      </c>
      <c r="I2247" s="1018">
        <v>6.9</v>
      </c>
    </row>
    <row r="2248" spans="2:9">
      <c r="B2248" s="1017" t="s">
        <v>5955</v>
      </c>
      <c r="C2248" s="1017" t="s">
        <v>5883</v>
      </c>
      <c r="D2248" s="1017" t="s">
        <v>1483</v>
      </c>
      <c r="E2248" s="1017" t="s">
        <v>5956</v>
      </c>
      <c r="F2248" s="1017" t="s">
        <v>1766</v>
      </c>
      <c r="G2248" s="1017" t="s">
        <v>5941</v>
      </c>
      <c r="H2248" s="1017" t="s">
        <v>5889</v>
      </c>
      <c r="I2248" s="1018">
        <v>4.7</v>
      </c>
    </row>
    <row r="2249" spans="2:9">
      <c r="B2249" s="1017" t="s">
        <v>5957</v>
      </c>
      <c r="C2249" s="1017" t="s">
        <v>5883</v>
      </c>
      <c r="D2249" s="1017" t="s">
        <v>1483</v>
      </c>
      <c r="E2249" s="1017" t="s">
        <v>5958</v>
      </c>
      <c r="F2249" s="1017" t="s">
        <v>1485</v>
      </c>
      <c r="G2249" s="1017" t="s">
        <v>5145</v>
      </c>
      <c r="H2249" s="1017" t="s">
        <v>5959</v>
      </c>
      <c r="I2249" s="1018">
        <v>4.5999999999999996</v>
      </c>
    </row>
    <row r="2250" spans="2:9">
      <c r="B2250" s="1017" t="s">
        <v>5960</v>
      </c>
      <c r="C2250" s="1017" t="s">
        <v>5883</v>
      </c>
      <c r="D2250" s="1017" t="s">
        <v>1483</v>
      </c>
      <c r="E2250" s="1017" t="s">
        <v>5961</v>
      </c>
      <c r="F2250" s="1017" t="s">
        <v>1485</v>
      </c>
      <c r="G2250" s="1017" t="s">
        <v>5145</v>
      </c>
      <c r="H2250" s="1017" t="s">
        <v>5959</v>
      </c>
      <c r="I2250" s="1018">
        <v>60</v>
      </c>
    </row>
    <row r="2251" spans="2:9">
      <c r="B2251" s="1017" t="s">
        <v>5962</v>
      </c>
      <c r="C2251" s="1017" t="s">
        <v>5883</v>
      </c>
      <c r="D2251" s="1017" t="s">
        <v>1483</v>
      </c>
      <c r="E2251" s="1017" t="s">
        <v>3462</v>
      </c>
      <c r="F2251" s="1017" t="s">
        <v>1485</v>
      </c>
      <c r="G2251" s="1017" t="s">
        <v>5145</v>
      </c>
      <c r="H2251" s="1017" t="s">
        <v>5959</v>
      </c>
      <c r="I2251" s="1018">
        <v>26</v>
      </c>
    </row>
    <row r="2252" spans="2:9">
      <c r="B2252" s="1017" t="s">
        <v>5963</v>
      </c>
      <c r="C2252" s="1017" t="s">
        <v>5883</v>
      </c>
      <c r="D2252" s="1017" t="s">
        <v>1483</v>
      </c>
      <c r="E2252" s="1017" t="s">
        <v>5964</v>
      </c>
      <c r="F2252" s="1017" t="s">
        <v>1485</v>
      </c>
      <c r="G2252" s="1017" t="s">
        <v>5145</v>
      </c>
      <c r="H2252" s="1017" t="s">
        <v>5959</v>
      </c>
      <c r="I2252" s="1018">
        <v>44.9</v>
      </c>
    </row>
    <row r="2253" spans="2:9">
      <c r="B2253" s="1017" t="s">
        <v>5965</v>
      </c>
      <c r="C2253" s="1017" t="s">
        <v>5883</v>
      </c>
      <c r="D2253" s="1017" t="s">
        <v>1483</v>
      </c>
      <c r="E2253" s="1017" t="s">
        <v>5966</v>
      </c>
      <c r="F2253" s="1017" t="s">
        <v>1485</v>
      </c>
      <c r="G2253" s="1017" t="s">
        <v>5145</v>
      </c>
      <c r="H2253" s="1017" t="s">
        <v>5959</v>
      </c>
      <c r="I2253" s="1018">
        <v>8.6999999999999993</v>
      </c>
    </row>
    <row r="2254" spans="2:9">
      <c r="B2254" s="1017" t="s">
        <v>5967</v>
      </c>
      <c r="C2254" s="1017" t="s">
        <v>5883</v>
      </c>
      <c r="D2254" s="1017" t="s">
        <v>1483</v>
      </c>
      <c r="E2254" s="1017" t="s">
        <v>5968</v>
      </c>
      <c r="F2254" s="1017" t="s">
        <v>1485</v>
      </c>
      <c r="G2254" s="1017" t="s">
        <v>5145</v>
      </c>
      <c r="H2254" s="1017" t="s">
        <v>5959</v>
      </c>
      <c r="I2254" s="1018">
        <v>4</v>
      </c>
    </row>
    <row r="2255" spans="2:9">
      <c r="B2255" s="1017" t="s">
        <v>5969</v>
      </c>
      <c r="C2255" s="1017" t="s">
        <v>5883</v>
      </c>
      <c r="D2255" s="1017" t="s">
        <v>1483</v>
      </c>
      <c r="E2255" s="1017" t="s">
        <v>5970</v>
      </c>
      <c r="F2255" s="1017" t="s">
        <v>1485</v>
      </c>
      <c r="G2255" s="1017" t="s">
        <v>5145</v>
      </c>
      <c r="H2255" s="1017" t="s">
        <v>5959</v>
      </c>
      <c r="I2255" s="1018">
        <v>18.100000000000001</v>
      </c>
    </row>
    <row r="2256" spans="2:9">
      <c r="B2256" s="1017" t="s">
        <v>5971</v>
      </c>
      <c r="C2256" s="1017" t="s">
        <v>5883</v>
      </c>
      <c r="D2256" s="1017" t="s">
        <v>1483</v>
      </c>
      <c r="E2256" s="1017" t="s">
        <v>5972</v>
      </c>
      <c r="F2256" s="1017" t="s">
        <v>1454</v>
      </c>
      <c r="G2256" s="1017" t="s">
        <v>5669</v>
      </c>
      <c r="H2256" s="1017" t="s">
        <v>5959</v>
      </c>
      <c r="I2256" s="1018">
        <v>4.5999999999999996</v>
      </c>
    </row>
    <row r="2257" spans="2:9">
      <c r="B2257" s="1017" t="s">
        <v>5973</v>
      </c>
      <c r="C2257" s="1017" t="s">
        <v>5883</v>
      </c>
      <c r="D2257" s="1017" t="s">
        <v>1483</v>
      </c>
      <c r="E2257" s="1017" t="s">
        <v>5974</v>
      </c>
      <c r="F2257" s="1017" t="s">
        <v>1454</v>
      </c>
      <c r="G2257" s="1017" t="s">
        <v>5669</v>
      </c>
      <c r="H2257" s="1017" t="s">
        <v>5959</v>
      </c>
      <c r="I2257" s="1018">
        <v>2.5</v>
      </c>
    </row>
    <row r="2258" spans="2:9">
      <c r="B2258" s="1017" t="s">
        <v>5975</v>
      </c>
      <c r="C2258" s="1017" t="s">
        <v>5883</v>
      </c>
      <c r="D2258" s="1017" t="s">
        <v>1483</v>
      </c>
      <c r="E2258" s="1017" t="s">
        <v>5976</v>
      </c>
      <c r="F2258" s="1017" t="s">
        <v>1454</v>
      </c>
      <c r="G2258" s="1017" t="s">
        <v>5669</v>
      </c>
      <c r="H2258" s="1017" t="s">
        <v>5959</v>
      </c>
      <c r="I2258" s="1018">
        <v>12.1</v>
      </c>
    </row>
    <row r="2259" spans="2:9">
      <c r="B2259" s="1017" t="s">
        <v>5977</v>
      </c>
      <c r="C2259" s="1017" t="s">
        <v>5883</v>
      </c>
      <c r="D2259" s="1017" t="s">
        <v>1483</v>
      </c>
      <c r="E2259" s="1017" t="s">
        <v>3165</v>
      </c>
      <c r="F2259" s="1017" t="s">
        <v>1454</v>
      </c>
      <c r="G2259" s="1017" t="s">
        <v>5669</v>
      </c>
      <c r="H2259" s="1017" t="s">
        <v>5959</v>
      </c>
      <c r="I2259" s="1018">
        <v>6</v>
      </c>
    </row>
    <row r="2260" spans="2:9">
      <c r="B2260" s="1017" t="s">
        <v>5978</v>
      </c>
      <c r="C2260" s="1017" t="s">
        <v>5883</v>
      </c>
      <c r="D2260" s="1017" t="s">
        <v>1483</v>
      </c>
      <c r="E2260" s="1017" t="s">
        <v>2136</v>
      </c>
      <c r="F2260" s="1017" t="s">
        <v>1454</v>
      </c>
      <c r="G2260" s="1017" t="s">
        <v>5669</v>
      </c>
      <c r="H2260" s="1017" t="s">
        <v>5959</v>
      </c>
      <c r="I2260" s="1018">
        <v>11.5</v>
      </c>
    </row>
    <row r="2261" spans="2:9">
      <c r="B2261" s="1017" t="s">
        <v>5979</v>
      </c>
      <c r="C2261" s="1017" t="s">
        <v>5883</v>
      </c>
      <c r="D2261" s="1017" t="s">
        <v>1483</v>
      </c>
      <c r="E2261" s="1017" t="s">
        <v>5980</v>
      </c>
      <c r="F2261" s="1017" t="s">
        <v>1454</v>
      </c>
      <c r="G2261" s="1017" t="s">
        <v>5669</v>
      </c>
      <c r="H2261" s="1017" t="s">
        <v>5959</v>
      </c>
      <c r="I2261" s="1018">
        <v>2</v>
      </c>
    </row>
    <row r="2262" spans="2:9">
      <c r="B2262" s="1017" t="s">
        <v>5981</v>
      </c>
      <c r="C2262" s="1017" t="s">
        <v>5883</v>
      </c>
      <c r="D2262" s="1017" t="s">
        <v>1483</v>
      </c>
      <c r="E2262" s="1017" t="s">
        <v>5982</v>
      </c>
      <c r="F2262" s="1017" t="s">
        <v>1454</v>
      </c>
      <c r="G2262" s="1017" t="s">
        <v>5669</v>
      </c>
      <c r="H2262" s="1017" t="s">
        <v>5959</v>
      </c>
      <c r="I2262" s="1018">
        <v>30</v>
      </c>
    </row>
    <row r="2263" spans="2:9">
      <c r="B2263" s="1017" t="s">
        <v>5983</v>
      </c>
      <c r="C2263" s="1017" t="s">
        <v>5883</v>
      </c>
      <c r="D2263" s="1017" t="s">
        <v>1483</v>
      </c>
      <c r="E2263" s="1017" t="s">
        <v>5984</v>
      </c>
      <c r="F2263" s="1017" t="s">
        <v>1454</v>
      </c>
      <c r="G2263" s="1017" t="s">
        <v>5669</v>
      </c>
      <c r="H2263" s="1017" t="s">
        <v>5959</v>
      </c>
      <c r="I2263" s="1018">
        <v>81</v>
      </c>
    </row>
    <row r="2264" spans="2:9">
      <c r="B2264" s="1017" t="s">
        <v>5985</v>
      </c>
      <c r="C2264" s="1017" t="s">
        <v>5883</v>
      </c>
      <c r="D2264" s="1017" t="s">
        <v>1483</v>
      </c>
      <c r="E2264" s="1017" t="s">
        <v>5986</v>
      </c>
      <c r="F2264" s="1017" t="s">
        <v>1454</v>
      </c>
      <c r="G2264" s="1017" t="s">
        <v>5669</v>
      </c>
      <c r="H2264" s="1017" t="s">
        <v>5959</v>
      </c>
      <c r="I2264" s="1018">
        <v>7</v>
      </c>
    </row>
    <row r="2265" spans="2:9">
      <c r="B2265" s="1017" t="s">
        <v>5987</v>
      </c>
      <c r="C2265" s="1017" t="s">
        <v>5883</v>
      </c>
      <c r="D2265" s="1017" t="s">
        <v>1483</v>
      </c>
      <c r="E2265" s="1017" t="s">
        <v>5988</v>
      </c>
      <c r="F2265" s="1017" t="s">
        <v>1454</v>
      </c>
      <c r="G2265" s="1017" t="s">
        <v>5669</v>
      </c>
      <c r="H2265" s="1017" t="s">
        <v>5959</v>
      </c>
      <c r="I2265" s="1018">
        <v>48</v>
      </c>
    </row>
    <row r="2266" spans="2:9">
      <c r="B2266" s="1017" t="s">
        <v>5989</v>
      </c>
      <c r="C2266" s="1017" t="s">
        <v>5883</v>
      </c>
      <c r="D2266" s="1017" t="s">
        <v>1483</v>
      </c>
      <c r="E2266" s="1017" t="s">
        <v>5990</v>
      </c>
      <c r="F2266" s="1017" t="s">
        <v>1454</v>
      </c>
      <c r="G2266" s="1017" t="s">
        <v>5669</v>
      </c>
      <c r="H2266" s="1017" t="s">
        <v>5959</v>
      </c>
      <c r="I2266" s="1018">
        <v>5.05</v>
      </c>
    </row>
    <row r="2267" spans="2:9">
      <c r="B2267" s="1017" t="s">
        <v>5991</v>
      </c>
      <c r="C2267" s="1017" t="s">
        <v>5883</v>
      </c>
      <c r="D2267" s="1017" t="s">
        <v>1483</v>
      </c>
      <c r="E2267" s="1017" t="s">
        <v>5992</v>
      </c>
      <c r="F2267" s="1017" t="s">
        <v>1454</v>
      </c>
      <c r="G2267" s="1017" t="s">
        <v>5669</v>
      </c>
      <c r="H2267" s="1017" t="s">
        <v>5959</v>
      </c>
      <c r="I2267" s="1018">
        <v>9.1999999999999993</v>
      </c>
    </row>
    <row r="2268" spans="2:9">
      <c r="B2268" s="1017" t="s">
        <v>5993</v>
      </c>
      <c r="C2268" s="1017" t="s">
        <v>5883</v>
      </c>
      <c r="D2268" s="1017" t="s">
        <v>1483</v>
      </c>
      <c r="E2268" s="1017" t="s">
        <v>5994</v>
      </c>
      <c r="F2268" s="1017" t="s">
        <v>1454</v>
      </c>
      <c r="G2268" s="1017" t="s">
        <v>5669</v>
      </c>
      <c r="H2268" s="1017" t="s">
        <v>5959</v>
      </c>
      <c r="I2268" s="1018">
        <v>8.6999999999999993</v>
      </c>
    </row>
    <row r="2269" spans="2:9">
      <c r="B2269" s="1017" t="s">
        <v>5995</v>
      </c>
      <c r="C2269" s="1017" t="s">
        <v>5883</v>
      </c>
      <c r="D2269" s="1017" t="s">
        <v>1483</v>
      </c>
      <c r="E2269" s="1017" t="s">
        <v>5996</v>
      </c>
      <c r="F2269" s="1017" t="s">
        <v>1454</v>
      </c>
      <c r="G2269" s="1017" t="s">
        <v>5669</v>
      </c>
      <c r="H2269" s="1017" t="s">
        <v>5959</v>
      </c>
      <c r="I2269" s="1018">
        <v>3.8</v>
      </c>
    </row>
    <row r="2270" spans="2:9">
      <c r="B2270" s="1017" t="s">
        <v>5997</v>
      </c>
      <c r="C2270" s="1017" t="s">
        <v>5883</v>
      </c>
      <c r="D2270" s="1017" t="s">
        <v>1483</v>
      </c>
      <c r="E2270" s="1017" t="s">
        <v>5998</v>
      </c>
      <c r="F2270" s="1017" t="s">
        <v>1454</v>
      </c>
      <c r="G2270" s="1017" t="s">
        <v>5669</v>
      </c>
      <c r="H2270" s="1017" t="s">
        <v>5959</v>
      </c>
      <c r="I2270" s="1018">
        <v>6.5</v>
      </c>
    </row>
    <row r="2271" spans="2:9">
      <c r="B2271" s="1017" t="s">
        <v>5999</v>
      </c>
      <c r="C2271" s="1017" t="s">
        <v>5883</v>
      </c>
      <c r="D2271" s="1017" t="s">
        <v>1483</v>
      </c>
      <c r="E2271" s="1017" t="s">
        <v>6000</v>
      </c>
      <c r="F2271" s="1017" t="s">
        <v>1454</v>
      </c>
      <c r="G2271" s="1017" t="s">
        <v>5669</v>
      </c>
      <c r="H2271" s="1017" t="s">
        <v>5959</v>
      </c>
      <c r="I2271" s="1018">
        <v>11</v>
      </c>
    </row>
    <row r="2272" spans="2:9">
      <c r="B2272" s="1017" t="s">
        <v>6001</v>
      </c>
      <c r="C2272" s="1017" t="s">
        <v>5883</v>
      </c>
      <c r="D2272" s="1017" t="s">
        <v>1483</v>
      </c>
      <c r="E2272" s="1017" t="s">
        <v>6002</v>
      </c>
      <c r="F2272" s="1017" t="s">
        <v>1454</v>
      </c>
      <c r="G2272" s="1017" t="s">
        <v>5669</v>
      </c>
      <c r="H2272" s="1017" t="s">
        <v>5959</v>
      </c>
      <c r="I2272" s="1018">
        <v>11.5</v>
      </c>
    </row>
    <row r="2273" spans="2:9">
      <c r="B2273" s="1017" t="s">
        <v>6003</v>
      </c>
      <c r="C2273" s="1017" t="s">
        <v>5883</v>
      </c>
      <c r="D2273" s="1017" t="s">
        <v>1483</v>
      </c>
      <c r="E2273" s="1017" t="s">
        <v>6004</v>
      </c>
      <c r="F2273" s="1017" t="s">
        <v>1454</v>
      </c>
      <c r="G2273" s="1017" t="s">
        <v>5669</v>
      </c>
      <c r="H2273" s="1017" t="s">
        <v>5959</v>
      </c>
      <c r="I2273" s="1018">
        <v>12.1</v>
      </c>
    </row>
    <row r="2274" spans="2:9">
      <c r="B2274" s="1017" t="s">
        <v>6005</v>
      </c>
      <c r="C2274" s="1017" t="s">
        <v>5883</v>
      </c>
      <c r="D2274" s="1017" t="s">
        <v>1483</v>
      </c>
      <c r="E2274" s="1017" t="s">
        <v>6006</v>
      </c>
      <c r="F2274" s="1017" t="s">
        <v>1454</v>
      </c>
      <c r="G2274" s="1017" t="s">
        <v>5669</v>
      </c>
      <c r="H2274" s="1017" t="s">
        <v>5959</v>
      </c>
      <c r="I2274" s="1018">
        <v>2.2999999999999998</v>
      </c>
    </row>
    <row r="2275" spans="2:9">
      <c r="B2275" s="1017" t="s">
        <v>6007</v>
      </c>
      <c r="C2275" s="1017" t="s">
        <v>5883</v>
      </c>
      <c r="D2275" s="1017" t="s">
        <v>1483</v>
      </c>
      <c r="E2275" s="1017" t="s">
        <v>6008</v>
      </c>
      <c r="F2275" s="1017" t="s">
        <v>1454</v>
      </c>
      <c r="G2275" s="1017" t="s">
        <v>5669</v>
      </c>
      <c r="H2275" s="1017" t="s">
        <v>5959</v>
      </c>
      <c r="I2275" s="1018">
        <v>2.9</v>
      </c>
    </row>
    <row r="2276" spans="2:9">
      <c r="B2276" s="1017" t="s">
        <v>6009</v>
      </c>
      <c r="C2276" s="1017" t="s">
        <v>5883</v>
      </c>
      <c r="D2276" s="1017" t="s">
        <v>1483</v>
      </c>
      <c r="E2276" s="1017" t="s">
        <v>6010</v>
      </c>
      <c r="F2276" s="1017" t="s">
        <v>1454</v>
      </c>
      <c r="G2276" s="1017" t="s">
        <v>5669</v>
      </c>
      <c r="H2276" s="1017" t="s">
        <v>5959</v>
      </c>
      <c r="I2276" s="1018">
        <v>12.9</v>
      </c>
    </row>
    <row r="2277" spans="2:9">
      <c r="B2277" s="1017" t="s">
        <v>6011</v>
      </c>
      <c r="C2277" s="1017" t="s">
        <v>5883</v>
      </c>
      <c r="D2277" s="1017" t="s">
        <v>1483</v>
      </c>
      <c r="E2277" s="1017" t="s">
        <v>6012</v>
      </c>
      <c r="F2277" s="1017" t="s">
        <v>1454</v>
      </c>
      <c r="G2277" s="1017" t="s">
        <v>5669</v>
      </c>
      <c r="H2277" s="1017" t="s">
        <v>5959</v>
      </c>
      <c r="I2277" s="1018">
        <v>10.4</v>
      </c>
    </row>
    <row r="2278" spans="2:9">
      <c r="B2278" s="1017" t="s">
        <v>6013</v>
      </c>
      <c r="C2278" s="1017" t="s">
        <v>5883</v>
      </c>
      <c r="D2278" s="1017" t="s">
        <v>1483</v>
      </c>
      <c r="E2278" s="1017" t="s">
        <v>6014</v>
      </c>
      <c r="F2278" s="1017" t="s">
        <v>1454</v>
      </c>
      <c r="G2278" s="1017" t="s">
        <v>5669</v>
      </c>
      <c r="H2278" s="1017" t="s">
        <v>5959</v>
      </c>
      <c r="I2278" s="1018">
        <v>2.8</v>
      </c>
    </row>
    <row r="2279" spans="2:9">
      <c r="B2279" s="1017" t="s">
        <v>6015</v>
      </c>
      <c r="C2279" s="1017" t="s">
        <v>5883</v>
      </c>
      <c r="D2279" s="1017" t="s">
        <v>1483</v>
      </c>
      <c r="E2279" s="1017" t="s">
        <v>6016</v>
      </c>
      <c r="F2279" s="1017" t="s">
        <v>1454</v>
      </c>
      <c r="G2279" s="1017" t="s">
        <v>5669</v>
      </c>
      <c r="H2279" s="1017" t="s">
        <v>5959</v>
      </c>
      <c r="I2279" s="1018">
        <v>3.7</v>
      </c>
    </row>
    <row r="2280" spans="2:9">
      <c r="B2280" s="1017" t="s">
        <v>6017</v>
      </c>
      <c r="C2280" s="1017" t="s">
        <v>5883</v>
      </c>
      <c r="D2280" s="1017" t="s">
        <v>1483</v>
      </c>
      <c r="E2280" s="1017" t="s">
        <v>6018</v>
      </c>
      <c r="F2280" s="1017" t="s">
        <v>1766</v>
      </c>
      <c r="G2280" s="1017" t="s">
        <v>6019</v>
      </c>
      <c r="H2280" s="1017" t="s">
        <v>5959</v>
      </c>
      <c r="I2280" s="1018">
        <v>15.5</v>
      </c>
    </row>
    <row r="2281" spans="2:9">
      <c r="B2281" s="1017" t="s">
        <v>6020</v>
      </c>
      <c r="C2281" s="1017" t="s">
        <v>5883</v>
      </c>
      <c r="D2281" s="1017" t="s">
        <v>1483</v>
      </c>
      <c r="E2281" s="1017" t="s">
        <v>6021</v>
      </c>
      <c r="F2281" s="1017" t="s">
        <v>1766</v>
      </c>
      <c r="G2281" s="1017" t="s">
        <v>6019</v>
      </c>
      <c r="H2281" s="1017" t="s">
        <v>5959</v>
      </c>
      <c r="I2281" s="1018">
        <v>40</v>
      </c>
    </row>
    <row r="2282" spans="2:9">
      <c r="B2282" s="1017" t="s">
        <v>6022</v>
      </c>
      <c r="C2282" s="1017" t="s">
        <v>5883</v>
      </c>
      <c r="D2282" s="1017" t="s">
        <v>1483</v>
      </c>
      <c r="E2282" s="1017" t="s">
        <v>6023</v>
      </c>
      <c r="F2282" s="1017" t="s">
        <v>1766</v>
      </c>
      <c r="G2282" s="1017" t="s">
        <v>6019</v>
      </c>
      <c r="H2282" s="1017" t="s">
        <v>5959</v>
      </c>
      <c r="I2282" s="1018">
        <v>59</v>
      </c>
    </row>
    <row r="2283" spans="2:9">
      <c r="B2283" s="1017" t="s">
        <v>6024</v>
      </c>
      <c r="C2283" s="1017" t="s">
        <v>5883</v>
      </c>
      <c r="D2283" s="1017" t="s">
        <v>1483</v>
      </c>
      <c r="E2283" s="1017" t="s">
        <v>6025</v>
      </c>
      <c r="F2283" s="1017" t="s">
        <v>1766</v>
      </c>
      <c r="G2283" s="1017" t="s">
        <v>6019</v>
      </c>
      <c r="H2283" s="1017" t="s">
        <v>5959</v>
      </c>
      <c r="I2283" s="1018">
        <v>17.5</v>
      </c>
    </row>
    <row r="2284" spans="2:9">
      <c r="B2284" s="1017" t="s">
        <v>6026</v>
      </c>
      <c r="C2284" s="1017" t="s">
        <v>5883</v>
      </c>
      <c r="D2284" s="1017" t="s">
        <v>1483</v>
      </c>
      <c r="E2284" s="1017" t="s">
        <v>6027</v>
      </c>
      <c r="F2284" s="1017" t="s">
        <v>1766</v>
      </c>
      <c r="G2284" s="1017" t="s">
        <v>6019</v>
      </c>
      <c r="H2284" s="1017" t="s">
        <v>5959</v>
      </c>
      <c r="I2284" s="1018">
        <v>5</v>
      </c>
    </row>
    <row r="2285" spans="2:9">
      <c r="B2285" s="1017" t="s">
        <v>6028</v>
      </c>
      <c r="C2285" s="1017" t="s">
        <v>5883</v>
      </c>
      <c r="D2285" s="1017" t="s">
        <v>1483</v>
      </c>
      <c r="E2285" s="1017" t="s">
        <v>6029</v>
      </c>
      <c r="F2285" s="1017" t="s">
        <v>1766</v>
      </c>
      <c r="G2285" s="1017" t="s">
        <v>6019</v>
      </c>
      <c r="H2285" s="1017" t="s">
        <v>5959</v>
      </c>
      <c r="I2285" s="1018">
        <v>4.9000000000000004</v>
      </c>
    </row>
    <row r="2286" spans="2:9">
      <c r="B2286" s="1017" t="s">
        <v>6030</v>
      </c>
      <c r="C2286" s="1017" t="s">
        <v>5883</v>
      </c>
      <c r="D2286" s="1017" t="s">
        <v>1483</v>
      </c>
      <c r="E2286" s="1017" t="s">
        <v>6031</v>
      </c>
      <c r="F2286" s="1017" t="s">
        <v>1766</v>
      </c>
      <c r="G2286" s="1017" t="s">
        <v>6032</v>
      </c>
      <c r="H2286" s="1017" t="s">
        <v>5959</v>
      </c>
      <c r="I2286" s="1018">
        <v>3</v>
      </c>
    </row>
    <row r="2287" spans="2:9">
      <c r="B2287" s="1017" t="s">
        <v>6033</v>
      </c>
      <c r="C2287" s="1017" t="s">
        <v>5883</v>
      </c>
      <c r="D2287" s="1017" t="s">
        <v>1483</v>
      </c>
      <c r="E2287" s="1017" t="s">
        <v>6034</v>
      </c>
      <c r="F2287" s="1017" t="s">
        <v>1766</v>
      </c>
      <c r="G2287" s="1017" t="s">
        <v>6032</v>
      </c>
      <c r="H2287" s="1017" t="s">
        <v>5959</v>
      </c>
      <c r="I2287" s="1018">
        <v>2.7</v>
      </c>
    </row>
    <row r="2288" spans="2:9">
      <c r="B2288" s="1017" t="s">
        <v>6035</v>
      </c>
      <c r="C2288" s="1017" t="s">
        <v>5883</v>
      </c>
      <c r="D2288" s="1017" t="s">
        <v>1483</v>
      </c>
      <c r="E2288" s="1017" t="s">
        <v>6036</v>
      </c>
      <c r="F2288" s="1017" t="s">
        <v>1766</v>
      </c>
      <c r="G2288" s="1017" t="s">
        <v>6032</v>
      </c>
      <c r="H2288" s="1017" t="s">
        <v>5959</v>
      </c>
      <c r="I2288" s="1018">
        <v>3</v>
      </c>
    </row>
    <row r="2289" spans="2:9">
      <c r="B2289" s="1017" t="s">
        <v>6037</v>
      </c>
      <c r="C2289" s="1017" t="s">
        <v>5883</v>
      </c>
      <c r="D2289" s="1017" t="s">
        <v>1483</v>
      </c>
      <c r="E2289" s="1017" t="s">
        <v>6038</v>
      </c>
      <c r="F2289" s="1017" t="s">
        <v>1766</v>
      </c>
      <c r="G2289" s="1017" t="s">
        <v>6032</v>
      </c>
      <c r="H2289" s="1017" t="s">
        <v>5959</v>
      </c>
      <c r="I2289" s="1018">
        <v>3</v>
      </c>
    </row>
    <row r="2290" spans="2:9">
      <c r="B2290" s="1017" t="s">
        <v>6039</v>
      </c>
      <c r="C2290" s="1017" t="s">
        <v>5883</v>
      </c>
      <c r="D2290" s="1017" t="s">
        <v>1483</v>
      </c>
      <c r="E2290" s="1017" t="s">
        <v>6040</v>
      </c>
      <c r="F2290" s="1017" t="s">
        <v>1766</v>
      </c>
      <c r="G2290" s="1017" t="s">
        <v>6032</v>
      </c>
      <c r="H2290" s="1017" t="s">
        <v>5959</v>
      </c>
      <c r="I2290" s="1018">
        <v>3</v>
      </c>
    </row>
    <row r="2291" spans="2:9">
      <c r="B2291" s="1017" t="s">
        <v>6041</v>
      </c>
      <c r="C2291" s="1017" t="s">
        <v>5883</v>
      </c>
      <c r="D2291" s="1017" t="s">
        <v>1483</v>
      </c>
      <c r="E2291" s="1017" t="s">
        <v>6042</v>
      </c>
      <c r="F2291" s="1017" t="s">
        <v>1766</v>
      </c>
      <c r="G2291" s="1017" t="s">
        <v>6032</v>
      </c>
      <c r="H2291" s="1017" t="s">
        <v>5959</v>
      </c>
      <c r="I2291" s="1018">
        <v>2.2999999999999998</v>
      </c>
    </row>
    <row r="2292" spans="2:9">
      <c r="B2292" s="1017" t="s">
        <v>6043</v>
      </c>
      <c r="C2292" s="1017" t="s">
        <v>5883</v>
      </c>
      <c r="D2292" s="1017" t="s">
        <v>1483</v>
      </c>
      <c r="E2292" s="1017" t="s">
        <v>6044</v>
      </c>
      <c r="F2292" s="1017" t="s">
        <v>1766</v>
      </c>
      <c r="G2292" s="1017" t="s">
        <v>6032</v>
      </c>
      <c r="H2292" s="1017" t="s">
        <v>5959</v>
      </c>
      <c r="I2292" s="1018">
        <v>9</v>
      </c>
    </row>
    <row r="2293" spans="2:9">
      <c r="B2293" s="1017" t="s">
        <v>6045</v>
      </c>
      <c r="C2293" s="1017" t="s">
        <v>5883</v>
      </c>
      <c r="D2293" s="1017" t="s">
        <v>1483</v>
      </c>
      <c r="E2293" s="1017" t="s">
        <v>6046</v>
      </c>
      <c r="F2293" s="1017" t="s">
        <v>1766</v>
      </c>
      <c r="G2293" s="1017" t="s">
        <v>6032</v>
      </c>
      <c r="H2293" s="1017" t="s">
        <v>5959</v>
      </c>
      <c r="I2293" s="1018">
        <v>5.5</v>
      </c>
    </row>
    <row r="2294" spans="2:9">
      <c r="B2294" s="1017" t="s">
        <v>6047</v>
      </c>
      <c r="C2294" s="1017" t="s">
        <v>5883</v>
      </c>
      <c r="D2294" s="1017" t="s">
        <v>1483</v>
      </c>
      <c r="E2294" s="1017" t="s">
        <v>6048</v>
      </c>
      <c r="F2294" s="1017" t="s">
        <v>1766</v>
      </c>
      <c r="G2294" s="1017" t="s">
        <v>6032</v>
      </c>
      <c r="H2294" s="1017" t="s">
        <v>5959</v>
      </c>
      <c r="I2294" s="1018">
        <v>6.1</v>
      </c>
    </row>
    <row r="2295" spans="2:9">
      <c r="B2295" s="1017" t="s">
        <v>6049</v>
      </c>
      <c r="C2295" s="1017" t="s">
        <v>5883</v>
      </c>
      <c r="D2295" s="1017" t="s">
        <v>1483</v>
      </c>
      <c r="E2295" s="1017" t="s">
        <v>6050</v>
      </c>
      <c r="F2295" s="1017" t="s">
        <v>1766</v>
      </c>
      <c r="G2295" s="1017" t="s">
        <v>6032</v>
      </c>
      <c r="H2295" s="1017" t="s">
        <v>5959</v>
      </c>
      <c r="I2295" s="1018">
        <v>8</v>
      </c>
    </row>
    <row r="2296" spans="2:9">
      <c r="B2296" s="1017" t="s">
        <v>6051</v>
      </c>
      <c r="C2296" s="1017" t="s">
        <v>5883</v>
      </c>
      <c r="D2296" s="1017" t="s">
        <v>1483</v>
      </c>
      <c r="E2296" s="1017" t="s">
        <v>6052</v>
      </c>
      <c r="F2296" s="1017" t="s">
        <v>1766</v>
      </c>
      <c r="G2296" s="1017" t="s">
        <v>6032</v>
      </c>
      <c r="H2296" s="1017" t="s">
        <v>5959</v>
      </c>
      <c r="I2296" s="1018">
        <v>4.2</v>
      </c>
    </row>
    <row r="2297" spans="2:9">
      <c r="B2297" s="1017" t="s">
        <v>6053</v>
      </c>
      <c r="C2297" s="1017" t="s">
        <v>5883</v>
      </c>
      <c r="D2297" s="1017" t="s">
        <v>1483</v>
      </c>
      <c r="E2297" s="1017" t="s">
        <v>6054</v>
      </c>
      <c r="F2297" s="1017" t="s">
        <v>1766</v>
      </c>
      <c r="G2297" s="1017" t="s">
        <v>6032</v>
      </c>
      <c r="H2297" s="1017" t="s">
        <v>5959</v>
      </c>
      <c r="I2297" s="1018">
        <v>5</v>
      </c>
    </row>
    <row r="2298" spans="2:9">
      <c r="B2298" s="1017" t="s">
        <v>6055</v>
      </c>
      <c r="C2298" s="1017" t="s">
        <v>5883</v>
      </c>
      <c r="D2298" s="1017" t="s">
        <v>1483</v>
      </c>
      <c r="E2298" s="1017" t="s">
        <v>6056</v>
      </c>
      <c r="F2298" s="1017" t="s">
        <v>1766</v>
      </c>
      <c r="G2298" s="1017" t="s">
        <v>6032</v>
      </c>
      <c r="H2298" s="1017" t="s">
        <v>5959</v>
      </c>
      <c r="I2298" s="1018">
        <v>4.7</v>
      </c>
    </row>
    <row r="2299" spans="2:9">
      <c r="B2299" s="1017" t="s">
        <v>6057</v>
      </c>
      <c r="C2299" s="1017" t="s">
        <v>5883</v>
      </c>
      <c r="D2299" s="1017" t="s">
        <v>1483</v>
      </c>
      <c r="E2299" s="1017" t="s">
        <v>3944</v>
      </c>
      <c r="F2299" s="1017" t="s">
        <v>1766</v>
      </c>
      <c r="G2299" s="1017" t="s">
        <v>6032</v>
      </c>
      <c r="H2299" s="1017" t="s">
        <v>5959</v>
      </c>
      <c r="I2299" s="1018">
        <v>4.5</v>
      </c>
    </row>
    <row r="2300" spans="2:9">
      <c r="B2300" s="1017" t="s">
        <v>6058</v>
      </c>
      <c r="C2300" s="1017" t="s">
        <v>5883</v>
      </c>
      <c r="D2300" s="1017" t="s">
        <v>1483</v>
      </c>
      <c r="E2300" s="1017" t="s">
        <v>6059</v>
      </c>
      <c r="F2300" s="1017" t="s">
        <v>1766</v>
      </c>
      <c r="G2300" s="1017" t="s">
        <v>6032</v>
      </c>
      <c r="H2300" s="1017" t="s">
        <v>5959</v>
      </c>
      <c r="I2300" s="1018">
        <v>6.5</v>
      </c>
    </row>
    <row r="2301" spans="2:9">
      <c r="B2301" s="1017" t="s">
        <v>6060</v>
      </c>
      <c r="C2301" s="1017" t="s">
        <v>5883</v>
      </c>
      <c r="D2301" s="1017" t="s">
        <v>1483</v>
      </c>
      <c r="E2301" s="1017" t="s">
        <v>6061</v>
      </c>
      <c r="F2301" s="1017" t="s">
        <v>1766</v>
      </c>
      <c r="G2301" s="1017" t="s">
        <v>6032</v>
      </c>
      <c r="H2301" s="1017" t="s">
        <v>5959</v>
      </c>
      <c r="I2301" s="1018">
        <v>8</v>
      </c>
    </row>
    <row r="2302" spans="2:9">
      <c r="B2302" s="1017" t="s">
        <v>6062</v>
      </c>
      <c r="C2302" s="1017" t="s">
        <v>5883</v>
      </c>
      <c r="D2302" s="1017" t="s">
        <v>1483</v>
      </c>
      <c r="E2302" s="1017" t="s">
        <v>6063</v>
      </c>
      <c r="F2302" s="1017" t="s">
        <v>1766</v>
      </c>
      <c r="G2302" s="1017" t="s">
        <v>6032</v>
      </c>
      <c r="H2302" s="1017" t="s">
        <v>5959</v>
      </c>
      <c r="I2302" s="1018">
        <v>3.5</v>
      </c>
    </row>
    <row r="2303" spans="2:9">
      <c r="B2303" s="1017" t="s">
        <v>6064</v>
      </c>
      <c r="C2303" s="1017" t="s">
        <v>5883</v>
      </c>
      <c r="D2303" s="1017" t="s">
        <v>1483</v>
      </c>
      <c r="E2303" s="1017" t="s">
        <v>6065</v>
      </c>
      <c r="F2303" s="1017" t="s">
        <v>1766</v>
      </c>
      <c r="G2303" s="1017" t="s">
        <v>6032</v>
      </c>
      <c r="H2303" s="1017" t="s">
        <v>5959</v>
      </c>
      <c r="I2303" s="1018">
        <v>3.3</v>
      </c>
    </row>
    <row r="2304" spans="2:9">
      <c r="B2304" s="1017" t="s">
        <v>6066</v>
      </c>
      <c r="C2304" s="1017" t="s">
        <v>5883</v>
      </c>
      <c r="D2304" s="1017" t="s">
        <v>1483</v>
      </c>
      <c r="E2304" s="1017" t="s">
        <v>6067</v>
      </c>
      <c r="F2304" s="1017" t="s">
        <v>1766</v>
      </c>
      <c r="G2304" s="1017" t="s">
        <v>6032</v>
      </c>
      <c r="H2304" s="1017" t="s">
        <v>5959</v>
      </c>
      <c r="I2304" s="1018">
        <v>4.8</v>
      </c>
    </row>
    <row r="2305" spans="2:9">
      <c r="B2305" s="1017" t="s">
        <v>6068</v>
      </c>
      <c r="C2305" s="1017" t="s">
        <v>5883</v>
      </c>
      <c r="D2305" s="1017" t="s">
        <v>1483</v>
      </c>
      <c r="E2305" s="1017" t="s">
        <v>6069</v>
      </c>
      <c r="F2305" s="1017" t="s">
        <v>1766</v>
      </c>
      <c r="G2305" s="1017" t="s">
        <v>6032</v>
      </c>
      <c r="H2305" s="1017" t="s">
        <v>5959</v>
      </c>
      <c r="I2305" s="1018">
        <v>5.4</v>
      </c>
    </row>
    <row r="2306" spans="2:9">
      <c r="B2306" s="1017" t="s">
        <v>6070</v>
      </c>
      <c r="C2306" s="1017" t="s">
        <v>5883</v>
      </c>
      <c r="D2306" s="1017" t="s">
        <v>1483</v>
      </c>
      <c r="E2306" s="1017" t="s">
        <v>6071</v>
      </c>
      <c r="F2306" s="1017" t="s">
        <v>1766</v>
      </c>
      <c r="G2306" s="1017" t="s">
        <v>6032</v>
      </c>
      <c r="H2306" s="1017" t="s">
        <v>5959</v>
      </c>
      <c r="I2306" s="1018">
        <v>7.1</v>
      </c>
    </row>
    <row r="2307" spans="2:9">
      <c r="B2307" s="1017" t="s">
        <v>6072</v>
      </c>
      <c r="C2307" s="1017" t="s">
        <v>5883</v>
      </c>
      <c r="D2307" s="1017" t="s">
        <v>1483</v>
      </c>
      <c r="E2307" s="1017" t="s">
        <v>6073</v>
      </c>
      <c r="F2307" s="1017" t="s">
        <v>1766</v>
      </c>
      <c r="G2307" s="1017" t="s">
        <v>6032</v>
      </c>
      <c r="H2307" s="1017" t="s">
        <v>5959</v>
      </c>
      <c r="I2307" s="1018">
        <v>9.6</v>
      </c>
    </row>
    <row r="2308" spans="2:9">
      <c r="B2308" s="1017" t="s">
        <v>6074</v>
      </c>
      <c r="C2308" s="1017" t="s">
        <v>5883</v>
      </c>
      <c r="D2308" s="1017" t="s">
        <v>1483</v>
      </c>
      <c r="E2308" s="1017" t="s">
        <v>6075</v>
      </c>
      <c r="F2308" s="1017" t="s">
        <v>1766</v>
      </c>
      <c r="G2308" s="1017" t="s">
        <v>6032</v>
      </c>
      <c r="H2308" s="1017" t="s">
        <v>5959</v>
      </c>
      <c r="I2308" s="1018">
        <v>9.6</v>
      </c>
    </row>
    <row r="2309" spans="2:9">
      <c r="B2309" s="1017" t="s">
        <v>6076</v>
      </c>
      <c r="C2309" s="1017" t="s">
        <v>5883</v>
      </c>
      <c r="D2309" s="1017" t="s">
        <v>1483</v>
      </c>
      <c r="E2309" s="1017" t="s">
        <v>5477</v>
      </c>
      <c r="F2309" s="1017" t="s">
        <v>1766</v>
      </c>
      <c r="G2309" s="1017" t="s">
        <v>6032</v>
      </c>
      <c r="H2309" s="1017" t="s">
        <v>5959</v>
      </c>
      <c r="I2309" s="1018">
        <v>7</v>
      </c>
    </row>
    <row r="2310" spans="2:9">
      <c r="B2310" s="1017" t="s">
        <v>6077</v>
      </c>
      <c r="C2310" s="1017" t="s">
        <v>5883</v>
      </c>
      <c r="D2310" s="1017" t="s">
        <v>1483</v>
      </c>
      <c r="E2310" s="1017" t="s">
        <v>2119</v>
      </c>
      <c r="F2310" s="1017" t="s">
        <v>1766</v>
      </c>
      <c r="G2310" s="1017" t="s">
        <v>6032</v>
      </c>
      <c r="H2310" s="1017" t="s">
        <v>5959</v>
      </c>
      <c r="I2310" s="1018">
        <v>6.5</v>
      </c>
    </row>
    <row r="2311" spans="2:9">
      <c r="B2311" s="1017" t="s">
        <v>6078</v>
      </c>
      <c r="C2311" s="1017" t="s">
        <v>5883</v>
      </c>
      <c r="D2311" s="1017" t="s">
        <v>1483</v>
      </c>
      <c r="E2311" s="1017" t="s">
        <v>6079</v>
      </c>
      <c r="F2311" s="1017" t="s">
        <v>1766</v>
      </c>
      <c r="G2311" s="1017" t="s">
        <v>6080</v>
      </c>
      <c r="H2311" s="1017" t="s">
        <v>5959</v>
      </c>
      <c r="I2311" s="1018">
        <v>3</v>
      </c>
    </row>
    <row r="2312" spans="2:9">
      <c r="B2312" s="1017" t="s">
        <v>6081</v>
      </c>
      <c r="C2312" s="1017" t="s">
        <v>5883</v>
      </c>
      <c r="D2312" s="1017" t="s">
        <v>1483</v>
      </c>
      <c r="E2312" s="1017" t="s">
        <v>2330</v>
      </c>
      <c r="F2312" s="1017" t="s">
        <v>1766</v>
      </c>
      <c r="G2312" s="1017" t="s">
        <v>6080</v>
      </c>
      <c r="H2312" s="1017" t="s">
        <v>5959</v>
      </c>
      <c r="I2312" s="1018">
        <v>8.9</v>
      </c>
    </row>
    <row r="2313" spans="2:9">
      <c r="B2313" s="1017" t="s">
        <v>6082</v>
      </c>
      <c r="C2313" s="1017" t="s">
        <v>5883</v>
      </c>
      <c r="D2313" s="1017" t="s">
        <v>1483</v>
      </c>
      <c r="E2313" s="1017" t="s">
        <v>6083</v>
      </c>
      <c r="F2313" s="1017" t="s">
        <v>1766</v>
      </c>
      <c r="G2313" s="1017" t="s">
        <v>6080</v>
      </c>
      <c r="H2313" s="1017" t="s">
        <v>5959</v>
      </c>
      <c r="I2313" s="1018">
        <v>2.8</v>
      </c>
    </row>
    <row r="2314" spans="2:9">
      <c r="B2314" s="1017" t="s">
        <v>6084</v>
      </c>
      <c r="C2314" s="1017" t="s">
        <v>5883</v>
      </c>
      <c r="D2314" s="1017" t="s">
        <v>1483</v>
      </c>
      <c r="E2314" s="1017" t="s">
        <v>5976</v>
      </c>
      <c r="F2314" s="1017" t="s">
        <v>1766</v>
      </c>
      <c r="G2314" s="1017" t="s">
        <v>6080</v>
      </c>
      <c r="H2314" s="1017" t="s">
        <v>5959</v>
      </c>
      <c r="I2314" s="1018">
        <v>8.6999999999999993</v>
      </c>
    </row>
    <row r="2315" spans="2:9">
      <c r="B2315" s="1017" t="s">
        <v>6085</v>
      </c>
      <c r="C2315" s="1017" t="s">
        <v>5883</v>
      </c>
      <c r="D2315" s="1017" t="s">
        <v>1483</v>
      </c>
      <c r="E2315" s="1017" t="s">
        <v>6086</v>
      </c>
      <c r="F2315" s="1017" t="s">
        <v>1766</v>
      </c>
      <c r="G2315" s="1017" t="s">
        <v>6080</v>
      </c>
      <c r="H2315" s="1017" t="s">
        <v>5959</v>
      </c>
      <c r="I2315" s="1018">
        <v>5.5</v>
      </c>
    </row>
    <row r="2316" spans="2:9">
      <c r="B2316" s="1017" t="s">
        <v>6087</v>
      </c>
      <c r="C2316" s="1017" t="s">
        <v>5883</v>
      </c>
      <c r="D2316" s="1017" t="s">
        <v>1483</v>
      </c>
      <c r="E2316" s="1017" t="s">
        <v>6088</v>
      </c>
      <c r="F2316" s="1017" t="s">
        <v>1766</v>
      </c>
      <c r="G2316" s="1017" t="s">
        <v>5941</v>
      </c>
      <c r="H2316" s="1017" t="s">
        <v>5959</v>
      </c>
      <c r="I2316" s="1018">
        <v>4.2</v>
      </c>
    </row>
    <row r="2317" spans="2:9">
      <c r="B2317" s="1017" t="s">
        <v>6089</v>
      </c>
      <c r="C2317" s="1017" t="s">
        <v>5883</v>
      </c>
      <c r="D2317" s="1017" t="s">
        <v>1483</v>
      </c>
      <c r="E2317" s="1017" t="s">
        <v>6090</v>
      </c>
      <c r="F2317" s="1017" t="s">
        <v>1766</v>
      </c>
      <c r="G2317" s="1017" t="s">
        <v>5941</v>
      </c>
      <c r="H2317" s="1017" t="s">
        <v>5959</v>
      </c>
      <c r="I2317" s="1018">
        <v>2.6</v>
      </c>
    </row>
    <row r="2318" spans="2:9">
      <c r="B2318" s="1017" t="s">
        <v>6091</v>
      </c>
      <c r="C2318" s="1017" t="s">
        <v>5883</v>
      </c>
      <c r="D2318" s="1017" t="s">
        <v>1483</v>
      </c>
      <c r="E2318" s="1017" t="s">
        <v>6092</v>
      </c>
      <c r="F2318" s="1017" t="s">
        <v>1766</v>
      </c>
      <c r="G2318" s="1017" t="s">
        <v>5941</v>
      </c>
      <c r="H2318" s="1017" t="s">
        <v>5959</v>
      </c>
      <c r="I2318" s="1018">
        <v>6.8</v>
      </c>
    </row>
    <row r="2319" spans="2:9">
      <c r="B2319" s="1017" t="s">
        <v>6093</v>
      </c>
      <c r="C2319" s="1017" t="s">
        <v>5883</v>
      </c>
      <c r="D2319" s="1017" t="s">
        <v>1483</v>
      </c>
      <c r="E2319" s="1017" t="s">
        <v>6094</v>
      </c>
      <c r="F2319" s="1017" t="s">
        <v>1766</v>
      </c>
      <c r="G2319" s="1017" t="s">
        <v>5941</v>
      </c>
      <c r="H2319" s="1017" t="s">
        <v>5959</v>
      </c>
      <c r="I2319" s="1018">
        <v>4.3</v>
      </c>
    </row>
    <row r="2320" spans="2:9">
      <c r="B2320" s="1017" t="s">
        <v>6095</v>
      </c>
      <c r="C2320" s="1017" t="s">
        <v>5883</v>
      </c>
      <c r="D2320" s="1017" t="s">
        <v>1483</v>
      </c>
      <c r="E2320" s="1017" t="s">
        <v>6096</v>
      </c>
      <c r="F2320" s="1017" t="s">
        <v>1766</v>
      </c>
      <c r="G2320" s="1017" t="s">
        <v>5941</v>
      </c>
      <c r="H2320" s="1017" t="s">
        <v>5959</v>
      </c>
      <c r="I2320" s="1018">
        <v>4.8</v>
      </c>
    </row>
    <row r="2321" spans="2:9">
      <c r="B2321" s="1017" t="s">
        <v>6097</v>
      </c>
      <c r="C2321" s="1017" t="s">
        <v>5883</v>
      </c>
      <c r="D2321" s="1017" t="s">
        <v>1483</v>
      </c>
      <c r="E2321" s="1017" t="s">
        <v>6098</v>
      </c>
      <c r="F2321" s="1017" t="s">
        <v>1766</v>
      </c>
      <c r="G2321" s="1017" t="s">
        <v>5941</v>
      </c>
      <c r="H2321" s="1017" t="s">
        <v>5959</v>
      </c>
      <c r="I2321" s="1018">
        <v>6.8</v>
      </c>
    </row>
    <row r="2322" spans="2:9">
      <c r="B2322" s="1017" t="s">
        <v>6099</v>
      </c>
      <c r="C2322" s="1017" t="s">
        <v>5883</v>
      </c>
      <c r="D2322" s="1017" t="s">
        <v>1483</v>
      </c>
      <c r="E2322" s="1017" t="s">
        <v>6100</v>
      </c>
      <c r="F2322" s="1017" t="s">
        <v>1766</v>
      </c>
      <c r="G2322" s="1017" t="s">
        <v>5941</v>
      </c>
      <c r="H2322" s="1017" t="s">
        <v>5959</v>
      </c>
      <c r="I2322" s="1018">
        <v>12.9</v>
      </c>
    </row>
    <row r="2323" spans="2:9">
      <c r="B2323" s="1017" t="s">
        <v>6101</v>
      </c>
      <c r="C2323" s="1017" t="s">
        <v>5883</v>
      </c>
      <c r="D2323" s="1017" t="s">
        <v>1483</v>
      </c>
      <c r="E2323" s="1017" t="s">
        <v>6102</v>
      </c>
      <c r="F2323" s="1017" t="s">
        <v>1766</v>
      </c>
      <c r="G2323" s="1017" t="s">
        <v>5941</v>
      </c>
      <c r="H2323" s="1017" t="s">
        <v>5959</v>
      </c>
      <c r="I2323" s="1018">
        <v>4.5</v>
      </c>
    </row>
    <row r="2324" spans="2:9">
      <c r="B2324" s="1017" t="s">
        <v>6103</v>
      </c>
      <c r="C2324" s="1017" t="s">
        <v>5883</v>
      </c>
      <c r="D2324" s="1017" t="s">
        <v>1483</v>
      </c>
      <c r="E2324" s="1017" t="s">
        <v>6104</v>
      </c>
      <c r="F2324" s="1017" t="s">
        <v>1766</v>
      </c>
      <c r="G2324" s="1017" t="s">
        <v>5941</v>
      </c>
      <c r="H2324" s="1017" t="s">
        <v>5959</v>
      </c>
      <c r="I2324" s="1018">
        <v>3.6</v>
      </c>
    </row>
    <row r="2325" spans="2:9">
      <c r="B2325" s="1017" t="s">
        <v>6105</v>
      </c>
      <c r="C2325" s="1017" t="s">
        <v>5883</v>
      </c>
      <c r="D2325" s="1017" t="s">
        <v>1483</v>
      </c>
      <c r="E2325" s="1017" t="s">
        <v>6106</v>
      </c>
      <c r="F2325" s="1017" t="s">
        <v>1766</v>
      </c>
      <c r="G2325" s="1017" t="s">
        <v>5941</v>
      </c>
      <c r="H2325" s="1017" t="s">
        <v>5959</v>
      </c>
      <c r="I2325" s="1018">
        <v>25</v>
      </c>
    </row>
    <row r="2326" spans="2:9">
      <c r="B2326" s="1017" t="s">
        <v>6107</v>
      </c>
      <c r="C2326" s="1017" t="s">
        <v>5883</v>
      </c>
      <c r="D2326" s="1017" t="s">
        <v>1483</v>
      </c>
      <c r="E2326" s="1017" t="s">
        <v>6108</v>
      </c>
      <c r="F2326" s="1017" t="s">
        <v>1766</v>
      </c>
      <c r="G2326" s="1017" t="s">
        <v>5941</v>
      </c>
      <c r="H2326" s="1017" t="s">
        <v>5959</v>
      </c>
      <c r="I2326" s="1018">
        <v>16.5</v>
      </c>
    </row>
    <row r="2327" spans="2:9">
      <c r="B2327" s="1017" t="s">
        <v>6109</v>
      </c>
      <c r="C2327" s="1017" t="s">
        <v>5883</v>
      </c>
      <c r="D2327" s="1017" t="s">
        <v>1483</v>
      </c>
      <c r="E2327" s="1017" t="s">
        <v>6110</v>
      </c>
      <c r="F2327" s="1017" t="s">
        <v>1766</v>
      </c>
      <c r="G2327" s="1017" t="s">
        <v>5941</v>
      </c>
      <c r="H2327" s="1017" t="s">
        <v>5959</v>
      </c>
      <c r="I2327" s="1018">
        <v>4.3</v>
      </c>
    </row>
    <row r="2328" spans="2:9">
      <c r="B2328" s="1017" t="s">
        <v>6111</v>
      </c>
      <c r="C2328" s="1017" t="s">
        <v>5883</v>
      </c>
      <c r="D2328" s="1017" t="s">
        <v>1483</v>
      </c>
      <c r="E2328" s="1017" t="s">
        <v>6112</v>
      </c>
      <c r="F2328" s="1017" t="s">
        <v>1766</v>
      </c>
      <c r="G2328" s="1017" t="s">
        <v>5941</v>
      </c>
      <c r="H2328" s="1017" t="s">
        <v>5959</v>
      </c>
      <c r="I2328" s="1018">
        <v>8.5</v>
      </c>
    </row>
    <row r="2329" spans="2:9">
      <c r="B2329" s="1017" t="s">
        <v>6113</v>
      </c>
      <c r="C2329" s="1017" t="s">
        <v>5883</v>
      </c>
      <c r="D2329" s="1017" t="s">
        <v>1483</v>
      </c>
      <c r="E2329" s="1017" t="s">
        <v>6114</v>
      </c>
      <c r="F2329" s="1017" t="s">
        <v>1766</v>
      </c>
      <c r="G2329" s="1017" t="s">
        <v>5941</v>
      </c>
      <c r="H2329" s="1017" t="s">
        <v>5959</v>
      </c>
      <c r="I2329" s="1018">
        <v>4.0999999999999996</v>
      </c>
    </row>
    <row r="2330" spans="2:9">
      <c r="B2330" s="1017" t="s">
        <v>6115</v>
      </c>
      <c r="C2330" s="1017" t="s">
        <v>5883</v>
      </c>
      <c r="D2330" s="1017" t="s">
        <v>1483</v>
      </c>
      <c r="E2330" s="1017" t="s">
        <v>6116</v>
      </c>
      <c r="F2330" s="1017" t="s">
        <v>1454</v>
      </c>
      <c r="G2330" s="1017" t="s">
        <v>5669</v>
      </c>
      <c r="H2330" s="1017" t="s">
        <v>5959</v>
      </c>
      <c r="I2330" s="1018">
        <v>3.8</v>
      </c>
    </row>
    <row r="2331" spans="2:9">
      <c r="B2331" s="1017" t="s">
        <v>6117</v>
      </c>
      <c r="C2331" s="1017" t="s">
        <v>5883</v>
      </c>
      <c r="D2331" s="1017" t="s">
        <v>1483</v>
      </c>
      <c r="E2331" s="1017" t="s">
        <v>6118</v>
      </c>
      <c r="F2331" s="1017" t="s">
        <v>1766</v>
      </c>
      <c r="G2331" s="1017" t="s">
        <v>6032</v>
      </c>
      <c r="H2331" s="1017" t="s">
        <v>5959</v>
      </c>
      <c r="I2331" s="1018">
        <v>2.7</v>
      </c>
    </row>
    <row r="2332" spans="2:9">
      <c r="B2332" s="1017" t="s">
        <v>6119</v>
      </c>
      <c r="C2332" s="1017" t="s">
        <v>5883</v>
      </c>
      <c r="D2332" s="1017" t="s">
        <v>1483</v>
      </c>
      <c r="E2332" s="1017" t="s">
        <v>6120</v>
      </c>
      <c r="F2332" s="1017" t="s">
        <v>1454</v>
      </c>
      <c r="G2332" s="1017" t="s">
        <v>5669</v>
      </c>
      <c r="H2332" s="1017" t="s">
        <v>5959</v>
      </c>
      <c r="I2332" s="1018">
        <v>6.5</v>
      </c>
    </row>
    <row r="2333" spans="2:9">
      <c r="B2333" s="1017" t="s">
        <v>6121</v>
      </c>
      <c r="C2333" s="1017" t="s">
        <v>5883</v>
      </c>
      <c r="D2333" s="1017" t="s">
        <v>1483</v>
      </c>
      <c r="E2333" s="1017" t="s">
        <v>6122</v>
      </c>
      <c r="F2333" s="1017" t="s">
        <v>1454</v>
      </c>
      <c r="G2333" s="1017" t="s">
        <v>5669</v>
      </c>
      <c r="H2333" s="1017" t="s">
        <v>5959</v>
      </c>
      <c r="I2333" s="1018">
        <v>2.2999999999999998</v>
      </c>
    </row>
    <row r="2334" spans="2:9">
      <c r="B2334" s="1017" t="s">
        <v>6123</v>
      </c>
      <c r="C2334" s="1017" t="s">
        <v>6124</v>
      </c>
      <c r="D2334" s="1017" t="s">
        <v>1483</v>
      </c>
      <c r="E2334" s="1017" t="s">
        <v>6125</v>
      </c>
      <c r="F2334" s="1017" t="s">
        <v>1454</v>
      </c>
      <c r="G2334" s="1017" t="s">
        <v>6126</v>
      </c>
      <c r="H2334" s="1017" t="s">
        <v>6127</v>
      </c>
      <c r="I2334" s="1018">
        <v>21.5</v>
      </c>
    </row>
    <row r="2335" spans="2:9">
      <c r="B2335" s="1017" t="s">
        <v>6128</v>
      </c>
      <c r="C2335" s="1017" t="s">
        <v>6124</v>
      </c>
      <c r="D2335" s="1017" t="s">
        <v>1483</v>
      </c>
      <c r="E2335" s="1017" t="s">
        <v>6129</v>
      </c>
      <c r="F2335" s="1017" t="s">
        <v>1454</v>
      </c>
      <c r="G2335" s="1017" t="s">
        <v>6130</v>
      </c>
      <c r="H2335" s="1017" t="s">
        <v>6127</v>
      </c>
      <c r="I2335" s="1018">
        <v>34.799999999999997</v>
      </c>
    </row>
    <row r="2336" spans="2:9">
      <c r="B2336" s="1017" t="s">
        <v>6131</v>
      </c>
      <c r="C2336" s="1017" t="s">
        <v>6124</v>
      </c>
      <c r="D2336" s="1017" t="s">
        <v>1483</v>
      </c>
      <c r="E2336" s="1017" t="s">
        <v>6132</v>
      </c>
      <c r="F2336" s="1017" t="s">
        <v>1454</v>
      </c>
      <c r="G2336" s="1017" t="s">
        <v>6130</v>
      </c>
      <c r="H2336" s="1017" t="s">
        <v>6127</v>
      </c>
      <c r="I2336" s="1018">
        <v>245</v>
      </c>
    </row>
    <row r="2337" spans="2:9">
      <c r="B2337" s="1017" t="s">
        <v>6133</v>
      </c>
      <c r="C2337" s="1017" t="s">
        <v>6124</v>
      </c>
      <c r="D2337" s="1017" t="s">
        <v>1483</v>
      </c>
      <c r="E2337" s="1017" t="s">
        <v>6134</v>
      </c>
      <c r="F2337" s="1017" t="s">
        <v>1454</v>
      </c>
      <c r="G2337" s="1017" t="s">
        <v>6130</v>
      </c>
      <c r="H2337" s="1017" t="s">
        <v>6127</v>
      </c>
      <c r="I2337" s="1018">
        <v>115</v>
      </c>
    </row>
    <row r="2338" spans="2:9">
      <c r="B2338" s="1017" t="s">
        <v>6135</v>
      </c>
      <c r="C2338" s="1017" t="s">
        <v>6124</v>
      </c>
      <c r="D2338" s="1017" t="s">
        <v>1483</v>
      </c>
      <c r="E2338" s="1017" t="s">
        <v>6136</v>
      </c>
      <c r="F2338" s="1017" t="s">
        <v>1766</v>
      </c>
      <c r="G2338" s="1017" t="s">
        <v>6137</v>
      </c>
      <c r="H2338" s="1017" t="s">
        <v>6127</v>
      </c>
      <c r="I2338" s="1018">
        <v>5.0999999999999996</v>
      </c>
    </row>
    <row r="2339" spans="2:9">
      <c r="B2339" s="1017" t="s">
        <v>6138</v>
      </c>
      <c r="C2339" s="1017" t="s">
        <v>6124</v>
      </c>
      <c r="D2339" s="1017" t="s">
        <v>1483</v>
      </c>
      <c r="E2339" s="1017" t="s">
        <v>3462</v>
      </c>
      <c r="F2339" s="1017" t="s">
        <v>1766</v>
      </c>
      <c r="G2339" s="1017" t="s">
        <v>6137</v>
      </c>
      <c r="H2339" s="1017" t="s">
        <v>6127</v>
      </c>
      <c r="I2339" s="1018">
        <v>33</v>
      </c>
    </row>
    <row r="2340" spans="2:9">
      <c r="B2340" s="1017" t="s">
        <v>6139</v>
      </c>
      <c r="C2340" s="1017" t="s">
        <v>6124</v>
      </c>
      <c r="D2340" s="1017" t="s">
        <v>1483</v>
      </c>
      <c r="E2340" s="1017" t="s">
        <v>6140</v>
      </c>
      <c r="F2340" s="1017" t="s">
        <v>1766</v>
      </c>
      <c r="G2340" s="1017" t="s">
        <v>6137</v>
      </c>
      <c r="H2340" s="1017" t="s">
        <v>6127</v>
      </c>
      <c r="I2340" s="1018">
        <v>12.6</v>
      </c>
    </row>
    <row r="2341" spans="2:9">
      <c r="B2341" s="1017" t="s">
        <v>6141</v>
      </c>
      <c r="C2341" s="1017" t="s">
        <v>6124</v>
      </c>
      <c r="D2341" s="1017" t="s">
        <v>1483</v>
      </c>
      <c r="E2341" s="1017" t="s">
        <v>4490</v>
      </c>
      <c r="F2341" s="1017" t="s">
        <v>1766</v>
      </c>
      <c r="G2341" s="1017" t="s">
        <v>6137</v>
      </c>
      <c r="H2341" s="1017" t="s">
        <v>6127</v>
      </c>
      <c r="I2341" s="1018">
        <v>4.5999999999999996</v>
      </c>
    </row>
    <row r="2342" spans="2:9">
      <c r="B2342" s="1017" t="s">
        <v>6142</v>
      </c>
      <c r="C2342" s="1017" t="s">
        <v>6124</v>
      </c>
      <c r="D2342" s="1017" t="s">
        <v>1483</v>
      </c>
      <c r="E2342" s="1017" t="s">
        <v>6143</v>
      </c>
      <c r="F2342" s="1017" t="s">
        <v>1454</v>
      </c>
      <c r="G2342" s="1017" t="s">
        <v>6126</v>
      </c>
      <c r="H2342" s="1017" t="s">
        <v>6144</v>
      </c>
      <c r="I2342" s="1018">
        <v>13.9</v>
      </c>
    </row>
    <row r="2343" spans="2:9">
      <c r="B2343" s="1017" t="s">
        <v>6145</v>
      </c>
      <c r="C2343" s="1017" t="s">
        <v>6124</v>
      </c>
      <c r="D2343" s="1017" t="s">
        <v>1483</v>
      </c>
      <c r="E2343" s="1017" t="s">
        <v>6146</v>
      </c>
      <c r="F2343" s="1017" t="s">
        <v>1454</v>
      </c>
      <c r="G2343" s="1017" t="s">
        <v>6126</v>
      </c>
      <c r="H2343" s="1017" t="s">
        <v>6144</v>
      </c>
      <c r="I2343" s="1018">
        <v>22</v>
      </c>
    </row>
    <row r="2344" spans="2:9">
      <c r="B2344" s="1017" t="s">
        <v>6147</v>
      </c>
      <c r="C2344" s="1017" t="s">
        <v>6124</v>
      </c>
      <c r="D2344" s="1017" t="s">
        <v>1483</v>
      </c>
      <c r="E2344" s="1017" t="s">
        <v>6148</v>
      </c>
      <c r="F2344" s="1017" t="s">
        <v>1454</v>
      </c>
      <c r="G2344" s="1017" t="s">
        <v>6126</v>
      </c>
      <c r="H2344" s="1017" t="s">
        <v>6144</v>
      </c>
      <c r="I2344" s="1018">
        <v>16.600000000000001</v>
      </c>
    </row>
    <row r="2345" spans="2:9">
      <c r="B2345" s="1017" t="s">
        <v>6149</v>
      </c>
      <c r="C2345" s="1017" t="s">
        <v>6124</v>
      </c>
      <c r="D2345" s="1017" t="s">
        <v>1483</v>
      </c>
      <c r="E2345" s="1017" t="s">
        <v>6150</v>
      </c>
      <c r="F2345" s="1017" t="s">
        <v>1454</v>
      </c>
      <c r="G2345" s="1017" t="s">
        <v>6130</v>
      </c>
      <c r="H2345" s="1017" t="s">
        <v>6144</v>
      </c>
      <c r="I2345" s="1018">
        <v>240</v>
      </c>
    </row>
    <row r="2346" spans="2:9">
      <c r="B2346" s="1017" t="s">
        <v>6151</v>
      </c>
      <c r="C2346" s="1017" t="s">
        <v>6124</v>
      </c>
      <c r="D2346" s="1017" t="s">
        <v>1483</v>
      </c>
      <c r="E2346" s="1017" t="s">
        <v>6152</v>
      </c>
      <c r="F2346" s="1017" t="s">
        <v>1454</v>
      </c>
      <c r="G2346" s="1017" t="s">
        <v>6130</v>
      </c>
      <c r="H2346" s="1017" t="s">
        <v>6144</v>
      </c>
      <c r="I2346" s="1018">
        <v>12.3</v>
      </c>
    </row>
    <row r="2347" spans="2:9">
      <c r="B2347" s="1017" t="s">
        <v>6153</v>
      </c>
      <c r="C2347" s="1017" t="s">
        <v>6124</v>
      </c>
      <c r="D2347" s="1017" t="s">
        <v>1483</v>
      </c>
      <c r="E2347" s="1017" t="s">
        <v>6154</v>
      </c>
      <c r="F2347" s="1017" t="s">
        <v>1454</v>
      </c>
      <c r="G2347" s="1017" t="s">
        <v>6130</v>
      </c>
      <c r="H2347" s="1017" t="s">
        <v>6144</v>
      </c>
      <c r="I2347" s="1018">
        <v>83</v>
      </c>
    </row>
    <row r="2348" spans="2:9">
      <c r="B2348" s="1017" t="s">
        <v>6155</v>
      </c>
      <c r="C2348" s="1017" t="s">
        <v>6124</v>
      </c>
      <c r="D2348" s="1017" t="s">
        <v>1483</v>
      </c>
      <c r="E2348" s="1017" t="s">
        <v>6156</v>
      </c>
      <c r="F2348" s="1017" t="s">
        <v>1766</v>
      </c>
      <c r="G2348" s="1017" t="s">
        <v>6157</v>
      </c>
      <c r="H2348" s="1017" t="s">
        <v>6144</v>
      </c>
      <c r="I2348" s="1018">
        <v>19</v>
      </c>
    </row>
    <row r="2349" spans="2:9">
      <c r="B2349" s="1017" t="s">
        <v>6158</v>
      </c>
      <c r="C2349" s="1017" t="s">
        <v>6124</v>
      </c>
      <c r="D2349" s="1017" t="s">
        <v>1483</v>
      </c>
      <c r="E2349" s="1017" t="s">
        <v>6159</v>
      </c>
      <c r="F2349" s="1017" t="s">
        <v>1766</v>
      </c>
      <c r="G2349" s="1017" t="s">
        <v>6157</v>
      </c>
      <c r="H2349" s="1017" t="s">
        <v>6144</v>
      </c>
      <c r="I2349" s="1018">
        <v>36</v>
      </c>
    </row>
    <row r="2350" spans="2:9">
      <c r="B2350" s="1017" t="s">
        <v>6160</v>
      </c>
      <c r="C2350" s="1017" t="s">
        <v>6124</v>
      </c>
      <c r="D2350" s="1017" t="s">
        <v>1483</v>
      </c>
      <c r="E2350" s="1017" t="s">
        <v>6161</v>
      </c>
      <c r="F2350" s="1017" t="s">
        <v>1766</v>
      </c>
      <c r="G2350" s="1017" t="s">
        <v>6157</v>
      </c>
      <c r="H2350" s="1017" t="s">
        <v>6144</v>
      </c>
      <c r="I2350" s="1018">
        <v>6</v>
      </c>
    </row>
    <row r="2351" spans="2:9">
      <c r="B2351" s="1017" t="s">
        <v>6162</v>
      </c>
      <c r="C2351" s="1017" t="s">
        <v>6124</v>
      </c>
      <c r="D2351" s="1017" t="s">
        <v>1483</v>
      </c>
      <c r="E2351" s="1017" t="s">
        <v>6163</v>
      </c>
      <c r="F2351" s="1017" t="s">
        <v>1454</v>
      </c>
      <c r="G2351" s="1017" t="s">
        <v>6126</v>
      </c>
      <c r="H2351" s="1017" t="s">
        <v>6164</v>
      </c>
      <c r="I2351" s="1018">
        <v>3</v>
      </c>
    </row>
    <row r="2352" spans="2:9">
      <c r="B2352" s="1017" t="s">
        <v>6165</v>
      </c>
      <c r="C2352" s="1017" t="s">
        <v>6124</v>
      </c>
      <c r="D2352" s="1017" t="s">
        <v>1483</v>
      </c>
      <c r="E2352" s="1017" t="s">
        <v>6166</v>
      </c>
      <c r="F2352" s="1017" t="s">
        <v>1454</v>
      </c>
      <c r="G2352" s="1017" t="s">
        <v>6126</v>
      </c>
      <c r="H2352" s="1017" t="s">
        <v>6164</v>
      </c>
      <c r="I2352" s="1018">
        <v>20</v>
      </c>
    </row>
    <row r="2353" spans="2:9">
      <c r="B2353" s="1017" t="s">
        <v>6167</v>
      </c>
      <c r="C2353" s="1017" t="s">
        <v>6124</v>
      </c>
      <c r="D2353" s="1017" t="s">
        <v>1483</v>
      </c>
      <c r="E2353" s="1017" t="s">
        <v>6168</v>
      </c>
      <c r="F2353" s="1017" t="s">
        <v>1454</v>
      </c>
      <c r="G2353" s="1017" t="s">
        <v>6126</v>
      </c>
      <c r="H2353" s="1017" t="s">
        <v>6164</v>
      </c>
      <c r="I2353" s="1018">
        <v>21.5</v>
      </c>
    </row>
    <row r="2354" spans="2:9">
      <c r="B2354" s="1017" t="s">
        <v>6169</v>
      </c>
      <c r="C2354" s="1017" t="s">
        <v>6124</v>
      </c>
      <c r="D2354" s="1017" t="s">
        <v>1483</v>
      </c>
      <c r="E2354" s="1017" t="s">
        <v>6170</v>
      </c>
      <c r="F2354" s="1017" t="s">
        <v>1454</v>
      </c>
      <c r="G2354" s="1017" t="s">
        <v>6126</v>
      </c>
      <c r="H2354" s="1017" t="s">
        <v>6164</v>
      </c>
      <c r="I2354" s="1018">
        <v>17.2</v>
      </c>
    </row>
    <row r="2355" spans="2:9">
      <c r="B2355" s="1017" t="s">
        <v>6171</v>
      </c>
      <c r="C2355" s="1017" t="s">
        <v>6124</v>
      </c>
      <c r="D2355" s="1017" t="s">
        <v>1483</v>
      </c>
      <c r="E2355" s="1017" t="s">
        <v>6172</v>
      </c>
      <c r="F2355" s="1017" t="s">
        <v>1454</v>
      </c>
      <c r="G2355" s="1017" t="s">
        <v>6126</v>
      </c>
      <c r="H2355" s="1017" t="s">
        <v>6164</v>
      </c>
      <c r="I2355" s="1018">
        <v>9</v>
      </c>
    </row>
    <row r="2356" spans="2:9">
      <c r="B2356" s="1017" t="s">
        <v>6173</v>
      </c>
      <c r="C2356" s="1017" t="s">
        <v>6124</v>
      </c>
      <c r="D2356" s="1017" t="s">
        <v>1483</v>
      </c>
      <c r="E2356" s="1017" t="s">
        <v>6174</v>
      </c>
      <c r="F2356" s="1017" t="s">
        <v>1454</v>
      </c>
      <c r="G2356" s="1017" t="s">
        <v>6126</v>
      </c>
      <c r="H2356" s="1017" t="s">
        <v>6164</v>
      </c>
      <c r="I2356" s="1018">
        <v>40</v>
      </c>
    </row>
    <row r="2357" spans="2:9">
      <c r="B2357" s="1017" t="s">
        <v>6175</v>
      </c>
      <c r="C2357" s="1017" t="s">
        <v>6124</v>
      </c>
      <c r="D2357" s="1017" t="s">
        <v>1483</v>
      </c>
      <c r="E2357" s="1017" t="s">
        <v>5976</v>
      </c>
      <c r="F2357" s="1017" t="s">
        <v>1454</v>
      </c>
      <c r="G2357" s="1017" t="s">
        <v>6126</v>
      </c>
      <c r="H2357" s="1017" t="s">
        <v>6164</v>
      </c>
      <c r="I2357" s="1018">
        <v>6.4</v>
      </c>
    </row>
    <row r="2358" spans="2:9">
      <c r="B2358" s="1017" t="s">
        <v>6176</v>
      </c>
      <c r="C2358" s="1017" t="s">
        <v>6124</v>
      </c>
      <c r="D2358" s="1017" t="s">
        <v>1483</v>
      </c>
      <c r="E2358" s="1017" t="s">
        <v>6177</v>
      </c>
      <c r="F2358" s="1017" t="s">
        <v>1454</v>
      </c>
      <c r="G2358" s="1017" t="s">
        <v>6126</v>
      </c>
      <c r="H2358" s="1017" t="s">
        <v>6164</v>
      </c>
      <c r="I2358" s="1018">
        <v>12.8</v>
      </c>
    </row>
    <row r="2359" spans="2:9">
      <c r="B2359" s="1017" t="s">
        <v>6178</v>
      </c>
      <c r="C2359" s="1017" t="s">
        <v>6124</v>
      </c>
      <c r="D2359" s="1017" t="s">
        <v>1483</v>
      </c>
      <c r="E2359" s="1017" t="s">
        <v>6179</v>
      </c>
      <c r="F2359" s="1017" t="s">
        <v>1454</v>
      </c>
      <c r="G2359" s="1017" t="s">
        <v>6126</v>
      </c>
      <c r="H2359" s="1017" t="s">
        <v>6164</v>
      </c>
      <c r="I2359" s="1018">
        <v>22</v>
      </c>
    </row>
    <row r="2360" spans="2:9">
      <c r="B2360" s="1017" t="s">
        <v>6180</v>
      </c>
      <c r="C2360" s="1017" t="s">
        <v>6124</v>
      </c>
      <c r="D2360" s="1017" t="s">
        <v>1483</v>
      </c>
      <c r="E2360" s="1017" t="s">
        <v>6181</v>
      </c>
      <c r="F2360" s="1017" t="s">
        <v>1454</v>
      </c>
      <c r="G2360" s="1017" t="s">
        <v>6126</v>
      </c>
      <c r="H2360" s="1017" t="s">
        <v>6164</v>
      </c>
      <c r="I2360" s="1018">
        <v>40.700000000000003</v>
      </c>
    </row>
    <row r="2361" spans="2:9">
      <c r="B2361" s="1017" t="s">
        <v>6182</v>
      </c>
      <c r="C2361" s="1017" t="s">
        <v>6124</v>
      </c>
      <c r="D2361" s="1017" t="s">
        <v>1483</v>
      </c>
      <c r="E2361" s="1017" t="s">
        <v>6183</v>
      </c>
      <c r="F2361" s="1017" t="s">
        <v>1454</v>
      </c>
      <c r="G2361" s="1017" t="s">
        <v>6126</v>
      </c>
      <c r="H2361" s="1017" t="s">
        <v>6164</v>
      </c>
      <c r="I2361" s="1018">
        <v>58.5</v>
      </c>
    </row>
    <row r="2362" spans="2:9">
      <c r="B2362" s="1017" t="s">
        <v>6184</v>
      </c>
      <c r="C2362" s="1017" t="s">
        <v>6124</v>
      </c>
      <c r="D2362" s="1017" t="s">
        <v>1483</v>
      </c>
      <c r="E2362" s="1017" t="s">
        <v>1781</v>
      </c>
      <c r="F2362" s="1017" t="s">
        <v>1454</v>
      </c>
      <c r="G2362" s="1017" t="s">
        <v>6126</v>
      </c>
      <c r="H2362" s="1017" t="s">
        <v>6164</v>
      </c>
      <c r="I2362" s="1018">
        <v>19.7</v>
      </c>
    </row>
    <row r="2363" spans="2:9">
      <c r="B2363" s="1017" t="s">
        <v>6185</v>
      </c>
      <c r="C2363" s="1017" t="s">
        <v>6124</v>
      </c>
      <c r="D2363" s="1017" t="s">
        <v>1483</v>
      </c>
      <c r="E2363" s="1017" t="s">
        <v>6186</v>
      </c>
      <c r="F2363" s="1017" t="s">
        <v>1454</v>
      </c>
      <c r="G2363" s="1017" t="s">
        <v>6126</v>
      </c>
      <c r="H2363" s="1017" t="s">
        <v>6164</v>
      </c>
      <c r="I2363" s="1018">
        <v>17.600000000000001</v>
      </c>
    </row>
    <row r="2364" spans="2:9">
      <c r="B2364" s="1017" t="s">
        <v>6187</v>
      </c>
      <c r="C2364" s="1017" t="s">
        <v>6124</v>
      </c>
      <c r="D2364" s="1017" t="s">
        <v>1483</v>
      </c>
      <c r="E2364" s="1017" t="s">
        <v>6188</v>
      </c>
      <c r="F2364" s="1017" t="s">
        <v>1454</v>
      </c>
      <c r="G2364" s="1017" t="s">
        <v>6126</v>
      </c>
      <c r="H2364" s="1017" t="s">
        <v>6164</v>
      </c>
      <c r="I2364" s="1018">
        <v>13.2</v>
      </c>
    </row>
    <row r="2365" spans="2:9">
      <c r="B2365" s="1017" t="s">
        <v>6189</v>
      </c>
      <c r="C2365" s="1017" t="s">
        <v>6124</v>
      </c>
      <c r="D2365" s="1017" t="s">
        <v>1483</v>
      </c>
      <c r="E2365" s="1017" t="s">
        <v>6190</v>
      </c>
      <c r="F2365" s="1017" t="s">
        <v>1454</v>
      </c>
      <c r="G2365" s="1017" t="s">
        <v>6126</v>
      </c>
      <c r="H2365" s="1017" t="s">
        <v>6164</v>
      </c>
      <c r="I2365" s="1018">
        <v>10.3</v>
      </c>
    </row>
    <row r="2366" spans="2:9">
      <c r="B2366" s="1017" t="s">
        <v>6191</v>
      </c>
      <c r="C2366" s="1017" t="s">
        <v>6124</v>
      </c>
      <c r="D2366" s="1017" t="s">
        <v>1483</v>
      </c>
      <c r="E2366" s="1017" t="s">
        <v>6192</v>
      </c>
      <c r="F2366" s="1017" t="s">
        <v>1454</v>
      </c>
      <c r="G2366" s="1017" t="s">
        <v>6126</v>
      </c>
      <c r="H2366" s="1017" t="s">
        <v>6164</v>
      </c>
      <c r="I2366" s="1018">
        <v>2.1</v>
      </c>
    </row>
    <row r="2367" spans="2:9">
      <c r="B2367" s="1017" t="s">
        <v>6193</v>
      </c>
      <c r="C2367" s="1017" t="s">
        <v>6124</v>
      </c>
      <c r="D2367" s="1017" t="s">
        <v>1483</v>
      </c>
      <c r="E2367" s="1017" t="s">
        <v>6194</v>
      </c>
      <c r="F2367" s="1017" t="s">
        <v>1454</v>
      </c>
      <c r="G2367" s="1017" t="s">
        <v>6126</v>
      </c>
      <c r="H2367" s="1017" t="s">
        <v>6164</v>
      </c>
      <c r="I2367" s="1018">
        <v>6.8</v>
      </c>
    </row>
    <row r="2368" spans="2:9">
      <c r="B2368" s="1017" t="s">
        <v>6195</v>
      </c>
      <c r="C2368" s="1017" t="s">
        <v>6124</v>
      </c>
      <c r="D2368" s="1017" t="s">
        <v>1483</v>
      </c>
      <c r="E2368" s="1017" t="s">
        <v>6196</v>
      </c>
      <c r="F2368" s="1017" t="s">
        <v>1454</v>
      </c>
      <c r="G2368" s="1017" t="s">
        <v>6126</v>
      </c>
      <c r="H2368" s="1017" t="s">
        <v>6164</v>
      </c>
      <c r="I2368" s="1018">
        <v>6.6</v>
      </c>
    </row>
    <row r="2369" spans="2:9">
      <c r="B2369" s="1017" t="s">
        <v>6197</v>
      </c>
      <c r="C2369" s="1017" t="s">
        <v>6124</v>
      </c>
      <c r="D2369" s="1017" t="s">
        <v>1483</v>
      </c>
      <c r="E2369" s="1017" t="s">
        <v>6198</v>
      </c>
      <c r="F2369" s="1017" t="s">
        <v>1454</v>
      </c>
      <c r="G2369" s="1017" t="s">
        <v>6126</v>
      </c>
      <c r="H2369" s="1017" t="s">
        <v>6164</v>
      </c>
      <c r="I2369" s="1018">
        <v>4.8</v>
      </c>
    </row>
    <row r="2370" spans="2:9">
      <c r="B2370" s="1017" t="s">
        <v>6199</v>
      </c>
      <c r="C2370" s="1017" t="s">
        <v>6124</v>
      </c>
      <c r="D2370" s="1017" t="s">
        <v>1483</v>
      </c>
      <c r="E2370" s="1017" t="s">
        <v>6200</v>
      </c>
      <c r="F2370" s="1017" t="s">
        <v>1454</v>
      </c>
      <c r="G2370" s="1017" t="s">
        <v>6126</v>
      </c>
      <c r="H2370" s="1017" t="s">
        <v>6164</v>
      </c>
      <c r="I2370" s="1018">
        <v>4.3</v>
      </c>
    </row>
    <row r="2371" spans="2:9">
      <c r="B2371" s="1017" t="s">
        <v>6201</v>
      </c>
      <c r="C2371" s="1017" t="s">
        <v>6124</v>
      </c>
      <c r="D2371" s="1017" t="s">
        <v>1483</v>
      </c>
      <c r="E2371" s="1017" t="s">
        <v>6202</v>
      </c>
      <c r="F2371" s="1017" t="s">
        <v>1454</v>
      </c>
      <c r="G2371" s="1017" t="s">
        <v>6126</v>
      </c>
      <c r="H2371" s="1017" t="s">
        <v>6164</v>
      </c>
      <c r="I2371" s="1018">
        <v>6.6</v>
      </c>
    </row>
    <row r="2372" spans="2:9">
      <c r="B2372" s="1017" t="s">
        <v>6203</v>
      </c>
      <c r="C2372" s="1017" t="s">
        <v>6124</v>
      </c>
      <c r="D2372" s="1017" t="s">
        <v>1483</v>
      </c>
      <c r="E2372" s="1017" t="s">
        <v>6204</v>
      </c>
      <c r="F2372" s="1017" t="s">
        <v>1454</v>
      </c>
      <c r="G2372" s="1017" t="s">
        <v>6126</v>
      </c>
      <c r="H2372" s="1017" t="s">
        <v>6164</v>
      </c>
      <c r="I2372" s="1018">
        <v>9.1999999999999993</v>
      </c>
    </row>
    <row r="2373" spans="2:9">
      <c r="B2373" s="1017" t="s">
        <v>6205</v>
      </c>
      <c r="C2373" s="1017" t="s">
        <v>6124</v>
      </c>
      <c r="D2373" s="1017" t="s">
        <v>1483</v>
      </c>
      <c r="E2373" s="1017" t="s">
        <v>6206</v>
      </c>
      <c r="F2373" s="1017" t="s">
        <v>1454</v>
      </c>
      <c r="G2373" s="1017" t="s">
        <v>6126</v>
      </c>
      <c r="H2373" s="1017" t="s">
        <v>6164</v>
      </c>
      <c r="I2373" s="1018">
        <v>11.9</v>
      </c>
    </row>
    <row r="2374" spans="2:9">
      <c r="B2374" s="1017" t="s">
        <v>6207</v>
      </c>
      <c r="C2374" s="1017" t="s">
        <v>6124</v>
      </c>
      <c r="D2374" s="1017" t="s">
        <v>1483</v>
      </c>
      <c r="E2374" s="1017" t="s">
        <v>6208</v>
      </c>
      <c r="F2374" s="1017" t="s">
        <v>1454</v>
      </c>
      <c r="G2374" s="1017" t="s">
        <v>6126</v>
      </c>
      <c r="H2374" s="1017" t="s">
        <v>6164</v>
      </c>
      <c r="I2374" s="1018">
        <v>11.5</v>
      </c>
    </row>
    <row r="2375" spans="2:9">
      <c r="B2375" s="1017" t="s">
        <v>6209</v>
      </c>
      <c r="C2375" s="1017" t="s">
        <v>6124</v>
      </c>
      <c r="D2375" s="1017" t="s">
        <v>1483</v>
      </c>
      <c r="E2375" s="1017" t="s">
        <v>6114</v>
      </c>
      <c r="F2375" s="1017" t="s">
        <v>1454</v>
      </c>
      <c r="G2375" s="1017" t="s">
        <v>6126</v>
      </c>
      <c r="H2375" s="1017" t="s">
        <v>6164</v>
      </c>
      <c r="I2375" s="1018">
        <v>13.7</v>
      </c>
    </row>
    <row r="2376" spans="2:9">
      <c r="B2376" s="1017" t="s">
        <v>6210</v>
      </c>
      <c r="C2376" s="1017" t="s">
        <v>6124</v>
      </c>
      <c r="D2376" s="1017" t="s">
        <v>1483</v>
      </c>
      <c r="E2376" s="1017" t="s">
        <v>6211</v>
      </c>
      <c r="F2376" s="1017" t="s">
        <v>1454</v>
      </c>
      <c r="G2376" s="1017" t="s">
        <v>6126</v>
      </c>
      <c r="H2376" s="1017" t="s">
        <v>6164</v>
      </c>
      <c r="I2376" s="1018">
        <v>13.6</v>
      </c>
    </row>
    <row r="2377" spans="2:9">
      <c r="B2377" s="1017" t="s">
        <v>6212</v>
      </c>
      <c r="C2377" s="1017" t="s">
        <v>6124</v>
      </c>
      <c r="D2377" s="1017" t="s">
        <v>1483</v>
      </c>
      <c r="E2377" s="1017" t="s">
        <v>6213</v>
      </c>
      <c r="F2377" s="1017" t="s">
        <v>1766</v>
      </c>
      <c r="G2377" s="1017" t="s">
        <v>6157</v>
      </c>
      <c r="H2377" s="1017" t="s">
        <v>6164</v>
      </c>
      <c r="I2377" s="1018">
        <v>76</v>
      </c>
    </row>
    <row r="2378" spans="2:9">
      <c r="B2378" s="1017" t="s">
        <v>6214</v>
      </c>
      <c r="C2378" s="1017" t="s">
        <v>6124</v>
      </c>
      <c r="D2378" s="1017" t="s">
        <v>1483</v>
      </c>
      <c r="E2378" s="1017" t="s">
        <v>1781</v>
      </c>
      <c r="F2378" s="1017" t="s">
        <v>1766</v>
      </c>
      <c r="G2378" s="1017" t="s">
        <v>6157</v>
      </c>
      <c r="H2378" s="1017" t="s">
        <v>6164</v>
      </c>
      <c r="I2378" s="1018">
        <v>8.4</v>
      </c>
    </row>
    <row r="2379" spans="2:9">
      <c r="B2379" s="1017" t="s">
        <v>6215</v>
      </c>
      <c r="C2379" s="1017" t="s">
        <v>6124</v>
      </c>
      <c r="D2379" s="1017" t="s">
        <v>1483</v>
      </c>
      <c r="E2379" s="1017" t="s">
        <v>6216</v>
      </c>
      <c r="F2379" s="1017" t="s">
        <v>1766</v>
      </c>
      <c r="G2379" s="1017" t="s">
        <v>6217</v>
      </c>
      <c r="H2379" s="1017" t="s">
        <v>6164</v>
      </c>
      <c r="I2379" s="1018">
        <v>15.5</v>
      </c>
    </row>
    <row r="2380" spans="2:9">
      <c r="B2380" s="1017" t="s">
        <v>6218</v>
      </c>
      <c r="C2380" s="1017" t="s">
        <v>6124</v>
      </c>
      <c r="D2380" s="1017" t="s">
        <v>1483</v>
      </c>
      <c r="E2380" s="1017" t="s">
        <v>6219</v>
      </c>
      <c r="F2380" s="1017" t="s">
        <v>1766</v>
      </c>
      <c r="G2380" s="1017" t="s">
        <v>6217</v>
      </c>
      <c r="H2380" s="1017" t="s">
        <v>6164</v>
      </c>
      <c r="I2380" s="1018">
        <v>22.7</v>
      </c>
    </row>
    <row r="2381" spans="2:9">
      <c r="B2381" s="1017" t="s">
        <v>6220</v>
      </c>
      <c r="C2381" s="1017" t="s">
        <v>6124</v>
      </c>
      <c r="D2381" s="1017" t="s">
        <v>1483</v>
      </c>
      <c r="E2381" s="1017" t="s">
        <v>6221</v>
      </c>
      <c r="F2381" s="1017" t="s">
        <v>1766</v>
      </c>
      <c r="G2381" s="1017" t="s">
        <v>6217</v>
      </c>
      <c r="H2381" s="1017" t="s">
        <v>6164</v>
      </c>
      <c r="I2381" s="1018">
        <v>7.1</v>
      </c>
    </row>
    <row r="2382" spans="2:9">
      <c r="B2382" s="1017" t="s">
        <v>6222</v>
      </c>
      <c r="C2382" s="1017" t="s">
        <v>6124</v>
      </c>
      <c r="D2382" s="1017" t="s">
        <v>1483</v>
      </c>
      <c r="E2382" s="1017" t="s">
        <v>6223</v>
      </c>
      <c r="F2382" s="1017" t="s">
        <v>1766</v>
      </c>
      <c r="G2382" s="1017" t="s">
        <v>6137</v>
      </c>
      <c r="H2382" s="1017" t="s">
        <v>6164</v>
      </c>
      <c r="I2382" s="1018">
        <v>12.6</v>
      </c>
    </row>
    <row r="2383" spans="2:9">
      <c r="B2383" s="1017" t="s">
        <v>6224</v>
      </c>
      <c r="C2383" s="1017" t="s">
        <v>6124</v>
      </c>
      <c r="D2383" s="1017" t="s">
        <v>1483</v>
      </c>
      <c r="E2383" s="1017" t="s">
        <v>6225</v>
      </c>
      <c r="F2383" s="1017" t="s">
        <v>1766</v>
      </c>
      <c r="G2383" s="1017" t="s">
        <v>6137</v>
      </c>
      <c r="H2383" s="1017" t="s">
        <v>6164</v>
      </c>
      <c r="I2383" s="1018">
        <v>15.3</v>
      </c>
    </row>
    <row r="2384" spans="2:9">
      <c r="B2384" s="1017" t="s">
        <v>6226</v>
      </c>
      <c r="C2384" s="1017" t="s">
        <v>6124</v>
      </c>
      <c r="D2384" s="1017" t="s">
        <v>1483</v>
      </c>
      <c r="E2384" s="1017" t="s">
        <v>6227</v>
      </c>
      <c r="F2384" s="1017" t="s">
        <v>1766</v>
      </c>
      <c r="G2384" s="1017" t="s">
        <v>6137</v>
      </c>
      <c r="H2384" s="1017" t="s">
        <v>6164</v>
      </c>
      <c r="I2384" s="1018">
        <v>45.6</v>
      </c>
    </row>
    <row r="2385" spans="2:9">
      <c r="B2385" s="1017" t="s">
        <v>6228</v>
      </c>
      <c r="C2385" s="1017" t="s">
        <v>6124</v>
      </c>
      <c r="D2385" s="1017" t="s">
        <v>1483</v>
      </c>
      <c r="E2385" s="1017" t="s">
        <v>6229</v>
      </c>
      <c r="F2385" s="1017" t="s">
        <v>1766</v>
      </c>
      <c r="G2385" s="1017" t="s">
        <v>6137</v>
      </c>
      <c r="H2385" s="1017" t="s">
        <v>6164</v>
      </c>
      <c r="I2385" s="1018">
        <v>2.2000000000000002</v>
      </c>
    </row>
    <row r="2386" spans="2:9">
      <c r="B2386" s="1017" t="s">
        <v>6230</v>
      </c>
      <c r="C2386" s="1017" t="s">
        <v>6124</v>
      </c>
      <c r="D2386" s="1017" t="s">
        <v>1483</v>
      </c>
      <c r="E2386" s="1017" t="s">
        <v>6231</v>
      </c>
      <c r="F2386" s="1017" t="s">
        <v>1766</v>
      </c>
      <c r="G2386" s="1017" t="s">
        <v>6137</v>
      </c>
      <c r="H2386" s="1017" t="s">
        <v>6164</v>
      </c>
      <c r="I2386" s="1018">
        <v>8.5</v>
      </c>
    </row>
    <row r="2387" spans="2:9">
      <c r="B2387" s="1017" t="s">
        <v>6232</v>
      </c>
      <c r="C2387" s="1017" t="s">
        <v>6124</v>
      </c>
      <c r="D2387" s="1017" t="s">
        <v>1483</v>
      </c>
      <c r="E2387" s="1017" t="s">
        <v>2146</v>
      </c>
      <c r="F2387" s="1017" t="s">
        <v>1766</v>
      </c>
      <c r="G2387" s="1017" t="s">
        <v>6137</v>
      </c>
      <c r="H2387" s="1017" t="s">
        <v>6164</v>
      </c>
      <c r="I2387" s="1018">
        <v>4</v>
      </c>
    </row>
    <row r="2388" spans="2:9">
      <c r="B2388" s="1017" t="s">
        <v>6233</v>
      </c>
      <c r="C2388" s="1017" t="s">
        <v>6234</v>
      </c>
      <c r="D2388" s="1017" t="s">
        <v>1483</v>
      </c>
      <c r="E2388" s="1017" t="s">
        <v>6235</v>
      </c>
      <c r="F2388" s="1017" t="s">
        <v>1766</v>
      </c>
      <c r="G2388" s="1017" t="s">
        <v>6236</v>
      </c>
      <c r="H2388" s="1017" t="s">
        <v>6237</v>
      </c>
      <c r="I2388" s="1018">
        <v>7.5</v>
      </c>
    </row>
    <row r="2389" spans="2:9">
      <c r="B2389" s="1017" t="s">
        <v>6238</v>
      </c>
      <c r="C2389" s="1017" t="s">
        <v>6234</v>
      </c>
      <c r="D2389" s="1017" t="s">
        <v>1483</v>
      </c>
      <c r="E2389" s="1017" t="s">
        <v>6239</v>
      </c>
      <c r="F2389" s="1017" t="s">
        <v>1766</v>
      </c>
      <c r="G2389" s="1017" t="s">
        <v>6236</v>
      </c>
      <c r="H2389" s="1017" t="s">
        <v>6237</v>
      </c>
      <c r="I2389" s="1018">
        <v>2.6</v>
      </c>
    </row>
    <row r="2390" spans="2:9">
      <c r="B2390" s="1017" t="s">
        <v>6240</v>
      </c>
      <c r="C2390" s="1017" t="s">
        <v>6234</v>
      </c>
      <c r="D2390" s="1017" t="s">
        <v>1483</v>
      </c>
      <c r="E2390" s="1017" t="s">
        <v>6241</v>
      </c>
      <c r="F2390" s="1017" t="s">
        <v>1766</v>
      </c>
      <c r="G2390" s="1017" t="s">
        <v>6236</v>
      </c>
      <c r="H2390" s="1017" t="s">
        <v>6237</v>
      </c>
      <c r="I2390" s="1018">
        <v>3.6</v>
      </c>
    </row>
    <row r="2391" spans="2:9">
      <c r="B2391" s="1017" t="s">
        <v>6242</v>
      </c>
      <c r="C2391" s="1017" t="s">
        <v>6234</v>
      </c>
      <c r="D2391" s="1017" t="s">
        <v>1483</v>
      </c>
      <c r="E2391" s="1017" t="s">
        <v>3364</v>
      </c>
      <c r="F2391" s="1017" t="s">
        <v>1766</v>
      </c>
      <c r="G2391" s="1017" t="s">
        <v>6236</v>
      </c>
      <c r="H2391" s="1017" t="s">
        <v>6237</v>
      </c>
      <c r="I2391" s="1018">
        <v>5.8</v>
      </c>
    </row>
    <row r="2392" spans="2:9">
      <c r="B2392" s="1017" t="s">
        <v>6243</v>
      </c>
      <c r="C2392" s="1017" t="s">
        <v>6234</v>
      </c>
      <c r="D2392" s="1017" t="s">
        <v>1483</v>
      </c>
      <c r="E2392" s="1017" t="s">
        <v>6244</v>
      </c>
      <c r="F2392" s="1017" t="s">
        <v>1766</v>
      </c>
      <c r="G2392" s="1017" t="s">
        <v>6236</v>
      </c>
      <c r="H2392" s="1017" t="s">
        <v>6237</v>
      </c>
      <c r="I2392" s="1018">
        <v>2</v>
      </c>
    </row>
    <row r="2393" spans="2:9">
      <c r="B2393" s="1017" t="s">
        <v>6245</v>
      </c>
      <c r="C2393" s="1017" t="s">
        <v>6234</v>
      </c>
      <c r="D2393" s="1017" t="s">
        <v>1483</v>
      </c>
      <c r="E2393" s="1017" t="s">
        <v>6246</v>
      </c>
      <c r="F2393" s="1017" t="s">
        <v>1766</v>
      </c>
      <c r="G2393" s="1017" t="s">
        <v>6236</v>
      </c>
      <c r="H2393" s="1017" t="s">
        <v>6237</v>
      </c>
      <c r="I2393" s="1018">
        <v>3.56</v>
      </c>
    </row>
    <row r="2394" spans="2:9">
      <c r="B2394" s="1017" t="s">
        <v>6247</v>
      </c>
      <c r="C2394" s="1017" t="s">
        <v>6234</v>
      </c>
      <c r="D2394" s="1017" t="s">
        <v>1483</v>
      </c>
      <c r="E2394" s="1017" t="s">
        <v>6248</v>
      </c>
      <c r="F2394" s="1017" t="s">
        <v>1766</v>
      </c>
      <c r="G2394" s="1017" t="s">
        <v>6236</v>
      </c>
      <c r="H2394" s="1017" t="s">
        <v>6237</v>
      </c>
      <c r="I2394" s="1018">
        <v>2.7</v>
      </c>
    </row>
    <row r="2395" spans="2:9">
      <c r="B2395" s="1017" t="s">
        <v>6249</v>
      </c>
      <c r="C2395" s="1017" t="s">
        <v>6234</v>
      </c>
      <c r="D2395" s="1017" t="s">
        <v>1483</v>
      </c>
      <c r="E2395" s="1017" t="s">
        <v>6250</v>
      </c>
      <c r="F2395" s="1017" t="s">
        <v>1766</v>
      </c>
      <c r="G2395" s="1017" t="s">
        <v>6236</v>
      </c>
      <c r="H2395" s="1017" t="s">
        <v>6237</v>
      </c>
      <c r="I2395" s="1018">
        <v>4.5</v>
      </c>
    </row>
    <row r="2396" spans="2:9">
      <c r="B2396" s="1017" t="s">
        <v>6251</v>
      </c>
      <c r="C2396" s="1017" t="s">
        <v>6234</v>
      </c>
      <c r="D2396" s="1017" t="s">
        <v>1483</v>
      </c>
      <c r="E2396" s="1017" t="s">
        <v>6252</v>
      </c>
      <c r="F2396" s="1017" t="s">
        <v>1766</v>
      </c>
      <c r="G2396" s="1017" t="s">
        <v>6236</v>
      </c>
      <c r="H2396" s="1017" t="s">
        <v>6237</v>
      </c>
      <c r="I2396" s="1018">
        <v>4.5</v>
      </c>
    </row>
    <row r="2397" spans="2:9">
      <c r="B2397" s="1017" t="s">
        <v>6253</v>
      </c>
      <c r="C2397" s="1017" t="s">
        <v>6254</v>
      </c>
      <c r="D2397" s="1017" t="s">
        <v>1483</v>
      </c>
      <c r="E2397" s="1017" t="s">
        <v>6255</v>
      </c>
      <c r="F2397" s="1017" t="s">
        <v>1454</v>
      </c>
      <c r="G2397" s="1017" t="s">
        <v>6256</v>
      </c>
      <c r="H2397" s="1017" t="s">
        <v>6257</v>
      </c>
      <c r="I2397" s="1018">
        <v>25</v>
      </c>
    </row>
    <row r="2398" spans="2:9">
      <c r="B2398" s="1017" t="s">
        <v>6258</v>
      </c>
      <c r="C2398" s="1017" t="s">
        <v>6254</v>
      </c>
      <c r="D2398" s="1017" t="s">
        <v>1483</v>
      </c>
      <c r="E2398" s="1017" t="s">
        <v>6259</v>
      </c>
      <c r="F2398" s="1017" t="s">
        <v>1454</v>
      </c>
      <c r="G2398" s="1017" t="s">
        <v>6256</v>
      </c>
      <c r="H2398" s="1017" t="s">
        <v>6257</v>
      </c>
      <c r="I2398" s="1018">
        <v>29.5</v>
      </c>
    </row>
    <row r="2399" spans="2:9">
      <c r="B2399" s="1017" t="s">
        <v>6260</v>
      </c>
      <c r="C2399" s="1017" t="s">
        <v>6254</v>
      </c>
      <c r="D2399" s="1017" t="s">
        <v>1483</v>
      </c>
      <c r="E2399" s="1017" t="s">
        <v>6261</v>
      </c>
      <c r="F2399" s="1017" t="s">
        <v>1454</v>
      </c>
      <c r="G2399" s="1017" t="s">
        <v>6256</v>
      </c>
      <c r="H2399" s="1017" t="s">
        <v>6257</v>
      </c>
      <c r="I2399" s="1018">
        <v>16</v>
      </c>
    </row>
    <row r="2400" spans="2:9">
      <c r="B2400" s="1017" t="s">
        <v>6262</v>
      </c>
      <c r="C2400" s="1017" t="s">
        <v>6254</v>
      </c>
      <c r="D2400" s="1017" t="s">
        <v>1483</v>
      </c>
      <c r="E2400" s="1017" t="s">
        <v>6263</v>
      </c>
      <c r="F2400" s="1017" t="s">
        <v>1766</v>
      </c>
      <c r="G2400" s="1017" t="s">
        <v>6264</v>
      </c>
      <c r="H2400" s="1017" t="s">
        <v>6265</v>
      </c>
      <c r="I2400" s="1018">
        <v>5.4</v>
      </c>
    </row>
    <row r="2401" spans="2:9">
      <c r="B2401" s="1017" t="s">
        <v>6266</v>
      </c>
      <c r="C2401" s="1017" t="s">
        <v>6254</v>
      </c>
      <c r="D2401" s="1017" t="s">
        <v>1483</v>
      </c>
      <c r="E2401" s="1017" t="s">
        <v>6267</v>
      </c>
      <c r="F2401" s="1017" t="s">
        <v>1766</v>
      </c>
      <c r="G2401" s="1017" t="s">
        <v>6264</v>
      </c>
      <c r="H2401" s="1017" t="s">
        <v>6265</v>
      </c>
      <c r="I2401" s="1018">
        <v>7.9</v>
      </c>
    </row>
    <row r="2402" spans="2:9">
      <c r="B2402" s="1017" t="s">
        <v>6268</v>
      </c>
      <c r="C2402" s="1017" t="s">
        <v>6254</v>
      </c>
      <c r="D2402" s="1017" t="s">
        <v>1483</v>
      </c>
      <c r="E2402" s="1017" t="s">
        <v>6269</v>
      </c>
      <c r="F2402" s="1017" t="s">
        <v>1766</v>
      </c>
      <c r="G2402" s="1017" t="s">
        <v>6270</v>
      </c>
      <c r="H2402" s="1017" t="s">
        <v>6271</v>
      </c>
      <c r="I2402" s="1018">
        <v>9.4</v>
      </c>
    </row>
    <row r="2403" spans="2:9">
      <c r="B2403" s="1017" t="s">
        <v>6272</v>
      </c>
      <c r="C2403" s="1017" t="s">
        <v>6254</v>
      </c>
      <c r="D2403" s="1017" t="s">
        <v>1483</v>
      </c>
      <c r="E2403" s="1017" t="s">
        <v>6273</v>
      </c>
      <c r="F2403" s="1017" t="s">
        <v>1766</v>
      </c>
      <c r="G2403" s="1017" t="s">
        <v>6270</v>
      </c>
      <c r="H2403" s="1017" t="s">
        <v>6271</v>
      </c>
      <c r="I2403" s="1018">
        <v>9.4</v>
      </c>
    </row>
    <row r="2404" spans="2:9">
      <c r="B2404" s="1017" t="s">
        <v>6274</v>
      </c>
      <c r="C2404" s="1017" t="s">
        <v>3409</v>
      </c>
      <c r="D2404" s="1017" t="s">
        <v>1483</v>
      </c>
      <c r="E2404" s="1017" t="s">
        <v>6275</v>
      </c>
      <c r="F2404" s="1017" t="s">
        <v>1766</v>
      </c>
      <c r="G2404" s="1017" t="s">
        <v>3438</v>
      </c>
      <c r="H2404" s="1017" t="s">
        <v>1980</v>
      </c>
      <c r="I2404" s="1018">
        <v>19.600000000000001</v>
      </c>
    </row>
    <row r="2405" spans="2:9">
      <c r="B2405" s="1017" t="s">
        <v>6276</v>
      </c>
      <c r="C2405" s="1017" t="s">
        <v>4082</v>
      </c>
      <c r="D2405" s="1017" t="s">
        <v>1483</v>
      </c>
      <c r="E2405" s="1017" t="s">
        <v>6277</v>
      </c>
      <c r="F2405" s="1017" t="s">
        <v>1766</v>
      </c>
      <c r="G2405" s="1017" t="s">
        <v>4263</v>
      </c>
      <c r="H2405" s="1017" t="s">
        <v>3616</v>
      </c>
      <c r="I2405" s="1018">
        <v>25.8</v>
      </c>
    </row>
    <row r="2406" spans="2:9">
      <c r="B2406" s="1017" t="s">
        <v>6278</v>
      </c>
      <c r="C2406" s="1017" t="s">
        <v>3496</v>
      </c>
      <c r="D2406" s="1017" t="s">
        <v>1483</v>
      </c>
      <c r="E2406" s="1017" t="s">
        <v>5205</v>
      </c>
      <c r="F2406" s="1017" t="s">
        <v>1766</v>
      </c>
      <c r="G2406" s="1017" t="s">
        <v>3853</v>
      </c>
      <c r="H2406" s="1017" t="s">
        <v>2572</v>
      </c>
      <c r="I2406" s="1018">
        <v>12.7</v>
      </c>
    </row>
    <row r="2407" spans="2:9">
      <c r="B2407" s="1017" t="s">
        <v>6279</v>
      </c>
      <c r="C2407" s="1017" t="s">
        <v>4910</v>
      </c>
      <c r="D2407" s="1017" t="s">
        <v>1483</v>
      </c>
      <c r="E2407" s="1017" t="s">
        <v>6280</v>
      </c>
      <c r="F2407" s="1017" t="s">
        <v>1485</v>
      </c>
      <c r="G2407" s="1017" t="s">
        <v>2497</v>
      </c>
      <c r="H2407" s="1017" t="s">
        <v>5021</v>
      </c>
      <c r="I2407" s="1018">
        <v>31.6</v>
      </c>
    </row>
    <row r="2408" spans="2:9">
      <c r="B2408" s="1017" t="s">
        <v>6281</v>
      </c>
      <c r="C2408" s="1017" t="s">
        <v>5316</v>
      </c>
      <c r="D2408" s="1017" t="s">
        <v>1483</v>
      </c>
      <c r="E2408" s="1017" t="s">
        <v>6282</v>
      </c>
      <c r="F2408" s="1017" t="s">
        <v>1766</v>
      </c>
      <c r="G2408" s="1017" t="s">
        <v>5533</v>
      </c>
      <c r="H2408" s="1017" t="s">
        <v>5319</v>
      </c>
      <c r="I2408" s="1018">
        <v>39.5</v>
      </c>
    </row>
    <row r="2409" spans="2:9">
      <c r="B2409" s="1017" t="s">
        <v>6283</v>
      </c>
      <c r="C2409" s="1017" t="s">
        <v>5316</v>
      </c>
      <c r="D2409" s="1017" t="s">
        <v>1483</v>
      </c>
      <c r="E2409" s="1017" t="s">
        <v>6284</v>
      </c>
      <c r="F2409" s="1017" t="s">
        <v>1766</v>
      </c>
      <c r="G2409" s="1017" t="s">
        <v>5533</v>
      </c>
      <c r="H2409" s="1017" t="s">
        <v>5319</v>
      </c>
      <c r="I2409" s="1018">
        <v>36</v>
      </c>
    </row>
    <row r="2410" spans="2:9">
      <c r="B2410" s="1017" t="s">
        <v>6285</v>
      </c>
      <c r="C2410" s="1017" t="s">
        <v>5316</v>
      </c>
      <c r="D2410" s="1017" t="s">
        <v>1483</v>
      </c>
      <c r="E2410" s="1017" t="s">
        <v>6286</v>
      </c>
      <c r="F2410" s="1017" t="s">
        <v>1766</v>
      </c>
      <c r="G2410" s="1017" t="s">
        <v>5533</v>
      </c>
      <c r="H2410" s="1017" t="s">
        <v>5319</v>
      </c>
      <c r="I2410" s="1018">
        <v>15</v>
      </c>
    </row>
    <row r="2411" spans="2:9">
      <c r="B2411" s="1017" t="s">
        <v>6287</v>
      </c>
      <c r="C2411" s="1017" t="s">
        <v>5316</v>
      </c>
      <c r="D2411" s="1017" t="s">
        <v>1483</v>
      </c>
      <c r="E2411" s="1017" t="s">
        <v>6288</v>
      </c>
      <c r="F2411" s="1017" t="s">
        <v>1766</v>
      </c>
      <c r="G2411" s="1017" t="s">
        <v>5574</v>
      </c>
      <c r="H2411" s="1017" t="s">
        <v>5319</v>
      </c>
      <c r="I2411" s="1018">
        <v>32</v>
      </c>
    </row>
    <row r="2412" spans="2:9">
      <c r="B2412" s="1017" t="s">
        <v>6289</v>
      </c>
      <c r="C2412" s="1017" t="s">
        <v>5316</v>
      </c>
      <c r="D2412" s="1017" t="s">
        <v>1483</v>
      </c>
      <c r="E2412" s="1017" t="s">
        <v>6290</v>
      </c>
      <c r="F2412" s="1017" t="s">
        <v>1766</v>
      </c>
      <c r="G2412" s="1017" t="s">
        <v>5574</v>
      </c>
      <c r="H2412" s="1017" t="s">
        <v>5319</v>
      </c>
      <c r="I2412" s="1018">
        <v>18</v>
      </c>
    </row>
    <row r="2413" spans="2:9">
      <c r="B2413" s="1017" t="s">
        <v>6291</v>
      </c>
      <c r="C2413" s="1017" t="s">
        <v>5316</v>
      </c>
      <c r="D2413" s="1017" t="s">
        <v>1483</v>
      </c>
      <c r="E2413" s="1017" t="s">
        <v>6292</v>
      </c>
      <c r="F2413" s="1017" t="s">
        <v>1766</v>
      </c>
      <c r="G2413" s="1017" t="s">
        <v>5574</v>
      </c>
      <c r="H2413" s="1017" t="s">
        <v>5319</v>
      </c>
      <c r="I2413" s="1018">
        <v>17</v>
      </c>
    </row>
    <row r="2414" spans="2:9">
      <c r="B2414" s="1017" t="s">
        <v>6293</v>
      </c>
      <c r="C2414" s="1017" t="s">
        <v>5316</v>
      </c>
      <c r="D2414" s="1017" t="s">
        <v>1483</v>
      </c>
      <c r="E2414" s="1017" t="s">
        <v>6294</v>
      </c>
      <c r="F2414" s="1017" t="s">
        <v>1766</v>
      </c>
      <c r="G2414" s="1017" t="s">
        <v>5574</v>
      </c>
      <c r="H2414" s="1017" t="s">
        <v>5319</v>
      </c>
      <c r="I2414" s="1018">
        <v>21</v>
      </c>
    </row>
    <row r="2415" spans="2:9">
      <c r="B2415" s="1017" t="s">
        <v>6295</v>
      </c>
      <c r="C2415" s="1017" t="s">
        <v>4910</v>
      </c>
      <c r="D2415" s="1017" t="s">
        <v>1483</v>
      </c>
      <c r="E2415" s="1017" t="s">
        <v>6296</v>
      </c>
      <c r="F2415" s="1017" t="s">
        <v>1766</v>
      </c>
      <c r="G2415" s="1017" t="s">
        <v>5114</v>
      </c>
      <c r="H2415" s="1017" t="s">
        <v>5021</v>
      </c>
      <c r="I2415" s="1018">
        <v>86</v>
      </c>
    </row>
    <row r="2416" spans="2:9">
      <c r="B2416" s="1017" t="s">
        <v>6297</v>
      </c>
      <c r="C2416" s="1017" t="s">
        <v>4910</v>
      </c>
      <c r="D2416" s="1017" t="s">
        <v>1483</v>
      </c>
      <c r="E2416" s="1017" t="s">
        <v>6298</v>
      </c>
      <c r="F2416" s="1017" t="s">
        <v>1766</v>
      </c>
      <c r="G2416" s="1017" t="s">
        <v>5116</v>
      </c>
      <c r="H2416" s="1017" t="s">
        <v>5021</v>
      </c>
      <c r="I2416" s="1018">
        <v>87</v>
      </c>
    </row>
    <row r="2417" spans="2:9">
      <c r="B2417" s="1017" t="s">
        <v>6299</v>
      </c>
      <c r="C2417" s="1017" t="s">
        <v>4910</v>
      </c>
      <c r="D2417" s="1017" t="s">
        <v>1483</v>
      </c>
      <c r="E2417" s="1017" t="s">
        <v>6300</v>
      </c>
      <c r="F2417" s="1017" t="s">
        <v>1766</v>
      </c>
      <c r="G2417" s="1017" t="s">
        <v>5007</v>
      </c>
      <c r="H2417" s="1017" t="s">
        <v>5021</v>
      </c>
      <c r="I2417" s="1018">
        <v>39.5</v>
      </c>
    </row>
    <row r="2418" spans="2:9">
      <c r="B2418" s="1017" t="s">
        <v>6301</v>
      </c>
      <c r="C2418" s="1017" t="s">
        <v>4321</v>
      </c>
      <c r="D2418" s="1017" t="s">
        <v>1483</v>
      </c>
      <c r="E2418" s="1017" t="s">
        <v>6302</v>
      </c>
      <c r="F2418" s="1017" t="s">
        <v>1454</v>
      </c>
      <c r="G2418" s="1017" t="s">
        <v>4410</v>
      </c>
      <c r="H2418" s="1017" t="s">
        <v>4336</v>
      </c>
      <c r="I2418" s="1018">
        <v>17</v>
      </c>
    </row>
    <row r="2419" spans="2:9">
      <c r="B2419" s="1017" t="s">
        <v>6303</v>
      </c>
      <c r="C2419" s="1017" t="s">
        <v>4321</v>
      </c>
      <c r="D2419" s="1017" t="s">
        <v>1483</v>
      </c>
      <c r="E2419" s="1017" t="s">
        <v>6304</v>
      </c>
      <c r="F2419" s="1017" t="s">
        <v>1454</v>
      </c>
      <c r="G2419" s="1017" t="s">
        <v>4433</v>
      </c>
      <c r="H2419" s="1017" t="s">
        <v>4451</v>
      </c>
      <c r="I2419" s="1018">
        <v>44</v>
      </c>
    </row>
    <row r="2420" spans="2:9">
      <c r="B2420" s="1017" t="s">
        <v>6305</v>
      </c>
      <c r="C2420" s="1017" t="s">
        <v>4321</v>
      </c>
      <c r="D2420" s="1017" t="s">
        <v>1483</v>
      </c>
      <c r="E2420" s="1017" t="s">
        <v>6306</v>
      </c>
      <c r="F2420" s="1017" t="s">
        <v>1454</v>
      </c>
      <c r="G2420" s="1017" t="s">
        <v>4433</v>
      </c>
      <c r="H2420" s="1017" t="s">
        <v>4451</v>
      </c>
      <c r="I2420" s="1018">
        <v>51</v>
      </c>
    </row>
    <row r="2421" spans="2:9">
      <c r="B2421" s="1017" t="s">
        <v>6307</v>
      </c>
      <c r="C2421" s="1017" t="s">
        <v>4321</v>
      </c>
      <c r="D2421" s="1017" t="s">
        <v>1483</v>
      </c>
      <c r="E2421" s="1017" t="s">
        <v>6308</v>
      </c>
      <c r="F2421" s="1017" t="s">
        <v>1454</v>
      </c>
      <c r="G2421" s="1017" t="s">
        <v>4483</v>
      </c>
      <c r="H2421" s="1017" t="s">
        <v>4451</v>
      </c>
      <c r="I2421" s="1018">
        <v>41</v>
      </c>
    </row>
    <row r="2422" spans="2:9">
      <c r="B2422" s="1017" t="s">
        <v>6309</v>
      </c>
      <c r="C2422" s="1017" t="s">
        <v>4321</v>
      </c>
      <c r="D2422" s="1017" t="s">
        <v>1483</v>
      </c>
      <c r="E2422" s="1017" t="s">
        <v>6310</v>
      </c>
      <c r="F2422" s="1017" t="s">
        <v>1766</v>
      </c>
      <c r="G2422" s="1017" t="s">
        <v>4571</v>
      </c>
      <c r="H2422" s="1017" t="s">
        <v>4322</v>
      </c>
      <c r="I2422" s="1018">
        <v>160</v>
      </c>
    </row>
    <row r="2423" spans="2:9">
      <c r="B2423" s="1017" t="s">
        <v>6311</v>
      </c>
      <c r="C2423" s="1017" t="s">
        <v>4321</v>
      </c>
      <c r="D2423" s="1017" t="s">
        <v>1483</v>
      </c>
      <c r="E2423" s="1017" t="s">
        <v>6312</v>
      </c>
      <c r="F2423" s="1017" t="s">
        <v>1766</v>
      </c>
      <c r="G2423" s="1017" t="s">
        <v>6313</v>
      </c>
      <c r="H2423" s="1017" t="s">
        <v>4322</v>
      </c>
      <c r="I2423" s="1018">
        <v>35.5</v>
      </c>
    </row>
    <row r="2424" spans="2:9">
      <c r="B2424" s="1017" t="s">
        <v>6314</v>
      </c>
      <c r="C2424" s="1017" t="s">
        <v>4321</v>
      </c>
      <c r="D2424" s="1017" t="s">
        <v>1483</v>
      </c>
      <c r="E2424" s="1017" t="s">
        <v>6315</v>
      </c>
      <c r="F2424" s="1017" t="s">
        <v>1766</v>
      </c>
      <c r="G2424" s="1017" t="s">
        <v>6313</v>
      </c>
      <c r="H2424" s="1017" t="s">
        <v>4322</v>
      </c>
      <c r="I2424" s="1018">
        <v>12.5</v>
      </c>
    </row>
    <row r="2425" spans="2:9">
      <c r="B2425" s="1017" t="s">
        <v>6316</v>
      </c>
      <c r="C2425" s="1017" t="s">
        <v>4321</v>
      </c>
      <c r="D2425" s="1017" t="s">
        <v>1483</v>
      </c>
      <c r="E2425" s="1017" t="s">
        <v>6317</v>
      </c>
      <c r="F2425" s="1017" t="s">
        <v>1766</v>
      </c>
      <c r="G2425" s="1017" t="s">
        <v>6313</v>
      </c>
      <c r="H2425" s="1017" t="s">
        <v>4322</v>
      </c>
      <c r="I2425" s="1018">
        <v>8.6</v>
      </c>
    </row>
    <row r="2426" spans="2:9">
      <c r="B2426" s="1017" t="s">
        <v>6318</v>
      </c>
      <c r="C2426" s="1017" t="s">
        <v>4321</v>
      </c>
      <c r="D2426" s="1017" t="s">
        <v>1483</v>
      </c>
      <c r="E2426" s="1017" t="s">
        <v>6319</v>
      </c>
      <c r="F2426" s="1017" t="s">
        <v>1766</v>
      </c>
      <c r="G2426" s="1017" t="s">
        <v>6313</v>
      </c>
      <c r="H2426" s="1017" t="s">
        <v>4322</v>
      </c>
      <c r="I2426" s="1018">
        <v>5.6</v>
      </c>
    </row>
    <row r="2427" spans="2:9">
      <c r="B2427" s="1017" t="s">
        <v>6320</v>
      </c>
      <c r="C2427" s="1017" t="s">
        <v>4321</v>
      </c>
      <c r="D2427" s="1017" t="s">
        <v>1483</v>
      </c>
      <c r="E2427" s="1017" t="s">
        <v>6321</v>
      </c>
      <c r="F2427" s="1017" t="s">
        <v>1766</v>
      </c>
      <c r="G2427" s="1017" t="s">
        <v>6313</v>
      </c>
      <c r="H2427" s="1017" t="s">
        <v>4322</v>
      </c>
      <c r="I2427" s="1018">
        <v>13.2</v>
      </c>
    </row>
    <row r="2428" spans="2:9">
      <c r="B2428" s="1017" t="s">
        <v>6322</v>
      </c>
      <c r="C2428" s="1017" t="s">
        <v>4321</v>
      </c>
      <c r="D2428" s="1017" t="s">
        <v>1483</v>
      </c>
      <c r="E2428" s="1017" t="s">
        <v>6323</v>
      </c>
      <c r="F2428" s="1017" t="s">
        <v>1766</v>
      </c>
      <c r="G2428" s="1017" t="s">
        <v>6313</v>
      </c>
      <c r="H2428" s="1017" t="s">
        <v>4322</v>
      </c>
      <c r="I2428" s="1018">
        <v>13.4</v>
      </c>
    </row>
    <row r="2429" spans="2:9">
      <c r="B2429" s="1017" t="s">
        <v>6324</v>
      </c>
      <c r="C2429" s="1017" t="s">
        <v>4321</v>
      </c>
      <c r="D2429" s="1017" t="s">
        <v>1483</v>
      </c>
      <c r="E2429" s="1017" t="s">
        <v>6325</v>
      </c>
      <c r="F2429" s="1017" t="s">
        <v>1766</v>
      </c>
      <c r="G2429" s="1017" t="s">
        <v>6313</v>
      </c>
      <c r="H2429" s="1017" t="s">
        <v>4322</v>
      </c>
      <c r="I2429" s="1018">
        <v>4.5999999999999996</v>
      </c>
    </row>
    <row r="2430" spans="2:9">
      <c r="B2430" s="1017" t="s">
        <v>6326</v>
      </c>
      <c r="C2430" s="1017" t="s">
        <v>4321</v>
      </c>
      <c r="D2430" s="1017" t="s">
        <v>1483</v>
      </c>
      <c r="E2430" s="1017" t="s">
        <v>6327</v>
      </c>
      <c r="F2430" s="1017" t="s">
        <v>1766</v>
      </c>
      <c r="G2430" s="1017" t="s">
        <v>6313</v>
      </c>
      <c r="H2430" s="1017" t="s">
        <v>4322</v>
      </c>
      <c r="I2430" s="1018">
        <v>6.6</v>
      </c>
    </row>
    <row r="2431" spans="2:9">
      <c r="B2431" s="1017" t="s">
        <v>6328</v>
      </c>
      <c r="C2431" s="1017" t="s">
        <v>4321</v>
      </c>
      <c r="D2431" s="1017" t="s">
        <v>1483</v>
      </c>
      <c r="E2431" s="1017" t="s">
        <v>6329</v>
      </c>
      <c r="F2431" s="1017" t="s">
        <v>1766</v>
      </c>
      <c r="G2431" s="1017" t="s">
        <v>6313</v>
      </c>
      <c r="H2431" s="1017" t="s">
        <v>4322</v>
      </c>
      <c r="I2431" s="1018">
        <v>4.9000000000000004</v>
      </c>
    </row>
    <row r="2432" spans="2:9">
      <c r="B2432" s="1017" t="s">
        <v>6330</v>
      </c>
      <c r="C2432" s="1017" t="s">
        <v>4321</v>
      </c>
      <c r="D2432" s="1017" t="s">
        <v>1483</v>
      </c>
      <c r="E2432" s="1017" t="s">
        <v>6331</v>
      </c>
      <c r="F2432" s="1017" t="s">
        <v>1766</v>
      </c>
      <c r="G2432" s="1017" t="s">
        <v>6313</v>
      </c>
      <c r="H2432" s="1017" t="s">
        <v>4322</v>
      </c>
      <c r="I2432" s="1018">
        <v>5.5</v>
      </c>
    </row>
    <row r="2433" spans="2:9">
      <c r="B2433" s="1017" t="s">
        <v>6332</v>
      </c>
      <c r="C2433" s="1017" t="s">
        <v>4321</v>
      </c>
      <c r="D2433" s="1017" t="s">
        <v>1483</v>
      </c>
      <c r="E2433" s="1017" t="s">
        <v>6333</v>
      </c>
      <c r="F2433" s="1017" t="s">
        <v>1766</v>
      </c>
      <c r="G2433" s="1017" t="s">
        <v>6313</v>
      </c>
      <c r="H2433" s="1017" t="s">
        <v>4322</v>
      </c>
      <c r="I2433" s="1018">
        <v>4.5999999999999996</v>
      </c>
    </row>
    <row r="2434" spans="2:9">
      <c r="B2434" s="1017" t="s">
        <v>6334</v>
      </c>
      <c r="C2434" s="1017" t="s">
        <v>4321</v>
      </c>
      <c r="D2434" s="1017" t="s">
        <v>1483</v>
      </c>
      <c r="E2434" s="1017" t="s">
        <v>6335</v>
      </c>
      <c r="F2434" s="1017" t="s">
        <v>1766</v>
      </c>
      <c r="G2434" s="1017" t="s">
        <v>6313</v>
      </c>
      <c r="H2434" s="1017" t="s">
        <v>4322</v>
      </c>
      <c r="I2434" s="1018">
        <v>5.5</v>
      </c>
    </row>
    <row r="2435" spans="2:9">
      <c r="B2435" s="1017" t="s">
        <v>6336</v>
      </c>
      <c r="C2435" s="1017" t="s">
        <v>4321</v>
      </c>
      <c r="D2435" s="1017" t="s">
        <v>1483</v>
      </c>
      <c r="E2435" s="1017" t="s">
        <v>6337</v>
      </c>
      <c r="F2435" s="1017" t="s">
        <v>1766</v>
      </c>
      <c r="G2435" s="1017" t="s">
        <v>6313</v>
      </c>
      <c r="H2435" s="1017" t="s">
        <v>4322</v>
      </c>
      <c r="I2435" s="1018">
        <v>5.6</v>
      </c>
    </row>
    <row r="2436" spans="2:9">
      <c r="B2436" s="1017" t="s">
        <v>6338</v>
      </c>
      <c r="C2436" s="1017" t="s">
        <v>4321</v>
      </c>
      <c r="D2436" s="1017" t="s">
        <v>1483</v>
      </c>
      <c r="E2436" s="1017" t="s">
        <v>6339</v>
      </c>
      <c r="F2436" s="1017" t="s">
        <v>1766</v>
      </c>
      <c r="G2436" s="1017" t="s">
        <v>6313</v>
      </c>
      <c r="H2436" s="1017" t="s">
        <v>4322</v>
      </c>
      <c r="I2436" s="1018">
        <v>4.5</v>
      </c>
    </row>
    <row r="2437" spans="2:9">
      <c r="B2437" s="1017" t="s">
        <v>6340</v>
      </c>
      <c r="C2437" s="1017" t="s">
        <v>4321</v>
      </c>
      <c r="D2437" s="1017" t="s">
        <v>1483</v>
      </c>
      <c r="E2437" s="1017" t="s">
        <v>6341</v>
      </c>
      <c r="F2437" s="1017" t="s">
        <v>1766</v>
      </c>
      <c r="G2437" s="1017" t="s">
        <v>6313</v>
      </c>
      <c r="H2437" s="1017" t="s">
        <v>4322</v>
      </c>
      <c r="I2437" s="1018">
        <v>5.6</v>
      </c>
    </row>
    <row r="2438" spans="2:9">
      <c r="B2438" s="1017" t="s">
        <v>6342</v>
      </c>
      <c r="C2438" s="1017" t="s">
        <v>4321</v>
      </c>
      <c r="D2438" s="1017" t="s">
        <v>1483</v>
      </c>
      <c r="E2438" s="1017" t="s">
        <v>6343</v>
      </c>
      <c r="F2438" s="1017" t="s">
        <v>1766</v>
      </c>
      <c r="G2438" s="1017" t="s">
        <v>6313</v>
      </c>
      <c r="H2438" s="1017" t="s">
        <v>4322</v>
      </c>
      <c r="I2438" s="1018">
        <v>8.6999999999999993</v>
      </c>
    </row>
    <row r="2439" spans="2:9">
      <c r="B2439" s="1017" t="s">
        <v>6344</v>
      </c>
      <c r="C2439" s="1017" t="s">
        <v>5143</v>
      </c>
      <c r="D2439" s="1017" t="s">
        <v>1483</v>
      </c>
      <c r="E2439" s="1017" t="s">
        <v>6345</v>
      </c>
      <c r="F2439" s="1017" t="s">
        <v>1766</v>
      </c>
      <c r="G2439" s="1017" t="s">
        <v>5257</v>
      </c>
      <c r="H2439" s="1017" t="s">
        <v>5200</v>
      </c>
      <c r="I2439" s="1018">
        <v>42.3</v>
      </c>
    </row>
    <row r="2440" spans="2:9">
      <c r="B2440" s="1017" t="s">
        <v>6346</v>
      </c>
      <c r="C2440" s="1017" t="s">
        <v>1899</v>
      </c>
      <c r="D2440" s="1017" t="s">
        <v>1483</v>
      </c>
      <c r="E2440" s="1017" t="s">
        <v>6347</v>
      </c>
      <c r="F2440" s="1017" t="s">
        <v>1766</v>
      </c>
      <c r="G2440" s="1017" t="s">
        <v>2101</v>
      </c>
      <c r="H2440" s="1017" t="s">
        <v>1984</v>
      </c>
      <c r="I2440" s="1018">
        <v>24.5</v>
      </c>
    </row>
    <row r="2441" spans="2:9">
      <c r="B2441" s="1017" t="s">
        <v>6348</v>
      </c>
      <c r="C2441" s="1017" t="s">
        <v>3496</v>
      </c>
      <c r="D2441" s="1017" t="s">
        <v>1483</v>
      </c>
      <c r="E2441" s="1017" t="s">
        <v>6349</v>
      </c>
      <c r="F2441" s="1017" t="s">
        <v>1454</v>
      </c>
      <c r="G2441" s="1017" t="s">
        <v>3737</v>
      </c>
      <c r="H2441" s="1017" t="s">
        <v>2572</v>
      </c>
      <c r="I2441" s="1018">
        <v>71</v>
      </c>
    </row>
    <row r="2442" spans="2:9">
      <c r="B2442" s="1017" t="s">
        <v>6350</v>
      </c>
      <c r="C2442" s="1017" t="s">
        <v>2569</v>
      </c>
      <c r="D2442" s="1017" t="s">
        <v>1483</v>
      </c>
      <c r="E2442" s="1017" t="s">
        <v>6351</v>
      </c>
      <c r="F2442" s="1017" t="s">
        <v>1766</v>
      </c>
      <c r="G2442" s="1017" t="s">
        <v>1975</v>
      </c>
      <c r="H2442" s="1017" t="s">
        <v>1980</v>
      </c>
      <c r="I2442" s="1018">
        <v>50</v>
      </c>
    </row>
    <row r="2443" spans="2:9">
      <c r="B2443" s="1017" t="s">
        <v>6352</v>
      </c>
      <c r="C2443" s="1017" t="s">
        <v>2569</v>
      </c>
      <c r="D2443" s="1017" t="s">
        <v>1483</v>
      </c>
      <c r="E2443" s="1017" t="s">
        <v>6353</v>
      </c>
      <c r="F2443" s="1017" t="s">
        <v>1766</v>
      </c>
      <c r="G2443" s="1017" t="s">
        <v>1975</v>
      </c>
      <c r="H2443" s="1017" t="s">
        <v>1980</v>
      </c>
      <c r="I2443" s="1018">
        <v>146</v>
      </c>
    </row>
    <row r="2444" spans="2:9">
      <c r="B2444" s="1017" t="s">
        <v>6354</v>
      </c>
      <c r="C2444" s="1017" t="s">
        <v>2129</v>
      </c>
      <c r="D2444" s="1017" t="s">
        <v>1483</v>
      </c>
      <c r="E2444" s="1017" t="s">
        <v>6355</v>
      </c>
      <c r="F2444" s="1017" t="s">
        <v>1485</v>
      </c>
      <c r="G2444" s="1017" t="s">
        <v>2131</v>
      </c>
      <c r="H2444" s="1017" t="s">
        <v>2132</v>
      </c>
      <c r="I2444" s="1018">
        <v>13.6</v>
      </c>
    </row>
    <row r="2445" spans="2:9">
      <c r="B2445" s="1017" t="s">
        <v>6356</v>
      </c>
      <c r="C2445" s="1017" t="s">
        <v>1899</v>
      </c>
      <c r="D2445" s="1017" t="s">
        <v>1483</v>
      </c>
      <c r="E2445" s="1017" t="s">
        <v>6357</v>
      </c>
      <c r="F2445" s="1017" t="s">
        <v>1454</v>
      </c>
      <c r="G2445" s="1017" t="s">
        <v>1933</v>
      </c>
      <c r="H2445" s="1017" t="s">
        <v>1902</v>
      </c>
      <c r="I2445" s="1018">
        <v>84</v>
      </c>
    </row>
    <row r="2446" spans="2:9">
      <c r="B2446" s="1017" t="s">
        <v>6358</v>
      </c>
      <c r="C2446" s="1017" t="s">
        <v>4321</v>
      </c>
      <c r="D2446" s="1017" t="s">
        <v>1483</v>
      </c>
      <c r="E2446" s="1017" t="s">
        <v>6359</v>
      </c>
      <c r="F2446" s="1017" t="s">
        <v>1454</v>
      </c>
      <c r="G2446" s="1017" t="s">
        <v>4410</v>
      </c>
      <c r="H2446" s="1017" t="s">
        <v>4336</v>
      </c>
      <c r="I2446" s="1018">
        <v>82.5</v>
      </c>
    </row>
    <row r="2447" spans="2:9">
      <c r="B2447" s="1017" t="s">
        <v>6360</v>
      </c>
      <c r="C2447" s="1017" t="s">
        <v>5143</v>
      </c>
      <c r="D2447" s="1017" t="s">
        <v>1483</v>
      </c>
      <c r="E2447" s="1017" t="s">
        <v>6361</v>
      </c>
      <c r="F2447" s="1017" t="s">
        <v>1766</v>
      </c>
      <c r="G2447" s="1017" t="s">
        <v>5257</v>
      </c>
      <c r="H2447" s="1017" t="s">
        <v>5200</v>
      </c>
      <c r="I2447" s="1018">
        <v>8</v>
      </c>
    </row>
    <row r="2448" spans="2:9">
      <c r="B2448" s="1017" t="s">
        <v>6362</v>
      </c>
      <c r="C2448" s="1017" t="s">
        <v>5603</v>
      </c>
      <c r="D2448" s="1017" t="s">
        <v>1483</v>
      </c>
      <c r="E2448" s="1017" t="s">
        <v>6363</v>
      </c>
      <c r="F2448" s="1017" t="s">
        <v>1454</v>
      </c>
      <c r="G2448" s="1017" t="s">
        <v>5935</v>
      </c>
      <c r="H2448" s="1017" t="s">
        <v>5605</v>
      </c>
      <c r="I2448" s="1018">
        <v>45</v>
      </c>
    </row>
    <row r="2449" spans="2:9">
      <c r="B2449" s="1017" t="s">
        <v>6364</v>
      </c>
      <c r="C2449" s="1017" t="s">
        <v>5143</v>
      </c>
      <c r="D2449" s="1017" t="s">
        <v>1483</v>
      </c>
      <c r="E2449" s="1017" t="s">
        <v>6365</v>
      </c>
      <c r="F2449" s="1017" t="s">
        <v>1454</v>
      </c>
      <c r="G2449" s="1017" t="s">
        <v>5160</v>
      </c>
      <c r="H2449" s="1017" t="s">
        <v>5200</v>
      </c>
      <c r="I2449" s="1018">
        <v>12.5</v>
      </c>
    </row>
    <row r="2450" spans="2:9">
      <c r="B2450" s="1017" t="s">
        <v>6366</v>
      </c>
      <c r="C2450" s="1017" t="s">
        <v>5143</v>
      </c>
      <c r="D2450" s="1017" t="s">
        <v>1483</v>
      </c>
      <c r="E2450" s="1017" t="s">
        <v>2119</v>
      </c>
      <c r="F2450" s="1017" t="s">
        <v>1454</v>
      </c>
      <c r="G2450" s="1017" t="s">
        <v>5160</v>
      </c>
      <c r="H2450" s="1017" t="s">
        <v>5259</v>
      </c>
      <c r="I2450" s="1018">
        <v>18</v>
      </c>
    </row>
    <row r="2451" spans="2:9">
      <c r="B2451" s="1017" t="s">
        <v>6367</v>
      </c>
      <c r="C2451" s="1017" t="s">
        <v>5143</v>
      </c>
      <c r="D2451" s="1017" t="s">
        <v>1483</v>
      </c>
      <c r="E2451" s="1017" t="s">
        <v>6368</v>
      </c>
      <c r="F2451" s="1017" t="s">
        <v>1454</v>
      </c>
      <c r="G2451" s="1017" t="s">
        <v>5160</v>
      </c>
      <c r="H2451" s="1017" t="s">
        <v>5259</v>
      </c>
      <c r="I2451" s="1018">
        <v>8.1999999999999993</v>
      </c>
    </row>
    <row r="2452" spans="2:9">
      <c r="B2452" s="1017" t="s">
        <v>6369</v>
      </c>
      <c r="C2452" s="1017" t="s">
        <v>5143</v>
      </c>
      <c r="D2452" s="1017" t="s">
        <v>1483</v>
      </c>
      <c r="E2452" s="1017" t="s">
        <v>6370</v>
      </c>
      <c r="F2452" s="1017" t="s">
        <v>1766</v>
      </c>
      <c r="G2452" s="1017" t="s">
        <v>5182</v>
      </c>
      <c r="H2452" s="1017" t="s">
        <v>5259</v>
      </c>
      <c r="I2452" s="1018">
        <v>7.8</v>
      </c>
    </row>
    <row r="2453" spans="2:9">
      <c r="B2453" s="1017" t="s">
        <v>6371</v>
      </c>
      <c r="C2453" s="1017" t="s">
        <v>4321</v>
      </c>
      <c r="D2453" s="1017" t="s">
        <v>1483</v>
      </c>
      <c r="E2453" s="1017" t="s">
        <v>4120</v>
      </c>
      <c r="F2453" s="1017" t="s">
        <v>1454</v>
      </c>
      <c r="G2453" s="1017" t="s">
        <v>4410</v>
      </c>
      <c r="H2453" s="1017" t="s">
        <v>4322</v>
      </c>
      <c r="I2453" s="1018">
        <v>4.5</v>
      </c>
    </row>
    <row r="2454" spans="2:9">
      <c r="B2454" s="1017" t="s">
        <v>6372</v>
      </c>
      <c r="C2454" s="1017" t="s">
        <v>5316</v>
      </c>
      <c r="D2454" s="1017" t="s">
        <v>1483</v>
      </c>
      <c r="E2454" s="1017" t="s">
        <v>6373</v>
      </c>
      <c r="F2454" s="1017" t="s">
        <v>1766</v>
      </c>
      <c r="G2454" s="1017" t="s">
        <v>5533</v>
      </c>
      <c r="H2454" s="1017" t="s">
        <v>5319</v>
      </c>
      <c r="I2454" s="1018">
        <v>10</v>
      </c>
    </row>
    <row r="2455" spans="2:9">
      <c r="B2455" s="1017" t="s">
        <v>6374</v>
      </c>
      <c r="C2455" s="1017" t="s">
        <v>5316</v>
      </c>
      <c r="D2455" s="1017" t="s">
        <v>1483</v>
      </c>
      <c r="E2455" s="1017" t="s">
        <v>6375</v>
      </c>
      <c r="F2455" s="1017" t="s">
        <v>1766</v>
      </c>
      <c r="G2455" s="1017" t="s">
        <v>5533</v>
      </c>
      <c r="H2455" s="1017" t="s">
        <v>5319</v>
      </c>
      <c r="I2455" s="1018">
        <v>13</v>
      </c>
    </row>
    <row r="2456" spans="2:9">
      <c r="B2456" s="1017" t="s">
        <v>6376</v>
      </c>
      <c r="C2456" s="1017" t="s">
        <v>5883</v>
      </c>
      <c r="D2456" s="1017" t="s">
        <v>1483</v>
      </c>
      <c r="E2456" s="1017" t="s">
        <v>6377</v>
      </c>
      <c r="F2456" s="1017" t="s">
        <v>1454</v>
      </c>
      <c r="G2456" s="1017" t="s">
        <v>5669</v>
      </c>
      <c r="H2456" s="1017" t="s">
        <v>5889</v>
      </c>
      <c r="I2456" s="1018">
        <v>3</v>
      </c>
    </row>
    <row r="2457" spans="2:9">
      <c r="B2457" s="1017" t="s">
        <v>6378</v>
      </c>
      <c r="C2457" s="1017" t="s">
        <v>5883</v>
      </c>
      <c r="D2457" s="1017" t="s">
        <v>1483</v>
      </c>
      <c r="E2457" s="1017" t="s">
        <v>6379</v>
      </c>
      <c r="F2457" s="1017" t="s">
        <v>1454</v>
      </c>
      <c r="G2457" s="1017" t="s">
        <v>5935</v>
      </c>
      <c r="H2457" s="1017" t="s">
        <v>5889</v>
      </c>
      <c r="I2457" s="1018">
        <v>2</v>
      </c>
    </row>
    <row r="2458" spans="2:9">
      <c r="B2458" s="1017" t="s">
        <v>6380</v>
      </c>
      <c r="C2458" s="1017" t="s">
        <v>5883</v>
      </c>
      <c r="D2458" s="1017" t="s">
        <v>1483</v>
      </c>
      <c r="E2458" s="1017" t="s">
        <v>6381</v>
      </c>
      <c r="F2458" s="1017" t="s">
        <v>1454</v>
      </c>
      <c r="G2458" s="1017" t="s">
        <v>5935</v>
      </c>
      <c r="H2458" s="1017" t="s">
        <v>5889</v>
      </c>
      <c r="I2458" s="1018">
        <v>2.5</v>
      </c>
    </row>
    <row r="2459" spans="2:9">
      <c r="B2459" s="1017" t="s">
        <v>6382</v>
      </c>
      <c r="C2459" s="1017" t="s">
        <v>5883</v>
      </c>
      <c r="D2459" s="1017" t="s">
        <v>1483</v>
      </c>
      <c r="E2459" s="1017" t="s">
        <v>6383</v>
      </c>
      <c r="F2459" s="1017" t="s">
        <v>1766</v>
      </c>
      <c r="G2459" s="1017" t="s">
        <v>5941</v>
      </c>
      <c r="H2459" s="1017" t="s">
        <v>5889</v>
      </c>
      <c r="I2459" s="1018">
        <v>2.5</v>
      </c>
    </row>
    <row r="2460" spans="2:9">
      <c r="B2460" s="1017" t="s">
        <v>6384</v>
      </c>
      <c r="C2460" s="1017" t="s">
        <v>5883</v>
      </c>
      <c r="D2460" s="1017" t="s">
        <v>1483</v>
      </c>
      <c r="E2460" s="1017" t="s">
        <v>6385</v>
      </c>
      <c r="F2460" s="1017" t="s">
        <v>1766</v>
      </c>
      <c r="G2460" s="1017" t="s">
        <v>5941</v>
      </c>
      <c r="H2460" s="1017" t="s">
        <v>5889</v>
      </c>
      <c r="I2460" s="1018">
        <v>2.5</v>
      </c>
    </row>
    <row r="2461" spans="2:9">
      <c r="B2461" s="1017" t="s">
        <v>6386</v>
      </c>
      <c r="C2461" s="1017" t="s">
        <v>2129</v>
      </c>
      <c r="D2461" s="1017" t="s">
        <v>1483</v>
      </c>
      <c r="E2461" s="1017" t="s">
        <v>6387</v>
      </c>
      <c r="F2461" s="1017" t="s">
        <v>1454</v>
      </c>
      <c r="G2461" s="1017" t="s">
        <v>1570</v>
      </c>
      <c r="H2461" s="1017" t="s">
        <v>2169</v>
      </c>
      <c r="I2461" s="1018">
        <v>16.3</v>
      </c>
    </row>
    <row r="2462" spans="2:9">
      <c r="B2462" s="1017" t="s">
        <v>6388</v>
      </c>
      <c r="C2462" s="1017" t="s">
        <v>2129</v>
      </c>
      <c r="D2462" s="1017" t="s">
        <v>1483</v>
      </c>
      <c r="E2462" s="1017" t="s">
        <v>6389</v>
      </c>
      <c r="F2462" s="1017" t="s">
        <v>1454</v>
      </c>
      <c r="G2462" s="1017" t="s">
        <v>1570</v>
      </c>
      <c r="H2462" s="1017" t="s">
        <v>2169</v>
      </c>
      <c r="I2462" s="1018">
        <v>5.8</v>
      </c>
    </row>
    <row r="2463" spans="2:9">
      <c r="B2463" s="1017" t="s">
        <v>6390</v>
      </c>
      <c r="C2463" s="1017" t="s">
        <v>2129</v>
      </c>
      <c r="D2463" s="1017" t="s">
        <v>1483</v>
      </c>
      <c r="E2463" s="1017" t="s">
        <v>6391</v>
      </c>
      <c r="F2463" s="1017" t="s">
        <v>1454</v>
      </c>
      <c r="G2463" s="1017" t="s">
        <v>1570</v>
      </c>
      <c r="H2463" s="1017" t="s">
        <v>2169</v>
      </c>
      <c r="I2463" s="1018">
        <v>8.6</v>
      </c>
    </row>
    <row r="2464" spans="2:9">
      <c r="B2464" s="1017" t="s">
        <v>6392</v>
      </c>
      <c r="C2464" s="1017" t="s">
        <v>2129</v>
      </c>
      <c r="D2464" s="1017" t="s">
        <v>1483</v>
      </c>
      <c r="E2464" s="1017" t="s">
        <v>1807</v>
      </c>
      <c r="F2464" s="1017" t="s">
        <v>1454</v>
      </c>
      <c r="G2464" s="1017" t="s">
        <v>1570</v>
      </c>
      <c r="H2464" s="1017" t="s">
        <v>2169</v>
      </c>
      <c r="I2464" s="1018">
        <v>7.2</v>
      </c>
    </row>
    <row r="2465" spans="2:9">
      <c r="B2465" s="1017" t="s">
        <v>6393</v>
      </c>
      <c r="C2465" s="1017" t="s">
        <v>6124</v>
      </c>
      <c r="D2465" s="1017" t="s">
        <v>1483</v>
      </c>
      <c r="E2465" s="1017" t="s">
        <v>6394</v>
      </c>
      <c r="F2465" s="1017" t="s">
        <v>1766</v>
      </c>
      <c r="G2465" s="1017" t="s">
        <v>6137</v>
      </c>
      <c r="H2465" s="1017" t="s">
        <v>6164</v>
      </c>
      <c r="I2465" s="1018">
        <v>3.1</v>
      </c>
    </row>
    <row r="2466" spans="2:9">
      <c r="B2466" s="1017" t="s">
        <v>6395</v>
      </c>
      <c r="C2466" s="1017" t="s">
        <v>6124</v>
      </c>
      <c r="D2466" s="1017" t="s">
        <v>1483</v>
      </c>
      <c r="E2466" s="1017" t="s">
        <v>6396</v>
      </c>
      <c r="F2466" s="1017" t="s">
        <v>1766</v>
      </c>
      <c r="G2466" s="1017" t="s">
        <v>6137</v>
      </c>
      <c r="H2466" s="1017" t="s">
        <v>6164</v>
      </c>
      <c r="I2466" s="1018">
        <v>2.4</v>
      </c>
    </row>
    <row r="2467" spans="2:9">
      <c r="B2467" s="1017" t="s">
        <v>6397</v>
      </c>
      <c r="C2467" s="1017" t="s">
        <v>1482</v>
      </c>
      <c r="D2467" s="1017" t="s">
        <v>1483</v>
      </c>
      <c r="E2467" s="1017" t="s">
        <v>6398</v>
      </c>
      <c r="F2467" s="1017" t="s">
        <v>1454</v>
      </c>
      <c r="G2467" s="1017" t="s">
        <v>1732</v>
      </c>
      <c r="H2467" s="1017" t="s">
        <v>1487</v>
      </c>
      <c r="I2467" s="1018">
        <v>25</v>
      </c>
    </row>
    <row r="2468" spans="2:9">
      <c r="B2468" s="1017" t="s">
        <v>6399</v>
      </c>
      <c r="C2468" s="1017" t="s">
        <v>1482</v>
      </c>
      <c r="D2468" s="1017" t="s">
        <v>1483</v>
      </c>
      <c r="E2468" s="1017" t="s">
        <v>6400</v>
      </c>
      <c r="F2468" s="1017" t="s">
        <v>1454</v>
      </c>
      <c r="G2468" s="1017" t="s">
        <v>1732</v>
      </c>
      <c r="H2468" s="1017" t="s">
        <v>1487</v>
      </c>
      <c r="I2468" s="1018">
        <v>149</v>
      </c>
    </row>
    <row r="2469" spans="2:9">
      <c r="B2469" s="1017" t="s">
        <v>6401</v>
      </c>
      <c r="C2469" s="1017" t="s">
        <v>1899</v>
      </c>
      <c r="D2469" s="1017" t="s">
        <v>1483</v>
      </c>
      <c r="E2469" s="1017" t="s">
        <v>6402</v>
      </c>
      <c r="F2469" s="1017" t="s">
        <v>1766</v>
      </c>
      <c r="G2469" s="1017" t="s">
        <v>1958</v>
      </c>
      <c r="H2469" s="1017" t="s">
        <v>1902</v>
      </c>
      <c r="I2469" s="1018">
        <v>3.1</v>
      </c>
    </row>
    <row r="2470" spans="2:9">
      <c r="B2470" s="1017" t="s">
        <v>6403</v>
      </c>
      <c r="C2470" s="1017" t="s">
        <v>1899</v>
      </c>
      <c r="D2470" s="1017" t="s">
        <v>1483</v>
      </c>
      <c r="E2470" s="1017" t="s">
        <v>6404</v>
      </c>
      <c r="F2470" s="1017" t="s">
        <v>1766</v>
      </c>
      <c r="G2470" s="1017" t="s">
        <v>1958</v>
      </c>
      <c r="H2470" s="1017" t="s">
        <v>1902</v>
      </c>
      <c r="I2470" s="1018">
        <v>2.4</v>
      </c>
    </row>
    <row r="2471" spans="2:9">
      <c r="B2471" s="1017" t="s">
        <v>6405</v>
      </c>
      <c r="C2471" s="1017" t="s">
        <v>1899</v>
      </c>
      <c r="D2471" s="1017" t="s">
        <v>1483</v>
      </c>
      <c r="E2471" s="1017" t="s">
        <v>6406</v>
      </c>
      <c r="F2471" s="1017" t="s">
        <v>1454</v>
      </c>
      <c r="G2471" s="1017" t="s">
        <v>1933</v>
      </c>
      <c r="H2471" s="1017" t="s">
        <v>1902</v>
      </c>
      <c r="I2471" s="1018">
        <v>2.4</v>
      </c>
    </row>
    <row r="2472" spans="2:9">
      <c r="B2472" s="1017" t="s">
        <v>6407</v>
      </c>
      <c r="C2472" s="1017" t="s">
        <v>2129</v>
      </c>
      <c r="D2472" s="1017" t="s">
        <v>1483</v>
      </c>
      <c r="E2472" s="1017" t="s">
        <v>6408</v>
      </c>
      <c r="F2472" s="1017" t="s">
        <v>1454</v>
      </c>
      <c r="G2472" s="1017" t="s">
        <v>2234</v>
      </c>
      <c r="H2472" s="1017" t="s">
        <v>2169</v>
      </c>
      <c r="I2472" s="1018">
        <v>38.6</v>
      </c>
    </row>
    <row r="2473" spans="2:9">
      <c r="B2473" s="1017" t="s">
        <v>6409</v>
      </c>
      <c r="C2473" s="1017" t="s">
        <v>2129</v>
      </c>
      <c r="D2473" s="1017" t="s">
        <v>1483</v>
      </c>
      <c r="E2473" s="1017" t="s">
        <v>6410</v>
      </c>
      <c r="F2473" s="1017" t="s">
        <v>1454</v>
      </c>
      <c r="G2473" s="1017" t="s">
        <v>2234</v>
      </c>
      <c r="H2473" s="1017" t="s">
        <v>2169</v>
      </c>
      <c r="I2473" s="1018">
        <v>18.7</v>
      </c>
    </row>
    <row r="2474" spans="2:9">
      <c r="B2474" s="1017" t="s">
        <v>6411</v>
      </c>
      <c r="C2474" s="1017" t="s">
        <v>2129</v>
      </c>
      <c r="D2474" s="1017" t="s">
        <v>1483</v>
      </c>
      <c r="E2474" s="1017" t="s">
        <v>6412</v>
      </c>
      <c r="F2474" s="1017" t="s">
        <v>1454</v>
      </c>
      <c r="G2474" s="1017" t="s">
        <v>2234</v>
      </c>
      <c r="H2474" s="1017" t="s">
        <v>2169</v>
      </c>
      <c r="I2474" s="1018">
        <v>7.4</v>
      </c>
    </row>
    <row r="2475" spans="2:9">
      <c r="B2475" s="1017" t="s">
        <v>6413</v>
      </c>
      <c r="C2475" s="1017" t="s">
        <v>2129</v>
      </c>
      <c r="D2475" s="1017" t="s">
        <v>1483</v>
      </c>
      <c r="E2475" s="1017" t="s">
        <v>6414</v>
      </c>
      <c r="F2475" s="1017" t="s">
        <v>1454</v>
      </c>
      <c r="G2475" s="1017" t="s">
        <v>2234</v>
      </c>
      <c r="H2475" s="1017" t="s">
        <v>2169</v>
      </c>
      <c r="I2475" s="1018">
        <v>20.399999999999999</v>
      </c>
    </row>
    <row r="2476" spans="2:9">
      <c r="B2476" s="1017" t="s">
        <v>6415</v>
      </c>
      <c r="C2476" s="1017" t="s">
        <v>2129</v>
      </c>
      <c r="D2476" s="1017" t="s">
        <v>1483</v>
      </c>
      <c r="E2476" s="1017" t="s">
        <v>6416</v>
      </c>
      <c r="F2476" s="1017" t="s">
        <v>1454</v>
      </c>
      <c r="G2476" s="1017" t="s">
        <v>2234</v>
      </c>
      <c r="H2476" s="1017" t="s">
        <v>2169</v>
      </c>
      <c r="I2476" s="1018">
        <v>5.8</v>
      </c>
    </row>
    <row r="2477" spans="2:9">
      <c r="B2477" s="1017" t="s">
        <v>6417</v>
      </c>
      <c r="C2477" s="1017" t="s">
        <v>2129</v>
      </c>
      <c r="D2477" s="1017" t="s">
        <v>1483</v>
      </c>
      <c r="E2477" s="1017" t="s">
        <v>6418</v>
      </c>
      <c r="F2477" s="1017" t="s">
        <v>1454</v>
      </c>
      <c r="G2477" s="1017" t="s">
        <v>2234</v>
      </c>
      <c r="H2477" s="1017" t="s">
        <v>2169</v>
      </c>
      <c r="I2477" s="1018">
        <v>17.5</v>
      </c>
    </row>
    <row r="2478" spans="2:9">
      <c r="B2478" s="1017" t="s">
        <v>6419</v>
      </c>
      <c r="C2478" s="1017" t="s">
        <v>2129</v>
      </c>
      <c r="D2478" s="1017" t="s">
        <v>1483</v>
      </c>
      <c r="E2478" s="1017" t="s">
        <v>6420</v>
      </c>
      <c r="F2478" s="1017" t="s">
        <v>1454</v>
      </c>
      <c r="G2478" s="1017" t="s">
        <v>2234</v>
      </c>
      <c r="H2478" s="1017" t="s">
        <v>2169</v>
      </c>
      <c r="I2478" s="1018">
        <v>100</v>
      </c>
    </row>
    <row r="2479" spans="2:9">
      <c r="B2479" s="1017" t="s">
        <v>6421</v>
      </c>
      <c r="C2479" s="1017" t="s">
        <v>2129</v>
      </c>
      <c r="D2479" s="1017" t="s">
        <v>1483</v>
      </c>
      <c r="E2479" s="1017" t="s">
        <v>6422</v>
      </c>
      <c r="F2479" s="1017" t="s">
        <v>1454</v>
      </c>
      <c r="G2479" s="1017" t="s">
        <v>2234</v>
      </c>
      <c r="H2479" s="1017" t="s">
        <v>2169</v>
      </c>
      <c r="I2479" s="1018">
        <v>68</v>
      </c>
    </row>
    <row r="2480" spans="2:9">
      <c r="B2480" s="1017" t="s">
        <v>6423</v>
      </c>
      <c r="C2480" s="1017" t="s">
        <v>2569</v>
      </c>
      <c r="D2480" s="1017" t="s">
        <v>1483</v>
      </c>
      <c r="E2480" s="1017" t="s">
        <v>6424</v>
      </c>
      <c r="F2480" s="1017" t="s">
        <v>1766</v>
      </c>
      <c r="G2480" s="1017" t="s">
        <v>2887</v>
      </c>
      <c r="H2480" s="1017" t="s">
        <v>1980</v>
      </c>
      <c r="I2480" s="1018">
        <v>11.7</v>
      </c>
    </row>
    <row r="2481" spans="2:9">
      <c r="B2481" s="1017" t="s">
        <v>6425</v>
      </c>
      <c r="C2481" s="1017" t="s">
        <v>2569</v>
      </c>
      <c r="D2481" s="1017" t="s">
        <v>1483</v>
      </c>
      <c r="E2481" s="1017" t="s">
        <v>6426</v>
      </c>
      <c r="F2481" s="1017" t="s">
        <v>1485</v>
      </c>
      <c r="G2481" s="1017" t="s">
        <v>2571</v>
      </c>
      <c r="H2481" s="1017" t="s">
        <v>1980</v>
      </c>
      <c r="I2481" s="1018">
        <v>14.4</v>
      </c>
    </row>
    <row r="2482" spans="2:9">
      <c r="B2482" s="1017" t="s">
        <v>6427</v>
      </c>
      <c r="C2482" s="1017" t="s">
        <v>2569</v>
      </c>
      <c r="D2482" s="1017" t="s">
        <v>1483</v>
      </c>
      <c r="E2482" s="1017" t="s">
        <v>6428</v>
      </c>
      <c r="F2482" s="1017" t="s">
        <v>1485</v>
      </c>
      <c r="G2482" s="1017" t="s">
        <v>2571</v>
      </c>
      <c r="H2482" s="1017" t="s">
        <v>2901</v>
      </c>
      <c r="I2482" s="1018">
        <v>32.4</v>
      </c>
    </row>
    <row r="2483" spans="2:9">
      <c r="B2483" s="1017" t="s">
        <v>6429</v>
      </c>
      <c r="C2483" s="1017" t="s">
        <v>2569</v>
      </c>
      <c r="D2483" s="1017" t="s">
        <v>1483</v>
      </c>
      <c r="E2483" s="1017" t="s">
        <v>6430</v>
      </c>
      <c r="F2483" s="1017" t="s">
        <v>1485</v>
      </c>
      <c r="G2483" s="1017" t="s">
        <v>2571</v>
      </c>
      <c r="H2483" s="1017" t="s">
        <v>2901</v>
      </c>
      <c r="I2483" s="1018">
        <v>45</v>
      </c>
    </row>
    <row r="2484" spans="2:9">
      <c r="B2484" s="1017" t="s">
        <v>6431</v>
      </c>
      <c r="C2484" s="1017" t="s">
        <v>3092</v>
      </c>
      <c r="D2484" s="1017" t="s">
        <v>1483</v>
      </c>
      <c r="E2484" s="1017" t="s">
        <v>6432</v>
      </c>
      <c r="F2484" s="1017" t="s">
        <v>1766</v>
      </c>
      <c r="G2484" s="1017" t="s">
        <v>6433</v>
      </c>
      <c r="H2484" s="1017" t="s">
        <v>3190</v>
      </c>
      <c r="I2484" s="1018">
        <v>5</v>
      </c>
    </row>
    <row r="2485" spans="2:9">
      <c r="B2485" s="1017" t="s">
        <v>6434</v>
      </c>
      <c r="C2485" s="1017" t="s">
        <v>3409</v>
      </c>
      <c r="D2485" s="1017" t="s">
        <v>1483</v>
      </c>
      <c r="E2485" s="1017" t="s">
        <v>6435</v>
      </c>
      <c r="F2485" s="1017" t="s">
        <v>1766</v>
      </c>
      <c r="G2485" s="1017" t="s">
        <v>3411</v>
      </c>
      <c r="H2485" s="1017" t="s">
        <v>1980</v>
      </c>
      <c r="I2485" s="1018">
        <v>4.5999999999999996</v>
      </c>
    </row>
    <row r="2486" spans="2:9">
      <c r="B2486" s="1017" t="s">
        <v>6436</v>
      </c>
      <c r="C2486" s="1017" t="s">
        <v>3409</v>
      </c>
      <c r="D2486" s="1017" t="s">
        <v>1483</v>
      </c>
      <c r="E2486" s="1017" t="s">
        <v>6437</v>
      </c>
      <c r="F2486" s="1017" t="s">
        <v>1766</v>
      </c>
      <c r="G2486" s="1017" t="s">
        <v>3411</v>
      </c>
      <c r="H2486" s="1017" t="s">
        <v>1980</v>
      </c>
      <c r="I2486" s="1018">
        <v>4.5999999999999996</v>
      </c>
    </row>
    <row r="2487" spans="2:9">
      <c r="B2487" s="1017" t="s">
        <v>6438</v>
      </c>
      <c r="C2487" s="1017" t="s">
        <v>3496</v>
      </c>
      <c r="D2487" s="1017" t="s">
        <v>1483</v>
      </c>
      <c r="E2487" s="1017" t="s">
        <v>6439</v>
      </c>
      <c r="F2487" s="1017" t="s">
        <v>1454</v>
      </c>
      <c r="G2487" s="1017" t="s">
        <v>1732</v>
      </c>
      <c r="H2487" s="1017" t="s">
        <v>2572</v>
      </c>
      <c r="I2487" s="1018">
        <v>30.4</v>
      </c>
    </row>
    <row r="2488" spans="2:9">
      <c r="B2488" s="1017" t="s">
        <v>6440</v>
      </c>
      <c r="C2488" s="1017" t="s">
        <v>3496</v>
      </c>
      <c r="D2488" s="1017" t="s">
        <v>1483</v>
      </c>
      <c r="E2488" s="1017" t="s">
        <v>6441</v>
      </c>
      <c r="F2488" s="1017" t="s">
        <v>1454</v>
      </c>
      <c r="G2488" s="1017" t="s">
        <v>1732</v>
      </c>
      <c r="H2488" s="1017" t="s">
        <v>2572</v>
      </c>
      <c r="I2488" s="1018">
        <v>196</v>
      </c>
    </row>
    <row r="2489" spans="2:9">
      <c r="B2489" s="1017" t="s">
        <v>6442</v>
      </c>
      <c r="C2489" s="1017" t="s">
        <v>3496</v>
      </c>
      <c r="D2489" s="1017" t="s">
        <v>1483</v>
      </c>
      <c r="E2489" s="1017" t="s">
        <v>6443</v>
      </c>
      <c r="F2489" s="1017" t="s">
        <v>1454</v>
      </c>
      <c r="G2489" s="1017" t="s">
        <v>1732</v>
      </c>
      <c r="H2489" s="1017" t="s">
        <v>3498</v>
      </c>
      <c r="I2489" s="1018">
        <v>14</v>
      </c>
    </row>
    <row r="2490" spans="2:9">
      <c r="B2490" s="1017" t="s">
        <v>6444</v>
      </c>
      <c r="C2490" s="1017" t="s">
        <v>3496</v>
      </c>
      <c r="D2490" s="1017" t="s">
        <v>1483</v>
      </c>
      <c r="E2490" s="1017" t="s">
        <v>6445</v>
      </c>
      <c r="F2490" s="1017" t="s">
        <v>1454</v>
      </c>
      <c r="G2490" s="1017" t="s">
        <v>1732</v>
      </c>
      <c r="H2490" s="1017" t="s">
        <v>2572</v>
      </c>
      <c r="I2490" s="1018">
        <v>125</v>
      </c>
    </row>
    <row r="2491" spans="2:9">
      <c r="B2491" s="1017" t="s">
        <v>6446</v>
      </c>
      <c r="C2491" s="1017" t="s">
        <v>3496</v>
      </c>
      <c r="D2491" s="1017" t="s">
        <v>1483</v>
      </c>
      <c r="E2491" s="1017" t="s">
        <v>4768</v>
      </c>
      <c r="F2491" s="1017" t="s">
        <v>1454</v>
      </c>
      <c r="G2491" s="1017" t="s">
        <v>1732</v>
      </c>
      <c r="H2491" s="1017" t="s">
        <v>2572</v>
      </c>
      <c r="I2491" s="1018">
        <v>60</v>
      </c>
    </row>
    <row r="2492" spans="2:9">
      <c r="B2492" s="1017" t="s">
        <v>6447</v>
      </c>
      <c r="C2492" s="1017" t="s">
        <v>3496</v>
      </c>
      <c r="D2492" s="1017" t="s">
        <v>1483</v>
      </c>
      <c r="E2492" s="1017" t="s">
        <v>6448</v>
      </c>
      <c r="F2492" s="1017" t="s">
        <v>1454</v>
      </c>
      <c r="G2492" s="1017" t="s">
        <v>1732</v>
      </c>
      <c r="H2492" s="1017" t="s">
        <v>2572</v>
      </c>
      <c r="I2492" s="1018">
        <v>18</v>
      </c>
    </row>
    <row r="2493" spans="2:9">
      <c r="B2493" s="1017" t="s">
        <v>6449</v>
      </c>
      <c r="C2493" s="1017" t="s">
        <v>4321</v>
      </c>
      <c r="D2493" s="1017" t="s">
        <v>1483</v>
      </c>
      <c r="E2493" s="1017" t="s">
        <v>6450</v>
      </c>
      <c r="F2493" s="1017" t="s">
        <v>1766</v>
      </c>
      <c r="G2493" s="1017" t="s">
        <v>4737</v>
      </c>
      <c r="H2493" s="1017" t="s">
        <v>4535</v>
      </c>
      <c r="I2493" s="1018">
        <v>5.5</v>
      </c>
    </row>
    <row r="2494" spans="2:9">
      <c r="B2494" s="1017" t="s">
        <v>6451</v>
      </c>
      <c r="C2494" s="1017" t="s">
        <v>4321</v>
      </c>
      <c r="D2494" s="1017" t="s">
        <v>1483</v>
      </c>
      <c r="E2494" s="1017" t="s">
        <v>6452</v>
      </c>
      <c r="F2494" s="1017" t="s">
        <v>1766</v>
      </c>
      <c r="G2494" s="1017" t="s">
        <v>4571</v>
      </c>
      <c r="H2494" s="1017" t="s">
        <v>4322</v>
      </c>
      <c r="I2494" s="1018">
        <v>7</v>
      </c>
    </row>
    <row r="2495" spans="2:9">
      <c r="B2495" s="1017" t="s">
        <v>6453</v>
      </c>
      <c r="C2495" s="1017" t="s">
        <v>4321</v>
      </c>
      <c r="D2495" s="1017" t="s">
        <v>1483</v>
      </c>
      <c r="E2495" s="1017" t="s">
        <v>6454</v>
      </c>
      <c r="F2495" s="1017" t="s">
        <v>1766</v>
      </c>
      <c r="G2495" s="1017" t="s">
        <v>4571</v>
      </c>
      <c r="H2495" s="1017" t="s">
        <v>4322</v>
      </c>
      <c r="I2495" s="1018">
        <v>6</v>
      </c>
    </row>
    <row r="2496" spans="2:9">
      <c r="B2496" s="1017" t="s">
        <v>6455</v>
      </c>
      <c r="C2496" s="1017" t="s">
        <v>4321</v>
      </c>
      <c r="D2496" s="1017" t="s">
        <v>1483</v>
      </c>
      <c r="E2496" s="1017" t="s">
        <v>6456</v>
      </c>
      <c r="F2496" s="1017" t="s">
        <v>1766</v>
      </c>
      <c r="G2496" s="1017" t="s">
        <v>4571</v>
      </c>
      <c r="H2496" s="1017" t="s">
        <v>4322</v>
      </c>
      <c r="I2496" s="1018">
        <v>8</v>
      </c>
    </row>
    <row r="2497" spans="2:9">
      <c r="B2497" s="1017" t="s">
        <v>6457</v>
      </c>
      <c r="C2497" s="1017" t="s">
        <v>4321</v>
      </c>
      <c r="D2497" s="1017" t="s">
        <v>1483</v>
      </c>
      <c r="E2497" s="1017" t="s">
        <v>6458</v>
      </c>
      <c r="F2497" s="1017" t="s">
        <v>1766</v>
      </c>
      <c r="G2497" s="1017" t="s">
        <v>4571</v>
      </c>
      <c r="H2497" s="1017" t="s">
        <v>4322</v>
      </c>
      <c r="I2497" s="1018">
        <v>6</v>
      </c>
    </row>
    <row r="2498" spans="2:9">
      <c r="B2498" s="1017" t="s">
        <v>6459</v>
      </c>
      <c r="C2498" s="1017" t="s">
        <v>4321</v>
      </c>
      <c r="D2498" s="1017" t="s">
        <v>1483</v>
      </c>
      <c r="E2498" s="1017" t="s">
        <v>6460</v>
      </c>
      <c r="F2498" s="1017" t="s">
        <v>1766</v>
      </c>
      <c r="G2498" s="1017" t="s">
        <v>4571</v>
      </c>
      <c r="H2498" s="1017" t="s">
        <v>4322</v>
      </c>
      <c r="I2498" s="1018">
        <v>6</v>
      </c>
    </row>
    <row r="2499" spans="2:9">
      <c r="B2499" s="1017" t="s">
        <v>6461</v>
      </c>
      <c r="C2499" s="1017" t="s">
        <v>4321</v>
      </c>
      <c r="D2499" s="1017" t="s">
        <v>1483</v>
      </c>
      <c r="E2499" s="1017" t="s">
        <v>6462</v>
      </c>
      <c r="F2499" s="1017" t="s">
        <v>1766</v>
      </c>
      <c r="G2499" s="1017" t="s">
        <v>4571</v>
      </c>
      <c r="H2499" s="1017" t="s">
        <v>4322</v>
      </c>
      <c r="I2499" s="1018">
        <v>5</v>
      </c>
    </row>
    <row r="2500" spans="2:9">
      <c r="B2500" s="1017" t="s">
        <v>6463</v>
      </c>
      <c r="C2500" s="1017" t="s">
        <v>4321</v>
      </c>
      <c r="D2500" s="1017" t="s">
        <v>1483</v>
      </c>
      <c r="E2500" s="1017" t="s">
        <v>6464</v>
      </c>
      <c r="F2500" s="1017" t="s">
        <v>1766</v>
      </c>
      <c r="G2500" s="1017" t="s">
        <v>4571</v>
      </c>
      <c r="H2500" s="1017" t="s">
        <v>4322</v>
      </c>
      <c r="I2500" s="1018">
        <v>8.6</v>
      </c>
    </row>
    <row r="2501" spans="2:9">
      <c r="B2501" s="1017" t="s">
        <v>6465</v>
      </c>
      <c r="C2501" s="1017" t="s">
        <v>4321</v>
      </c>
      <c r="D2501" s="1017" t="s">
        <v>1483</v>
      </c>
      <c r="E2501" s="1017" t="s">
        <v>6466</v>
      </c>
      <c r="F2501" s="1017" t="s">
        <v>1766</v>
      </c>
      <c r="G2501" s="1017" t="s">
        <v>4571</v>
      </c>
      <c r="H2501" s="1017" t="s">
        <v>4322</v>
      </c>
      <c r="I2501" s="1018">
        <v>4.8</v>
      </c>
    </row>
    <row r="2502" spans="2:9">
      <c r="B2502" s="1017" t="s">
        <v>6467</v>
      </c>
      <c r="C2502" s="1017" t="s">
        <v>5316</v>
      </c>
      <c r="D2502" s="1017" t="s">
        <v>1483</v>
      </c>
      <c r="E2502" s="1017" t="s">
        <v>6468</v>
      </c>
      <c r="F2502" s="1017" t="s">
        <v>1454</v>
      </c>
      <c r="G2502" s="1017" t="s">
        <v>5425</v>
      </c>
      <c r="H2502" s="1017" t="s">
        <v>5319</v>
      </c>
      <c r="I2502" s="1018">
        <v>25</v>
      </c>
    </row>
    <row r="2503" spans="2:9">
      <c r="B2503" s="1017" t="s">
        <v>6469</v>
      </c>
      <c r="C2503" s="1017" t="s">
        <v>5603</v>
      </c>
      <c r="D2503" s="1017" t="s">
        <v>1483</v>
      </c>
      <c r="E2503" s="1017" t="s">
        <v>6470</v>
      </c>
      <c r="F2503" s="1017" t="s">
        <v>1485</v>
      </c>
      <c r="G2503" s="1017" t="s">
        <v>5145</v>
      </c>
      <c r="H2503" s="1017" t="s">
        <v>5605</v>
      </c>
      <c r="I2503" s="1018">
        <v>7.6</v>
      </c>
    </row>
    <row r="2504" spans="2:9">
      <c r="B2504" s="1017" t="s">
        <v>6471</v>
      </c>
      <c r="C2504" s="1017" t="s">
        <v>5603</v>
      </c>
      <c r="D2504" s="1017" t="s">
        <v>1483</v>
      </c>
      <c r="E2504" s="1017" t="s">
        <v>6472</v>
      </c>
      <c r="F2504" s="1017" t="s">
        <v>1766</v>
      </c>
      <c r="G2504" s="1017" t="s">
        <v>5739</v>
      </c>
      <c r="H2504" s="1017" t="s">
        <v>5605</v>
      </c>
      <c r="I2504" s="1018">
        <v>3</v>
      </c>
    </row>
    <row r="2505" spans="2:9">
      <c r="B2505" s="1017" t="s">
        <v>6473</v>
      </c>
      <c r="C2505" s="1017" t="s">
        <v>5603</v>
      </c>
      <c r="D2505" s="1017" t="s">
        <v>1483</v>
      </c>
      <c r="E2505" s="1017" t="s">
        <v>6474</v>
      </c>
      <c r="F2505" s="1017" t="s">
        <v>1454</v>
      </c>
      <c r="G2505" s="1017" t="s">
        <v>5935</v>
      </c>
      <c r="H2505" s="1017" t="s">
        <v>5605</v>
      </c>
      <c r="I2505" s="1018">
        <v>58.5</v>
      </c>
    </row>
    <row r="2506" spans="2:9">
      <c r="B2506" s="1017" t="s">
        <v>6475</v>
      </c>
      <c r="C2506" s="1017" t="s">
        <v>5603</v>
      </c>
      <c r="D2506" s="1017" t="s">
        <v>1483</v>
      </c>
      <c r="E2506" s="1017" t="s">
        <v>2521</v>
      </c>
      <c r="F2506" s="1017" t="s">
        <v>1454</v>
      </c>
      <c r="G2506" s="1017" t="s">
        <v>5669</v>
      </c>
      <c r="H2506" s="1017" t="s">
        <v>5605</v>
      </c>
      <c r="I2506" s="1018">
        <v>4.5</v>
      </c>
    </row>
    <row r="2507" spans="2:9">
      <c r="B2507" s="1017" t="s">
        <v>6476</v>
      </c>
      <c r="C2507" s="1017" t="s">
        <v>5603</v>
      </c>
      <c r="D2507" s="1017" t="s">
        <v>1483</v>
      </c>
      <c r="E2507" s="1017" t="s">
        <v>6477</v>
      </c>
      <c r="F2507" s="1017" t="s">
        <v>1454</v>
      </c>
      <c r="G2507" s="1017" t="s">
        <v>5669</v>
      </c>
      <c r="H2507" s="1017" t="s">
        <v>5605</v>
      </c>
      <c r="I2507" s="1018">
        <v>9</v>
      </c>
    </row>
    <row r="2508" spans="2:9">
      <c r="B2508" s="1017" t="s">
        <v>6478</v>
      </c>
      <c r="C2508" s="1017" t="s">
        <v>5603</v>
      </c>
      <c r="D2508" s="1017" t="s">
        <v>1483</v>
      </c>
      <c r="E2508" s="1017" t="s">
        <v>6479</v>
      </c>
      <c r="F2508" s="1017" t="s">
        <v>1454</v>
      </c>
      <c r="G2508" s="1017" t="s">
        <v>5669</v>
      </c>
      <c r="H2508" s="1017" t="s">
        <v>5605</v>
      </c>
      <c r="I2508" s="1018">
        <v>4.5999999999999996</v>
      </c>
    </row>
    <row r="2509" spans="2:9">
      <c r="B2509" s="1017" t="s">
        <v>6480</v>
      </c>
      <c r="C2509" s="1017" t="s">
        <v>5603</v>
      </c>
      <c r="D2509" s="1017" t="s">
        <v>1483</v>
      </c>
      <c r="E2509" s="1017" t="s">
        <v>3915</v>
      </c>
      <c r="F2509" s="1017" t="s">
        <v>1454</v>
      </c>
      <c r="G2509" s="1017" t="s">
        <v>5669</v>
      </c>
      <c r="H2509" s="1017" t="s">
        <v>5605</v>
      </c>
      <c r="I2509" s="1018">
        <v>2.6</v>
      </c>
    </row>
    <row r="2510" spans="2:9">
      <c r="B2510" s="1017" t="s">
        <v>6481</v>
      </c>
      <c r="C2510" s="1017" t="s">
        <v>5883</v>
      </c>
      <c r="D2510" s="1017" t="s">
        <v>1483</v>
      </c>
      <c r="E2510" s="1017" t="s">
        <v>6482</v>
      </c>
      <c r="F2510" s="1017" t="s">
        <v>1454</v>
      </c>
      <c r="G2510" s="1017" t="s">
        <v>5935</v>
      </c>
      <c r="H2510" s="1017" t="s">
        <v>5889</v>
      </c>
      <c r="I2510" s="1018">
        <v>106</v>
      </c>
    </row>
    <row r="2511" spans="2:9">
      <c r="B2511" s="1017" t="s">
        <v>6483</v>
      </c>
      <c r="C2511" s="1017" t="s">
        <v>5883</v>
      </c>
      <c r="D2511" s="1017" t="s">
        <v>1483</v>
      </c>
      <c r="E2511" s="1017" t="s">
        <v>6484</v>
      </c>
      <c r="F2511" s="1017" t="s">
        <v>1454</v>
      </c>
      <c r="G2511" s="1017" t="s">
        <v>5935</v>
      </c>
      <c r="H2511" s="1017" t="s">
        <v>5889</v>
      </c>
      <c r="I2511" s="1018">
        <v>54</v>
      </c>
    </row>
    <row r="2512" spans="2:9">
      <c r="B2512" s="1017" t="s">
        <v>6485</v>
      </c>
      <c r="C2512" s="1017" t="s">
        <v>5883</v>
      </c>
      <c r="D2512" s="1017" t="s">
        <v>1483</v>
      </c>
      <c r="E2512" s="1017" t="s">
        <v>3165</v>
      </c>
      <c r="F2512" s="1017" t="s">
        <v>1454</v>
      </c>
      <c r="G2512" s="1017" t="s">
        <v>5669</v>
      </c>
      <c r="H2512" s="1017" t="s">
        <v>5889</v>
      </c>
      <c r="I2512" s="1018">
        <v>3.6</v>
      </c>
    </row>
    <row r="2513" spans="2:9">
      <c r="B2513" s="1017" t="s">
        <v>6486</v>
      </c>
      <c r="C2513" s="1017" t="s">
        <v>5883</v>
      </c>
      <c r="D2513" s="1017" t="s">
        <v>1483</v>
      </c>
      <c r="E2513" s="1017" t="s">
        <v>6487</v>
      </c>
      <c r="F2513" s="1017" t="s">
        <v>1454</v>
      </c>
      <c r="G2513" s="1017" t="s">
        <v>5669</v>
      </c>
      <c r="H2513" s="1017" t="s">
        <v>5889</v>
      </c>
      <c r="I2513" s="1018">
        <v>4</v>
      </c>
    </row>
    <row r="2514" spans="2:9">
      <c r="B2514" s="1017" t="s">
        <v>6488</v>
      </c>
      <c r="C2514" s="1017" t="s">
        <v>1899</v>
      </c>
      <c r="D2514" s="1017" t="s">
        <v>1483</v>
      </c>
      <c r="E2514" s="1017" t="s">
        <v>6489</v>
      </c>
      <c r="F2514" s="1017" t="s">
        <v>1454</v>
      </c>
      <c r="G2514" s="1017" t="s">
        <v>1649</v>
      </c>
      <c r="H2514" s="1017" t="s">
        <v>1984</v>
      </c>
      <c r="I2514" s="1018">
        <v>43</v>
      </c>
    </row>
    <row r="2515" spans="2:9">
      <c r="B2515" s="1017" t="s">
        <v>6490</v>
      </c>
      <c r="C2515" s="1017" t="s">
        <v>1482</v>
      </c>
      <c r="D2515" s="1017" t="s">
        <v>1483</v>
      </c>
      <c r="E2515" s="1017" t="s">
        <v>3981</v>
      </c>
      <c r="F2515" s="1017" t="s">
        <v>1454</v>
      </c>
      <c r="G2515" s="1017" t="s">
        <v>1675</v>
      </c>
      <c r="H2515" s="1017" t="s">
        <v>1487</v>
      </c>
      <c r="I2515" s="1018">
        <v>12.5</v>
      </c>
    </row>
    <row r="2516" spans="2:9">
      <c r="B2516" s="1017" t="s">
        <v>6491</v>
      </c>
      <c r="C2516" s="1017" t="s">
        <v>5316</v>
      </c>
      <c r="D2516" s="1017" t="s">
        <v>1483</v>
      </c>
      <c r="E2516" s="1017" t="s">
        <v>6492</v>
      </c>
      <c r="F2516" s="1017" t="s">
        <v>1766</v>
      </c>
      <c r="G2516" s="1017" t="s">
        <v>5533</v>
      </c>
      <c r="H2516" s="1017" t="s">
        <v>5319</v>
      </c>
      <c r="I2516" s="1018">
        <v>2.1</v>
      </c>
    </row>
    <row r="2517" spans="2:9">
      <c r="B2517" s="1017" t="s">
        <v>6493</v>
      </c>
      <c r="C2517" s="1017" t="s">
        <v>5143</v>
      </c>
      <c r="D2517" s="1017" t="s">
        <v>1483</v>
      </c>
      <c r="E2517" s="1017" t="s">
        <v>6494</v>
      </c>
      <c r="F2517" s="1017" t="s">
        <v>1766</v>
      </c>
      <c r="G2517" s="1017" t="s">
        <v>5257</v>
      </c>
      <c r="H2517" s="1017" t="s">
        <v>5200</v>
      </c>
      <c r="I2517" s="1018">
        <v>5.7</v>
      </c>
    </row>
    <row r="2518" spans="2:9">
      <c r="B2518" s="1017" t="s">
        <v>6495</v>
      </c>
      <c r="C2518" s="1017" t="s">
        <v>2569</v>
      </c>
      <c r="D2518" s="1017" t="s">
        <v>1483</v>
      </c>
      <c r="E2518" s="1017" t="s">
        <v>6496</v>
      </c>
      <c r="F2518" s="1017" t="s">
        <v>1766</v>
      </c>
      <c r="G2518" s="1017" t="s">
        <v>1975</v>
      </c>
      <c r="H2518" s="1017" t="s">
        <v>1980</v>
      </c>
      <c r="I2518" s="1018">
        <v>6</v>
      </c>
    </row>
    <row r="2519" spans="2:9">
      <c r="B2519" s="1017" t="s">
        <v>6497</v>
      </c>
      <c r="C2519" s="1017" t="s">
        <v>2569</v>
      </c>
      <c r="D2519" s="1017" t="s">
        <v>1483</v>
      </c>
      <c r="E2519" s="1017" t="s">
        <v>6498</v>
      </c>
      <c r="F2519" s="1017" t="s">
        <v>1766</v>
      </c>
      <c r="G2519" s="1017" t="s">
        <v>6499</v>
      </c>
      <c r="H2519" s="1017" t="s">
        <v>1980</v>
      </c>
      <c r="I2519" s="1018">
        <v>13</v>
      </c>
    </row>
    <row r="2520" spans="2:9">
      <c r="B2520" s="1017" t="s">
        <v>6500</v>
      </c>
      <c r="C2520" s="1017" t="s">
        <v>2569</v>
      </c>
      <c r="D2520" s="1017" t="s">
        <v>1483</v>
      </c>
      <c r="E2520" s="1017" t="s">
        <v>6501</v>
      </c>
      <c r="F2520" s="1017" t="s">
        <v>1766</v>
      </c>
      <c r="G2520" s="1017" t="s">
        <v>6499</v>
      </c>
      <c r="H2520" s="1017" t="s">
        <v>1980</v>
      </c>
      <c r="I2520" s="1018">
        <v>12</v>
      </c>
    </row>
    <row r="2521" spans="2:9">
      <c r="B2521" s="1017" t="s">
        <v>6502</v>
      </c>
      <c r="C2521" s="1017" t="s">
        <v>2569</v>
      </c>
      <c r="D2521" s="1017" t="s">
        <v>1483</v>
      </c>
      <c r="E2521" s="1017" t="s">
        <v>6503</v>
      </c>
      <c r="F2521" s="1017" t="s">
        <v>1766</v>
      </c>
      <c r="G2521" s="1017" t="s">
        <v>3038</v>
      </c>
      <c r="H2521" s="1017" t="s">
        <v>1980</v>
      </c>
      <c r="I2521" s="1018">
        <v>2</v>
      </c>
    </row>
    <row r="2522" spans="2:9">
      <c r="B2522" s="1017" t="s">
        <v>6504</v>
      </c>
      <c r="C2522" s="1017" t="s">
        <v>3092</v>
      </c>
      <c r="D2522" s="1017" t="s">
        <v>1483</v>
      </c>
      <c r="E2522" s="1017" t="s">
        <v>6505</v>
      </c>
      <c r="F2522" s="1017" t="s">
        <v>1766</v>
      </c>
      <c r="G2522" s="1017" t="s">
        <v>3324</v>
      </c>
      <c r="H2522" s="1017" t="s">
        <v>3190</v>
      </c>
      <c r="I2522" s="1018">
        <v>5</v>
      </c>
    </row>
    <row r="2523" spans="2:9">
      <c r="B2523" s="1017" t="s">
        <v>6506</v>
      </c>
      <c r="C2523" s="1017" t="s">
        <v>3496</v>
      </c>
      <c r="D2523" s="1017" t="s">
        <v>1483</v>
      </c>
      <c r="E2523" s="1017" t="s">
        <v>6507</v>
      </c>
      <c r="F2523" s="1017" t="s">
        <v>1485</v>
      </c>
      <c r="G2523" s="1017" t="s">
        <v>3618</v>
      </c>
      <c r="H2523" s="1017" t="s">
        <v>2572</v>
      </c>
      <c r="I2523" s="1018">
        <v>307</v>
      </c>
    </row>
    <row r="2524" spans="2:9">
      <c r="B2524" s="1017" t="s">
        <v>6508</v>
      </c>
      <c r="C2524" s="1017" t="s">
        <v>3496</v>
      </c>
      <c r="D2524" s="1017" t="s">
        <v>1483</v>
      </c>
      <c r="E2524" s="1017" t="s">
        <v>6509</v>
      </c>
      <c r="F2524" s="1017" t="s">
        <v>1766</v>
      </c>
      <c r="G2524" s="1017" t="s">
        <v>3894</v>
      </c>
      <c r="H2524" s="1017" t="s">
        <v>2572</v>
      </c>
      <c r="I2524" s="1018">
        <v>3</v>
      </c>
    </row>
    <row r="2525" spans="2:9">
      <c r="B2525" s="1017" t="s">
        <v>6510</v>
      </c>
      <c r="C2525" s="1017" t="s">
        <v>4321</v>
      </c>
      <c r="D2525" s="1017" t="s">
        <v>1483</v>
      </c>
      <c r="E2525" s="1017" t="s">
        <v>6511</v>
      </c>
      <c r="F2525" s="1017" t="s">
        <v>1485</v>
      </c>
      <c r="G2525" s="1017" t="s">
        <v>2497</v>
      </c>
      <c r="H2525" s="1017" t="s">
        <v>4322</v>
      </c>
      <c r="I2525" s="1018">
        <v>7</v>
      </c>
    </row>
    <row r="2526" spans="2:9">
      <c r="B2526" s="1017" t="s">
        <v>6512</v>
      </c>
      <c r="C2526" s="1017" t="s">
        <v>4321</v>
      </c>
      <c r="D2526" s="1017" t="s">
        <v>1483</v>
      </c>
      <c r="E2526" s="1017" t="s">
        <v>6513</v>
      </c>
      <c r="F2526" s="1017" t="s">
        <v>1454</v>
      </c>
      <c r="G2526" s="1017" t="s">
        <v>4483</v>
      </c>
      <c r="H2526" s="1017" t="s">
        <v>4451</v>
      </c>
      <c r="I2526" s="1018">
        <v>9</v>
      </c>
    </row>
    <row r="2527" spans="2:9">
      <c r="B2527" s="1017" t="s">
        <v>6514</v>
      </c>
      <c r="C2527" s="1017" t="s">
        <v>1482</v>
      </c>
      <c r="D2527" s="1017" t="s">
        <v>6515</v>
      </c>
      <c r="E2527" s="1017" t="s">
        <v>6516</v>
      </c>
      <c r="F2527" s="1017" t="s">
        <v>1454</v>
      </c>
      <c r="G2527" s="1017" t="s">
        <v>1513</v>
      </c>
      <c r="H2527" s="1017" t="s">
        <v>1487</v>
      </c>
      <c r="I2527" s="1018">
        <v>156.5</v>
      </c>
    </row>
    <row r="2528" spans="2:9">
      <c r="B2528" s="1017" t="s">
        <v>6517</v>
      </c>
      <c r="C2528" s="1017" t="s">
        <v>1482</v>
      </c>
      <c r="D2528" s="1017" t="s">
        <v>6515</v>
      </c>
      <c r="E2528" s="1017" t="s">
        <v>6518</v>
      </c>
      <c r="F2528" s="1017" t="s">
        <v>1454</v>
      </c>
      <c r="G2528" s="1017" t="s">
        <v>1513</v>
      </c>
      <c r="H2528" s="1017" t="s">
        <v>1487</v>
      </c>
      <c r="I2528" s="1018">
        <v>156.5</v>
      </c>
    </row>
    <row r="2529" spans="2:9">
      <c r="B2529" s="1017" t="s">
        <v>6519</v>
      </c>
      <c r="C2529" s="1017" t="s">
        <v>1482</v>
      </c>
      <c r="D2529" s="1017" t="s">
        <v>6515</v>
      </c>
      <c r="E2529" s="1017" t="s">
        <v>6520</v>
      </c>
      <c r="F2529" s="1017" t="s">
        <v>1454</v>
      </c>
      <c r="G2529" s="1017" t="s">
        <v>1532</v>
      </c>
      <c r="H2529" s="1017" t="s">
        <v>1487</v>
      </c>
      <c r="I2529" s="1018">
        <v>180</v>
      </c>
    </row>
    <row r="2530" spans="2:9">
      <c r="B2530" s="1017" t="s">
        <v>6521</v>
      </c>
      <c r="C2530" s="1017" t="s">
        <v>1482</v>
      </c>
      <c r="D2530" s="1017" t="s">
        <v>6515</v>
      </c>
      <c r="E2530" s="1017" t="s">
        <v>6522</v>
      </c>
      <c r="F2530" s="1017" t="s">
        <v>1454</v>
      </c>
      <c r="G2530" s="1017" t="s">
        <v>1604</v>
      </c>
      <c r="H2530" s="1017" t="s">
        <v>1487</v>
      </c>
      <c r="I2530" s="1018">
        <v>218</v>
      </c>
    </row>
    <row r="2531" spans="2:9">
      <c r="B2531" s="1017" t="s">
        <v>6523</v>
      </c>
      <c r="C2531" s="1017" t="s">
        <v>1482</v>
      </c>
      <c r="D2531" s="1017" t="s">
        <v>6515</v>
      </c>
      <c r="E2531" s="1017" t="s">
        <v>6524</v>
      </c>
      <c r="F2531" s="1017" t="s">
        <v>1454</v>
      </c>
      <c r="G2531" s="1017" t="s">
        <v>1532</v>
      </c>
      <c r="H2531" s="1017" t="s">
        <v>1487</v>
      </c>
      <c r="I2531" s="1018">
        <v>180</v>
      </c>
    </row>
    <row r="2532" spans="2:9">
      <c r="B2532" s="1017" t="s">
        <v>6525</v>
      </c>
      <c r="C2532" s="1017" t="s">
        <v>1482</v>
      </c>
      <c r="D2532" s="1017" t="s">
        <v>6515</v>
      </c>
      <c r="E2532" s="1017" t="s">
        <v>6526</v>
      </c>
      <c r="F2532" s="1017" t="s">
        <v>1766</v>
      </c>
      <c r="G2532" s="1017" t="s">
        <v>1840</v>
      </c>
      <c r="H2532" s="1017" t="s">
        <v>1487</v>
      </c>
      <c r="I2532" s="1018">
        <v>275</v>
      </c>
    </row>
    <row r="2533" spans="2:9">
      <c r="B2533" s="1017" t="s">
        <v>6527</v>
      </c>
      <c r="C2533" s="1017" t="s">
        <v>1482</v>
      </c>
      <c r="D2533" s="1017" t="s">
        <v>6515</v>
      </c>
      <c r="E2533" s="1017" t="s">
        <v>6528</v>
      </c>
      <c r="F2533" s="1017" t="s">
        <v>1454</v>
      </c>
      <c r="G2533" s="1017" t="s">
        <v>1532</v>
      </c>
      <c r="H2533" s="1017" t="s">
        <v>1487</v>
      </c>
      <c r="I2533" s="1018">
        <v>237</v>
      </c>
    </row>
    <row r="2534" spans="2:9">
      <c r="B2534" s="1017" t="s">
        <v>6529</v>
      </c>
      <c r="C2534" s="1017" t="s">
        <v>1482</v>
      </c>
      <c r="D2534" s="1017" t="s">
        <v>6515</v>
      </c>
      <c r="E2534" s="1017" t="s">
        <v>6530</v>
      </c>
      <c r="F2534" s="1017" t="s">
        <v>1454</v>
      </c>
      <c r="G2534" s="1017" t="s">
        <v>1532</v>
      </c>
      <c r="H2534" s="1017" t="s">
        <v>1487</v>
      </c>
      <c r="I2534" s="1018">
        <v>206</v>
      </c>
    </row>
    <row r="2535" spans="2:9">
      <c r="B2535" s="1017" t="s">
        <v>6531</v>
      </c>
      <c r="C2535" s="1017" t="s">
        <v>1482</v>
      </c>
      <c r="D2535" s="1017" t="s">
        <v>6515</v>
      </c>
      <c r="E2535" s="1017" t="s">
        <v>6532</v>
      </c>
      <c r="F2535" s="1017" t="s">
        <v>1766</v>
      </c>
      <c r="G2535" s="1017" t="s">
        <v>1837</v>
      </c>
      <c r="H2535" s="1017" t="s">
        <v>1487</v>
      </c>
      <c r="I2535" s="1018">
        <v>103</v>
      </c>
    </row>
    <row r="2536" spans="2:9">
      <c r="B2536" s="1017" t="s">
        <v>6533</v>
      </c>
      <c r="C2536" s="1017" t="s">
        <v>1899</v>
      </c>
      <c r="D2536" s="1017" t="s">
        <v>6515</v>
      </c>
      <c r="E2536" s="1017" t="s">
        <v>6534</v>
      </c>
      <c r="F2536" s="1017" t="s">
        <v>1485</v>
      </c>
      <c r="G2536" s="1017" t="s">
        <v>1901</v>
      </c>
      <c r="H2536" s="1017" t="s">
        <v>1902</v>
      </c>
      <c r="I2536" s="1018">
        <v>445</v>
      </c>
    </row>
    <row r="2537" spans="2:9">
      <c r="B2537" s="1017" t="s">
        <v>6535</v>
      </c>
      <c r="C2537" s="1017" t="s">
        <v>1899</v>
      </c>
      <c r="D2537" s="1017" t="s">
        <v>6515</v>
      </c>
      <c r="E2537" s="1017" t="s">
        <v>6536</v>
      </c>
      <c r="F2537" s="1017" t="s">
        <v>1454</v>
      </c>
      <c r="G2537" s="1017" t="s">
        <v>1916</v>
      </c>
      <c r="H2537" s="1017" t="s">
        <v>1902</v>
      </c>
      <c r="I2537" s="1018">
        <v>140</v>
      </c>
    </row>
    <row r="2538" spans="2:9">
      <c r="B2538" s="1017" t="s">
        <v>6537</v>
      </c>
      <c r="C2538" s="1017" t="s">
        <v>2129</v>
      </c>
      <c r="D2538" s="1017" t="s">
        <v>6515</v>
      </c>
      <c r="E2538" s="1017" t="s">
        <v>6538</v>
      </c>
      <c r="F2538" s="1017" t="s">
        <v>1485</v>
      </c>
      <c r="G2538" s="1017" t="s">
        <v>2131</v>
      </c>
      <c r="H2538" s="1017" t="s">
        <v>2300</v>
      </c>
      <c r="I2538" s="1018">
        <v>390</v>
      </c>
    </row>
    <row r="2539" spans="2:9">
      <c r="B2539" s="1017" t="s">
        <v>6539</v>
      </c>
      <c r="C2539" s="1017" t="s">
        <v>2129</v>
      </c>
      <c r="D2539" s="1017" t="s">
        <v>6515</v>
      </c>
      <c r="E2539" s="1017" t="s">
        <v>6540</v>
      </c>
      <c r="F2539" s="1017" t="s">
        <v>1485</v>
      </c>
      <c r="G2539" s="1017" t="s">
        <v>2131</v>
      </c>
      <c r="H2539" s="1017" t="s">
        <v>2300</v>
      </c>
      <c r="I2539" s="1018">
        <v>82</v>
      </c>
    </row>
    <row r="2540" spans="2:9">
      <c r="B2540" s="1017" t="s">
        <v>6541</v>
      </c>
      <c r="C2540" s="1017" t="s">
        <v>2129</v>
      </c>
      <c r="D2540" s="1017" t="s">
        <v>6515</v>
      </c>
      <c r="E2540" s="1017" t="s">
        <v>6542</v>
      </c>
      <c r="F2540" s="1017" t="s">
        <v>1454</v>
      </c>
      <c r="G2540" s="1017" t="s">
        <v>1570</v>
      </c>
      <c r="H2540" s="1017" t="s">
        <v>2169</v>
      </c>
      <c r="I2540" s="1018">
        <v>495</v>
      </c>
    </row>
    <row r="2541" spans="2:9">
      <c r="B2541" s="1017" t="s">
        <v>6543</v>
      </c>
      <c r="C2541" s="1017" t="s">
        <v>2129</v>
      </c>
      <c r="D2541" s="1017" t="s">
        <v>6515</v>
      </c>
      <c r="E2541" s="1017" t="s">
        <v>6544</v>
      </c>
      <c r="F2541" s="1017" t="s">
        <v>1485</v>
      </c>
      <c r="G2541" s="1017" t="s">
        <v>2131</v>
      </c>
      <c r="H2541" s="1017" t="s">
        <v>2300</v>
      </c>
      <c r="I2541" s="1018">
        <v>307</v>
      </c>
    </row>
    <row r="2542" spans="2:9">
      <c r="B2542" s="1017" t="s">
        <v>6545</v>
      </c>
      <c r="C2542" s="1017" t="s">
        <v>2129</v>
      </c>
      <c r="D2542" s="1017" t="s">
        <v>6515</v>
      </c>
      <c r="E2542" s="1017" t="s">
        <v>6546</v>
      </c>
      <c r="F2542" s="1017" t="s">
        <v>1454</v>
      </c>
      <c r="G2542" s="1017" t="s">
        <v>2234</v>
      </c>
      <c r="H2542" s="1017" t="s">
        <v>2169</v>
      </c>
      <c r="I2542" s="1018">
        <v>1135</v>
      </c>
    </row>
    <row r="2543" spans="2:9">
      <c r="B2543" s="1017" t="s">
        <v>6547</v>
      </c>
      <c r="C2543" s="1017" t="s">
        <v>2480</v>
      </c>
      <c r="D2543" s="1017" t="s">
        <v>6515</v>
      </c>
      <c r="E2543" s="1017" t="s">
        <v>6548</v>
      </c>
      <c r="F2543" s="1017" t="s">
        <v>1766</v>
      </c>
      <c r="G2543" s="1017" t="s">
        <v>2516</v>
      </c>
      <c r="H2543" s="1017" t="s">
        <v>2169</v>
      </c>
      <c r="I2543" s="1018">
        <v>84</v>
      </c>
    </row>
    <row r="2544" spans="2:9">
      <c r="B2544" s="1017" t="s">
        <v>6549</v>
      </c>
      <c r="C2544" s="1017" t="s">
        <v>2480</v>
      </c>
      <c r="D2544" s="1017" t="s">
        <v>6515</v>
      </c>
      <c r="E2544" s="1017" t="s">
        <v>6550</v>
      </c>
      <c r="F2544" s="1017" t="s">
        <v>1485</v>
      </c>
      <c r="G2544" s="1017" t="s">
        <v>2131</v>
      </c>
      <c r="H2544" s="1017" t="s">
        <v>2482</v>
      </c>
      <c r="I2544" s="1018">
        <v>637</v>
      </c>
    </row>
    <row r="2545" spans="2:9">
      <c r="B2545" s="1017" t="s">
        <v>6551</v>
      </c>
      <c r="C2545" s="1017" t="s">
        <v>2569</v>
      </c>
      <c r="D2545" s="1017" t="s">
        <v>6515</v>
      </c>
      <c r="E2545" s="1017" t="s">
        <v>6552</v>
      </c>
      <c r="F2545" s="1017" t="s">
        <v>1766</v>
      </c>
      <c r="G2545" s="1017" t="s">
        <v>3064</v>
      </c>
      <c r="H2545" s="1017" t="s">
        <v>2901</v>
      </c>
      <c r="I2545" s="1018">
        <v>103.9</v>
      </c>
    </row>
    <row r="2546" spans="2:9">
      <c r="B2546" s="1017" t="s">
        <v>6553</v>
      </c>
      <c r="C2546" s="1017" t="s">
        <v>2569</v>
      </c>
      <c r="D2546" s="1017" t="s">
        <v>6515</v>
      </c>
      <c r="E2546" s="1017" t="s">
        <v>6554</v>
      </c>
      <c r="F2546" s="1017" t="s">
        <v>1485</v>
      </c>
      <c r="G2546" s="1017" t="s">
        <v>1486</v>
      </c>
      <c r="H2546" s="1017" t="s">
        <v>2901</v>
      </c>
      <c r="I2546" s="1018">
        <v>348</v>
      </c>
    </row>
    <row r="2547" spans="2:9">
      <c r="B2547" s="1017" t="s">
        <v>6555</v>
      </c>
      <c r="C2547" s="1017" t="s">
        <v>2569</v>
      </c>
      <c r="D2547" s="1017" t="s">
        <v>6515</v>
      </c>
      <c r="E2547" s="1017" t="s">
        <v>6556</v>
      </c>
      <c r="F2547" s="1017" t="s">
        <v>1485</v>
      </c>
      <c r="G2547" s="1017" t="s">
        <v>1486</v>
      </c>
      <c r="H2547" s="1017" t="s">
        <v>2901</v>
      </c>
      <c r="I2547" s="1018">
        <v>88</v>
      </c>
    </row>
    <row r="2548" spans="2:9">
      <c r="B2548" s="1017" t="s">
        <v>6557</v>
      </c>
      <c r="C2548" s="1017" t="s">
        <v>2569</v>
      </c>
      <c r="D2548" s="1017" t="s">
        <v>6515</v>
      </c>
      <c r="E2548" s="1017" t="s">
        <v>6558</v>
      </c>
      <c r="F2548" s="1017" t="s">
        <v>1485</v>
      </c>
      <c r="G2548" s="1017" t="s">
        <v>2571</v>
      </c>
      <c r="H2548" s="1017" t="s">
        <v>2901</v>
      </c>
      <c r="I2548" s="1018">
        <v>172</v>
      </c>
    </row>
    <row r="2549" spans="2:9">
      <c r="B2549" s="1017" t="s">
        <v>6559</v>
      </c>
      <c r="C2549" s="1017" t="s">
        <v>2569</v>
      </c>
      <c r="D2549" s="1017" t="s">
        <v>6515</v>
      </c>
      <c r="E2549" s="1017" t="s">
        <v>6560</v>
      </c>
      <c r="F2549" s="1017" t="s">
        <v>1485</v>
      </c>
      <c r="G2549" s="1017" t="s">
        <v>2571</v>
      </c>
      <c r="H2549" s="1017" t="s">
        <v>2901</v>
      </c>
      <c r="I2549" s="1018">
        <v>4850</v>
      </c>
    </row>
    <row r="2550" spans="2:9">
      <c r="B2550" s="1017" t="s">
        <v>6488</v>
      </c>
      <c r="C2550" s="1017" t="s">
        <v>6561</v>
      </c>
      <c r="D2550" s="1017" t="s">
        <v>6515</v>
      </c>
      <c r="E2550" s="1017" t="s">
        <v>6562</v>
      </c>
      <c r="F2550" s="1017" t="s">
        <v>1766</v>
      </c>
      <c r="G2550" s="1017" t="s">
        <v>6563</v>
      </c>
      <c r="H2550" s="1017" t="s">
        <v>6564</v>
      </c>
      <c r="I2550" s="1018">
        <v>137</v>
      </c>
    </row>
    <row r="2551" spans="2:9">
      <c r="B2551" s="1017" t="s">
        <v>6490</v>
      </c>
      <c r="C2551" s="1017" t="s">
        <v>6561</v>
      </c>
      <c r="D2551" s="1017" t="s">
        <v>6515</v>
      </c>
      <c r="E2551" s="1017" t="s">
        <v>6565</v>
      </c>
      <c r="F2551" s="1017" t="s">
        <v>1766</v>
      </c>
      <c r="G2551" s="1017" t="s">
        <v>6563</v>
      </c>
      <c r="H2551" s="1017" t="s">
        <v>6564</v>
      </c>
      <c r="I2551" s="1018">
        <v>220</v>
      </c>
    </row>
    <row r="2552" spans="2:9">
      <c r="B2552" s="1017" t="s">
        <v>6566</v>
      </c>
      <c r="C2552" s="1017" t="s">
        <v>3092</v>
      </c>
      <c r="D2552" s="1017" t="s">
        <v>6515</v>
      </c>
      <c r="E2552" s="1017" t="s">
        <v>6567</v>
      </c>
      <c r="F2552" s="1017" t="s">
        <v>1454</v>
      </c>
      <c r="G2552" s="1017" t="s">
        <v>3260</v>
      </c>
      <c r="H2552" s="1017" t="s">
        <v>3190</v>
      </c>
      <c r="I2552" s="1018">
        <v>215</v>
      </c>
    </row>
    <row r="2553" spans="2:9">
      <c r="B2553" s="1017" t="s">
        <v>6568</v>
      </c>
      <c r="C2553" s="1017" t="s">
        <v>3092</v>
      </c>
      <c r="D2553" s="1017" t="s">
        <v>6515</v>
      </c>
      <c r="E2553" s="1017" t="s">
        <v>6569</v>
      </c>
      <c r="F2553" s="1017" t="s">
        <v>1485</v>
      </c>
      <c r="G2553" s="1017" t="s">
        <v>1486</v>
      </c>
      <c r="H2553" s="1017" t="s">
        <v>3190</v>
      </c>
      <c r="I2553" s="1018">
        <v>90</v>
      </c>
    </row>
    <row r="2554" spans="2:9">
      <c r="B2554" s="1017" t="s">
        <v>6570</v>
      </c>
      <c r="C2554" s="1017" t="s">
        <v>3092</v>
      </c>
      <c r="D2554" s="1017" t="s">
        <v>6515</v>
      </c>
      <c r="E2554" s="1017" t="s">
        <v>6571</v>
      </c>
      <c r="F2554" s="1017" t="s">
        <v>1454</v>
      </c>
      <c r="G2554" s="1017" t="s">
        <v>2695</v>
      </c>
      <c r="H2554" s="1017" t="s">
        <v>3095</v>
      </c>
      <c r="I2554" s="1018">
        <v>1292</v>
      </c>
    </row>
    <row r="2555" spans="2:9">
      <c r="B2555" s="1017" t="s">
        <v>6572</v>
      </c>
      <c r="C2555" s="1017" t="s">
        <v>3092</v>
      </c>
      <c r="D2555" s="1017" t="s">
        <v>6515</v>
      </c>
      <c r="E2555" s="1017" t="s">
        <v>6573</v>
      </c>
      <c r="F2555" s="1017" t="s">
        <v>1485</v>
      </c>
      <c r="G2555" s="1017" t="s">
        <v>2571</v>
      </c>
      <c r="H2555" s="1017" t="s">
        <v>3190</v>
      </c>
      <c r="I2555" s="1018">
        <v>2605</v>
      </c>
    </row>
    <row r="2556" spans="2:9">
      <c r="B2556" s="1017" t="s">
        <v>6574</v>
      </c>
      <c r="C2556" s="1017" t="s">
        <v>3409</v>
      </c>
      <c r="D2556" s="1017" t="s">
        <v>6515</v>
      </c>
      <c r="E2556" s="1017" t="s">
        <v>6575</v>
      </c>
      <c r="F2556" s="1017" t="s">
        <v>1766</v>
      </c>
      <c r="G2556" s="1017" t="s">
        <v>3438</v>
      </c>
      <c r="H2556" s="1017" t="s">
        <v>1980</v>
      </c>
      <c r="I2556" s="1018">
        <v>383</v>
      </c>
    </row>
    <row r="2557" spans="2:9">
      <c r="B2557" s="1017" t="s">
        <v>6576</v>
      </c>
      <c r="C2557" s="1017" t="s">
        <v>3409</v>
      </c>
      <c r="D2557" s="1017" t="s">
        <v>6515</v>
      </c>
      <c r="E2557" s="1017" t="s">
        <v>6577</v>
      </c>
      <c r="F2557" s="1017" t="s">
        <v>1766</v>
      </c>
      <c r="G2557" s="1017" t="s">
        <v>3480</v>
      </c>
      <c r="H2557" s="1017" t="s">
        <v>1980</v>
      </c>
      <c r="I2557" s="1018">
        <v>452</v>
      </c>
    </row>
    <row r="2558" spans="2:9">
      <c r="B2558" s="1017" t="s">
        <v>6578</v>
      </c>
      <c r="C2558" s="1017" t="s">
        <v>3409</v>
      </c>
      <c r="D2558" s="1017" t="s">
        <v>6515</v>
      </c>
      <c r="E2558" s="1017" t="s">
        <v>6579</v>
      </c>
      <c r="F2558" s="1017" t="s">
        <v>1766</v>
      </c>
      <c r="G2558" s="1017" t="s">
        <v>3411</v>
      </c>
      <c r="H2558" s="1017" t="s">
        <v>1980</v>
      </c>
      <c r="I2558" s="1018">
        <v>817</v>
      </c>
    </row>
    <row r="2559" spans="2:9">
      <c r="B2559" s="1017" t="s">
        <v>6580</v>
      </c>
      <c r="C2559" s="1017" t="s">
        <v>3409</v>
      </c>
      <c r="D2559" s="1017" t="s">
        <v>6515</v>
      </c>
      <c r="E2559" s="1017" t="s">
        <v>6581</v>
      </c>
      <c r="F2559" s="1017" t="s">
        <v>1766</v>
      </c>
      <c r="G2559" s="1017" t="s">
        <v>3438</v>
      </c>
      <c r="H2559" s="1017" t="s">
        <v>1980</v>
      </c>
      <c r="I2559" s="1018">
        <v>1370</v>
      </c>
    </row>
    <row r="2560" spans="2:9">
      <c r="B2560" s="1017" t="s">
        <v>6582</v>
      </c>
      <c r="C2560" s="1017" t="s">
        <v>3409</v>
      </c>
      <c r="D2560" s="1017" t="s">
        <v>6515</v>
      </c>
      <c r="E2560" s="1017" t="s">
        <v>6583</v>
      </c>
      <c r="F2560" s="1017" t="s">
        <v>1766</v>
      </c>
      <c r="G2560" s="1017" t="s">
        <v>3438</v>
      </c>
      <c r="H2560" s="1017" t="s">
        <v>1980</v>
      </c>
      <c r="I2560" s="1018">
        <v>1098</v>
      </c>
    </row>
    <row r="2561" spans="2:9">
      <c r="B2561" s="1017" t="s">
        <v>6584</v>
      </c>
      <c r="C2561" s="1017" t="s">
        <v>6585</v>
      </c>
      <c r="D2561" s="1017" t="s">
        <v>6515</v>
      </c>
      <c r="E2561" s="1017" t="s">
        <v>6586</v>
      </c>
      <c r="F2561" s="1017" t="s">
        <v>1766</v>
      </c>
      <c r="G2561" s="1017" t="s">
        <v>3592</v>
      </c>
      <c r="H2561" s="1017" t="s">
        <v>3498</v>
      </c>
      <c r="I2561" s="1018">
        <v>43.2</v>
      </c>
    </row>
    <row r="2562" spans="2:9">
      <c r="B2562" s="1017" t="s">
        <v>6587</v>
      </c>
      <c r="C2562" s="1017" t="s">
        <v>6585</v>
      </c>
      <c r="D2562" s="1017" t="s">
        <v>6515</v>
      </c>
      <c r="E2562" s="1017" t="s">
        <v>6588</v>
      </c>
      <c r="F2562" s="1017" t="s">
        <v>1454</v>
      </c>
      <c r="G2562" s="1017" t="s">
        <v>1732</v>
      </c>
      <c r="H2562" s="1017" t="s">
        <v>2572</v>
      </c>
      <c r="I2562" s="1018">
        <v>120.5</v>
      </c>
    </row>
    <row r="2563" spans="2:9">
      <c r="B2563" s="1017" t="s">
        <v>6589</v>
      </c>
      <c r="C2563" s="1017" t="s">
        <v>6585</v>
      </c>
      <c r="D2563" s="1017" t="s">
        <v>6515</v>
      </c>
      <c r="E2563" s="1017" t="s">
        <v>6590</v>
      </c>
      <c r="F2563" s="1017" t="s">
        <v>1766</v>
      </c>
      <c r="G2563" s="1017" t="s">
        <v>3977</v>
      </c>
      <c r="H2563" s="1017" t="s">
        <v>2572</v>
      </c>
      <c r="I2563" s="1018">
        <v>226.5</v>
      </c>
    </row>
    <row r="2564" spans="2:9">
      <c r="B2564" s="1017" t="s">
        <v>6591</v>
      </c>
      <c r="C2564" s="1017" t="s">
        <v>6585</v>
      </c>
      <c r="D2564" s="1017" t="s">
        <v>6515</v>
      </c>
      <c r="E2564" s="1017" t="s">
        <v>6592</v>
      </c>
      <c r="F2564" s="1017" t="s">
        <v>1485</v>
      </c>
      <c r="G2564" s="1017" t="s">
        <v>3615</v>
      </c>
      <c r="H2564" s="1017" t="s">
        <v>3998</v>
      </c>
      <c r="I2564" s="1018">
        <v>647.6</v>
      </c>
    </row>
    <row r="2565" spans="2:9">
      <c r="B2565" s="1017" t="s">
        <v>6593</v>
      </c>
      <c r="C2565" s="1017" t="s">
        <v>6585</v>
      </c>
      <c r="D2565" s="1017" t="s">
        <v>6515</v>
      </c>
      <c r="E2565" s="1017" t="s">
        <v>6594</v>
      </c>
      <c r="F2565" s="1017" t="s">
        <v>1454</v>
      </c>
      <c r="G2565" s="1017" t="s">
        <v>3541</v>
      </c>
      <c r="H2565" s="1017" t="s">
        <v>2572</v>
      </c>
      <c r="I2565" s="1018">
        <v>175</v>
      </c>
    </row>
    <row r="2566" spans="2:9">
      <c r="B2566" s="1017" t="s">
        <v>6595</v>
      </c>
      <c r="C2566" s="1017" t="s">
        <v>6585</v>
      </c>
      <c r="D2566" s="1017" t="s">
        <v>6515</v>
      </c>
      <c r="E2566" s="1017" t="s">
        <v>6596</v>
      </c>
      <c r="F2566" s="1017" t="s">
        <v>1454</v>
      </c>
      <c r="G2566" s="1017" t="s">
        <v>1732</v>
      </c>
      <c r="H2566" s="1017" t="s">
        <v>3498</v>
      </c>
      <c r="I2566" s="1018">
        <v>394</v>
      </c>
    </row>
    <row r="2567" spans="2:9">
      <c r="B2567" s="1017" t="s">
        <v>6597</v>
      </c>
      <c r="C2567" s="1017" t="s">
        <v>6585</v>
      </c>
      <c r="D2567" s="1017" t="s">
        <v>6515</v>
      </c>
      <c r="E2567" s="1017" t="s">
        <v>6598</v>
      </c>
      <c r="F2567" s="1017" t="s">
        <v>1454</v>
      </c>
      <c r="G2567" s="1017" t="s">
        <v>1732</v>
      </c>
      <c r="H2567" s="1017" t="s">
        <v>3498</v>
      </c>
      <c r="I2567" s="1018">
        <v>130</v>
      </c>
    </row>
    <row r="2568" spans="2:9">
      <c r="B2568" s="1017" t="s">
        <v>6599</v>
      </c>
      <c r="C2568" s="1017" t="s">
        <v>6585</v>
      </c>
      <c r="D2568" s="1017" t="s">
        <v>6515</v>
      </c>
      <c r="E2568" s="1017" t="s">
        <v>6600</v>
      </c>
      <c r="F2568" s="1017" t="s">
        <v>1485</v>
      </c>
      <c r="G2568" s="1017" t="s">
        <v>3618</v>
      </c>
      <c r="H2568" s="1017" t="s">
        <v>2572</v>
      </c>
      <c r="I2568" s="1018">
        <v>481</v>
      </c>
    </row>
    <row r="2569" spans="2:9">
      <c r="B2569" s="1017" t="s">
        <v>6601</v>
      </c>
      <c r="C2569" s="1017" t="s">
        <v>4082</v>
      </c>
      <c r="D2569" s="1017" t="s">
        <v>6515</v>
      </c>
      <c r="E2569" s="1017" t="s">
        <v>6602</v>
      </c>
      <c r="F2569" s="1017" t="s">
        <v>1485</v>
      </c>
      <c r="G2569" s="1017" t="s">
        <v>2575</v>
      </c>
      <c r="H2569" s="1017" t="s">
        <v>3616</v>
      </c>
      <c r="I2569" s="1018">
        <v>3945</v>
      </c>
    </row>
    <row r="2570" spans="2:9">
      <c r="B2570" s="1017" t="s">
        <v>6603</v>
      </c>
      <c r="C2570" s="1017" t="s">
        <v>4321</v>
      </c>
      <c r="D2570" s="1017" t="s">
        <v>6515</v>
      </c>
      <c r="E2570" s="1017" t="s">
        <v>6604</v>
      </c>
      <c r="F2570" s="1017" t="s">
        <v>1766</v>
      </c>
      <c r="G2570" s="1017" t="s">
        <v>4908</v>
      </c>
      <c r="H2570" s="1017" t="s">
        <v>4336</v>
      </c>
      <c r="I2570" s="1018">
        <v>148.5</v>
      </c>
    </row>
    <row r="2571" spans="2:9">
      <c r="B2571" s="1017" t="s">
        <v>6605</v>
      </c>
      <c r="C2571" s="1017" t="s">
        <v>4321</v>
      </c>
      <c r="D2571" s="1017" t="s">
        <v>6515</v>
      </c>
      <c r="E2571" s="1017" t="s">
        <v>6606</v>
      </c>
      <c r="F2571" s="1017" t="s">
        <v>1485</v>
      </c>
      <c r="G2571" s="1017" t="s">
        <v>2497</v>
      </c>
      <c r="H2571" s="1017" t="s">
        <v>4336</v>
      </c>
      <c r="I2571" s="1018">
        <v>51.2</v>
      </c>
    </row>
    <row r="2572" spans="2:9">
      <c r="B2572" s="1017" t="s">
        <v>6607</v>
      </c>
      <c r="C2572" s="1017" t="s">
        <v>4321</v>
      </c>
      <c r="D2572" s="1017" t="s">
        <v>6515</v>
      </c>
      <c r="E2572" s="1017" t="s">
        <v>6608</v>
      </c>
      <c r="F2572" s="1017" t="s">
        <v>1766</v>
      </c>
      <c r="G2572" s="1017" t="s">
        <v>4750</v>
      </c>
      <c r="H2572" s="1017" t="s">
        <v>4506</v>
      </c>
      <c r="I2572" s="1018">
        <v>201</v>
      </c>
    </row>
    <row r="2573" spans="2:9">
      <c r="B2573" s="1017" t="s">
        <v>6609</v>
      </c>
      <c r="C2573" s="1017" t="s">
        <v>4321</v>
      </c>
      <c r="D2573" s="1017" t="s">
        <v>6515</v>
      </c>
      <c r="E2573" s="1017" t="s">
        <v>6610</v>
      </c>
      <c r="F2573" s="1017" t="s">
        <v>1454</v>
      </c>
      <c r="G2573" s="1017" t="s">
        <v>4410</v>
      </c>
      <c r="H2573" s="1017" t="s">
        <v>4336</v>
      </c>
      <c r="I2573" s="1018">
        <v>140</v>
      </c>
    </row>
    <row r="2574" spans="2:9">
      <c r="B2574" s="1017" t="s">
        <v>6611</v>
      </c>
      <c r="C2574" s="1017" t="s">
        <v>4321</v>
      </c>
      <c r="D2574" s="1017" t="s">
        <v>6515</v>
      </c>
      <c r="E2574" s="1017" t="s">
        <v>6612</v>
      </c>
      <c r="F2574" s="1017" t="s">
        <v>1454</v>
      </c>
      <c r="G2574" s="1017" t="s">
        <v>4410</v>
      </c>
      <c r="H2574" s="1017" t="s">
        <v>4336</v>
      </c>
      <c r="I2574" s="1018">
        <v>202</v>
      </c>
    </row>
    <row r="2575" spans="2:9">
      <c r="B2575" s="1017" t="s">
        <v>6613</v>
      </c>
      <c r="C2575" s="1017" t="s">
        <v>4321</v>
      </c>
      <c r="D2575" s="1017" t="s">
        <v>6515</v>
      </c>
      <c r="E2575" s="1017" t="s">
        <v>6614</v>
      </c>
      <c r="F2575" s="1017" t="s">
        <v>1485</v>
      </c>
      <c r="G2575" s="1017" t="s">
        <v>4611</v>
      </c>
      <c r="H2575" s="1017" t="s">
        <v>4506</v>
      </c>
      <c r="I2575" s="1018">
        <v>180</v>
      </c>
    </row>
    <row r="2576" spans="2:9">
      <c r="B2576" s="1017" t="s">
        <v>6615</v>
      </c>
      <c r="C2576" s="1017" t="s">
        <v>4321</v>
      </c>
      <c r="D2576" s="1017" t="s">
        <v>6515</v>
      </c>
      <c r="E2576" s="1017" t="s">
        <v>6616</v>
      </c>
      <c r="F2576" s="1017" t="s">
        <v>1485</v>
      </c>
      <c r="G2576" s="1017" t="s">
        <v>4611</v>
      </c>
      <c r="H2576" s="1017" t="s">
        <v>4366</v>
      </c>
      <c r="I2576" s="1018">
        <v>374</v>
      </c>
    </row>
    <row r="2577" spans="2:9">
      <c r="B2577" s="1017" t="s">
        <v>6617</v>
      </c>
      <c r="C2577" s="1017" t="s">
        <v>4321</v>
      </c>
      <c r="D2577" s="1017" t="s">
        <v>6515</v>
      </c>
      <c r="E2577" s="1017" t="s">
        <v>6618</v>
      </c>
      <c r="F2577" s="1017" t="s">
        <v>1485</v>
      </c>
      <c r="G2577" s="1017" t="s">
        <v>2497</v>
      </c>
      <c r="H2577" s="1017" t="s">
        <v>4336</v>
      </c>
      <c r="I2577" s="1018">
        <v>283</v>
      </c>
    </row>
    <row r="2578" spans="2:9">
      <c r="B2578" s="1017" t="s">
        <v>6619</v>
      </c>
      <c r="C2578" s="1017" t="s">
        <v>4321</v>
      </c>
      <c r="D2578" s="1017" t="s">
        <v>6515</v>
      </c>
      <c r="E2578" s="1017" t="s">
        <v>6620</v>
      </c>
      <c r="F2578" s="1017" t="s">
        <v>1485</v>
      </c>
      <c r="G2578" s="1017" t="s">
        <v>4611</v>
      </c>
      <c r="H2578" s="1017" t="s">
        <v>4506</v>
      </c>
      <c r="I2578" s="1018">
        <v>231</v>
      </c>
    </row>
    <row r="2579" spans="2:9">
      <c r="B2579" s="1017" t="s">
        <v>6621</v>
      </c>
      <c r="C2579" s="1017" t="s">
        <v>4321</v>
      </c>
      <c r="D2579" s="1017" t="s">
        <v>6515</v>
      </c>
      <c r="E2579" s="1017" t="s">
        <v>6622</v>
      </c>
      <c r="F2579" s="1017" t="s">
        <v>1454</v>
      </c>
      <c r="G2579" s="1017" t="s">
        <v>4410</v>
      </c>
      <c r="H2579" s="1017" t="s">
        <v>4336</v>
      </c>
      <c r="I2579" s="1018">
        <v>185</v>
      </c>
    </row>
    <row r="2580" spans="2:9">
      <c r="B2580" s="1017" t="s">
        <v>6623</v>
      </c>
      <c r="C2580" s="1017" t="s">
        <v>4321</v>
      </c>
      <c r="D2580" s="1017" t="s">
        <v>6515</v>
      </c>
      <c r="E2580" s="1017" t="s">
        <v>6624</v>
      </c>
      <c r="F2580" s="1017" t="s">
        <v>1766</v>
      </c>
      <c r="G2580" s="1017" t="s">
        <v>4592</v>
      </c>
      <c r="H2580" s="1017" t="s">
        <v>4506</v>
      </c>
      <c r="I2580" s="1018">
        <v>3300</v>
      </c>
    </row>
    <row r="2581" spans="2:9">
      <c r="B2581" s="1017" t="s">
        <v>6625</v>
      </c>
      <c r="C2581" s="1017" t="s">
        <v>4321</v>
      </c>
      <c r="D2581" s="1017" t="s">
        <v>6515</v>
      </c>
      <c r="E2581" s="1017" t="s">
        <v>6626</v>
      </c>
      <c r="F2581" s="1017" t="s">
        <v>1454</v>
      </c>
      <c r="G2581" s="1017" t="s">
        <v>4410</v>
      </c>
      <c r="H2581" s="1017" t="s">
        <v>4336</v>
      </c>
      <c r="I2581" s="1018">
        <v>450</v>
      </c>
    </row>
    <row r="2582" spans="2:9">
      <c r="B2582" s="1017" t="s">
        <v>6627</v>
      </c>
      <c r="C2582" s="1017" t="s">
        <v>4910</v>
      </c>
      <c r="D2582" s="1017" t="s">
        <v>6515</v>
      </c>
      <c r="E2582" s="1017" t="s">
        <v>6628</v>
      </c>
      <c r="F2582" s="1017" t="s">
        <v>1766</v>
      </c>
      <c r="G2582" s="1017" t="s">
        <v>5087</v>
      </c>
      <c r="H2582" s="1017" t="s">
        <v>5021</v>
      </c>
      <c r="I2582" s="1018">
        <v>28.3</v>
      </c>
    </row>
    <row r="2583" spans="2:9">
      <c r="B2583" s="1017" t="s">
        <v>6629</v>
      </c>
      <c r="C2583" s="1017" t="s">
        <v>4910</v>
      </c>
      <c r="D2583" s="1017" t="s">
        <v>6515</v>
      </c>
      <c r="E2583" s="1017" t="s">
        <v>6630</v>
      </c>
      <c r="F2583" s="1017" t="s">
        <v>1485</v>
      </c>
      <c r="G2583" s="1017" t="s">
        <v>2497</v>
      </c>
      <c r="H2583" s="1017" t="s">
        <v>5021</v>
      </c>
      <c r="I2583" s="1018">
        <v>356</v>
      </c>
    </row>
    <row r="2584" spans="2:9">
      <c r="B2584" s="1017" t="s">
        <v>6631</v>
      </c>
      <c r="C2584" s="1017" t="s">
        <v>4910</v>
      </c>
      <c r="D2584" s="1017" t="s">
        <v>6515</v>
      </c>
      <c r="E2584" s="1017" t="s">
        <v>6632</v>
      </c>
      <c r="F2584" s="1017" t="s">
        <v>1454</v>
      </c>
      <c r="G2584" s="1017" t="s">
        <v>4950</v>
      </c>
      <c r="H2584" s="1017" t="s">
        <v>4936</v>
      </c>
      <c r="I2584" s="1018">
        <v>259</v>
      </c>
    </row>
    <row r="2585" spans="2:9">
      <c r="B2585" s="1017" t="s">
        <v>6633</v>
      </c>
      <c r="C2585" s="1017" t="s">
        <v>5143</v>
      </c>
      <c r="D2585" s="1017" t="s">
        <v>6515</v>
      </c>
      <c r="E2585" s="1017" t="s">
        <v>6634</v>
      </c>
      <c r="F2585" s="1017" t="s">
        <v>1454</v>
      </c>
      <c r="G2585" s="1017" t="s">
        <v>5239</v>
      </c>
      <c r="H2585" s="1017" t="s">
        <v>5200</v>
      </c>
      <c r="I2585" s="1018">
        <v>158</v>
      </c>
    </row>
    <row r="2586" spans="2:9">
      <c r="B2586" s="1017" t="s">
        <v>6635</v>
      </c>
      <c r="C2586" s="1017" t="s">
        <v>5143</v>
      </c>
      <c r="D2586" s="1017" t="s">
        <v>6515</v>
      </c>
      <c r="E2586" s="1017" t="s">
        <v>6636</v>
      </c>
      <c r="F2586" s="1017" t="s">
        <v>1454</v>
      </c>
      <c r="G2586" s="1017" t="s">
        <v>5239</v>
      </c>
      <c r="H2586" s="1017" t="s">
        <v>5146</v>
      </c>
      <c r="I2586" s="1018">
        <v>334.9</v>
      </c>
    </row>
    <row r="2587" spans="2:9">
      <c r="B2587" s="1017" t="s">
        <v>6637</v>
      </c>
      <c r="C2587" s="1017" t="s">
        <v>5316</v>
      </c>
      <c r="D2587" s="1017" t="s">
        <v>6515</v>
      </c>
      <c r="E2587" s="1017" t="s">
        <v>6638</v>
      </c>
      <c r="F2587" s="1017" t="s">
        <v>1454</v>
      </c>
      <c r="G2587" s="1017" t="s">
        <v>5425</v>
      </c>
      <c r="H2587" s="1017" t="s">
        <v>5319</v>
      </c>
      <c r="I2587" s="1018">
        <v>71</v>
      </c>
    </row>
    <row r="2588" spans="2:9">
      <c r="B2588" s="1017" t="s">
        <v>6639</v>
      </c>
      <c r="C2588" s="1017" t="s">
        <v>5603</v>
      </c>
      <c r="D2588" s="1017" t="s">
        <v>6515</v>
      </c>
      <c r="E2588" s="1017" t="s">
        <v>6640</v>
      </c>
      <c r="F2588" s="1017" t="s">
        <v>1454</v>
      </c>
      <c r="G2588" s="1017" t="s">
        <v>5669</v>
      </c>
      <c r="H2588" s="1017" t="s">
        <v>5849</v>
      </c>
      <c r="I2588" s="1018">
        <v>172.1</v>
      </c>
    </row>
    <row r="2589" spans="2:9">
      <c r="B2589" s="1017" t="s">
        <v>6641</v>
      </c>
      <c r="C2589" s="1017" t="s">
        <v>5603</v>
      </c>
      <c r="D2589" s="1017" t="s">
        <v>6515</v>
      </c>
      <c r="E2589" s="1017" t="s">
        <v>6642</v>
      </c>
      <c r="F2589" s="1017" t="s">
        <v>1454</v>
      </c>
      <c r="G2589" s="1017" t="s">
        <v>5669</v>
      </c>
      <c r="H2589" s="1017" t="s">
        <v>5849</v>
      </c>
      <c r="I2589" s="1018">
        <v>386</v>
      </c>
    </row>
    <row r="2590" spans="2:9">
      <c r="B2590" s="1017" t="s">
        <v>6643</v>
      </c>
      <c r="C2590" s="1017" t="s">
        <v>5603</v>
      </c>
      <c r="D2590" s="1017" t="s">
        <v>6515</v>
      </c>
      <c r="E2590" s="1017" t="s">
        <v>6644</v>
      </c>
      <c r="F2590" s="1017" t="s">
        <v>1454</v>
      </c>
      <c r="G2590" s="1017" t="s">
        <v>5669</v>
      </c>
      <c r="H2590" s="1017" t="s">
        <v>5605</v>
      </c>
      <c r="I2590" s="1018">
        <v>332.9</v>
      </c>
    </row>
    <row r="2591" spans="2:9">
      <c r="B2591" s="1017" t="s">
        <v>6645</v>
      </c>
      <c r="C2591" s="1017" t="s">
        <v>5603</v>
      </c>
      <c r="D2591" s="1017" t="s">
        <v>6515</v>
      </c>
      <c r="E2591" s="1017" t="s">
        <v>6646</v>
      </c>
      <c r="F2591" s="1017" t="s">
        <v>1454</v>
      </c>
      <c r="G2591" s="1017" t="s">
        <v>5695</v>
      </c>
      <c r="H2591" s="1017" t="s">
        <v>5605</v>
      </c>
      <c r="I2591" s="1018">
        <v>421</v>
      </c>
    </row>
    <row r="2592" spans="2:9">
      <c r="B2592" s="1017" t="s">
        <v>6647</v>
      </c>
      <c r="C2592" s="1017" t="s">
        <v>5603</v>
      </c>
      <c r="D2592" s="1017" t="s">
        <v>6515</v>
      </c>
      <c r="E2592" s="1017" t="s">
        <v>6648</v>
      </c>
      <c r="F2592" s="1017" t="s">
        <v>1485</v>
      </c>
      <c r="G2592" s="1017" t="s">
        <v>5145</v>
      </c>
      <c r="H2592" s="1017" t="s">
        <v>5605</v>
      </c>
      <c r="I2592" s="1018">
        <v>1055</v>
      </c>
    </row>
    <row r="2593" spans="2:9">
      <c r="B2593" s="1017" t="s">
        <v>6649</v>
      </c>
      <c r="C2593" s="1017" t="s">
        <v>5603</v>
      </c>
      <c r="D2593" s="1017" t="s">
        <v>6515</v>
      </c>
      <c r="E2593" s="1017" t="s">
        <v>6650</v>
      </c>
      <c r="F2593" s="1017" t="s">
        <v>1454</v>
      </c>
      <c r="G2593" s="1017" t="s">
        <v>5669</v>
      </c>
      <c r="H2593" s="1017" t="s">
        <v>5849</v>
      </c>
      <c r="I2593" s="1018">
        <v>260</v>
      </c>
    </row>
    <row r="2594" spans="2:9">
      <c r="B2594" s="1017" t="s">
        <v>6651</v>
      </c>
      <c r="C2594" s="1017" t="s">
        <v>5603</v>
      </c>
      <c r="D2594" s="1017" t="s">
        <v>6515</v>
      </c>
      <c r="E2594" s="1017" t="s">
        <v>6652</v>
      </c>
      <c r="F2594" s="1017" t="s">
        <v>1454</v>
      </c>
      <c r="G2594" s="1017" t="s">
        <v>5669</v>
      </c>
      <c r="H2594" s="1017" t="s">
        <v>5605</v>
      </c>
      <c r="I2594" s="1018">
        <v>260</v>
      </c>
    </row>
    <row r="2595" spans="2:9">
      <c r="B2595" s="1017" t="s">
        <v>6653</v>
      </c>
      <c r="C2595" s="1017" t="s">
        <v>5603</v>
      </c>
      <c r="D2595" s="1017" t="s">
        <v>6515</v>
      </c>
      <c r="E2595" s="1017" t="s">
        <v>6654</v>
      </c>
      <c r="F2595" s="1017" t="s">
        <v>1485</v>
      </c>
      <c r="G2595" s="1017" t="s">
        <v>5145</v>
      </c>
      <c r="H2595" s="1017" t="s">
        <v>5605</v>
      </c>
      <c r="I2595" s="1018">
        <v>2027</v>
      </c>
    </row>
    <row r="2596" spans="2:9">
      <c r="B2596" s="1017" t="s">
        <v>6655</v>
      </c>
      <c r="C2596" s="1017" t="s">
        <v>5603</v>
      </c>
      <c r="D2596" s="1017" t="s">
        <v>6515</v>
      </c>
      <c r="E2596" s="1017" t="s">
        <v>6656</v>
      </c>
      <c r="F2596" s="1017" t="s">
        <v>1454</v>
      </c>
      <c r="G2596" s="1017" t="s">
        <v>5669</v>
      </c>
      <c r="H2596" s="1017" t="s">
        <v>5605</v>
      </c>
      <c r="I2596" s="1018">
        <v>226</v>
      </c>
    </row>
    <row r="2597" spans="2:9">
      <c r="B2597" s="1017" t="s">
        <v>6657</v>
      </c>
      <c r="C2597" s="1017" t="s">
        <v>5603</v>
      </c>
      <c r="D2597" s="1017" t="s">
        <v>6515</v>
      </c>
      <c r="E2597" s="1017" t="s">
        <v>6658</v>
      </c>
      <c r="F2597" s="1017" t="s">
        <v>1454</v>
      </c>
      <c r="G2597" s="1017" t="s">
        <v>5695</v>
      </c>
      <c r="H2597" s="1017" t="s">
        <v>5644</v>
      </c>
      <c r="I2597" s="1018">
        <v>412</v>
      </c>
    </row>
    <row r="2598" spans="2:9">
      <c r="B2598" s="1017" t="s">
        <v>6659</v>
      </c>
      <c r="C2598" s="1017" t="s">
        <v>5603</v>
      </c>
      <c r="D2598" s="1017" t="s">
        <v>6515</v>
      </c>
      <c r="E2598" s="1017" t="s">
        <v>6660</v>
      </c>
      <c r="F2598" s="1017" t="s">
        <v>1454</v>
      </c>
      <c r="G2598" s="1017" t="s">
        <v>5669</v>
      </c>
      <c r="H2598" s="1017" t="s">
        <v>5849</v>
      </c>
      <c r="I2598" s="1018">
        <v>210</v>
      </c>
    </row>
    <row r="2599" spans="2:9">
      <c r="B2599" s="1017" t="s">
        <v>6661</v>
      </c>
      <c r="C2599" s="1017" t="s">
        <v>5603</v>
      </c>
      <c r="D2599" s="1017" t="s">
        <v>6515</v>
      </c>
      <c r="E2599" s="1017" t="s">
        <v>6662</v>
      </c>
      <c r="F2599" s="1017" t="s">
        <v>1485</v>
      </c>
      <c r="G2599" s="1017" t="s">
        <v>5145</v>
      </c>
      <c r="H2599" s="1017" t="s">
        <v>5644</v>
      </c>
      <c r="I2599" s="1018">
        <v>506</v>
      </c>
    </row>
    <row r="2600" spans="2:9">
      <c r="B2600" s="1017" t="s">
        <v>6663</v>
      </c>
      <c r="C2600" s="1017" t="s">
        <v>5603</v>
      </c>
      <c r="D2600" s="1017" t="s">
        <v>6515</v>
      </c>
      <c r="E2600" s="1017" t="s">
        <v>6664</v>
      </c>
      <c r="F2600" s="1017" t="s">
        <v>1485</v>
      </c>
      <c r="G2600" s="1017" t="s">
        <v>5145</v>
      </c>
      <c r="H2600" s="1017" t="s">
        <v>5605</v>
      </c>
      <c r="I2600" s="1018">
        <v>1725</v>
      </c>
    </row>
    <row r="2601" spans="2:9">
      <c r="B2601" s="1017" t="s">
        <v>6665</v>
      </c>
      <c r="C2601" s="1017" t="s">
        <v>5603</v>
      </c>
      <c r="D2601" s="1017" t="s">
        <v>6515</v>
      </c>
      <c r="E2601" s="1017" t="s">
        <v>6666</v>
      </c>
      <c r="F2601" s="1017" t="s">
        <v>1454</v>
      </c>
      <c r="G2601" s="1017" t="s">
        <v>5695</v>
      </c>
      <c r="H2601" s="1017" t="s">
        <v>5605</v>
      </c>
      <c r="I2601" s="1018">
        <v>596</v>
      </c>
    </row>
    <row r="2602" spans="2:9">
      <c r="B2602" s="1017" t="s">
        <v>6667</v>
      </c>
      <c r="C2602" s="1017" t="s">
        <v>5603</v>
      </c>
      <c r="D2602" s="1017" t="s">
        <v>6515</v>
      </c>
      <c r="E2602" s="1017" t="s">
        <v>6668</v>
      </c>
      <c r="F2602" s="1017" t="s">
        <v>1454</v>
      </c>
      <c r="G2602" s="1017" t="s">
        <v>5695</v>
      </c>
      <c r="H2602" s="1017" t="s">
        <v>5644</v>
      </c>
      <c r="I2602" s="1018">
        <v>29</v>
      </c>
    </row>
    <row r="2603" spans="2:9">
      <c r="B2603" s="1017" t="s">
        <v>6669</v>
      </c>
      <c r="C2603" s="1017" t="s">
        <v>5603</v>
      </c>
      <c r="D2603" s="1017" t="s">
        <v>6515</v>
      </c>
      <c r="E2603" s="1017" t="s">
        <v>6670</v>
      </c>
      <c r="F2603" s="1017" t="s">
        <v>1454</v>
      </c>
      <c r="G2603" s="1017" t="s">
        <v>5669</v>
      </c>
      <c r="H2603" s="1017" t="s">
        <v>5849</v>
      </c>
      <c r="I2603" s="1018">
        <v>1212</v>
      </c>
    </row>
    <row r="2604" spans="2:9">
      <c r="B2604" s="1017" t="s">
        <v>6671</v>
      </c>
      <c r="C2604" s="1017" t="s">
        <v>5603</v>
      </c>
      <c r="D2604" s="1017" t="s">
        <v>6515</v>
      </c>
      <c r="E2604" s="1017" t="s">
        <v>6672</v>
      </c>
      <c r="F2604" s="1017" t="s">
        <v>1454</v>
      </c>
      <c r="G2604" s="1017" t="s">
        <v>5695</v>
      </c>
      <c r="H2604" s="1017" t="s">
        <v>5644</v>
      </c>
      <c r="I2604" s="1018">
        <v>555</v>
      </c>
    </row>
    <row r="2605" spans="2:9">
      <c r="B2605" s="1017" t="s">
        <v>6673</v>
      </c>
      <c r="C2605" s="1017" t="s">
        <v>5603</v>
      </c>
      <c r="D2605" s="1017" t="s">
        <v>6515</v>
      </c>
      <c r="E2605" s="1017" t="s">
        <v>6674</v>
      </c>
      <c r="F2605" s="1017" t="s">
        <v>1485</v>
      </c>
      <c r="G2605" s="1017" t="s">
        <v>5145</v>
      </c>
      <c r="H2605" s="1017" t="s">
        <v>5605</v>
      </c>
      <c r="I2605" s="1018">
        <v>2435</v>
      </c>
    </row>
    <row r="2606" spans="2:9">
      <c r="B2606" s="1017" t="s">
        <v>6675</v>
      </c>
      <c r="C2606" s="1017" t="s">
        <v>5603</v>
      </c>
      <c r="D2606" s="1017" t="s">
        <v>6515</v>
      </c>
      <c r="E2606" s="1017" t="s">
        <v>6676</v>
      </c>
      <c r="F2606" s="1017" t="s">
        <v>1485</v>
      </c>
      <c r="G2606" s="1017" t="s">
        <v>5145</v>
      </c>
      <c r="H2606" s="1017" t="s">
        <v>5605</v>
      </c>
      <c r="I2606" s="1018">
        <v>515</v>
      </c>
    </row>
    <row r="2607" spans="2:9">
      <c r="B2607" s="1017" t="s">
        <v>6677</v>
      </c>
      <c r="C2607" s="1017" t="s">
        <v>5603</v>
      </c>
      <c r="D2607" s="1017" t="s">
        <v>6515</v>
      </c>
      <c r="E2607" s="1017" t="s">
        <v>6678</v>
      </c>
      <c r="F2607" s="1017" t="s">
        <v>1485</v>
      </c>
      <c r="G2607" s="1017" t="s">
        <v>5145</v>
      </c>
      <c r="H2607" s="1017" t="s">
        <v>5605</v>
      </c>
      <c r="I2607" s="1018">
        <v>246</v>
      </c>
    </row>
    <row r="2608" spans="2:9">
      <c r="B2608" s="1017" t="s">
        <v>6679</v>
      </c>
      <c r="C2608" s="1017" t="s">
        <v>5603</v>
      </c>
      <c r="D2608" s="1017" t="s">
        <v>6515</v>
      </c>
      <c r="E2608" s="1017" t="s">
        <v>6680</v>
      </c>
      <c r="F2608" s="1017" t="s">
        <v>1485</v>
      </c>
      <c r="G2608" s="1017" t="s">
        <v>5145</v>
      </c>
      <c r="H2608" s="1017" t="s">
        <v>5605</v>
      </c>
      <c r="I2608" s="1018">
        <v>1820</v>
      </c>
    </row>
    <row r="2609" spans="2:9">
      <c r="B2609" s="1017" t="s">
        <v>6681</v>
      </c>
      <c r="C2609" s="1017" t="s">
        <v>5603</v>
      </c>
      <c r="D2609" s="1017" t="s">
        <v>6515</v>
      </c>
      <c r="E2609" s="1017" t="s">
        <v>6682</v>
      </c>
      <c r="F2609" s="1017" t="s">
        <v>1485</v>
      </c>
      <c r="G2609" s="1017" t="s">
        <v>5145</v>
      </c>
      <c r="H2609" s="1017" t="s">
        <v>5605</v>
      </c>
      <c r="I2609" s="1018">
        <v>210</v>
      </c>
    </row>
    <row r="2610" spans="2:9">
      <c r="B2610" s="1017" t="s">
        <v>6683</v>
      </c>
      <c r="C2610" s="1017" t="s">
        <v>5603</v>
      </c>
      <c r="D2610" s="1017" t="s">
        <v>6515</v>
      </c>
      <c r="E2610" s="1017" t="s">
        <v>6684</v>
      </c>
      <c r="F2610" s="1017" t="s">
        <v>1454</v>
      </c>
      <c r="G2610" s="1017" t="s">
        <v>5669</v>
      </c>
      <c r="H2610" s="1017" t="s">
        <v>5849</v>
      </c>
      <c r="I2610" s="1018">
        <v>1432</v>
      </c>
    </row>
    <row r="2611" spans="2:9">
      <c r="B2611" s="1017" t="s">
        <v>6685</v>
      </c>
      <c r="C2611" s="1017" t="s">
        <v>5603</v>
      </c>
      <c r="D2611" s="1017" t="s">
        <v>6515</v>
      </c>
      <c r="E2611" s="1017" t="s">
        <v>6686</v>
      </c>
      <c r="F2611" s="1017" t="s">
        <v>1454</v>
      </c>
      <c r="G2611" s="1017" t="s">
        <v>5669</v>
      </c>
      <c r="H2611" s="1017" t="s">
        <v>5849</v>
      </c>
      <c r="I2611" s="1018">
        <v>486</v>
      </c>
    </row>
    <row r="2612" spans="2:9">
      <c r="B2612" s="1017" t="s">
        <v>6687</v>
      </c>
      <c r="C2612" s="1017" t="s">
        <v>5603</v>
      </c>
      <c r="D2612" s="1017" t="s">
        <v>6515</v>
      </c>
      <c r="E2612" s="1017" t="s">
        <v>6688</v>
      </c>
      <c r="F2612" s="1017" t="s">
        <v>1454</v>
      </c>
      <c r="G2612" s="1017" t="s">
        <v>5935</v>
      </c>
      <c r="H2612" s="1017" t="s">
        <v>5605</v>
      </c>
      <c r="I2612" s="1018">
        <v>1133</v>
      </c>
    </row>
    <row r="2613" spans="2:9">
      <c r="B2613" s="1017" t="s">
        <v>6689</v>
      </c>
      <c r="C2613" s="1017" t="s">
        <v>5883</v>
      </c>
      <c r="D2613" s="1017" t="s">
        <v>6515</v>
      </c>
      <c r="E2613" s="1017" t="s">
        <v>6690</v>
      </c>
      <c r="F2613" s="1017" t="s">
        <v>1485</v>
      </c>
      <c r="G2613" s="1017" t="s">
        <v>5145</v>
      </c>
      <c r="H2613" s="1017" t="s">
        <v>5959</v>
      </c>
      <c r="I2613" s="1018">
        <v>1065</v>
      </c>
    </row>
    <row r="2614" spans="2:9">
      <c r="B2614" s="1017" t="s">
        <v>6691</v>
      </c>
      <c r="C2614" s="1017" t="s">
        <v>5883</v>
      </c>
      <c r="D2614" s="1017" t="s">
        <v>6515</v>
      </c>
      <c r="E2614" s="1017" t="s">
        <v>6692</v>
      </c>
      <c r="F2614" s="1017" t="s">
        <v>1454</v>
      </c>
      <c r="G2614" s="1017" t="s">
        <v>5669</v>
      </c>
      <c r="H2614" s="1017" t="s">
        <v>5889</v>
      </c>
      <c r="I2614" s="1018">
        <v>180</v>
      </c>
    </row>
    <row r="2615" spans="2:9">
      <c r="B2615" s="1017" t="s">
        <v>6693</v>
      </c>
      <c r="C2615" s="1017" t="s">
        <v>5883</v>
      </c>
      <c r="D2615" s="1017" t="s">
        <v>6515</v>
      </c>
      <c r="E2615" s="1017" t="s">
        <v>6694</v>
      </c>
      <c r="F2615" s="1017" t="s">
        <v>1454</v>
      </c>
      <c r="G2615" s="1017" t="s">
        <v>5935</v>
      </c>
      <c r="H2615" s="1017" t="s">
        <v>5889</v>
      </c>
      <c r="I2615" s="1018">
        <v>238</v>
      </c>
    </row>
    <row r="2616" spans="2:9">
      <c r="B2616" s="1017" t="s">
        <v>6695</v>
      </c>
      <c r="C2616" s="1017" t="s">
        <v>5883</v>
      </c>
      <c r="D2616" s="1017" t="s">
        <v>6515</v>
      </c>
      <c r="E2616" s="1017" t="s">
        <v>6696</v>
      </c>
      <c r="F2616" s="1017" t="s">
        <v>1454</v>
      </c>
      <c r="G2616" s="1017" t="s">
        <v>5669</v>
      </c>
      <c r="H2616" s="1017" t="s">
        <v>5889</v>
      </c>
      <c r="I2616" s="1018">
        <v>272</v>
      </c>
    </row>
    <row r="2617" spans="2:9">
      <c r="B2617" s="1017" t="s">
        <v>6697</v>
      </c>
      <c r="C2617" s="1017" t="s">
        <v>5883</v>
      </c>
      <c r="D2617" s="1017" t="s">
        <v>6515</v>
      </c>
      <c r="E2617" s="1017" t="s">
        <v>6698</v>
      </c>
      <c r="F2617" s="1017" t="s">
        <v>1454</v>
      </c>
      <c r="G2617" s="1017" t="s">
        <v>5669</v>
      </c>
      <c r="H2617" s="1017" t="s">
        <v>5889</v>
      </c>
      <c r="I2617" s="1018">
        <v>687</v>
      </c>
    </row>
    <row r="2618" spans="2:9">
      <c r="B2618" s="1017" t="s">
        <v>6699</v>
      </c>
      <c r="C2618" s="1017" t="s">
        <v>5883</v>
      </c>
      <c r="D2618" s="1017" t="s">
        <v>6515</v>
      </c>
      <c r="E2618" s="1017" t="s">
        <v>6700</v>
      </c>
      <c r="F2618" s="1017" t="s">
        <v>1454</v>
      </c>
      <c r="G2618" s="1017" t="s">
        <v>5669</v>
      </c>
      <c r="H2618" s="1017" t="s">
        <v>5959</v>
      </c>
      <c r="I2618" s="1018">
        <v>390</v>
      </c>
    </row>
    <row r="2619" spans="2:9">
      <c r="B2619" s="1017" t="s">
        <v>6701</v>
      </c>
      <c r="C2619" s="1017" t="s">
        <v>5883</v>
      </c>
      <c r="D2619" s="1017" t="s">
        <v>6515</v>
      </c>
      <c r="E2619" s="1017" t="s">
        <v>6702</v>
      </c>
      <c r="F2619" s="1017" t="s">
        <v>1766</v>
      </c>
      <c r="G2619" s="1017" t="s">
        <v>6032</v>
      </c>
      <c r="H2619" s="1017" t="s">
        <v>5959</v>
      </c>
      <c r="I2619" s="1018">
        <v>150</v>
      </c>
    </row>
    <row r="2620" spans="2:9">
      <c r="B2620" s="1017" t="s">
        <v>6703</v>
      </c>
      <c r="C2620" s="1017" t="s">
        <v>5883</v>
      </c>
      <c r="D2620" s="1017" t="s">
        <v>6515</v>
      </c>
      <c r="E2620" s="1017" t="s">
        <v>6704</v>
      </c>
      <c r="F2620" s="1017" t="s">
        <v>1766</v>
      </c>
      <c r="G2620" s="1017" t="s">
        <v>6032</v>
      </c>
      <c r="H2620" s="1017" t="s">
        <v>5959</v>
      </c>
      <c r="I2620" s="1018">
        <v>635</v>
      </c>
    </row>
    <row r="2621" spans="2:9">
      <c r="B2621" s="1017" t="s">
        <v>6705</v>
      </c>
      <c r="C2621" s="1017" t="s">
        <v>5883</v>
      </c>
      <c r="D2621" s="1017" t="s">
        <v>6515</v>
      </c>
      <c r="E2621" s="1017" t="s">
        <v>6706</v>
      </c>
      <c r="F2621" s="1017" t="s">
        <v>1485</v>
      </c>
      <c r="G2621" s="1017" t="s">
        <v>5145</v>
      </c>
      <c r="H2621" s="1017" t="s">
        <v>5959</v>
      </c>
      <c r="I2621" s="1018">
        <v>1122</v>
      </c>
    </row>
    <row r="2622" spans="2:9">
      <c r="B2622" s="1017" t="s">
        <v>6707</v>
      </c>
      <c r="C2622" s="1017" t="s">
        <v>5883</v>
      </c>
      <c r="D2622" s="1017" t="s">
        <v>6515</v>
      </c>
      <c r="E2622" s="1017" t="s">
        <v>6708</v>
      </c>
      <c r="F2622" s="1017" t="s">
        <v>1485</v>
      </c>
      <c r="G2622" s="1017" t="s">
        <v>5145</v>
      </c>
      <c r="H2622" s="1017" t="s">
        <v>5959</v>
      </c>
      <c r="I2622" s="1018">
        <v>4243</v>
      </c>
    </row>
    <row r="2623" spans="2:9">
      <c r="B2623" s="1017" t="s">
        <v>6709</v>
      </c>
      <c r="C2623" s="1017" t="s">
        <v>5883</v>
      </c>
      <c r="D2623" s="1017" t="s">
        <v>6515</v>
      </c>
      <c r="E2623" s="1017" t="s">
        <v>6710</v>
      </c>
      <c r="F2623" s="1017" t="s">
        <v>1454</v>
      </c>
      <c r="G2623" s="1017" t="s">
        <v>5669</v>
      </c>
      <c r="H2623" s="1017" t="s">
        <v>5959</v>
      </c>
      <c r="I2623" s="1018">
        <v>318</v>
      </c>
    </row>
    <row r="2624" spans="2:9">
      <c r="B2624" s="1017" t="s">
        <v>6711</v>
      </c>
      <c r="C2624" s="1017" t="s">
        <v>5883</v>
      </c>
      <c r="D2624" s="1017" t="s">
        <v>6515</v>
      </c>
      <c r="E2624" s="1017" t="s">
        <v>6712</v>
      </c>
      <c r="F2624" s="1017" t="s">
        <v>1766</v>
      </c>
      <c r="G2624" s="1017" t="s">
        <v>5941</v>
      </c>
      <c r="H2624" s="1017" t="s">
        <v>5889</v>
      </c>
      <c r="I2624" s="1018">
        <v>138</v>
      </c>
    </row>
    <row r="2625" spans="2:12">
      <c r="B2625" s="1020" t="s">
        <v>6713</v>
      </c>
      <c r="C2625" s="1020" t="s">
        <v>5883</v>
      </c>
      <c r="D2625" s="1020" t="s">
        <v>6515</v>
      </c>
      <c r="E2625" s="1020" t="s">
        <v>6714</v>
      </c>
      <c r="F2625" s="1020" t="s">
        <v>1766</v>
      </c>
      <c r="G2625" s="1020" t="s">
        <v>6019</v>
      </c>
      <c r="H2625" s="1020" t="s">
        <v>5959</v>
      </c>
      <c r="I2625" s="1021">
        <v>370</v>
      </c>
      <c r="J2625" s="1017" t="s">
        <v>6715</v>
      </c>
      <c r="K2625" s="1017" t="s">
        <v>6716</v>
      </c>
    </row>
    <row r="2626" spans="2:12">
      <c r="B2626" s="1017" t="s">
        <v>6717</v>
      </c>
      <c r="C2626" s="1017" t="s">
        <v>5603</v>
      </c>
      <c r="D2626" s="1017" t="s">
        <v>6718</v>
      </c>
      <c r="E2626" s="1017" t="s">
        <v>6719</v>
      </c>
      <c r="F2626" s="1017" t="s">
        <v>1454</v>
      </c>
      <c r="G2626" s="1017" t="s">
        <v>6720</v>
      </c>
      <c r="H2626" s="1017" t="s">
        <v>5849</v>
      </c>
      <c r="I2626" s="1017"/>
      <c r="J2626" s="1017" t="s">
        <v>6721</v>
      </c>
      <c r="K2626" s="1017" t="s">
        <v>6722</v>
      </c>
      <c r="L2626" s="1017"/>
    </row>
    <row r="2627" spans="2:12">
      <c r="B2627" s="1017" t="s">
        <v>6723</v>
      </c>
      <c r="C2627" s="1017" t="s">
        <v>2569</v>
      </c>
      <c r="D2627" s="1017" t="s">
        <v>6718</v>
      </c>
      <c r="E2627" s="1017" t="s">
        <v>6724</v>
      </c>
      <c r="F2627" s="1017" t="s">
        <v>1485</v>
      </c>
      <c r="G2627" s="1017" t="s">
        <v>1486</v>
      </c>
      <c r="H2627" s="1017" t="s">
        <v>1980</v>
      </c>
      <c r="I2627" s="1017"/>
      <c r="J2627" s="1017" t="s">
        <v>6725</v>
      </c>
      <c r="K2627" s="1017" t="s">
        <v>6726</v>
      </c>
      <c r="L2627" s="1017"/>
    </row>
    <row r="2628" spans="2:12">
      <c r="B2628" s="1017" t="s">
        <v>6727</v>
      </c>
      <c r="C2628" s="1017" t="s">
        <v>2569</v>
      </c>
      <c r="D2628" s="1017" t="s">
        <v>6718</v>
      </c>
      <c r="E2628" s="1017" t="s">
        <v>6728</v>
      </c>
      <c r="F2628" s="1017" t="s">
        <v>1485</v>
      </c>
      <c r="G2628" s="1017" t="s">
        <v>1486</v>
      </c>
      <c r="H2628" s="1017" t="s">
        <v>1980</v>
      </c>
      <c r="I2628" s="1017"/>
      <c r="J2628" s="1017" t="s">
        <v>6729</v>
      </c>
      <c r="K2628" s="1017" t="s">
        <v>6726</v>
      </c>
      <c r="L2628" s="1017"/>
    </row>
    <row r="2629" spans="2:12">
      <c r="B2629" s="1017" t="s">
        <v>6730</v>
      </c>
      <c r="C2629" s="1017" t="s">
        <v>4321</v>
      </c>
      <c r="D2629" s="1017" t="s">
        <v>6718</v>
      </c>
      <c r="E2629" s="1017" t="s">
        <v>6731</v>
      </c>
      <c r="F2629" s="1017" t="s">
        <v>1485</v>
      </c>
      <c r="G2629" s="1017" t="s">
        <v>2497</v>
      </c>
      <c r="H2629" s="1017" t="s">
        <v>4336</v>
      </c>
      <c r="I2629" s="1017"/>
      <c r="J2629" s="1017" t="s">
        <v>6732</v>
      </c>
      <c r="K2629" s="1017" t="s">
        <v>6733</v>
      </c>
      <c r="L2629" s="1017"/>
    </row>
    <row r="2630" spans="2:12">
      <c r="B2630" s="1017" t="s">
        <v>6734</v>
      </c>
      <c r="C2630" s="1017" t="s">
        <v>4321</v>
      </c>
      <c r="D2630" s="1017" t="s">
        <v>6718</v>
      </c>
      <c r="E2630" s="1017" t="s">
        <v>6735</v>
      </c>
      <c r="F2630" s="1017" t="s">
        <v>1485</v>
      </c>
      <c r="G2630" s="1017" t="s">
        <v>2497</v>
      </c>
      <c r="H2630" s="1017" t="s">
        <v>4336</v>
      </c>
      <c r="I2630" s="1017"/>
      <c r="J2630" s="1017" t="s">
        <v>6736</v>
      </c>
      <c r="K2630" s="1017" t="s">
        <v>6737</v>
      </c>
      <c r="L2630" s="1017"/>
    </row>
    <row r="2631" spans="2:12">
      <c r="B2631" s="1017" t="s">
        <v>6738</v>
      </c>
      <c r="C2631" s="1017" t="s">
        <v>4321</v>
      </c>
      <c r="D2631" s="1017" t="s">
        <v>6718</v>
      </c>
      <c r="E2631" s="1017" t="s">
        <v>6739</v>
      </c>
      <c r="F2631" s="1017" t="s">
        <v>1485</v>
      </c>
      <c r="G2631" s="1017" t="s">
        <v>2497</v>
      </c>
      <c r="H2631" s="1017" t="s">
        <v>4336</v>
      </c>
      <c r="I2631" s="1017"/>
      <c r="J2631" s="1017" t="s">
        <v>6740</v>
      </c>
      <c r="K2631" s="1017" t="s">
        <v>6741</v>
      </c>
      <c r="L2631" s="1017"/>
    </row>
    <row r="2632" spans="2:12">
      <c r="B2632" s="1017" t="s">
        <v>6742</v>
      </c>
      <c r="C2632" s="1017" t="s">
        <v>4321</v>
      </c>
      <c r="D2632" s="1017" t="s">
        <v>6718</v>
      </c>
      <c r="E2632" s="1017" t="s">
        <v>6743</v>
      </c>
      <c r="F2632" s="1017" t="s">
        <v>1485</v>
      </c>
      <c r="G2632" s="1017" t="s">
        <v>2497</v>
      </c>
      <c r="H2632" s="1017" t="s">
        <v>4336</v>
      </c>
      <c r="I2632" s="1017"/>
      <c r="J2632" s="1017" t="s">
        <v>6744</v>
      </c>
      <c r="K2632" s="1017" t="s">
        <v>6745</v>
      </c>
      <c r="L2632" s="1017"/>
    </row>
    <row r="2633" spans="2:12">
      <c r="B2633" s="1017" t="s">
        <v>6746</v>
      </c>
      <c r="C2633" s="1017" t="s">
        <v>2569</v>
      </c>
      <c r="D2633" s="1017" t="s">
        <v>6718</v>
      </c>
      <c r="E2633" s="1017" t="s">
        <v>6747</v>
      </c>
      <c r="F2633" s="1017" t="s">
        <v>1485</v>
      </c>
      <c r="G2633" s="1017" t="s">
        <v>1486</v>
      </c>
      <c r="H2633" s="1017" t="s">
        <v>2901</v>
      </c>
      <c r="I2633" s="1017"/>
      <c r="J2633" s="1017" t="s">
        <v>6748</v>
      </c>
      <c r="K2633" s="1017" t="s">
        <v>6749</v>
      </c>
      <c r="L2633" s="1017"/>
    </row>
    <row r="2634" spans="2:12">
      <c r="B2634" s="1017" t="s">
        <v>6750</v>
      </c>
      <c r="C2634" s="1017" t="s">
        <v>2569</v>
      </c>
      <c r="D2634" s="1017" t="s">
        <v>6718</v>
      </c>
      <c r="E2634" s="1017" t="s">
        <v>6751</v>
      </c>
      <c r="F2634" s="1017" t="s">
        <v>1485</v>
      </c>
      <c r="G2634" s="1017" t="s">
        <v>1486</v>
      </c>
      <c r="H2634" s="1017" t="s">
        <v>2901</v>
      </c>
      <c r="I2634" s="1017"/>
      <c r="J2634" s="1017" t="s">
        <v>6752</v>
      </c>
      <c r="K2634" s="1017" t="s">
        <v>6749</v>
      </c>
      <c r="L2634" s="1017"/>
    </row>
    <row r="2635" spans="2:12">
      <c r="B2635" s="1017" t="s">
        <v>6753</v>
      </c>
      <c r="C2635" s="1017" t="s">
        <v>3092</v>
      </c>
      <c r="D2635" s="1017" t="s">
        <v>6718</v>
      </c>
      <c r="E2635" s="1017" t="s">
        <v>6754</v>
      </c>
      <c r="F2635" s="1017" t="s">
        <v>1485</v>
      </c>
      <c r="G2635" s="1017" t="s">
        <v>1486</v>
      </c>
      <c r="H2635" s="1017" t="s">
        <v>3190</v>
      </c>
      <c r="I2635" s="1017"/>
      <c r="J2635" s="1017" t="s">
        <v>6755</v>
      </c>
      <c r="K2635" s="1017" t="s">
        <v>6756</v>
      </c>
      <c r="L2635" s="1017"/>
    </row>
    <row r="2636" spans="2:12">
      <c r="B2636" s="1017" t="s">
        <v>6757</v>
      </c>
      <c r="C2636" s="1017" t="s">
        <v>4321</v>
      </c>
      <c r="D2636" s="1017" t="s">
        <v>6718</v>
      </c>
      <c r="E2636" s="1017" t="s">
        <v>6758</v>
      </c>
      <c r="F2636" s="1017" t="s">
        <v>1485</v>
      </c>
      <c r="G2636" s="1017" t="s">
        <v>2497</v>
      </c>
      <c r="H2636" s="1017" t="s">
        <v>4336</v>
      </c>
      <c r="I2636" s="1017"/>
      <c r="J2636" s="1017" t="s">
        <v>6759</v>
      </c>
      <c r="K2636" s="1017" t="s">
        <v>6760</v>
      </c>
      <c r="L2636" s="1017"/>
    </row>
    <row r="2637" spans="2:12">
      <c r="B2637" s="1017" t="s">
        <v>6761</v>
      </c>
      <c r="C2637" s="1017" t="s">
        <v>4321</v>
      </c>
      <c r="D2637" s="1017" t="s">
        <v>6718</v>
      </c>
      <c r="E2637" s="1017" t="s">
        <v>6762</v>
      </c>
      <c r="F2637" s="1017" t="s">
        <v>1485</v>
      </c>
      <c r="G2637" s="1017" t="s">
        <v>2497</v>
      </c>
      <c r="H2637" s="1017" t="s">
        <v>4336</v>
      </c>
      <c r="I2637" s="1017"/>
      <c r="J2637" s="1017" t="s">
        <v>6763</v>
      </c>
      <c r="K2637" s="1017" t="s">
        <v>6764</v>
      </c>
      <c r="L2637" s="1017"/>
    </row>
    <row r="2638" spans="2:12">
      <c r="B2638" s="1017" t="s">
        <v>6765</v>
      </c>
      <c r="C2638" s="1017" t="s">
        <v>4321</v>
      </c>
      <c r="D2638" s="1017" t="s">
        <v>6718</v>
      </c>
      <c r="E2638" s="1017" t="s">
        <v>6766</v>
      </c>
      <c r="F2638" s="1017" t="s">
        <v>1485</v>
      </c>
      <c r="G2638" s="1017" t="s">
        <v>2497</v>
      </c>
      <c r="H2638" s="1017" t="s">
        <v>4336</v>
      </c>
      <c r="I2638" s="1017"/>
      <c r="J2638" s="1017" t="s">
        <v>6767</v>
      </c>
      <c r="K2638" s="1017" t="s">
        <v>6768</v>
      </c>
      <c r="L2638" s="1017"/>
    </row>
    <row r="2639" spans="2:12">
      <c r="B2639" s="1017" t="s">
        <v>6769</v>
      </c>
      <c r="C2639" s="1017" t="s">
        <v>4321</v>
      </c>
      <c r="D2639" s="1017" t="s">
        <v>6718</v>
      </c>
      <c r="E2639" s="1017" t="s">
        <v>6770</v>
      </c>
      <c r="F2639" s="1017" t="s">
        <v>1485</v>
      </c>
      <c r="G2639" s="1017" t="s">
        <v>2497</v>
      </c>
      <c r="H2639" s="1017" t="s">
        <v>4336</v>
      </c>
      <c r="I2639" s="1017"/>
      <c r="J2639" s="1017" t="s">
        <v>6771</v>
      </c>
      <c r="K2639" s="1017" t="s">
        <v>6772</v>
      </c>
      <c r="L2639" s="1017"/>
    </row>
    <row r="2640" spans="2:12">
      <c r="B2640" s="1017" t="s">
        <v>6773</v>
      </c>
      <c r="C2640" s="1017" t="s">
        <v>4321</v>
      </c>
      <c r="D2640" s="1017" t="s">
        <v>6718</v>
      </c>
      <c r="E2640" s="1017" t="s">
        <v>6774</v>
      </c>
      <c r="F2640" s="1017" t="s">
        <v>1485</v>
      </c>
      <c r="G2640" s="1017" t="s">
        <v>2497</v>
      </c>
      <c r="H2640" s="1017" t="s">
        <v>4336</v>
      </c>
      <c r="I2640" s="1017"/>
      <c r="J2640" s="1017" t="s">
        <v>6775</v>
      </c>
      <c r="K2640" s="1017" t="s">
        <v>6776</v>
      </c>
      <c r="L2640" s="1017"/>
    </row>
    <row r="2641" spans="2:12">
      <c r="B2641" s="1017" t="s">
        <v>6777</v>
      </c>
      <c r="C2641" s="1017" t="s">
        <v>2480</v>
      </c>
      <c r="D2641" s="1017" t="s">
        <v>6718</v>
      </c>
      <c r="E2641" s="1017" t="s">
        <v>6778</v>
      </c>
      <c r="F2641" s="1017" t="s">
        <v>1485</v>
      </c>
      <c r="G2641" s="1017" t="s">
        <v>2497</v>
      </c>
      <c r="H2641" s="1017" t="s">
        <v>2482</v>
      </c>
      <c r="I2641" s="1017"/>
      <c r="J2641" s="1017" t="s">
        <v>6779</v>
      </c>
      <c r="K2641" s="1017" t="s">
        <v>6780</v>
      </c>
      <c r="L2641" s="1017"/>
    </row>
    <row r="2642" spans="2:12">
      <c r="B2642" s="1017" t="s">
        <v>6781</v>
      </c>
      <c r="C2642" s="1017" t="s">
        <v>4321</v>
      </c>
      <c r="D2642" s="1017" t="s">
        <v>6718</v>
      </c>
      <c r="E2642" s="1017" t="s">
        <v>6782</v>
      </c>
      <c r="F2642" s="1017" t="s">
        <v>1485</v>
      </c>
      <c r="G2642" s="1017" t="s">
        <v>4611</v>
      </c>
      <c r="H2642" s="1017" t="s">
        <v>4366</v>
      </c>
      <c r="I2642" s="1017"/>
      <c r="J2642" s="1017" t="s">
        <v>6783</v>
      </c>
      <c r="K2642" s="1017" t="s">
        <v>6784</v>
      </c>
      <c r="L2642" s="1017"/>
    </row>
    <row r="2643" spans="2:12">
      <c r="B2643" s="1017" t="s">
        <v>6785</v>
      </c>
      <c r="C2643" s="1017" t="s">
        <v>4321</v>
      </c>
      <c r="D2643" s="1017" t="s">
        <v>6718</v>
      </c>
      <c r="E2643" s="1017" t="s">
        <v>6786</v>
      </c>
      <c r="F2643" s="1017" t="s">
        <v>1485</v>
      </c>
      <c r="G2643" s="1017" t="s">
        <v>2497</v>
      </c>
      <c r="H2643" s="1017" t="s">
        <v>4336</v>
      </c>
      <c r="I2643" s="1017"/>
      <c r="J2643" s="1017" t="s">
        <v>6787</v>
      </c>
      <c r="K2643" s="1017" t="s">
        <v>6788</v>
      </c>
      <c r="L2643" s="1017"/>
    </row>
    <row r="2644" spans="2:12">
      <c r="B2644" s="1017" t="s">
        <v>6789</v>
      </c>
      <c r="C2644" s="1017" t="s">
        <v>4321</v>
      </c>
      <c r="D2644" s="1017" t="s">
        <v>6718</v>
      </c>
      <c r="E2644" s="1017" t="s">
        <v>6790</v>
      </c>
      <c r="F2644" s="1017" t="s">
        <v>1485</v>
      </c>
      <c r="G2644" s="1017" t="s">
        <v>2497</v>
      </c>
      <c r="H2644" s="1017" t="s">
        <v>4336</v>
      </c>
      <c r="I2644" s="1017"/>
      <c r="J2644" s="1017" t="s">
        <v>6791</v>
      </c>
      <c r="K2644" s="1017" t="s">
        <v>6792</v>
      </c>
      <c r="L2644" s="1017"/>
    </row>
    <row r="2645" spans="2:12">
      <c r="B2645" s="1017" t="s">
        <v>6793</v>
      </c>
      <c r="C2645" s="1017" t="s">
        <v>4321</v>
      </c>
      <c r="D2645" s="1017" t="s">
        <v>6718</v>
      </c>
      <c r="E2645" s="1017" t="s">
        <v>6794</v>
      </c>
      <c r="F2645" s="1017" t="s">
        <v>1485</v>
      </c>
      <c r="G2645" s="1017" t="s">
        <v>2497</v>
      </c>
      <c r="H2645" s="1017" t="s">
        <v>4336</v>
      </c>
      <c r="I2645" s="1017"/>
      <c r="J2645" s="1017" t="s">
        <v>6795</v>
      </c>
      <c r="K2645" s="1017" t="s">
        <v>6796</v>
      </c>
      <c r="L2645" s="1017"/>
    </row>
    <row r="2646" spans="2:12">
      <c r="B2646" s="1017" t="s">
        <v>6797</v>
      </c>
      <c r="C2646" s="1017" t="s">
        <v>3092</v>
      </c>
      <c r="D2646" s="1017" t="s">
        <v>6718</v>
      </c>
      <c r="E2646" s="1017" t="s">
        <v>6798</v>
      </c>
      <c r="F2646" s="1017" t="s">
        <v>1485</v>
      </c>
      <c r="G2646" s="1017" t="s">
        <v>3205</v>
      </c>
      <c r="H2646" s="1017" t="s">
        <v>3190</v>
      </c>
      <c r="I2646" s="1017"/>
      <c r="J2646" s="1017" t="s">
        <v>6799</v>
      </c>
      <c r="K2646" s="1017" t="s">
        <v>6800</v>
      </c>
      <c r="L2646" s="1017"/>
    </row>
    <row r="2647" spans="2:12">
      <c r="B2647" s="1017" t="s">
        <v>6801</v>
      </c>
      <c r="C2647" s="1017" t="s">
        <v>3496</v>
      </c>
      <c r="D2647" s="1017" t="s">
        <v>6718</v>
      </c>
      <c r="E2647" s="1017" t="s">
        <v>6802</v>
      </c>
      <c r="F2647" s="1017" t="s">
        <v>1485</v>
      </c>
      <c r="G2647" s="1017" t="s">
        <v>3615</v>
      </c>
      <c r="H2647" s="1017" t="s">
        <v>3998</v>
      </c>
      <c r="I2647" s="1017"/>
      <c r="J2647" s="1017" t="s">
        <v>6803</v>
      </c>
      <c r="K2647" s="1017" t="s">
        <v>6804</v>
      </c>
      <c r="L2647" s="1017"/>
    </row>
    <row r="2648" spans="2:12">
      <c r="B2648" s="1017" t="s">
        <v>6805</v>
      </c>
      <c r="C2648" s="1017" t="s">
        <v>1482</v>
      </c>
      <c r="D2648" s="1017" t="s">
        <v>6718</v>
      </c>
      <c r="E2648" s="1017" t="s">
        <v>6806</v>
      </c>
      <c r="F2648" s="1017" t="s">
        <v>1454</v>
      </c>
      <c r="G2648" s="1017" t="s">
        <v>6807</v>
      </c>
      <c r="H2648" s="1017" t="s">
        <v>1487</v>
      </c>
      <c r="I2648" s="1017"/>
      <c r="J2648" s="1017" t="s">
        <v>6808</v>
      </c>
      <c r="K2648" s="1017" t="s">
        <v>6809</v>
      </c>
      <c r="L2648" s="1017"/>
    </row>
    <row r="2649" spans="2:12">
      <c r="B2649" s="1017" t="s">
        <v>6810</v>
      </c>
      <c r="C2649" s="1017" t="s">
        <v>1482</v>
      </c>
      <c r="D2649" s="1017" t="s">
        <v>6718</v>
      </c>
      <c r="E2649" s="1017" t="s">
        <v>6811</v>
      </c>
      <c r="F2649" s="1017" t="s">
        <v>1454</v>
      </c>
      <c r="G2649" s="1017" t="s">
        <v>1570</v>
      </c>
      <c r="H2649" s="1017" t="s">
        <v>1487</v>
      </c>
      <c r="I2649" s="1017"/>
      <c r="J2649" s="1017" t="s">
        <v>6812</v>
      </c>
      <c r="K2649" s="1017" t="s">
        <v>6813</v>
      </c>
      <c r="L2649" s="1017"/>
    </row>
    <row r="2650" spans="2:12">
      <c r="B2650" s="1017" t="s">
        <v>6814</v>
      </c>
      <c r="C2650" s="1017" t="s">
        <v>5603</v>
      </c>
      <c r="D2650" s="1017" t="s">
        <v>6718</v>
      </c>
      <c r="E2650" s="1017" t="s">
        <v>6815</v>
      </c>
      <c r="F2650" s="1017" t="s">
        <v>1485</v>
      </c>
      <c r="G2650" s="1017" t="s">
        <v>5145</v>
      </c>
      <c r="H2650" s="1017" t="s">
        <v>5605</v>
      </c>
      <c r="I2650" s="1017"/>
      <c r="J2650" s="1017" t="s">
        <v>6816</v>
      </c>
      <c r="K2650" s="1017" t="s">
        <v>6817</v>
      </c>
      <c r="L2650" s="1017"/>
    </row>
    <row r="2651" spans="2:12">
      <c r="B2651" s="1017" t="s">
        <v>6818</v>
      </c>
      <c r="C2651" s="1017" t="s">
        <v>3496</v>
      </c>
      <c r="D2651" s="1017" t="s">
        <v>6718</v>
      </c>
      <c r="E2651" s="1017" t="s">
        <v>6819</v>
      </c>
      <c r="F2651" s="1017" t="s">
        <v>1485</v>
      </c>
      <c r="G2651" s="1017" t="s">
        <v>2571</v>
      </c>
      <c r="H2651" s="1017" t="s">
        <v>2572</v>
      </c>
      <c r="I2651" s="1017"/>
      <c r="J2651" s="1017" t="s">
        <v>6820</v>
      </c>
      <c r="K2651" s="1017" t="s">
        <v>6821</v>
      </c>
      <c r="L2651" s="1017"/>
    </row>
    <row r="2652" spans="2:12">
      <c r="B2652" s="1017" t="s">
        <v>6822</v>
      </c>
      <c r="C2652" s="1017" t="s">
        <v>1482</v>
      </c>
      <c r="D2652" s="1017" t="s">
        <v>6718</v>
      </c>
      <c r="E2652" s="1017" t="s">
        <v>6823</v>
      </c>
      <c r="F2652" s="1017" t="s">
        <v>1454</v>
      </c>
      <c r="G2652" s="1017" t="s">
        <v>6807</v>
      </c>
      <c r="H2652" s="1017" t="s">
        <v>1487</v>
      </c>
      <c r="I2652" s="1017"/>
      <c r="J2652" s="1017" t="s">
        <v>6824</v>
      </c>
      <c r="K2652" s="1017" t="s">
        <v>6825</v>
      </c>
      <c r="L2652" s="1017"/>
    </row>
    <row r="2653" spans="2:12">
      <c r="B2653" s="1017" t="s">
        <v>6826</v>
      </c>
      <c r="C2653" s="1017" t="s">
        <v>1482</v>
      </c>
      <c r="D2653" s="1017" t="s">
        <v>6718</v>
      </c>
      <c r="E2653" s="1017" t="s">
        <v>6827</v>
      </c>
      <c r="F2653" s="1017" t="s">
        <v>1454</v>
      </c>
      <c r="G2653" s="1017" t="s">
        <v>6828</v>
      </c>
      <c r="H2653" s="1017" t="s">
        <v>1487</v>
      </c>
      <c r="I2653" s="1017"/>
      <c r="J2653" s="1017" t="s">
        <v>6829</v>
      </c>
      <c r="K2653" s="1017" t="s">
        <v>6830</v>
      </c>
      <c r="L2653" s="1017"/>
    </row>
    <row r="2654" spans="2:12">
      <c r="B2654" s="1017" t="s">
        <v>6831</v>
      </c>
      <c r="C2654" s="1017" t="s">
        <v>1482</v>
      </c>
      <c r="D2654" s="1017" t="s">
        <v>6718</v>
      </c>
      <c r="E2654" s="1017" t="s">
        <v>6832</v>
      </c>
      <c r="F2654" s="1017" t="s">
        <v>1454</v>
      </c>
      <c r="G2654" s="1017" t="s">
        <v>6833</v>
      </c>
      <c r="H2654" s="1017" t="s">
        <v>1487</v>
      </c>
      <c r="I2654" s="1017"/>
      <c r="J2654" s="1017" t="s">
        <v>6834</v>
      </c>
      <c r="K2654" s="1017" t="s">
        <v>6835</v>
      </c>
      <c r="L2654" s="1017"/>
    </row>
    <row r="2655" spans="2:12">
      <c r="B2655" s="1017" t="s">
        <v>6836</v>
      </c>
      <c r="C2655" s="1017" t="s">
        <v>1482</v>
      </c>
      <c r="D2655" s="1017" t="s">
        <v>6718</v>
      </c>
      <c r="E2655" s="1017" t="s">
        <v>6837</v>
      </c>
      <c r="F2655" s="1017" t="s">
        <v>1766</v>
      </c>
      <c r="G2655" s="1017" t="s">
        <v>6838</v>
      </c>
      <c r="H2655" s="1017" t="s">
        <v>1487</v>
      </c>
      <c r="I2655" s="1017"/>
      <c r="J2655" s="1017" t="s">
        <v>6839</v>
      </c>
      <c r="K2655" s="1017" t="s">
        <v>6840</v>
      </c>
      <c r="L2655" s="1017"/>
    </row>
    <row r="2656" spans="2:12">
      <c r="B2656" s="1017" t="s">
        <v>6841</v>
      </c>
      <c r="C2656" s="1017" t="s">
        <v>1482</v>
      </c>
      <c r="D2656" s="1017" t="s">
        <v>6718</v>
      </c>
      <c r="E2656" s="1017" t="s">
        <v>6842</v>
      </c>
      <c r="F2656" s="1017" t="s">
        <v>1766</v>
      </c>
      <c r="G2656" s="1017" t="s">
        <v>6838</v>
      </c>
      <c r="H2656" s="1017" t="s">
        <v>1487</v>
      </c>
      <c r="I2656" s="1017"/>
      <c r="J2656" s="1017" t="s">
        <v>6843</v>
      </c>
      <c r="K2656" s="1017" t="s">
        <v>6844</v>
      </c>
      <c r="L2656" s="1017"/>
    </row>
    <row r="2657" spans="2:12">
      <c r="B2657" s="1017" t="s">
        <v>6845</v>
      </c>
      <c r="C2657" s="1017" t="s">
        <v>1482</v>
      </c>
      <c r="D2657" s="1017" t="s">
        <v>6718</v>
      </c>
      <c r="E2657" s="1017" t="s">
        <v>6846</v>
      </c>
      <c r="F2657" s="1017" t="s">
        <v>1766</v>
      </c>
      <c r="G2657" s="1017" t="s">
        <v>6838</v>
      </c>
      <c r="H2657" s="1017" t="s">
        <v>1487</v>
      </c>
      <c r="I2657" s="1017"/>
      <c r="J2657" s="1017" t="s">
        <v>6847</v>
      </c>
      <c r="K2657" s="1017" t="s">
        <v>6848</v>
      </c>
      <c r="L2657" s="1017"/>
    </row>
    <row r="2658" spans="2:12">
      <c r="B2658" s="1017" t="s">
        <v>6849</v>
      </c>
      <c r="C2658" s="1017" t="s">
        <v>1482</v>
      </c>
      <c r="D2658" s="1017" t="s">
        <v>6718</v>
      </c>
      <c r="E2658" s="1017" t="s">
        <v>6850</v>
      </c>
      <c r="F2658" s="1017" t="s">
        <v>1766</v>
      </c>
      <c r="G2658" s="1017" t="s">
        <v>6838</v>
      </c>
      <c r="H2658" s="1017" t="s">
        <v>1487</v>
      </c>
      <c r="I2658" s="1017"/>
      <c r="J2658" s="1017" t="s">
        <v>6851</v>
      </c>
      <c r="K2658" s="1017" t="s">
        <v>6852</v>
      </c>
      <c r="L2658" s="1017"/>
    </row>
    <row r="2659" spans="2:12">
      <c r="B2659" s="1017" t="s">
        <v>6853</v>
      </c>
      <c r="C2659" s="1017" t="s">
        <v>1482</v>
      </c>
      <c r="D2659" s="1017" t="s">
        <v>6718</v>
      </c>
      <c r="E2659" s="1017" t="s">
        <v>6854</v>
      </c>
      <c r="F2659" s="1017" t="s">
        <v>1766</v>
      </c>
      <c r="G2659" s="1017" t="s">
        <v>6838</v>
      </c>
      <c r="H2659" s="1017" t="s">
        <v>1487</v>
      </c>
      <c r="I2659" s="1017"/>
      <c r="J2659" s="1017" t="s">
        <v>6855</v>
      </c>
      <c r="K2659" s="1017" t="s">
        <v>6856</v>
      </c>
      <c r="L2659" s="1017"/>
    </row>
    <row r="2660" spans="2:12">
      <c r="B2660" s="1017" t="s">
        <v>6857</v>
      </c>
      <c r="C2660" s="1017" t="s">
        <v>1482</v>
      </c>
      <c r="D2660" s="1017" t="s">
        <v>6718</v>
      </c>
      <c r="E2660" s="1017" t="s">
        <v>6858</v>
      </c>
      <c r="F2660" s="1017" t="s">
        <v>1766</v>
      </c>
      <c r="G2660" s="1017" t="s">
        <v>1837</v>
      </c>
      <c r="H2660" s="1017" t="s">
        <v>1487</v>
      </c>
      <c r="I2660" s="1017"/>
      <c r="J2660" s="1017" t="s">
        <v>6859</v>
      </c>
      <c r="K2660" s="1017" t="s">
        <v>6860</v>
      </c>
      <c r="L2660" s="1017"/>
    </row>
    <row r="2661" spans="2:12">
      <c r="B2661" s="1017" t="s">
        <v>6861</v>
      </c>
      <c r="C2661" s="1017" t="s">
        <v>1482</v>
      </c>
      <c r="D2661" s="1017" t="s">
        <v>6718</v>
      </c>
      <c r="E2661" s="1017" t="s">
        <v>6862</v>
      </c>
      <c r="F2661" s="1017" t="s">
        <v>1454</v>
      </c>
      <c r="G2661" s="1017" t="s">
        <v>6807</v>
      </c>
      <c r="H2661" s="1017" t="s">
        <v>1487</v>
      </c>
      <c r="I2661" s="1017"/>
      <c r="J2661" s="1017" t="s">
        <v>6863</v>
      </c>
      <c r="K2661" s="1017" t="s">
        <v>6864</v>
      </c>
      <c r="L2661" s="1017"/>
    </row>
    <row r="2662" spans="2:12">
      <c r="B2662" s="1017" t="s">
        <v>6865</v>
      </c>
      <c r="C2662" s="1017" t="s">
        <v>1482</v>
      </c>
      <c r="D2662" s="1017" t="s">
        <v>6718</v>
      </c>
      <c r="E2662" s="1017" t="s">
        <v>6866</v>
      </c>
      <c r="F2662" s="1017" t="s">
        <v>1454</v>
      </c>
      <c r="G2662" s="1017" t="s">
        <v>6807</v>
      </c>
      <c r="H2662" s="1017" t="s">
        <v>1487</v>
      </c>
      <c r="I2662" s="1017"/>
      <c r="J2662" s="1017" t="s">
        <v>6867</v>
      </c>
      <c r="K2662" s="1017" t="s">
        <v>6868</v>
      </c>
      <c r="L2662" s="1017"/>
    </row>
    <row r="2663" spans="2:12">
      <c r="B2663" s="1017" t="s">
        <v>6869</v>
      </c>
      <c r="C2663" s="1017" t="s">
        <v>1482</v>
      </c>
      <c r="D2663" s="1017" t="s">
        <v>6718</v>
      </c>
      <c r="E2663" s="1017" t="s">
        <v>6870</v>
      </c>
      <c r="F2663" s="1017" t="s">
        <v>1454</v>
      </c>
      <c r="G2663" s="1017" t="s">
        <v>6871</v>
      </c>
      <c r="H2663" s="1017" t="s">
        <v>1487</v>
      </c>
      <c r="I2663" s="1017"/>
      <c r="J2663" s="1017" t="s">
        <v>6872</v>
      </c>
      <c r="K2663" s="1017" t="s">
        <v>6873</v>
      </c>
      <c r="L2663" s="1017"/>
    </row>
    <row r="2664" spans="2:12">
      <c r="B2664" s="1017" t="s">
        <v>6874</v>
      </c>
      <c r="C2664" s="1017" t="s">
        <v>1482</v>
      </c>
      <c r="D2664" s="1017" t="s">
        <v>6718</v>
      </c>
      <c r="E2664" s="1017" t="s">
        <v>6875</v>
      </c>
      <c r="F2664" s="1017" t="s">
        <v>1454</v>
      </c>
      <c r="G2664" s="1017" t="s">
        <v>6807</v>
      </c>
      <c r="H2664" s="1017" t="s">
        <v>1487</v>
      </c>
      <c r="I2664" s="1017"/>
      <c r="J2664" s="1017" t="s">
        <v>6876</v>
      </c>
      <c r="K2664" s="1017" t="s">
        <v>6877</v>
      </c>
      <c r="L2664" s="1017"/>
    </row>
    <row r="2665" spans="2:12">
      <c r="B2665" s="1017" t="s">
        <v>6878</v>
      </c>
      <c r="C2665" s="1017" t="s">
        <v>1899</v>
      </c>
      <c r="D2665" s="1017" t="s">
        <v>6718</v>
      </c>
      <c r="E2665" s="1017" t="s">
        <v>6879</v>
      </c>
      <c r="F2665" s="1017" t="s">
        <v>1454</v>
      </c>
      <c r="G2665" s="1017" t="s">
        <v>1916</v>
      </c>
      <c r="H2665" s="1017" t="s">
        <v>1902</v>
      </c>
      <c r="I2665" s="1017"/>
      <c r="J2665" s="1017" t="s">
        <v>6880</v>
      </c>
      <c r="K2665" s="1017" t="s">
        <v>6881</v>
      </c>
      <c r="L2665" s="1017"/>
    </row>
    <row r="2666" spans="2:12">
      <c r="B2666" s="1017" t="s">
        <v>6882</v>
      </c>
      <c r="C2666" s="1017" t="s">
        <v>2569</v>
      </c>
      <c r="D2666" s="1017" t="s">
        <v>6718</v>
      </c>
      <c r="E2666" s="1017" t="s">
        <v>6883</v>
      </c>
      <c r="F2666" s="1017" t="s">
        <v>1485</v>
      </c>
      <c r="G2666" s="1017" t="s">
        <v>2575</v>
      </c>
      <c r="H2666" s="1017" t="s">
        <v>1980</v>
      </c>
      <c r="I2666" s="1017"/>
      <c r="J2666" s="1017" t="s">
        <v>6884</v>
      </c>
      <c r="K2666" s="1017" t="s">
        <v>6885</v>
      </c>
      <c r="L2666" s="1017"/>
    </row>
    <row r="2667" spans="2:12">
      <c r="B2667" s="1017" t="s">
        <v>6886</v>
      </c>
      <c r="C2667" s="1017" t="s">
        <v>3496</v>
      </c>
      <c r="D2667" s="1017" t="s">
        <v>6718</v>
      </c>
      <c r="E2667" s="1017" t="s">
        <v>6887</v>
      </c>
      <c r="F2667" s="1017" t="s">
        <v>1485</v>
      </c>
      <c r="G2667" s="1017" t="s">
        <v>3618</v>
      </c>
      <c r="H2667" s="1017" t="s">
        <v>2572</v>
      </c>
      <c r="I2667" s="1017"/>
      <c r="J2667" s="1017" t="s">
        <v>6888</v>
      </c>
      <c r="K2667" s="1017" t="s">
        <v>6889</v>
      </c>
      <c r="L2667" s="1017"/>
    </row>
    <row r="2668" spans="2:12">
      <c r="B2668" s="1017" t="s">
        <v>6890</v>
      </c>
      <c r="C2668" s="1017" t="s">
        <v>3496</v>
      </c>
      <c r="D2668" s="1017" t="s">
        <v>6718</v>
      </c>
      <c r="E2668" s="1017" t="s">
        <v>6891</v>
      </c>
      <c r="F2668" s="1017" t="s">
        <v>1485</v>
      </c>
      <c r="G2668" s="1017" t="s">
        <v>3618</v>
      </c>
      <c r="H2668" s="1017" t="s">
        <v>2572</v>
      </c>
      <c r="I2668" s="1017"/>
      <c r="J2668" s="1017" t="s">
        <v>6892</v>
      </c>
      <c r="K2668" s="1017" t="s">
        <v>6893</v>
      </c>
      <c r="L2668" s="1017"/>
    </row>
    <row r="2669" spans="2:12">
      <c r="B2669" s="1017" t="s">
        <v>6894</v>
      </c>
      <c r="C2669" s="1017" t="s">
        <v>3496</v>
      </c>
      <c r="D2669" s="1017" t="s">
        <v>6718</v>
      </c>
      <c r="E2669" s="1017" t="s">
        <v>6895</v>
      </c>
      <c r="F2669" s="1017" t="s">
        <v>1485</v>
      </c>
      <c r="G2669" s="1017" t="s">
        <v>3615</v>
      </c>
      <c r="H2669" s="1017" t="s">
        <v>3998</v>
      </c>
      <c r="I2669" s="1017"/>
      <c r="J2669" s="1017" t="s">
        <v>6896</v>
      </c>
      <c r="K2669" s="1017" t="s">
        <v>6897</v>
      </c>
      <c r="L2669" s="1017"/>
    </row>
    <row r="2670" spans="2:12">
      <c r="B2670" s="1017" t="s">
        <v>6898</v>
      </c>
      <c r="C2670" s="1017" t="s">
        <v>3496</v>
      </c>
      <c r="D2670" s="1017" t="s">
        <v>6718</v>
      </c>
      <c r="E2670" s="1017" t="s">
        <v>6899</v>
      </c>
      <c r="F2670" s="1017" t="s">
        <v>1454</v>
      </c>
      <c r="G2670" s="1017" t="s">
        <v>2626</v>
      </c>
      <c r="H2670" s="1017" t="s">
        <v>3498</v>
      </c>
      <c r="I2670" s="1017"/>
      <c r="J2670" s="1017" t="s">
        <v>6900</v>
      </c>
      <c r="K2670" s="1017" t="s">
        <v>6901</v>
      </c>
      <c r="L2670" s="1017"/>
    </row>
    <row r="2671" spans="2:12">
      <c r="B2671" s="1017" t="s">
        <v>6902</v>
      </c>
      <c r="C2671" s="1017" t="s">
        <v>4321</v>
      </c>
      <c r="D2671" s="1017" t="s">
        <v>6718</v>
      </c>
      <c r="E2671" s="1017" t="s">
        <v>6903</v>
      </c>
      <c r="F2671" s="1017" t="s">
        <v>1485</v>
      </c>
      <c r="G2671" s="1017" t="s">
        <v>2497</v>
      </c>
      <c r="H2671" s="1017" t="s">
        <v>4322</v>
      </c>
      <c r="I2671" s="1017"/>
      <c r="J2671" s="1017" t="s">
        <v>6904</v>
      </c>
      <c r="K2671" s="1017" t="s">
        <v>6905</v>
      </c>
      <c r="L2671" s="1017"/>
    </row>
    <row r="2672" spans="2:12">
      <c r="B2672" s="1017" t="s">
        <v>6906</v>
      </c>
      <c r="C2672" s="1017" t="s">
        <v>4321</v>
      </c>
      <c r="D2672" s="1017" t="s">
        <v>6718</v>
      </c>
      <c r="E2672" s="1017" t="s">
        <v>6907</v>
      </c>
      <c r="F2672" s="1017" t="s">
        <v>1485</v>
      </c>
      <c r="G2672" s="1017" t="s">
        <v>2497</v>
      </c>
      <c r="H2672" s="1017" t="s">
        <v>4322</v>
      </c>
      <c r="I2672" s="1017"/>
      <c r="J2672" s="1017" t="s">
        <v>6908</v>
      </c>
      <c r="K2672" s="1017" t="s">
        <v>6909</v>
      </c>
      <c r="L2672" s="1017"/>
    </row>
    <row r="2673" spans="2:12">
      <c r="B2673" s="1017" t="s">
        <v>6910</v>
      </c>
      <c r="C2673" s="1017" t="s">
        <v>4321</v>
      </c>
      <c r="D2673" s="1017" t="s">
        <v>6718</v>
      </c>
      <c r="E2673" s="1017" t="s">
        <v>6911</v>
      </c>
      <c r="F2673" s="1017" t="s">
        <v>1485</v>
      </c>
      <c r="G2673" s="1017" t="s">
        <v>2497</v>
      </c>
      <c r="H2673" s="1017" t="s">
        <v>4322</v>
      </c>
      <c r="I2673" s="1017"/>
      <c r="J2673" s="1017" t="s">
        <v>6912</v>
      </c>
      <c r="K2673" s="1017" t="s">
        <v>6913</v>
      </c>
      <c r="L2673" s="1017"/>
    </row>
    <row r="2674" spans="2:12">
      <c r="B2674" s="1017" t="s">
        <v>6914</v>
      </c>
      <c r="C2674" s="1017" t="s">
        <v>5603</v>
      </c>
      <c r="D2674" s="1017" t="s">
        <v>6718</v>
      </c>
      <c r="E2674" s="1017" t="s">
        <v>6915</v>
      </c>
      <c r="F2674" s="1017" t="s">
        <v>1485</v>
      </c>
      <c r="G2674" s="1017" t="s">
        <v>5145</v>
      </c>
      <c r="H2674" s="1017" t="s">
        <v>5605</v>
      </c>
      <c r="I2674" s="1017"/>
      <c r="J2674" s="1017" t="s">
        <v>6916</v>
      </c>
      <c r="K2674" s="1017" t="s">
        <v>6917</v>
      </c>
      <c r="L2674" s="1017"/>
    </row>
    <row r="2675" spans="2:12">
      <c r="B2675" s="1017" t="s">
        <v>6918</v>
      </c>
      <c r="C2675" s="1017" t="s">
        <v>5603</v>
      </c>
      <c r="D2675" s="1017" t="s">
        <v>6718</v>
      </c>
      <c r="E2675" s="1017" t="s">
        <v>6919</v>
      </c>
      <c r="F2675" s="1017" t="s">
        <v>1454</v>
      </c>
      <c r="G2675" s="1017" t="s">
        <v>5669</v>
      </c>
      <c r="H2675" s="1017" t="s">
        <v>5605</v>
      </c>
      <c r="I2675" s="1017"/>
      <c r="J2675" s="1017" t="s">
        <v>6920</v>
      </c>
      <c r="K2675" s="1017" t="s">
        <v>6921</v>
      </c>
      <c r="L2675" s="1017"/>
    </row>
    <row r="2676" spans="2:12">
      <c r="B2676" s="1017" t="s">
        <v>6922</v>
      </c>
      <c r="C2676" s="1017" t="s">
        <v>3496</v>
      </c>
      <c r="D2676" s="1017" t="s">
        <v>6718</v>
      </c>
      <c r="E2676" s="1017" t="s">
        <v>6923</v>
      </c>
      <c r="F2676" s="1017" t="s">
        <v>1485</v>
      </c>
      <c r="G2676" s="1017" t="s">
        <v>3618</v>
      </c>
      <c r="H2676" s="1017" t="s">
        <v>2572</v>
      </c>
      <c r="I2676" s="1017"/>
      <c r="J2676" s="1017" t="s">
        <v>6924</v>
      </c>
      <c r="K2676" s="1017" t="s">
        <v>6925</v>
      </c>
      <c r="L2676" s="1017"/>
    </row>
    <row r="2677" spans="2:12">
      <c r="B2677" s="1017" t="s">
        <v>6926</v>
      </c>
      <c r="C2677" s="1017" t="s">
        <v>3496</v>
      </c>
      <c r="D2677" s="1017" t="s">
        <v>6718</v>
      </c>
      <c r="E2677" s="1017" t="s">
        <v>6927</v>
      </c>
      <c r="F2677" s="1017" t="s">
        <v>1766</v>
      </c>
      <c r="G2677" s="1017" t="s">
        <v>3613</v>
      </c>
      <c r="H2677" s="1017" t="s">
        <v>2572</v>
      </c>
      <c r="I2677" s="1017"/>
      <c r="J2677" s="1017" t="s">
        <v>6928</v>
      </c>
      <c r="K2677" s="1017" t="s">
        <v>6929</v>
      </c>
      <c r="L2677" s="1017"/>
    </row>
    <row r="2678" spans="2:12">
      <c r="B2678" s="1017" t="s">
        <v>6930</v>
      </c>
      <c r="C2678" s="1017" t="s">
        <v>1482</v>
      </c>
      <c r="D2678" s="1017" t="s">
        <v>6718</v>
      </c>
      <c r="E2678" s="1017" t="s">
        <v>6931</v>
      </c>
      <c r="F2678" s="1017" t="s">
        <v>1454</v>
      </c>
      <c r="G2678" s="1017" t="s">
        <v>1532</v>
      </c>
      <c r="H2678" s="1017" t="s">
        <v>1487</v>
      </c>
      <c r="I2678" s="1017"/>
      <c r="J2678" s="1017" t="s">
        <v>6932</v>
      </c>
      <c r="K2678" s="1017" t="s">
        <v>6933</v>
      </c>
      <c r="L2678" s="1017"/>
    </row>
    <row r="2679" spans="2:12">
      <c r="B2679" s="1017" t="s">
        <v>6934</v>
      </c>
      <c r="C2679" s="1017" t="s">
        <v>1482</v>
      </c>
      <c r="D2679" s="1017" t="s">
        <v>6718</v>
      </c>
      <c r="E2679" s="1017" t="s">
        <v>6931</v>
      </c>
      <c r="F2679" s="1017" t="s">
        <v>1454</v>
      </c>
      <c r="G2679" s="1017" t="s">
        <v>1532</v>
      </c>
      <c r="H2679" s="1017" t="s">
        <v>1487</v>
      </c>
      <c r="I2679" s="1017"/>
      <c r="J2679" s="1017" t="s">
        <v>6935</v>
      </c>
      <c r="K2679" s="1017" t="s">
        <v>6936</v>
      </c>
      <c r="L2679" s="1017"/>
    </row>
    <row r="2680" spans="2:12">
      <c r="B2680" s="1017" t="s">
        <v>6937</v>
      </c>
      <c r="C2680" s="1017" t="s">
        <v>1482</v>
      </c>
      <c r="D2680" s="1017" t="s">
        <v>6718</v>
      </c>
      <c r="E2680" s="1017" t="s">
        <v>6931</v>
      </c>
      <c r="F2680" s="1017" t="s">
        <v>1454</v>
      </c>
      <c r="G2680" s="1017" t="s">
        <v>1532</v>
      </c>
      <c r="H2680" s="1017" t="s">
        <v>1487</v>
      </c>
      <c r="I2680" s="1017"/>
      <c r="J2680" s="1017" t="s">
        <v>6938</v>
      </c>
      <c r="K2680" s="1017" t="s">
        <v>6936</v>
      </c>
      <c r="L2680" s="1017"/>
    </row>
    <row r="2681" spans="2:12">
      <c r="B2681" s="1017" t="s">
        <v>6939</v>
      </c>
      <c r="C2681" s="1017" t="s">
        <v>1482</v>
      </c>
      <c r="D2681" s="1017" t="s">
        <v>6718</v>
      </c>
      <c r="E2681" s="1017" t="s">
        <v>6931</v>
      </c>
      <c r="F2681" s="1017" t="s">
        <v>1454</v>
      </c>
      <c r="G2681" s="1017" t="s">
        <v>6807</v>
      </c>
      <c r="H2681" s="1017" t="s">
        <v>1487</v>
      </c>
      <c r="I2681" s="1017"/>
      <c r="J2681" s="1017" t="s">
        <v>6940</v>
      </c>
      <c r="K2681" s="1017" t="s">
        <v>6941</v>
      </c>
      <c r="L2681" s="1017"/>
    </row>
    <row r="2682" spans="2:12">
      <c r="B2682" s="1017" t="s">
        <v>6942</v>
      </c>
      <c r="C2682" s="1017" t="s">
        <v>1482</v>
      </c>
      <c r="D2682" s="1017" t="s">
        <v>6718</v>
      </c>
      <c r="E2682" s="1017" t="s">
        <v>6931</v>
      </c>
      <c r="F2682" s="1017" t="s">
        <v>1766</v>
      </c>
      <c r="G2682" s="1017" t="s">
        <v>1837</v>
      </c>
      <c r="H2682" s="1017" t="s">
        <v>1487</v>
      </c>
      <c r="I2682" s="1017"/>
      <c r="J2682" s="1017" t="s">
        <v>6943</v>
      </c>
      <c r="K2682" s="1017" t="s">
        <v>6944</v>
      </c>
      <c r="L2682" s="1017"/>
    </row>
    <row r="2683" spans="2:12">
      <c r="B2683" s="1017" t="s">
        <v>6945</v>
      </c>
      <c r="C2683" s="1017" t="s">
        <v>1482</v>
      </c>
      <c r="D2683" s="1017" t="s">
        <v>6718</v>
      </c>
      <c r="E2683" s="1017" t="s">
        <v>6931</v>
      </c>
      <c r="F2683" s="1017" t="s">
        <v>1766</v>
      </c>
      <c r="G2683" s="1017" t="s">
        <v>1840</v>
      </c>
      <c r="H2683" s="1017" t="s">
        <v>1487</v>
      </c>
      <c r="I2683" s="1017"/>
      <c r="J2683" s="1017" t="s">
        <v>6946</v>
      </c>
      <c r="K2683" s="1017" t="s">
        <v>6947</v>
      </c>
      <c r="L2683" s="1017"/>
    </row>
    <row r="2684" spans="2:12">
      <c r="B2684" s="1017" t="s">
        <v>6948</v>
      </c>
      <c r="C2684" s="1017" t="s">
        <v>1482</v>
      </c>
      <c r="D2684" s="1017" t="s">
        <v>6718</v>
      </c>
      <c r="E2684" s="1017" t="s">
        <v>6931</v>
      </c>
      <c r="F2684" s="1017" t="s">
        <v>1766</v>
      </c>
      <c r="G2684" s="1017" t="s">
        <v>1840</v>
      </c>
      <c r="H2684" s="1017" t="s">
        <v>1487</v>
      </c>
      <c r="I2684" s="1017"/>
      <c r="J2684" s="1017" t="s">
        <v>6949</v>
      </c>
      <c r="K2684" s="1017" t="s">
        <v>6950</v>
      </c>
      <c r="L2684" s="1017"/>
    </row>
    <row r="2685" spans="2:12">
      <c r="B2685" s="1017" t="s">
        <v>6951</v>
      </c>
      <c r="C2685" s="1017" t="s">
        <v>2129</v>
      </c>
      <c r="D2685" s="1017" t="s">
        <v>6718</v>
      </c>
      <c r="E2685" s="1017" t="s">
        <v>6931</v>
      </c>
      <c r="F2685" s="1017" t="s">
        <v>1485</v>
      </c>
      <c r="G2685" s="1017" t="s">
        <v>1901</v>
      </c>
      <c r="H2685" s="1017" t="s">
        <v>2132</v>
      </c>
      <c r="I2685" s="1017"/>
      <c r="J2685" s="1017" t="s">
        <v>6952</v>
      </c>
      <c r="K2685" s="1017" t="s">
        <v>6953</v>
      </c>
      <c r="L2685" s="1017"/>
    </row>
    <row r="2686" spans="2:12">
      <c r="B2686" s="1017" t="s">
        <v>6954</v>
      </c>
      <c r="C2686" s="1017" t="s">
        <v>2569</v>
      </c>
      <c r="D2686" s="1017" t="s">
        <v>6718</v>
      </c>
      <c r="E2686" s="1017" t="s">
        <v>6931</v>
      </c>
      <c r="F2686" s="1017" t="s">
        <v>1485</v>
      </c>
      <c r="G2686" s="1017" t="s">
        <v>1486</v>
      </c>
      <c r="H2686" s="1017" t="s">
        <v>2901</v>
      </c>
      <c r="I2686" s="1017"/>
      <c r="J2686" s="1017" t="s">
        <v>6955</v>
      </c>
      <c r="K2686" s="1017" t="s">
        <v>6956</v>
      </c>
      <c r="L2686" s="1017"/>
    </row>
    <row r="2687" spans="2:12">
      <c r="B2687" s="1017" t="s">
        <v>6957</v>
      </c>
      <c r="C2687" s="1017" t="s">
        <v>4082</v>
      </c>
      <c r="D2687" s="1017" t="s">
        <v>6718</v>
      </c>
      <c r="E2687" s="1017" t="s">
        <v>6931</v>
      </c>
      <c r="F2687" s="1017" t="s">
        <v>1485</v>
      </c>
      <c r="G2687" s="1017" t="s">
        <v>3615</v>
      </c>
      <c r="H2687" s="1017" t="s">
        <v>3616</v>
      </c>
      <c r="I2687" s="1017"/>
      <c r="J2687" s="1017" t="s">
        <v>6958</v>
      </c>
      <c r="K2687" s="1017" t="s">
        <v>6959</v>
      </c>
      <c r="L2687" s="1017"/>
    </row>
    <row r="2688" spans="2:12">
      <c r="B2688" s="1017" t="s">
        <v>6960</v>
      </c>
      <c r="C2688" s="1017" t="s">
        <v>4082</v>
      </c>
      <c r="D2688" s="1017" t="s">
        <v>6718</v>
      </c>
      <c r="E2688" s="1017" t="s">
        <v>6931</v>
      </c>
      <c r="F2688" s="1017" t="s">
        <v>1485</v>
      </c>
      <c r="G2688" s="1017" t="s">
        <v>3615</v>
      </c>
      <c r="H2688" s="1017" t="s">
        <v>3616</v>
      </c>
      <c r="I2688" s="1017"/>
      <c r="J2688" s="1017" t="s">
        <v>6961</v>
      </c>
      <c r="K2688" s="1017" t="s">
        <v>6962</v>
      </c>
      <c r="L2688" s="1017"/>
    </row>
    <row r="2689" spans="2:12">
      <c r="B2689" s="1017" t="s">
        <v>6963</v>
      </c>
      <c r="C2689" s="1017" t="s">
        <v>4082</v>
      </c>
      <c r="D2689" s="1017" t="s">
        <v>6718</v>
      </c>
      <c r="E2689" s="1017" t="s">
        <v>6931</v>
      </c>
      <c r="F2689" s="1017" t="s">
        <v>1485</v>
      </c>
      <c r="G2689" s="1017" t="s">
        <v>3615</v>
      </c>
      <c r="H2689" s="1017" t="s">
        <v>3616</v>
      </c>
      <c r="I2689" s="1017"/>
      <c r="J2689" s="1017" t="s">
        <v>6964</v>
      </c>
      <c r="K2689" s="1017" t="s">
        <v>6965</v>
      </c>
      <c r="L2689" s="1017"/>
    </row>
    <row r="2690" spans="2:12">
      <c r="B2690" s="1017" t="s">
        <v>6966</v>
      </c>
      <c r="C2690" s="1017" t="s">
        <v>4082</v>
      </c>
      <c r="D2690" s="1017" t="s">
        <v>6718</v>
      </c>
      <c r="E2690" s="1017" t="s">
        <v>6931</v>
      </c>
      <c r="F2690" s="1017" t="s">
        <v>1485</v>
      </c>
      <c r="G2690" s="1017" t="s">
        <v>3615</v>
      </c>
      <c r="H2690" s="1017" t="s">
        <v>3616</v>
      </c>
      <c r="I2690" s="1017"/>
      <c r="J2690" s="1017" t="s">
        <v>6967</v>
      </c>
      <c r="K2690" s="1017" t="s">
        <v>6968</v>
      </c>
      <c r="L2690" s="1017"/>
    </row>
    <row r="2691" spans="2:12">
      <c r="B2691" s="1017" t="s">
        <v>6969</v>
      </c>
      <c r="C2691" s="1017" t="s">
        <v>3092</v>
      </c>
      <c r="D2691" s="1017" t="s">
        <v>6718</v>
      </c>
      <c r="E2691" s="1017" t="s">
        <v>6931</v>
      </c>
      <c r="F2691" s="1017" t="s">
        <v>1485</v>
      </c>
      <c r="G2691" s="1017" t="s">
        <v>1486</v>
      </c>
      <c r="H2691" s="1017" t="s">
        <v>3190</v>
      </c>
      <c r="I2691" s="1017"/>
      <c r="J2691" s="1017" t="s">
        <v>6970</v>
      </c>
      <c r="K2691" s="1017" t="s">
        <v>6971</v>
      </c>
      <c r="L2691" s="1017"/>
    </row>
    <row r="2692" spans="2:12">
      <c r="B2692" s="1017" t="s">
        <v>6972</v>
      </c>
      <c r="C2692" s="1017" t="s">
        <v>3092</v>
      </c>
      <c r="D2692" s="1017" t="s">
        <v>6718</v>
      </c>
      <c r="E2692" s="1017" t="s">
        <v>6931</v>
      </c>
      <c r="F2692" s="1017" t="s">
        <v>1766</v>
      </c>
      <c r="G2692" s="1017" t="s">
        <v>3324</v>
      </c>
      <c r="H2692" s="1017" t="s">
        <v>3190</v>
      </c>
      <c r="I2692" s="1017"/>
      <c r="J2692" s="1017" t="s">
        <v>6973</v>
      </c>
      <c r="K2692" s="1017" t="s">
        <v>6974</v>
      </c>
      <c r="L2692" s="1017"/>
    </row>
    <row r="2693" spans="2:12">
      <c r="B2693" s="1017" t="s">
        <v>6975</v>
      </c>
      <c r="C2693" s="1017" t="s">
        <v>3496</v>
      </c>
      <c r="D2693" s="1017" t="s">
        <v>6718</v>
      </c>
      <c r="E2693" s="1017" t="s">
        <v>6931</v>
      </c>
      <c r="F2693" s="1017" t="s">
        <v>1485</v>
      </c>
      <c r="G2693" s="1017" t="s">
        <v>2571</v>
      </c>
      <c r="H2693" s="1017" t="s">
        <v>2572</v>
      </c>
      <c r="I2693" s="1017"/>
      <c r="J2693" s="1017" t="s">
        <v>6976</v>
      </c>
      <c r="K2693" s="1017" t="s">
        <v>6977</v>
      </c>
      <c r="L2693" s="1017"/>
    </row>
    <row r="2694" spans="2:12">
      <c r="B2694" s="1017" t="s">
        <v>6978</v>
      </c>
      <c r="C2694" s="1017" t="s">
        <v>3496</v>
      </c>
      <c r="D2694" s="1017" t="s">
        <v>6718</v>
      </c>
      <c r="E2694" s="1017" t="s">
        <v>6931</v>
      </c>
      <c r="F2694" s="1017" t="s">
        <v>1485</v>
      </c>
      <c r="G2694" s="1017" t="s">
        <v>2571</v>
      </c>
      <c r="H2694" s="1017" t="s">
        <v>2572</v>
      </c>
      <c r="I2694" s="1017"/>
      <c r="J2694" s="1017" t="s">
        <v>6979</v>
      </c>
      <c r="K2694" s="1017" t="s">
        <v>6980</v>
      </c>
      <c r="L2694" s="1017"/>
    </row>
    <row r="2695" spans="2:12">
      <c r="B2695" s="1017" t="s">
        <v>6981</v>
      </c>
      <c r="C2695" s="1017" t="s">
        <v>4321</v>
      </c>
      <c r="D2695" s="1017" t="s">
        <v>6718</v>
      </c>
      <c r="E2695" s="1017" t="s">
        <v>6931</v>
      </c>
      <c r="F2695" s="1017" t="s">
        <v>1485</v>
      </c>
      <c r="G2695" s="1017" t="s">
        <v>2497</v>
      </c>
      <c r="H2695" s="1017" t="s">
        <v>5021</v>
      </c>
      <c r="I2695" s="1017"/>
      <c r="J2695" s="1017" t="s">
        <v>6982</v>
      </c>
      <c r="K2695" s="1017" t="s">
        <v>6983</v>
      </c>
      <c r="L2695" s="1017"/>
    </row>
    <row r="2696" spans="2:12">
      <c r="B2696" s="1017" t="s">
        <v>6984</v>
      </c>
      <c r="C2696" s="1017" t="s">
        <v>4321</v>
      </c>
      <c r="D2696" s="1017" t="s">
        <v>6718</v>
      </c>
      <c r="E2696" s="1017" t="s">
        <v>6931</v>
      </c>
      <c r="F2696" s="1017" t="s">
        <v>1485</v>
      </c>
      <c r="G2696" s="1017" t="s">
        <v>2497</v>
      </c>
      <c r="H2696" s="1017" t="s">
        <v>4322</v>
      </c>
      <c r="I2696" s="1017"/>
      <c r="J2696" s="1017" t="s">
        <v>6985</v>
      </c>
      <c r="K2696" s="1017" t="s">
        <v>6986</v>
      </c>
      <c r="L2696" s="1017"/>
    </row>
    <row r="2697" spans="2:12">
      <c r="B2697" s="1017" t="s">
        <v>6987</v>
      </c>
      <c r="C2697" s="1017" t="s">
        <v>4321</v>
      </c>
      <c r="D2697" s="1017" t="s">
        <v>6718</v>
      </c>
      <c r="E2697" s="1017" t="s">
        <v>6931</v>
      </c>
      <c r="F2697" s="1017" t="s">
        <v>1454</v>
      </c>
      <c r="G2697" s="1017" t="s">
        <v>4410</v>
      </c>
      <c r="H2697" s="1017" t="s">
        <v>4322</v>
      </c>
      <c r="I2697" s="1017"/>
      <c r="J2697" s="1017" t="s">
        <v>6988</v>
      </c>
      <c r="K2697" s="1017" t="s">
        <v>6989</v>
      </c>
      <c r="L2697" s="1017"/>
    </row>
    <row r="2698" spans="2:12">
      <c r="B2698" s="1017" t="s">
        <v>6990</v>
      </c>
      <c r="C2698" s="1017" t="s">
        <v>6124</v>
      </c>
      <c r="D2698" s="1017" t="s">
        <v>6718</v>
      </c>
      <c r="E2698" s="1017" t="s">
        <v>6931</v>
      </c>
      <c r="F2698" s="1017" t="s">
        <v>1454</v>
      </c>
      <c r="G2698" s="1017" t="s">
        <v>6126</v>
      </c>
      <c r="H2698" s="1017" t="s">
        <v>6164</v>
      </c>
      <c r="I2698" s="1017"/>
      <c r="J2698" s="1017" t="s">
        <v>6991</v>
      </c>
      <c r="K2698" s="1017" t="s">
        <v>6992</v>
      </c>
      <c r="L2698" s="1017"/>
    </row>
    <row r="2699" spans="2:12">
      <c r="B2699" s="1017" t="s">
        <v>6993</v>
      </c>
      <c r="C2699" s="1017" t="s">
        <v>1482</v>
      </c>
      <c r="D2699" s="1017" t="s">
        <v>6718</v>
      </c>
      <c r="E2699" s="1017" t="s">
        <v>6994</v>
      </c>
      <c r="F2699" s="1017" t="s">
        <v>1485</v>
      </c>
      <c r="G2699" s="1017" t="s">
        <v>1486</v>
      </c>
      <c r="H2699" s="1017" t="s">
        <v>1487</v>
      </c>
      <c r="I2699" s="1017"/>
      <c r="J2699" s="1017" t="s">
        <v>6995</v>
      </c>
      <c r="K2699" s="1017" t="s">
        <v>6996</v>
      </c>
      <c r="L2699" s="1017"/>
    </row>
    <row r="2700" spans="2:12">
      <c r="B2700" s="1017" t="s">
        <v>6997</v>
      </c>
      <c r="C2700" s="1017" t="s">
        <v>1482</v>
      </c>
      <c r="D2700" s="1017" t="s">
        <v>6718</v>
      </c>
      <c r="E2700" s="1017" t="s">
        <v>6994</v>
      </c>
      <c r="F2700" s="1017" t="s">
        <v>1454</v>
      </c>
      <c r="G2700" s="1017" t="s">
        <v>6807</v>
      </c>
      <c r="H2700" s="1017" t="s">
        <v>1487</v>
      </c>
      <c r="I2700" s="1017"/>
      <c r="J2700" s="1017" t="s">
        <v>6998</v>
      </c>
      <c r="K2700" s="1017" t="s">
        <v>6999</v>
      </c>
      <c r="L2700" s="1017"/>
    </row>
    <row r="2701" spans="2:12">
      <c r="B2701" s="1017" t="s">
        <v>7000</v>
      </c>
      <c r="C2701" s="1017" t="s">
        <v>1482</v>
      </c>
      <c r="D2701" s="1017" t="s">
        <v>6718</v>
      </c>
      <c r="E2701" s="1017" t="s">
        <v>6994</v>
      </c>
      <c r="F2701" s="1017" t="s">
        <v>1454</v>
      </c>
      <c r="G2701" s="1017" t="s">
        <v>1646</v>
      </c>
      <c r="H2701" s="1017" t="s">
        <v>1487</v>
      </c>
      <c r="I2701" s="1017"/>
      <c r="J2701" s="1017" t="s">
        <v>7001</v>
      </c>
      <c r="K2701" s="1017" t="s">
        <v>7002</v>
      </c>
      <c r="L2701" s="1017"/>
    </row>
    <row r="2702" spans="2:12">
      <c r="B2702" s="1017" t="s">
        <v>7003</v>
      </c>
      <c r="C2702" s="1017" t="s">
        <v>1899</v>
      </c>
      <c r="D2702" s="1017" t="s">
        <v>6718</v>
      </c>
      <c r="E2702" s="1017" t="s">
        <v>6994</v>
      </c>
      <c r="F2702" s="1017" t="s">
        <v>1454</v>
      </c>
      <c r="G2702" s="1017" t="s">
        <v>2019</v>
      </c>
      <c r="H2702" s="1017" t="s">
        <v>1984</v>
      </c>
      <c r="I2702" s="1017"/>
      <c r="J2702" s="1017" t="s">
        <v>7004</v>
      </c>
      <c r="K2702" s="1017" t="s">
        <v>7005</v>
      </c>
      <c r="L2702" s="1017"/>
    </row>
    <row r="2703" spans="2:12">
      <c r="B2703" s="1017" t="s">
        <v>7006</v>
      </c>
      <c r="C2703" s="1017" t="s">
        <v>2569</v>
      </c>
      <c r="D2703" s="1017" t="s">
        <v>6718</v>
      </c>
      <c r="E2703" s="1017" t="s">
        <v>6994</v>
      </c>
      <c r="F2703" s="1017" t="s">
        <v>1485</v>
      </c>
      <c r="G2703" s="1017" t="s">
        <v>2575</v>
      </c>
      <c r="H2703" s="1017" t="s">
        <v>2901</v>
      </c>
      <c r="I2703" s="1017"/>
      <c r="J2703" s="1017" t="s">
        <v>7007</v>
      </c>
      <c r="K2703" s="1017" t="s">
        <v>7008</v>
      </c>
      <c r="L2703" s="1017"/>
    </row>
    <row r="2704" spans="2:12">
      <c r="B2704" s="1017" t="s">
        <v>7009</v>
      </c>
      <c r="C2704" s="1017" t="s">
        <v>2569</v>
      </c>
      <c r="D2704" s="1017" t="s">
        <v>6718</v>
      </c>
      <c r="E2704" s="1017" t="s">
        <v>6994</v>
      </c>
      <c r="F2704" s="1017" t="s">
        <v>1485</v>
      </c>
      <c r="G2704" s="1017" t="s">
        <v>2575</v>
      </c>
      <c r="H2704" s="1017" t="s">
        <v>2901</v>
      </c>
      <c r="I2704" s="1017"/>
      <c r="J2704" s="1017" t="s">
        <v>7007</v>
      </c>
      <c r="K2704" s="1017" t="s">
        <v>7010</v>
      </c>
      <c r="L2704" s="1017"/>
    </row>
    <row r="2705" spans="2:12">
      <c r="B2705" s="1017" t="s">
        <v>7011</v>
      </c>
      <c r="C2705" s="1017" t="s">
        <v>2569</v>
      </c>
      <c r="D2705" s="1017" t="s">
        <v>6718</v>
      </c>
      <c r="E2705" s="1017" t="s">
        <v>6994</v>
      </c>
      <c r="F2705" s="1017" t="s">
        <v>1485</v>
      </c>
      <c r="G2705" s="1017" t="s">
        <v>2575</v>
      </c>
      <c r="H2705" s="1017" t="s">
        <v>1980</v>
      </c>
      <c r="I2705" s="1017"/>
      <c r="J2705" s="1017" t="s">
        <v>7012</v>
      </c>
      <c r="K2705" s="1017" t="s">
        <v>7013</v>
      </c>
      <c r="L2705" s="1017"/>
    </row>
    <row r="2706" spans="2:12">
      <c r="B2706" s="1017" t="s">
        <v>7014</v>
      </c>
      <c r="C2706" s="1017" t="s">
        <v>2569</v>
      </c>
      <c r="D2706" s="1017" t="s">
        <v>6718</v>
      </c>
      <c r="E2706" s="1017" t="s">
        <v>6994</v>
      </c>
      <c r="F2706" s="1017" t="s">
        <v>1485</v>
      </c>
      <c r="G2706" s="1017" t="s">
        <v>1486</v>
      </c>
      <c r="H2706" s="1017" t="s">
        <v>2901</v>
      </c>
      <c r="I2706" s="1017"/>
      <c r="J2706" s="1017" t="s">
        <v>7015</v>
      </c>
      <c r="K2706" s="1017" t="s">
        <v>7016</v>
      </c>
      <c r="L2706" s="1017"/>
    </row>
    <row r="2707" spans="2:12">
      <c r="B2707" s="1017" t="s">
        <v>7017</v>
      </c>
      <c r="C2707" s="1017" t="s">
        <v>4082</v>
      </c>
      <c r="D2707" s="1017" t="s">
        <v>6718</v>
      </c>
      <c r="E2707" s="1017" t="s">
        <v>6994</v>
      </c>
      <c r="F2707" s="1017" t="s">
        <v>1485</v>
      </c>
      <c r="G2707" s="1017" t="s">
        <v>2575</v>
      </c>
      <c r="H2707" s="1017" t="s">
        <v>3616</v>
      </c>
      <c r="I2707" s="1017"/>
      <c r="J2707" s="1017" t="s">
        <v>7018</v>
      </c>
      <c r="K2707" s="1017" t="s">
        <v>7019</v>
      </c>
      <c r="L2707" s="1017"/>
    </row>
    <row r="2708" spans="2:12">
      <c r="B2708" s="1017" t="s">
        <v>7020</v>
      </c>
      <c r="C2708" s="1017" t="s">
        <v>4082</v>
      </c>
      <c r="D2708" s="1017" t="s">
        <v>6718</v>
      </c>
      <c r="E2708" s="1017" t="s">
        <v>6994</v>
      </c>
      <c r="F2708" s="1017" t="s">
        <v>1485</v>
      </c>
      <c r="G2708" s="1017" t="s">
        <v>3615</v>
      </c>
      <c r="H2708" s="1017" t="s">
        <v>3616</v>
      </c>
      <c r="I2708" s="1017"/>
      <c r="J2708" s="1017" t="s">
        <v>7021</v>
      </c>
      <c r="K2708" s="1017" t="s">
        <v>7022</v>
      </c>
      <c r="L2708" s="1017"/>
    </row>
    <row r="2709" spans="2:12">
      <c r="B2709" s="1017" t="s">
        <v>7023</v>
      </c>
      <c r="C2709" s="1017" t="s">
        <v>4082</v>
      </c>
      <c r="D2709" s="1017" t="s">
        <v>6718</v>
      </c>
      <c r="E2709" s="1017" t="s">
        <v>6994</v>
      </c>
      <c r="F2709" s="1017" t="s">
        <v>1485</v>
      </c>
      <c r="G2709" s="1017" t="s">
        <v>3615</v>
      </c>
      <c r="H2709" s="1017" t="s">
        <v>3616</v>
      </c>
      <c r="I2709" s="1017"/>
      <c r="J2709" s="1017" t="s">
        <v>7024</v>
      </c>
      <c r="K2709" s="1017" t="s">
        <v>7025</v>
      </c>
      <c r="L2709" s="1017"/>
    </row>
    <row r="2710" spans="2:12">
      <c r="B2710" s="1017" t="s">
        <v>7026</v>
      </c>
      <c r="C2710" s="1017" t="s">
        <v>4082</v>
      </c>
      <c r="D2710" s="1017" t="s">
        <v>6718</v>
      </c>
      <c r="E2710" s="1017" t="s">
        <v>6994</v>
      </c>
      <c r="F2710" s="1017" t="s">
        <v>1485</v>
      </c>
      <c r="G2710" s="1017" t="s">
        <v>3205</v>
      </c>
      <c r="H2710" s="1017" t="s">
        <v>3616</v>
      </c>
      <c r="I2710" s="1017"/>
      <c r="J2710" s="1017" t="s">
        <v>7027</v>
      </c>
      <c r="K2710" s="1017" t="s">
        <v>7028</v>
      </c>
      <c r="L2710" s="1017"/>
    </row>
    <row r="2711" spans="2:12">
      <c r="B2711" s="1017" t="s">
        <v>7029</v>
      </c>
      <c r="C2711" s="1017" t="s">
        <v>3092</v>
      </c>
      <c r="D2711" s="1017" t="s">
        <v>6718</v>
      </c>
      <c r="E2711" s="1017" t="s">
        <v>6994</v>
      </c>
      <c r="F2711" s="1017" t="s">
        <v>1485</v>
      </c>
      <c r="G2711" s="1017" t="s">
        <v>3094</v>
      </c>
      <c r="H2711" s="1017" t="s">
        <v>3095</v>
      </c>
      <c r="I2711" s="1017"/>
      <c r="J2711" s="1017" t="s">
        <v>7030</v>
      </c>
      <c r="K2711" s="1017" t="s">
        <v>7031</v>
      </c>
      <c r="L2711" s="1017"/>
    </row>
    <row r="2712" spans="2:12">
      <c r="B2712" s="1017" t="s">
        <v>7032</v>
      </c>
      <c r="C2712" s="1017" t="s">
        <v>3092</v>
      </c>
      <c r="D2712" s="1017" t="s">
        <v>6718</v>
      </c>
      <c r="E2712" s="1017" t="s">
        <v>6994</v>
      </c>
      <c r="F2712" s="1017" t="s">
        <v>1485</v>
      </c>
      <c r="G2712" s="1017" t="s">
        <v>3094</v>
      </c>
      <c r="H2712" s="1017" t="s">
        <v>3358</v>
      </c>
      <c r="I2712" s="1017"/>
      <c r="J2712" s="1017" t="s">
        <v>7033</v>
      </c>
      <c r="K2712" s="1017" t="s">
        <v>7034</v>
      </c>
      <c r="L2712" s="1017"/>
    </row>
    <row r="2713" spans="2:12">
      <c r="B2713" s="1017" t="s">
        <v>7035</v>
      </c>
      <c r="C2713" s="1017" t="s">
        <v>3496</v>
      </c>
      <c r="D2713" s="1017" t="s">
        <v>6718</v>
      </c>
      <c r="E2713" s="1017" t="s">
        <v>6994</v>
      </c>
      <c r="F2713" s="1017" t="s">
        <v>1485</v>
      </c>
      <c r="G2713" s="1017" t="s">
        <v>3618</v>
      </c>
      <c r="H2713" s="1017" t="s">
        <v>2572</v>
      </c>
      <c r="I2713" s="1017"/>
      <c r="J2713" s="1017" t="s">
        <v>7036</v>
      </c>
      <c r="K2713" s="1017" t="s">
        <v>7037</v>
      </c>
      <c r="L2713" s="1017"/>
    </row>
    <row r="2714" spans="2:12">
      <c r="B2714" s="1017" t="s">
        <v>7038</v>
      </c>
      <c r="C2714" s="1017" t="s">
        <v>3496</v>
      </c>
      <c r="D2714" s="1017" t="s">
        <v>6718</v>
      </c>
      <c r="E2714" s="1017" t="s">
        <v>6994</v>
      </c>
      <c r="F2714" s="1017" t="s">
        <v>1485</v>
      </c>
      <c r="G2714" s="1017" t="s">
        <v>3618</v>
      </c>
      <c r="H2714" s="1017" t="s">
        <v>2572</v>
      </c>
      <c r="I2714" s="1017"/>
      <c r="J2714" s="1017" t="s">
        <v>7039</v>
      </c>
      <c r="K2714" s="1017" t="s">
        <v>7040</v>
      </c>
      <c r="L2714" s="1017"/>
    </row>
    <row r="2715" spans="2:12">
      <c r="B2715" s="1017" t="s">
        <v>7041</v>
      </c>
      <c r="C2715" s="1017" t="s">
        <v>3496</v>
      </c>
      <c r="D2715" s="1017" t="s">
        <v>6718</v>
      </c>
      <c r="E2715" s="1017" t="s">
        <v>6994</v>
      </c>
      <c r="F2715" s="1017" t="s">
        <v>1485</v>
      </c>
      <c r="G2715" s="1017" t="s">
        <v>2571</v>
      </c>
      <c r="H2715" s="1017" t="s">
        <v>2572</v>
      </c>
      <c r="I2715" s="1017"/>
      <c r="J2715" s="1017" t="s">
        <v>7042</v>
      </c>
      <c r="K2715" s="1017" t="s">
        <v>7043</v>
      </c>
      <c r="L2715" s="1017"/>
    </row>
    <row r="2716" spans="2:12">
      <c r="B2716" s="1017" t="s">
        <v>7044</v>
      </c>
      <c r="C2716" s="1017" t="s">
        <v>3496</v>
      </c>
      <c r="D2716" s="1017" t="s">
        <v>6718</v>
      </c>
      <c r="E2716" s="1017" t="s">
        <v>6994</v>
      </c>
      <c r="F2716" s="1017" t="s">
        <v>1485</v>
      </c>
      <c r="G2716" s="1017" t="s">
        <v>2571</v>
      </c>
      <c r="H2716" s="1017" t="s">
        <v>2572</v>
      </c>
      <c r="I2716" s="1017"/>
      <c r="J2716" s="1017" t="s">
        <v>7045</v>
      </c>
      <c r="K2716" s="1017" t="s">
        <v>7046</v>
      </c>
      <c r="L2716" s="1017"/>
    </row>
    <row r="2717" spans="2:12">
      <c r="B2717" s="1017" t="s">
        <v>7047</v>
      </c>
      <c r="C2717" s="1017" t="s">
        <v>3496</v>
      </c>
      <c r="D2717" s="1017" t="s">
        <v>6718</v>
      </c>
      <c r="E2717" s="1017" t="s">
        <v>6994</v>
      </c>
      <c r="F2717" s="1017" t="s">
        <v>1485</v>
      </c>
      <c r="G2717" s="1017" t="s">
        <v>2571</v>
      </c>
      <c r="H2717" s="1017" t="s">
        <v>2572</v>
      </c>
      <c r="I2717" s="1017"/>
      <c r="J2717" s="1017" t="s">
        <v>7048</v>
      </c>
      <c r="K2717" s="1017" t="s">
        <v>7049</v>
      </c>
      <c r="L2717" s="1017"/>
    </row>
    <row r="2718" spans="2:12">
      <c r="B2718" s="1017" t="s">
        <v>7050</v>
      </c>
      <c r="C2718" s="1017" t="s">
        <v>3496</v>
      </c>
      <c r="D2718" s="1017" t="s">
        <v>6718</v>
      </c>
      <c r="E2718" s="1017" t="s">
        <v>6994</v>
      </c>
      <c r="F2718" s="1017" t="s">
        <v>1454</v>
      </c>
      <c r="G2718" s="1017" t="s">
        <v>2626</v>
      </c>
      <c r="H2718" s="1017" t="s">
        <v>3498</v>
      </c>
      <c r="I2718" s="1017"/>
      <c r="J2718" s="1017" t="s">
        <v>7051</v>
      </c>
      <c r="K2718" s="1017" t="s">
        <v>7052</v>
      </c>
      <c r="L2718" s="1017"/>
    </row>
    <row r="2719" spans="2:12">
      <c r="B2719" s="1017" t="s">
        <v>7053</v>
      </c>
      <c r="C2719" s="1017" t="s">
        <v>3496</v>
      </c>
      <c r="D2719" s="1017" t="s">
        <v>6718</v>
      </c>
      <c r="E2719" s="1017" t="s">
        <v>6994</v>
      </c>
      <c r="F2719" s="1017" t="s">
        <v>1454</v>
      </c>
      <c r="G2719" s="1017" t="s">
        <v>3538</v>
      </c>
      <c r="H2719" s="1017" t="s">
        <v>3498</v>
      </c>
      <c r="I2719" s="1017"/>
      <c r="J2719" s="1017" t="s">
        <v>7054</v>
      </c>
      <c r="K2719" s="1017" t="s">
        <v>7055</v>
      </c>
      <c r="L2719" s="1017"/>
    </row>
    <row r="2720" spans="2:12">
      <c r="B2720" s="1017" t="s">
        <v>7056</v>
      </c>
      <c r="C2720" s="1017" t="s">
        <v>3496</v>
      </c>
      <c r="D2720" s="1017" t="s">
        <v>6718</v>
      </c>
      <c r="E2720" s="1017" t="s">
        <v>6994</v>
      </c>
      <c r="F2720" s="1017" t="s">
        <v>1454</v>
      </c>
      <c r="G2720" s="1017" t="s">
        <v>3812</v>
      </c>
      <c r="H2720" s="1017" t="s">
        <v>2572</v>
      </c>
      <c r="I2720" s="1017"/>
      <c r="J2720" s="1017" t="s">
        <v>7057</v>
      </c>
      <c r="K2720" s="1017" t="s">
        <v>7058</v>
      </c>
      <c r="L2720" s="1017"/>
    </row>
    <row r="2721" spans="2:12">
      <c r="B2721" s="1017" t="s">
        <v>7059</v>
      </c>
      <c r="C2721" s="1017" t="s">
        <v>3496</v>
      </c>
      <c r="D2721" s="1017" t="s">
        <v>6718</v>
      </c>
      <c r="E2721" s="1017" t="s">
        <v>6994</v>
      </c>
      <c r="F2721" s="1017" t="s">
        <v>1485</v>
      </c>
      <c r="G2721" s="1017" t="s">
        <v>3618</v>
      </c>
      <c r="H2721" s="1017" t="s">
        <v>2572</v>
      </c>
      <c r="I2721" s="1017"/>
      <c r="J2721" s="1017" t="s">
        <v>7060</v>
      </c>
      <c r="K2721" s="1017" t="s">
        <v>7061</v>
      </c>
      <c r="L2721" s="1017"/>
    </row>
    <row r="2722" spans="2:12">
      <c r="B2722" s="1017" t="s">
        <v>7062</v>
      </c>
      <c r="C2722" s="1017" t="s">
        <v>4321</v>
      </c>
      <c r="D2722" s="1017" t="s">
        <v>6718</v>
      </c>
      <c r="E2722" s="1017" t="s">
        <v>6994</v>
      </c>
      <c r="F2722" s="1017" t="s">
        <v>1485</v>
      </c>
      <c r="G2722" s="1017" t="s">
        <v>2571</v>
      </c>
      <c r="H2722" s="1017" t="s">
        <v>4322</v>
      </c>
      <c r="I2722" s="1017"/>
      <c r="J2722" s="1017" t="s">
        <v>7063</v>
      </c>
      <c r="K2722" s="1017" t="s">
        <v>7064</v>
      </c>
      <c r="L2722" s="1017"/>
    </row>
    <row r="2723" spans="2:12">
      <c r="B2723" s="1017" t="s">
        <v>7065</v>
      </c>
      <c r="C2723" s="1017" t="s">
        <v>4321</v>
      </c>
      <c r="D2723" s="1017" t="s">
        <v>6718</v>
      </c>
      <c r="E2723" s="1017" t="s">
        <v>6994</v>
      </c>
      <c r="F2723" s="1017" t="s">
        <v>1485</v>
      </c>
      <c r="G2723" s="1017" t="s">
        <v>2497</v>
      </c>
      <c r="H2723" s="1017" t="s">
        <v>4322</v>
      </c>
      <c r="I2723" s="1017"/>
      <c r="J2723" s="1017" t="s">
        <v>7066</v>
      </c>
      <c r="K2723" s="1017" t="s">
        <v>7067</v>
      </c>
      <c r="L2723" s="1017"/>
    </row>
    <row r="2724" spans="2:12">
      <c r="B2724" s="1017" t="s">
        <v>7068</v>
      </c>
      <c r="C2724" s="1017" t="s">
        <v>4321</v>
      </c>
      <c r="D2724" s="1017" t="s">
        <v>6718</v>
      </c>
      <c r="E2724" s="1017" t="s">
        <v>6994</v>
      </c>
      <c r="F2724" s="1017" t="s">
        <v>1485</v>
      </c>
      <c r="G2724" s="1017" t="s">
        <v>2497</v>
      </c>
      <c r="H2724" s="1017" t="s">
        <v>4336</v>
      </c>
      <c r="I2724" s="1017"/>
      <c r="J2724" s="1017" t="s">
        <v>7069</v>
      </c>
      <c r="K2724" s="1017" t="s">
        <v>7070</v>
      </c>
      <c r="L2724" s="1017"/>
    </row>
    <row r="2725" spans="2:12">
      <c r="B2725" s="1017" t="s">
        <v>7071</v>
      </c>
      <c r="C2725" s="1017" t="s">
        <v>4321</v>
      </c>
      <c r="D2725" s="1017" t="s">
        <v>6718</v>
      </c>
      <c r="E2725" s="1017" t="s">
        <v>6994</v>
      </c>
      <c r="F2725" s="1017" t="s">
        <v>1485</v>
      </c>
      <c r="G2725" s="1017" t="s">
        <v>4611</v>
      </c>
      <c r="H2725" s="1017" t="s">
        <v>4366</v>
      </c>
      <c r="I2725" s="1017"/>
      <c r="J2725" s="1017" t="s">
        <v>7072</v>
      </c>
      <c r="K2725" s="1017" t="s">
        <v>7073</v>
      </c>
      <c r="L2725" s="1017"/>
    </row>
    <row r="2726" spans="2:12">
      <c r="B2726" s="1017" t="s">
        <v>7074</v>
      </c>
      <c r="C2726" s="1017" t="s">
        <v>4321</v>
      </c>
      <c r="D2726" s="1017" t="s">
        <v>6718</v>
      </c>
      <c r="E2726" s="1017" t="s">
        <v>6994</v>
      </c>
      <c r="F2726" s="1017" t="s">
        <v>1485</v>
      </c>
      <c r="G2726" s="1017" t="s">
        <v>4611</v>
      </c>
      <c r="H2726" s="1017" t="s">
        <v>4506</v>
      </c>
      <c r="I2726" s="1017"/>
      <c r="J2726" s="1017" t="s">
        <v>7075</v>
      </c>
      <c r="K2726" s="1017" t="s">
        <v>7076</v>
      </c>
      <c r="L2726" s="1017"/>
    </row>
    <row r="2727" spans="2:12">
      <c r="B2727" s="1017" t="s">
        <v>7077</v>
      </c>
      <c r="C2727" s="1017" t="s">
        <v>4321</v>
      </c>
      <c r="D2727" s="1017" t="s">
        <v>6718</v>
      </c>
      <c r="E2727" s="1017" t="s">
        <v>6994</v>
      </c>
      <c r="F2727" s="1017" t="s">
        <v>1485</v>
      </c>
      <c r="G2727" s="1017" t="s">
        <v>4611</v>
      </c>
      <c r="H2727" s="1017" t="s">
        <v>4506</v>
      </c>
      <c r="I2727" s="1017"/>
      <c r="J2727" s="1017" t="s">
        <v>7078</v>
      </c>
      <c r="K2727" s="1017" t="s">
        <v>7079</v>
      </c>
      <c r="L2727" s="1017"/>
    </row>
    <row r="2728" spans="2:12">
      <c r="B2728" s="1017" t="s">
        <v>7080</v>
      </c>
      <c r="C2728" s="1017" t="s">
        <v>4321</v>
      </c>
      <c r="D2728" s="1017" t="s">
        <v>6718</v>
      </c>
      <c r="E2728" s="1017" t="s">
        <v>6994</v>
      </c>
      <c r="F2728" s="1017" t="s">
        <v>1485</v>
      </c>
      <c r="G2728" s="1017" t="s">
        <v>4611</v>
      </c>
      <c r="H2728" s="1017" t="s">
        <v>4366</v>
      </c>
      <c r="I2728" s="1017"/>
      <c r="J2728" s="1017" t="s">
        <v>7081</v>
      </c>
      <c r="K2728" s="1017" t="s">
        <v>7082</v>
      </c>
      <c r="L2728" s="1017"/>
    </row>
    <row r="2729" spans="2:12">
      <c r="B2729" s="1017" t="s">
        <v>7083</v>
      </c>
      <c r="C2729" s="1017" t="s">
        <v>4321</v>
      </c>
      <c r="D2729" s="1017" t="s">
        <v>6718</v>
      </c>
      <c r="E2729" s="1017" t="s">
        <v>6994</v>
      </c>
      <c r="F2729" s="1017" t="s">
        <v>1485</v>
      </c>
      <c r="G2729" s="1017" t="s">
        <v>2571</v>
      </c>
      <c r="H2729" s="1017" t="s">
        <v>4322</v>
      </c>
      <c r="I2729" s="1017"/>
      <c r="J2729" s="1017" t="s">
        <v>7084</v>
      </c>
      <c r="K2729" s="1017" t="s">
        <v>7085</v>
      </c>
      <c r="L2729" s="1017"/>
    </row>
    <row r="2730" spans="2:12">
      <c r="B2730" s="1017" t="s">
        <v>7086</v>
      </c>
      <c r="C2730" s="1017" t="s">
        <v>4321</v>
      </c>
      <c r="D2730" s="1017" t="s">
        <v>6718</v>
      </c>
      <c r="E2730" s="1017" t="s">
        <v>6994</v>
      </c>
      <c r="F2730" s="1017" t="s">
        <v>1454</v>
      </c>
      <c r="G2730" s="1017" t="s">
        <v>4410</v>
      </c>
      <c r="H2730" s="1017" t="s">
        <v>4336</v>
      </c>
      <c r="I2730" s="1017"/>
      <c r="J2730" s="1017" t="s">
        <v>7087</v>
      </c>
      <c r="K2730" s="1017" t="s">
        <v>7088</v>
      </c>
      <c r="L2730" s="1017"/>
    </row>
    <row r="2731" spans="2:12">
      <c r="B2731" s="1017" t="s">
        <v>7089</v>
      </c>
      <c r="C2731" s="1017" t="s">
        <v>4321</v>
      </c>
      <c r="D2731" s="1017" t="s">
        <v>6718</v>
      </c>
      <c r="E2731" s="1017" t="s">
        <v>6994</v>
      </c>
      <c r="F2731" s="1017" t="s">
        <v>1454</v>
      </c>
      <c r="G2731" s="1017" t="s">
        <v>4433</v>
      </c>
      <c r="H2731" s="1017" t="s">
        <v>4322</v>
      </c>
      <c r="I2731" s="1017"/>
      <c r="J2731" s="1017" t="s">
        <v>6949</v>
      </c>
      <c r="K2731" s="1017" t="s">
        <v>7090</v>
      </c>
      <c r="L2731" s="1017"/>
    </row>
    <row r="2732" spans="2:12">
      <c r="B2732" s="1017" t="s">
        <v>7091</v>
      </c>
      <c r="C2732" s="1017" t="s">
        <v>4321</v>
      </c>
      <c r="D2732" s="1017" t="s">
        <v>6718</v>
      </c>
      <c r="E2732" s="1017" t="s">
        <v>6994</v>
      </c>
      <c r="F2732" s="1017" t="s">
        <v>1454</v>
      </c>
      <c r="G2732" s="1017" t="s">
        <v>4433</v>
      </c>
      <c r="H2732" s="1017" t="s">
        <v>4451</v>
      </c>
      <c r="I2732" s="1017"/>
      <c r="J2732" s="1017" t="s">
        <v>7092</v>
      </c>
      <c r="K2732" s="1017" t="s">
        <v>7093</v>
      </c>
      <c r="L2732" s="1017"/>
    </row>
  </sheetData>
  <mergeCells count="25">
    <mergeCell ref="N3:T3"/>
    <mergeCell ref="B5:B7"/>
    <mergeCell ref="C5:C7"/>
    <mergeCell ref="D5:D7"/>
    <mergeCell ref="E5:E7"/>
    <mergeCell ref="F5:F7"/>
    <mergeCell ref="G5:G7"/>
    <mergeCell ref="H5:H7"/>
    <mergeCell ref="I5:I7"/>
    <mergeCell ref="J5:K6"/>
    <mergeCell ref="L5:L7"/>
    <mergeCell ref="M5:M7"/>
    <mergeCell ref="N5:T5"/>
    <mergeCell ref="U5:AA5"/>
    <mergeCell ref="AB5:AC5"/>
    <mergeCell ref="N6:N7"/>
    <mergeCell ref="O6:O7"/>
    <mergeCell ref="P6:P7"/>
    <mergeCell ref="Q6:T6"/>
    <mergeCell ref="U6:U7"/>
    <mergeCell ref="V6:V7"/>
    <mergeCell ref="W6:W7"/>
    <mergeCell ref="X6:AA6"/>
    <mergeCell ref="AB6:AB7"/>
    <mergeCell ref="AC6:AC7"/>
  </mergeCells>
  <phoneticPr fontId="1"/>
  <dataValidations count="8">
    <dataValidation type="list" allowBlank="1" showInputMessage="1" showErrorMessage="1" sqref="H9:H37">
      <formula1>$AJ$50:$AJ$92</formula1>
    </dataValidation>
    <dataValidation type="list" allowBlank="1" showInputMessage="1" showErrorMessage="1" sqref="N9:N37 U9:U37">
      <formula1>"NETIS, "</formula1>
    </dataValidation>
    <dataValidation type="list" allowBlank="1" showInputMessage="1" showErrorMessage="1" sqref="X9:X37 Z9:Z37 S9:S37 Q9:Q37">
      <formula1>"有,無"</formula1>
    </dataValidation>
    <dataValidation type="list" allowBlank="1" showInputMessage="1" showErrorMessage="1" sqref="L9:L34 M10:M34 L35:M37">
      <formula1>"活用有,活用無"</formula1>
    </dataValidation>
    <dataValidation type="list" allowBlank="1" showInputMessage="1" showErrorMessage="1" sqref="K9:K37">
      <formula1>"Ⅰ,Ⅱ,Ⅲ,Ⅳ,―"</formula1>
    </dataValidation>
    <dataValidation type="list" allowBlank="1" showInputMessage="1" showErrorMessage="1" sqref="F9:F37">
      <formula1>"国,主,一"</formula1>
    </dataValidation>
    <dataValidation type="list" allowBlank="1" showInputMessage="1" showErrorMessage="1" sqref="D9:D37">
      <formula1>"橋梁,トンネル,道路附属物等"</formula1>
    </dataValidation>
    <dataValidation type="list" allowBlank="1" showInputMessage="1" showErrorMessage="1" sqref="C9:C37">
      <formula1>"01鹿児島地域振興局,02日置市駐在,03南薩地域振興局,04指宿市駐在,05北薩地域振興局,06出水市駐在,07甑島支所,08姶良・伊佐地域振興局,09伊佐市駐在,10大隅地域振興局,11曽於市駐在,12熊毛支庁,13屋久島事務所,14大島支庁,15瀬戸内事務所,16喜界事務所,17徳之島事務所,18沖永良部事務所"</formula1>
    </dataValidation>
  </dataValidations>
  <printOptions horizontalCentered="1"/>
  <pageMargins left="0.70866141732283472" right="0.31496062992125984" top="0.74803149606299213" bottom="0.74803149606299213" header="0.31496062992125984" footer="0.31496062992125984"/>
  <pageSetup paperSize="8" scale="4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6"/>
  <sheetViews>
    <sheetView zoomScale="50" zoomScaleNormal="100" workbookViewId="0"/>
  </sheetViews>
  <sheetFormatPr defaultRowHeight="13.5"/>
  <cols>
    <col min="1" max="1" width="3.5" style="226" customWidth="1"/>
    <col min="2" max="2" width="6.25" style="226" customWidth="1"/>
    <col min="3" max="3" width="8" style="226" customWidth="1"/>
    <col min="4" max="4" width="7.375" style="226" customWidth="1"/>
    <col min="5" max="5" width="7" style="226" customWidth="1"/>
    <col min="6" max="6" width="17.75" style="226" customWidth="1"/>
    <col min="7" max="7" width="3.5" style="226" customWidth="1"/>
    <col min="8" max="9" width="10.625" style="226" customWidth="1"/>
    <col min="10" max="12" width="2.75" style="226" customWidth="1"/>
    <col min="13" max="13" width="3.625" style="226" customWidth="1"/>
    <col min="14" max="14" width="11.125" style="226" customWidth="1"/>
    <col min="15" max="16" width="1.875" style="226" customWidth="1"/>
    <col min="17" max="18" width="2.875" style="226" customWidth="1"/>
    <col min="19" max="20" width="5.625" style="226" customWidth="1"/>
    <col min="21" max="21" width="10.5" style="226" customWidth="1"/>
    <col min="22" max="24" width="7.5" style="226" customWidth="1"/>
    <col min="25" max="26" width="5" style="226" customWidth="1"/>
    <col min="27" max="34" width="4.375" style="226" customWidth="1"/>
    <col min="35" max="35" width="5.375" style="226" customWidth="1"/>
    <col min="36" max="37" width="4.375" style="226" customWidth="1"/>
    <col min="38" max="38" width="4" style="226" customWidth="1"/>
    <col min="39" max="40" width="6.75" style="226" customWidth="1"/>
    <col min="41" max="41" width="4.625" style="226" customWidth="1"/>
    <col min="42" max="44" width="8.125" style="226" customWidth="1"/>
    <col min="45" max="45" width="8.75" style="226" customWidth="1"/>
    <col min="46" max="46" width="6.625" style="226" customWidth="1"/>
    <col min="47" max="47" width="3.125" style="226" customWidth="1"/>
    <col min="48" max="51" width="3.75" style="226" customWidth="1"/>
    <col min="52" max="256" width="9" style="226"/>
    <col min="257" max="257" width="3.5" style="226" customWidth="1"/>
    <col min="258" max="258" width="6.25" style="226" customWidth="1"/>
    <col min="259" max="259" width="8" style="226" customWidth="1"/>
    <col min="260" max="260" width="7.375" style="226" customWidth="1"/>
    <col min="261" max="261" width="7" style="226" customWidth="1"/>
    <col min="262" max="262" width="17.75" style="226" customWidth="1"/>
    <col min="263" max="263" width="3.5" style="226" customWidth="1"/>
    <col min="264" max="265" width="10.625" style="226" customWidth="1"/>
    <col min="266" max="268" width="2.75" style="226" customWidth="1"/>
    <col min="269" max="269" width="3.625" style="226" customWidth="1"/>
    <col min="270" max="270" width="11.125" style="226" customWidth="1"/>
    <col min="271" max="272" width="1.875" style="226" customWidth="1"/>
    <col min="273" max="274" width="2.875" style="226" customWidth="1"/>
    <col min="275" max="276" width="5.625" style="226" customWidth="1"/>
    <col min="277" max="277" width="10.5" style="226" customWidth="1"/>
    <col min="278" max="280" width="7.5" style="226" customWidth="1"/>
    <col min="281" max="282" width="5" style="226" customWidth="1"/>
    <col min="283" max="290" width="4.375" style="226" customWidth="1"/>
    <col min="291" max="291" width="5.375" style="226" customWidth="1"/>
    <col min="292" max="293" width="4.375" style="226" customWidth="1"/>
    <col min="294" max="294" width="4" style="226" customWidth="1"/>
    <col min="295" max="296" width="6.75" style="226" customWidth="1"/>
    <col min="297" max="297" width="4.625" style="226" customWidth="1"/>
    <col min="298" max="300" width="8.125" style="226" customWidth="1"/>
    <col min="301" max="301" width="8.75" style="226" customWidth="1"/>
    <col min="302" max="302" width="6.625" style="226" customWidth="1"/>
    <col min="303" max="303" width="3.125" style="226" customWidth="1"/>
    <col min="304" max="307" width="3.75" style="226" customWidth="1"/>
    <col min="308" max="512" width="9" style="226"/>
    <col min="513" max="513" width="3.5" style="226" customWidth="1"/>
    <col min="514" max="514" width="6.25" style="226" customWidth="1"/>
    <col min="515" max="515" width="8" style="226" customWidth="1"/>
    <col min="516" max="516" width="7.375" style="226" customWidth="1"/>
    <col min="517" max="517" width="7" style="226" customWidth="1"/>
    <col min="518" max="518" width="17.75" style="226" customWidth="1"/>
    <col min="519" max="519" width="3.5" style="226" customWidth="1"/>
    <col min="520" max="521" width="10.625" style="226" customWidth="1"/>
    <col min="522" max="524" width="2.75" style="226" customWidth="1"/>
    <col min="525" max="525" width="3.625" style="226" customWidth="1"/>
    <col min="526" max="526" width="11.125" style="226" customWidth="1"/>
    <col min="527" max="528" width="1.875" style="226" customWidth="1"/>
    <col min="529" max="530" width="2.875" style="226" customWidth="1"/>
    <col min="531" max="532" width="5.625" style="226" customWidth="1"/>
    <col min="533" max="533" width="10.5" style="226" customWidth="1"/>
    <col min="534" max="536" width="7.5" style="226" customWidth="1"/>
    <col min="537" max="538" width="5" style="226" customWidth="1"/>
    <col min="539" max="546" width="4.375" style="226" customWidth="1"/>
    <col min="547" max="547" width="5.375" style="226" customWidth="1"/>
    <col min="548" max="549" width="4.375" style="226" customWidth="1"/>
    <col min="550" max="550" width="4" style="226" customWidth="1"/>
    <col min="551" max="552" width="6.75" style="226" customWidth="1"/>
    <col min="553" max="553" width="4.625" style="226" customWidth="1"/>
    <col min="554" max="556" width="8.125" style="226" customWidth="1"/>
    <col min="557" max="557" width="8.75" style="226" customWidth="1"/>
    <col min="558" max="558" width="6.625" style="226" customWidth="1"/>
    <col min="559" max="559" width="3.125" style="226" customWidth="1"/>
    <col min="560" max="563" width="3.75" style="226" customWidth="1"/>
    <col min="564" max="768" width="9" style="226"/>
    <col min="769" max="769" width="3.5" style="226" customWidth="1"/>
    <col min="770" max="770" width="6.25" style="226" customWidth="1"/>
    <col min="771" max="771" width="8" style="226" customWidth="1"/>
    <col min="772" max="772" width="7.375" style="226" customWidth="1"/>
    <col min="773" max="773" width="7" style="226" customWidth="1"/>
    <col min="774" max="774" width="17.75" style="226" customWidth="1"/>
    <col min="775" max="775" width="3.5" style="226" customWidth="1"/>
    <col min="776" max="777" width="10.625" style="226" customWidth="1"/>
    <col min="778" max="780" width="2.75" style="226" customWidth="1"/>
    <col min="781" max="781" width="3.625" style="226" customWidth="1"/>
    <col min="782" max="782" width="11.125" style="226" customWidth="1"/>
    <col min="783" max="784" width="1.875" style="226" customWidth="1"/>
    <col min="785" max="786" width="2.875" style="226" customWidth="1"/>
    <col min="787" max="788" width="5.625" style="226" customWidth="1"/>
    <col min="789" max="789" width="10.5" style="226" customWidth="1"/>
    <col min="790" max="792" width="7.5" style="226" customWidth="1"/>
    <col min="793" max="794" width="5" style="226" customWidth="1"/>
    <col min="795" max="802" width="4.375" style="226" customWidth="1"/>
    <col min="803" max="803" width="5.375" style="226" customWidth="1"/>
    <col min="804" max="805" width="4.375" style="226" customWidth="1"/>
    <col min="806" max="806" width="4" style="226" customWidth="1"/>
    <col min="807" max="808" width="6.75" style="226" customWidth="1"/>
    <col min="809" max="809" width="4.625" style="226" customWidth="1"/>
    <col min="810" max="812" width="8.125" style="226" customWidth="1"/>
    <col min="813" max="813" width="8.75" style="226" customWidth="1"/>
    <col min="814" max="814" width="6.625" style="226" customWidth="1"/>
    <col min="815" max="815" width="3.125" style="226" customWidth="1"/>
    <col min="816" max="819" width="3.75" style="226" customWidth="1"/>
    <col min="820" max="1024" width="9" style="226"/>
    <col min="1025" max="1025" width="3.5" style="226" customWidth="1"/>
    <col min="1026" max="1026" width="6.25" style="226" customWidth="1"/>
    <col min="1027" max="1027" width="8" style="226" customWidth="1"/>
    <col min="1028" max="1028" width="7.375" style="226" customWidth="1"/>
    <col min="1029" max="1029" width="7" style="226" customWidth="1"/>
    <col min="1030" max="1030" width="17.75" style="226" customWidth="1"/>
    <col min="1031" max="1031" width="3.5" style="226" customWidth="1"/>
    <col min="1032" max="1033" width="10.625" style="226" customWidth="1"/>
    <col min="1034" max="1036" width="2.75" style="226" customWidth="1"/>
    <col min="1037" max="1037" width="3.625" style="226" customWidth="1"/>
    <col min="1038" max="1038" width="11.125" style="226" customWidth="1"/>
    <col min="1039" max="1040" width="1.875" style="226" customWidth="1"/>
    <col min="1041" max="1042" width="2.875" style="226" customWidth="1"/>
    <col min="1043" max="1044" width="5.625" style="226" customWidth="1"/>
    <col min="1045" max="1045" width="10.5" style="226" customWidth="1"/>
    <col min="1046" max="1048" width="7.5" style="226" customWidth="1"/>
    <col min="1049" max="1050" width="5" style="226" customWidth="1"/>
    <col min="1051" max="1058" width="4.375" style="226" customWidth="1"/>
    <col min="1059" max="1059" width="5.375" style="226" customWidth="1"/>
    <col min="1060" max="1061" width="4.375" style="226" customWidth="1"/>
    <col min="1062" max="1062" width="4" style="226" customWidth="1"/>
    <col min="1063" max="1064" width="6.75" style="226" customWidth="1"/>
    <col min="1065" max="1065" width="4.625" style="226" customWidth="1"/>
    <col min="1066" max="1068" width="8.125" style="226" customWidth="1"/>
    <col min="1069" max="1069" width="8.75" style="226" customWidth="1"/>
    <col min="1070" max="1070" width="6.625" style="226" customWidth="1"/>
    <col min="1071" max="1071" width="3.125" style="226" customWidth="1"/>
    <col min="1072" max="1075" width="3.75" style="226" customWidth="1"/>
    <col min="1076" max="1280" width="9" style="226"/>
    <col min="1281" max="1281" width="3.5" style="226" customWidth="1"/>
    <col min="1282" max="1282" width="6.25" style="226" customWidth="1"/>
    <col min="1283" max="1283" width="8" style="226" customWidth="1"/>
    <col min="1284" max="1284" width="7.375" style="226" customWidth="1"/>
    <col min="1285" max="1285" width="7" style="226" customWidth="1"/>
    <col min="1286" max="1286" width="17.75" style="226" customWidth="1"/>
    <col min="1287" max="1287" width="3.5" style="226" customWidth="1"/>
    <col min="1288" max="1289" width="10.625" style="226" customWidth="1"/>
    <col min="1290" max="1292" width="2.75" style="226" customWidth="1"/>
    <col min="1293" max="1293" width="3.625" style="226" customWidth="1"/>
    <col min="1294" max="1294" width="11.125" style="226" customWidth="1"/>
    <col min="1295" max="1296" width="1.875" style="226" customWidth="1"/>
    <col min="1297" max="1298" width="2.875" style="226" customWidth="1"/>
    <col min="1299" max="1300" width="5.625" style="226" customWidth="1"/>
    <col min="1301" max="1301" width="10.5" style="226" customWidth="1"/>
    <col min="1302" max="1304" width="7.5" style="226" customWidth="1"/>
    <col min="1305" max="1306" width="5" style="226" customWidth="1"/>
    <col min="1307" max="1314" width="4.375" style="226" customWidth="1"/>
    <col min="1315" max="1315" width="5.375" style="226" customWidth="1"/>
    <col min="1316" max="1317" width="4.375" style="226" customWidth="1"/>
    <col min="1318" max="1318" width="4" style="226" customWidth="1"/>
    <col min="1319" max="1320" width="6.75" style="226" customWidth="1"/>
    <col min="1321" max="1321" width="4.625" style="226" customWidth="1"/>
    <col min="1322" max="1324" width="8.125" style="226" customWidth="1"/>
    <col min="1325" max="1325" width="8.75" style="226" customWidth="1"/>
    <col min="1326" max="1326" width="6.625" style="226" customWidth="1"/>
    <col min="1327" max="1327" width="3.125" style="226" customWidth="1"/>
    <col min="1328" max="1331" width="3.75" style="226" customWidth="1"/>
    <col min="1332" max="1536" width="9" style="226"/>
    <col min="1537" max="1537" width="3.5" style="226" customWidth="1"/>
    <col min="1538" max="1538" width="6.25" style="226" customWidth="1"/>
    <col min="1539" max="1539" width="8" style="226" customWidth="1"/>
    <col min="1540" max="1540" width="7.375" style="226" customWidth="1"/>
    <col min="1541" max="1541" width="7" style="226" customWidth="1"/>
    <col min="1542" max="1542" width="17.75" style="226" customWidth="1"/>
    <col min="1543" max="1543" width="3.5" style="226" customWidth="1"/>
    <col min="1544" max="1545" width="10.625" style="226" customWidth="1"/>
    <col min="1546" max="1548" width="2.75" style="226" customWidth="1"/>
    <col min="1549" max="1549" width="3.625" style="226" customWidth="1"/>
    <col min="1550" max="1550" width="11.125" style="226" customWidth="1"/>
    <col min="1551" max="1552" width="1.875" style="226" customWidth="1"/>
    <col min="1553" max="1554" width="2.875" style="226" customWidth="1"/>
    <col min="1555" max="1556" width="5.625" style="226" customWidth="1"/>
    <col min="1557" max="1557" width="10.5" style="226" customWidth="1"/>
    <col min="1558" max="1560" width="7.5" style="226" customWidth="1"/>
    <col min="1561" max="1562" width="5" style="226" customWidth="1"/>
    <col min="1563" max="1570" width="4.375" style="226" customWidth="1"/>
    <col min="1571" max="1571" width="5.375" style="226" customWidth="1"/>
    <col min="1572" max="1573" width="4.375" style="226" customWidth="1"/>
    <col min="1574" max="1574" width="4" style="226" customWidth="1"/>
    <col min="1575" max="1576" width="6.75" style="226" customWidth="1"/>
    <col min="1577" max="1577" width="4.625" style="226" customWidth="1"/>
    <col min="1578" max="1580" width="8.125" style="226" customWidth="1"/>
    <col min="1581" max="1581" width="8.75" style="226" customWidth="1"/>
    <col min="1582" max="1582" width="6.625" style="226" customWidth="1"/>
    <col min="1583" max="1583" width="3.125" style="226" customWidth="1"/>
    <col min="1584" max="1587" width="3.75" style="226" customWidth="1"/>
    <col min="1588" max="1792" width="9" style="226"/>
    <col min="1793" max="1793" width="3.5" style="226" customWidth="1"/>
    <col min="1794" max="1794" width="6.25" style="226" customWidth="1"/>
    <col min="1795" max="1795" width="8" style="226" customWidth="1"/>
    <col min="1796" max="1796" width="7.375" style="226" customWidth="1"/>
    <col min="1797" max="1797" width="7" style="226" customWidth="1"/>
    <col min="1798" max="1798" width="17.75" style="226" customWidth="1"/>
    <col min="1799" max="1799" width="3.5" style="226" customWidth="1"/>
    <col min="1800" max="1801" width="10.625" style="226" customWidth="1"/>
    <col min="1802" max="1804" width="2.75" style="226" customWidth="1"/>
    <col min="1805" max="1805" width="3.625" style="226" customWidth="1"/>
    <col min="1806" max="1806" width="11.125" style="226" customWidth="1"/>
    <col min="1807" max="1808" width="1.875" style="226" customWidth="1"/>
    <col min="1809" max="1810" width="2.875" style="226" customWidth="1"/>
    <col min="1811" max="1812" width="5.625" style="226" customWidth="1"/>
    <col min="1813" max="1813" width="10.5" style="226" customWidth="1"/>
    <col min="1814" max="1816" width="7.5" style="226" customWidth="1"/>
    <col min="1817" max="1818" width="5" style="226" customWidth="1"/>
    <col min="1819" max="1826" width="4.375" style="226" customWidth="1"/>
    <col min="1827" max="1827" width="5.375" style="226" customWidth="1"/>
    <col min="1828" max="1829" width="4.375" style="226" customWidth="1"/>
    <col min="1830" max="1830" width="4" style="226" customWidth="1"/>
    <col min="1831" max="1832" width="6.75" style="226" customWidth="1"/>
    <col min="1833" max="1833" width="4.625" style="226" customWidth="1"/>
    <col min="1834" max="1836" width="8.125" style="226" customWidth="1"/>
    <col min="1837" max="1837" width="8.75" style="226" customWidth="1"/>
    <col min="1838" max="1838" width="6.625" style="226" customWidth="1"/>
    <col min="1839" max="1839" width="3.125" style="226" customWidth="1"/>
    <col min="1840" max="1843" width="3.75" style="226" customWidth="1"/>
    <col min="1844" max="2048" width="9" style="226"/>
    <col min="2049" max="2049" width="3.5" style="226" customWidth="1"/>
    <col min="2050" max="2050" width="6.25" style="226" customWidth="1"/>
    <col min="2051" max="2051" width="8" style="226" customWidth="1"/>
    <col min="2052" max="2052" width="7.375" style="226" customWidth="1"/>
    <col min="2053" max="2053" width="7" style="226" customWidth="1"/>
    <col min="2054" max="2054" width="17.75" style="226" customWidth="1"/>
    <col min="2055" max="2055" width="3.5" style="226" customWidth="1"/>
    <col min="2056" max="2057" width="10.625" style="226" customWidth="1"/>
    <col min="2058" max="2060" width="2.75" style="226" customWidth="1"/>
    <col min="2061" max="2061" width="3.625" style="226" customWidth="1"/>
    <col min="2062" max="2062" width="11.125" style="226" customWidth="1"/>
    <col min="2063" max="2064" width="1.875" style="226" customWidth="1"/>
    <col min="2065" max="2066" width="2.875" style="226" customWidth="1"/>
    <col min="2067" max="2068" width="5.625" style="226" customWidth="1"/>
    <col min="2069" max="2069" width="10.5" style="226" customWidth="1"/>
    <col min="2070" max="2072" width="7.5" style="226" customWidth="1"/>
    <col min="2073" max="2074" width="5" style="226" customWidth="1"/>
    <col min="2075" max="2082" width="4.375" style="226" customWidth="1"/>
    <col min="2083" max="2083" width="5.375" style="226" customWidth="1"/>
    <col min="2084" max="2085" width="4.375" style="226" customWidth="1"/>
    <col min="2086" max="2086" width="4" style="226" customWidth="1"/>
    <col min="2087" max="2088" width="6.75" style="226" customWidth="1"/>
    <col min="2089" max="2089" width="4.625" style="226" customWidth="1"/>
    <col min="2090" max="2092" width="8.125" style="226" customWidth="1"/>
    <col min="2093" max="2093" width="8.75" style="226" customWidth="1"/>
    <col min="2094" max="2094" width="6.625" style="226" customWidth="1"/>
    <col min="2095" max="2095" width="3.125" style="226" customWidth="1"/>
    <col min="2096" max="2099" width="3.75" style="226" customWidth="1"/>
    <col min="2100" max="2304" width="9" style="226"/>
    <col min="2305" max="2305" width="3.5" style="226" customWidth="1"/>
    <col min="2306" max="2306" width="6.25" style="226" customWidth="1"/>
    <col min="2307" max="2307" width="8" style="226" customWidth="1"/>
    <col min="2308" max="2308" width="7.375" style="226" customWidth="1"/>
    <col min="2309" max="2309" width="7" style="226" customWidth="1"/>
    <col min="2310" max="2310" width="17.75" style="226" customWidth="1"/>
    <col min="2311" max="2311" width="3.5" style="226" customWidth="1"/>
    <col min="2312" max="2313" width="10.625" style="226" customWidth="1"/>
    <col min="2314" max="2316" width="2.75" style="226" customWidth="1"/>
    <col min="2317" max="2317" width="3.625" style="226" customWidth="1"/>
    <col min="2318" max="2318" width="11.125" style="226" customWidth="1"/>
    <col min="2319" max="2320" width="1.875" style="226" customWidth="1"/>
    <col min="2321" max="2322" width="2.875" style="226" customWidth="1"/>
    <col min="2323" max="2324" width="5.625" style="226" customWidth="1"/>
    <col min="2325" max="2325" width="10.5" style="226" customWidth="1"/>
    <col min="2326" max="2328" width="7.5" style="226" customWidth="1"/>
    <col min="2329" max="2330" width="5" style="226" customWidth="1"/>
    <col min="2331" max="2338" width="4.375" style="226" customWidth="1"/>
    <col min="2339" max="2339" width="5.375" style="226" customWidth="1"/>
    <col min="2340" max="2341" width="4.375" style="226" customWidth="1"/>
    <col min="2342" max="2342" width="4" style="226" customWidth="1"/>
    <col min="2343" max="2344" width="6.75" style="226" customWidth="1"/>
    <col min="2345" max="2345" width="4.625" style="226" customWidth="1"/>
    <col min="2346" max="2348" width="8.125" style="226" customWidth="1"/>
    <col min="2349" max="2349" width="8.75" style="226" customWidth="1"/>
    <col min="2350" max="2350" width="6.625" style="226" customWidth="1"/>
    <col min="2351" max="2351" width="3.125" style="226" customWidth="1"/>
    <col min="2352" max="2355" width="3.75" style="226" customWidth="1"/>
    <col min="2356" max="2560" width="9" style="226"/>
    <col min="2561" max="2561" width="3.5" style="226" customWidth="1"/>
    <col min="2562" max="2562" width="6.25" style="226" customWidth="1"/>
    <col min="2563" max="2563" width="8" style="226" customWidth="1"/>
    <col min="2564" max="2564" width="7.375" style="226" customWidth="1"/>
    <col min="2565" max="2565" width="7" style="226" customWidth="1"/>
    <col min="2566" max="2566" width="17.75" style="226" customWidth="1"/>
    <col min="2567" max="2567" width="3.5" style="226" customWidth="1"/>
    <col min="2568" max="2569" width="10.625" style="226" customWidth="1"/>
    <col min="2570" max="2572" width="2.75" style="226" customWidth="1"/>
    <col min="2573" max="2573" width="3.625" style="226" customWidth="1"/>
    <col min="2574" max="2574" width="11.125" style="226" customWidth="1"/>
    <col min="2575" max="2576" width="1.875" style="226" customWidth="1"/>
    <col min="2577" max="2578" width="2.875" style="226" customWidth="1"/>
    <col min="2579" max="2580" width="5.625" style="226" customWidth="1"/>
    <col min="2581" max="2581" width="10.5" style="226" customWidth="1"/>
    <col min="2582" max="2584" width="7.5" style="226" customWidth="1"/>
    <col min="2585" max="2586" width="5" style="226" customWidth="1"/>
    <col min="2587" max="2594" width="4.375" style="226" customWidth="1"/>
    <col min="2595" max="2595" width="5.375" style="226" customWidth="1"/>
    <col min="2596" max="2597" width="4.375" style="226" customWidth="1"/>
    <col min="2598" max="2598" width="4" style="226" customWidth="1"/>
    <col min="2599" max="2600" width="6.75" style="226" customWidth="1"/>
    <col min="2601" max="2601" width="4.625" style="226" customWidth="1"/>
    <col min="2602" max="2604" width="8.125" style="226" customWidth="1"/>
    <col min="2605" max="2605" width="8.75" style="226" customWidth="1"/>
    <col min="2606" max="2606" width="6.625" style="226" customWidth="1"/>
    <col min="2607" max="2607" width="3.125" style="226" customWidth="1"/>
    <col min="2608" max="2611" width="3.75" style="226" customWidth="1"/>
    <col min="2612" max="2816" width="9" style="226"/>
    <col min="2817" max="2817" width="3.5" style="226" customWidth="1"/>
    <col min="2818" max="2818" width="6.25" style="226" customWidth="1"/>
    <col min="2819" max="2819" width="8" style="226" customWidth="1"/>
    <col min="2820" max="2820" width="7.375" style="226" customWidth="1"/>
    <col min="2821" max="2821" width="7" style="226" customWidth="1"/>
    <col min="2822" max="2822" width="17.75" style="226" customWidth="1"/>
    <col min="2823" max="2823" width="3.5" style="226" customWidth="1"/>
    <col min="2824" max="2825" width="10.625" style="226" customWidth="1"/>
    <col min="2826" max="2828" width="2.75" style="226" customWidth="1"/>
    <col min="2829" max="2829" width="3.625" style="226" customWidth="1"/>
    <col min="2830" max="2830" width="11.125" style="226" customWidth="1"/>
    <col min="2831" max="2832" width="1.875" style="226" customWidth="1"/>
    <col min="2833" max="2834" width="2.875" style="226" customWidth="1"/>
    <col min="2835" max="2836" width="5.625" style="226" customWidth="1"/>
    <col min="2837" max="2837" width="10.5" style="226" customWidth="1"/>
    <col min="2838" max="2840" width="7.5" style="226" customWidth="1"/>
    <col min="2841" max="2842" width="5" style="226" customWidth="1"/>
    <col min="2843" max="2850" width="4.375" style="226" customWidth="1"/>
    <col min="2851" max="2851" width="5.375" style="226" customWidth="1"/>
    <col min="2852" max="2853" width="4.375" style="226" customWidth="1"/>
    <col min="2854" max="2854" width="4" style="226" customWidth="1"/>
    <col min="2855" max="2856" width="6.75" style="226" customWidth="1"/>
    <col min="2857" max="2857" width="4.625" style="226" customWidth="1"/>
    <col min="2858" max="2860" width="8.125" style="226" customWidth="1"/>
    <col min="2861" max="2861" width="8.75" style="226" customWidth="1"/>
    <col min="2862" max="2862" width="6.625" style="226" customWidth="1"/>
    <col min="2863" max="2863" width="3.125" style="226" customWidth="1"/>
    <col min="2864" max="2867" width="3.75" style="226" customWidth="1"/>
    <col min="2868" max="3072" width="9" style="226"/>
    <col min="3073" max="3073" width="3.5" style="226" customWidth="1"/>
    <col min="3074" max="3074" width="6.25" style="226" customWidth="1"/>
    <col min="3075" max="3075" width="8" style="226" customWidth="1"/>
    <col min="3076" max="3076" width="7.375" style="226" customWidth="1"/>
    <col min="3077" max="3077" width="7" style="226" customWidth="1"/>
    <col min="3078" max="3078" width="17.75" style="226" customWidth="1"/>
    <col min="3079" max="3079" width="3.5" style="226" customWidth="1"/>
    <col min="3080" max="3081" width="10.625" style="226" customWidth="1"/>
    <col min="3082" max="3084" width="2.75" style="226" customWidth="1"/>
    <col min="3085" max="3085" width="3.625" style="226" customWidth="1"/>
    <col min="3086" max="3086" width="11.125" style="226" customWidth="1"/>
    <col min="3087" max="3088" width="1.875" style="226" customWidth="1"/>
    <col min="3089" max="3090" width="2.875" style="226" customWidth="1"/>
    <col min="3091" max="3092" width="5.625" style="226" customWidth="1"/>
    <col min="3093" max="3093" width="10.5" style="226" customWidth="1"/>
    <col min="3094" max="3096" width="7.5" style="226" customWidth="1"/>
    <col min="3097" max="3098" width="5" style="226" customWidth="1"/>
    <col min="3099" max="3106" width="4.375" style="226" customWidth="1"/>
    <col min="3107" max="3107" width="5.375" style="226" customWidth="1"/>
    <col min="3108" max="3109" width="4.375" style="226" customWidth="1"/>
    <col min="3110" max="3110" width="4" style="226" customWidth="1"/>
    <col min="3111" max="3112" width="6.75" style="226" customWidth="1"/>
    <col min="3113" max="3113" width="4.625" style="226" customWidth="1"/>
    <col min="3114" max="3116" width="8.125" style="226" customWidth="1"/>
    <col min="3117" max="3117" width="8.75" style="226" customWidth="1"/>
    <col min="3118" max="3118" width="6.625" style="226" customWidth="1"/>
    <col min="3119" max="3119" width="3.125" style="226" customWidth="1"/>
    <col min="3120" max="3123" width="3.75" style="226" customWidth="1"/>
    <col min="3124" max="3328" width="9" style="226"/>
    <col min="3329" max="3329" width="3.5" style="226" customWidth="1"/>
    <col min="3330" max="3330" width="6.25" style="226" customWidth="1"/>
    <col min="3331" max="3331" width="8" style="226" customWidth="1"/>
    <col min="3332" max="3332" width="7.375" style="226" customWidth="1"/>
    <col min="3333" max="3333" width="7" style="226" customWidth="1"/>
    <col min="3334" max="3334" width="17.75" style="226" customWidth="1"/>
    <col min="3335" max="3335" width="3.5" style="226" customWidth="1"/>
    <col min="3336" max="3337" width="10.625" style="226" customWidth="1"/>
    <col min="3338" max="3340" width="2.75" style="226" customWidth="1"/>
    <col min="3341" max="3341" width="3.625" style="226" customWidth="1"/>
    <col min="3342" max="3342" width="11.125" style="226" customWidth="1"/>
    <col min="3343" max="3344" width="1.875" style="226" customWidth="1"/>
    <col min="3345" max="3346" width="2.875" style="226" customWidth="1"/>
    <col min="3347" max="3348" width="5.625" style="226" customWidth="1"/>
    <col min="3349" max="3349" width="10.5" style="226" customWidth="1"/>
    <col min="3350" max="3352" width="7.5" style="226" customWidth="1"/>
    <col min="3353" max="3354" width="5" style="226" customWidth="1"/>
    <col min="3355" max="3362" width="4.375" style="226" customWidth="1"/>
    <col min="3363" max="3363" width="5.375" style="226" customWidth="1"/>
    <col min="3364" max="3365" width="4.375" style="226" customWidth="1"/>
    <col min="3366" max="3366" width="4" style="226" customWidth="1"/>
    <col min="3367" max="3368" width="6.75" style="226" customWidth="1"/>
    <col min="3369" max="3369" width="4.625" style="226" customWidth="1"/>
    <col min="3370" max="3372" width="8.125" style="226" customWidth="1"/>
    <col min="3373" max="3373" width="8.75" style="226" customWidth="1"/>
    <col min="3374" max="3374" width="6.625" style="226" customWidth="1"/>
    <col min="3375" max="3375" width="3.125" style="226" customWidth="1"/>
    <col min="3376" max="3379" width="3.75" style="226" customWidth="1"/>
    <col min="3380" max="3584" width="9" style="226"/>
    <col min="3585" max="3585" width="3.5" style="226" customWidth="1"/>
    <col min="3586" max="3586" width="6.25" style="226" customWidth="1"/>
    <col min="3587" max="3587" width="8" style="226" customWidth="1"/>
    <col min="3588" max="3588" width="7.375" style="226" customWidth="1"/>
    <col min="3589" max="3589" width="7" style="226" customWidth="1"/>
    <col min="3590" max="3590" width="17.75" style="226" customWidth="1"/>
    <col min="3591" max="3591" width="3.5" style="226" customWidth="1"/>
    <col min="3592" max="3593" width="10.625" style="226" customWidth="1"/>
    <col min="3594" max="3596" width="2.75" style="226" customWidth="1"/>
    <col min="3597" max="3597" width="3.625" style="226" customWidth="1"/>
    <col min="3598" max="3598" width="11.125" style="226" customWidth="1"/>
    <col min="3599" max="3600" width="1.875" style="226" customWidth="1"/>
    <col min="3601" max="3602" width="2.875" style="226" customWidth="1"/>
    <col min="3603" max="3604" width="5.625" style="226" customWidth="1"/>
    <col min="3605" max="3605" width="10.5" style="226" customWidth="1"/>
    <col min="3606" max="3608" width="7.5" style="226" customWidth="1"/>
    <col min="3609" max="3610" width="5" style="226" customWidth="1"/>
    <col min="3611" max="3618" width="4.375" style="226" customWidth="1"/>
    <col min="3619" max="3619" width="5.375" style="226" customWidth="1"/>
    <col min="3620" max="3621" width="4.375" style="226" customWidth="1"/>
    <col min="3622" max="3622" width="4" style="226" customWidth="1"/>
    <col min="3623" max="3624" width="6.75" style="226" customWidth="1"/>
    <col min="3625" max="3625" width="4.625" style="226" customWidth="1"/>
    <col min="3626" max="3628" width="8.125" style="226" customWidth="1"/>
    <col min="3629" max="3629" width="8.75" style="226" customWidth="1"/>
    <col min="3630" max="3630" width="6.625" style="226" customWidth="1"/>
    <col min="3631" max="3631" width="3.125" style="226" customWidth="1"/>
    <col min="3632" max="3635" width="3.75" style="226" customWidth="1"/>
    <col min="3636" max="3840" width="9" style="226"/>
    <col min="3841" max="3841" width="3.5" style="226" customWidth="1"/>
    <col min="3842" max="3842" width="6.25" style="226" customWidth="1"/>
    <col min="3843" max="3843" width="8" style="226" customWidth="1"/>
    <col min="3844" max="3844" width="7.375" style="226" customWidth="1"/>
    <col min="3845" max="3845" width="7" style="226" customWidth="1"/>
    <col min="3846" max="3846" width="17.75" style="226" customWidth="1"/>
    <col min="3847" max="3847" width="3.5" style="226" customWidth="1"/>
    <col min="3848" max="3849" width="10.625" style="226" customWidth="1"/>
    <col min="3850" max="3852" width="2.75" style="226" customWidth="1"/>
    <col min="3853" max="3853" width="3.625" style="226" customWidth="1"/>
    <col min="3854" max="3854" width="11.125" style="226" customWidth="1"/>
    <col min="3855" max="3856" width="1.875" style="226" customWidth="1"/>
    <col min="3857" max="3858" width="2.875" style="226" customWidth="1"/>
    <col min="3859" max="3860" width="5.625" style="226" customWidth="1"/>
    <col min="3861" max="3861" width="10.5" style="226" customWidth="1"/>
    <col min="3862" max="3864" width="7.5" style="226" customWidth="1"/>
    <col min="3865" max="3866" width="5" style="226" customWidth="1"/>
    <col min="3867" max="3874" width="4.375" style="226" customWidth="1"/>
    <col min="3875" max="3875" width="5.375" style="226" customWidth="1"/>
    <col min="3876" max="3877" width="4.375" style="226" customWidth="1"/>
    <col min="3878" max="3878" width="4" style="226" customWidth="1"/>
    <col min="3879" max="3880" width="6.75" style="226" customWidth="1"/>
    <col min="3881" max="3881" width="4.625" style="226" customWidth="1"/>
    <col min="3882" max="3884" width="8.125" style="226" customWidth="1"/>
    <col min="3885" max="3885" width="8.75" style="226" customWidth="1"/>
    <col min="3886" max="3886" width="6.625" style="226" customWidth="1"/>
    <col min="3887" max="3887" width="3.125" style="226" customWidth="1"/>
    <col min="3888" max="3891" width="3.75" style="226" customWidth="1"/>
    <col min="3892" max="4096" width="9" style="226"/>
    <col min="4097" max="4097" width="3.5" style="226" customWidth="1"/>
    <col min="4098" max="4098" width="6.25" style="226" customWidth="1"/>
    <col min="4099" max="4099" width="8" style="226" customWidth="1"/>
    <col min="4100" max="4100" width="7.375" style="226" customWidth="1"/>
    <col min="4101" max="4101" width="7" style="226" customWidth="1"/>
    <col min="4102" max="4102" width="17.75" style="226" customWidth="1"/>
    <col min="4103" max="4103" width="3.5" style="226" customWidth="1"/>
    <col min="4104" max="4105" width="10.625" style="226" customWidth="1"/>
    <col min="4106" max="4108" width="2.75" style="226" customWidth="1"/>
    <col min="4109" max="4109" width="3.625" style="226" customWidth="1"/>
    <col min="4110" max="4110" width="11.125" style="226" customWidth="1"/>
    <col min="4111" max="4112" width="1.875" style="226" customWidth="1"/>
    <col min="4113" max="4114" width="2.875" style="226" customWidth="1"/>
    <col min="4115" max="4116" width="5.625" style="226" customWidth="1"/>
    <col min="4117" max="4117" width="10.5" style="226" customWidth="1"/>
    <col min="4118" max="4120" width="7.5" style="226" customWidth="1"/>
    <col min="4121" max="4122" width="5" style="226" customWidth="1"/>
    <col min="4123" max="4130" width="4.375" style="226" customWidth="1"/>
    <col min="4131" max="4131" width="5.375" style="226" customWidth="1"/>
    <col min="4132" max="4133" width="4.375" style="226" customWidth="1"/>
    <col min="4134" max="4134" width="4" style="226" customWidth="1"/>
    <col min="4135" max="4136" width="6.75" style="226" customWidth="1"/>
    <col min="4137" max="4137" width="4.625" style="226" customWidth="1"/>
    <col min="4138" max="4140" width="8.125" style="226" customWidth="1"/>
    <col min="4141" max="4141" width="8.75" style="226" customWidth="1"/>
    <col min="4142" max="4142" width="6.625" style="226" customWidth="1"/>
    <col min="4143" max="4143" width="3.125" style="226" customWidth="1"/>
    <col min="4144" max="4147" width="3.75" style="226" customWidth="1"/>
    <col min="4148" max="4352" width="9" style="226"/>
    <col min="4353" max="4353" width="3.5" style="226" customWidth="1"/>
    <col min="4354" max="4354" width="6.25" style="226" customWidth="1"/>
    <col min="4355" max="4355" width="8" style="226" customWidth="1"/>
    <col min="4356" max="4356" width="7.375" style="226" customWidth="1"/>
    <col min="4357" max="4357" width="7" style="226" customWidth="1"/>
    <col min="4358" max="4358" width="17.75" style="226" customWidth="1"/>
    <col min="4359" max="4359" width="3.5" style="226" customWidth="1"/>
    <col min="4360" max="4361" width="10.625" style="226" customWidth="1"/>
    <col min="4362" max="4364" width="2.75" style="226" customWidth="1"/>
    <col min="4365" max="4365" width="3.625" style="226" customWidth="1"/>
    <col min="4366" max="4366" width="11.125" style="226" customWidth="1"/>
    <col min="4367" max="4368" width="1.875" style="226" customWidth="1"/>
    <col min="4369" max="4370" width="2.875" style="226" customWidth="1"/>
    <col min="4371" max="4372" width="5.625" style="226" customWidth="1"/>
    <col min="4373" max="4373" width="10.5" style="226" customWidth="1"/>
    <col min="4374" max="4376" width="7.5" style="226" customWidth="1"/>
    <col min="4377" max="4378" width="5" style="226" customWidth="1"/>
    <col min="4379" max="4386" width="4.375" style="226" customWidth="1"/>
    <col min="4387" max="4387" width="5.375" style="226" customWidth="1"/>
    <col min="4388" max="4389" width="4.375" style="226" customWidth="1"/>
    <col min="4390" max="4390" width="4" style="226" customWidth="1"/>
    <col min="4391" max="4392" width="6.75" style="226" customWidth="1"/>
    <col min="4393" max="4393" width="4.625" style="226" customWidth="1"/>
    <col min="4394" max="4396" width="8.125" style="226" customWidth="1"/>
    <col min="4397" max="4397" width="8.75" style="226" customWidth="1"/>
    <col min="4398" max="4398" width="6.625" style="226" customWidth="1"/>
    <col min="4399" max="4399" width="3.125" style="226" customWidth="1"/>
    <col min="4400" max="4403" width="3.75" style="226" customWidth="1"/>
    <col min="4404" max="4608" width="9" style="226"/>
    <col min="4609" max="4609" width="3.5" style="226" customWidth="1"/>
    <col min="4610" max="4610" width="6.25" style="226" customWidth="1"/>
    <col min="4611" max="4611" width="8" style="226" customWidth="1"/>
    <col min="4612" max="4612" width="7.375" style="226" customWidth="1"/>
    <col min="4613" max="4613" width="7" style="226" customWidth="1"/>
    <col min="4614" max="4614" width="17.75" style="226" customWidth="1"/>
    <col min="4615" max="4615" width="3.5" style="226" customWidth="1"/>
    <col min="4616" max="4617" width="10.625" style="226" customWidth="1"/>
    <col min="4618" max="4620" width="2.75" style="226" customWidth="1"/>
    <col min="4621" max="4621" width="3.625" style="226" customWidth="1"/>
    <col min="4622" max="4622" width="11.125" style="226" customWidth="1"/>
    <col min="4623" max="4624" width="1.875" style="226" customWidth="1"/>
    <col min="4625" max="4626" width="2.875" style="226" customWidth="1"/>
    <col min="4627" max="4628" width="5.625" style="226" customWidth="1"/>
    <col min="4629" max="4629" width="10.5" style="226" customWidth="1"/>
    <col min="4630" max="4632" width="7.5" style="226" customWidth="1"/>
    <col min="4633" max="4634" width="5" style="226" customWidth="1"/>
    <col min="4635" max="4642" width="4.375" style="226" customWidth="1"/>
    <col min="4643" max="4643" width="5.375" style="226" customWidth="1"/>
    <col min="4644" max="4645" width="4.375" style="226" customWidth="1"/>
    <col min="4646" max="4646" width="4" style="226" customWidth="1"/>
    <col min="4647" max="4648" width="6.75" style="226" customWidth="1"/>
    <col min="4649" max="4649" width="4.625" style="226" customWidth="1"/>
    <col min="4650" max="4652" width="8.125" style="226" customWidth="1"/>
    <col min="4653" max="4653" width="8.75" style="226" customWidth="1"/>
    <col min="4654" max="4654" width="6.625" style="226" customWidth="1"/>
    <col min="4655" max="4655" width="3.125" style="226" customWidth="1"/>
    <col min="4656" max="4659" width="3.75" style="226" customWidth="1"/>
    <col min="4660" max="4864" width="9" style="226"/>
    <col min="4865" max="4865" width="3.5" style="226" customWidth="1"/>
    <col min="4866" max="4866" width="6.25" style="226" customWidth="1"/>
    <col min="4867" max="4867" width="8" style="226" customWidth="1"/>
    <col min="4868" max="4868" width="7.375" style="226" customWidth="1"/>
    <col min="4869" max="4869" width="7" style="226" customWidth="1"/>
    <col min="4870" max="4870" width="17.75" style="226" customWidth="1"/>
    <col min="4871" max="4871" width="3.5" style="226" customWidth="1"/>
    <col min="4872" max="4873" width="10.625" style="226" customWidth="1"/>
    <col min="4874" max="4876" width="2.75" style="226" customWidth="1"/>
    <col min="4877" max="4877" width="3.625" style="226" customWidth="1"/>
    <col min="4878" max="4878" width="11.125" style="226" customWidth="1"/>
    <col min="4879" max="4880" width="1.875" style="226" customWidth="1"/>
    <col min="4881" max="4882" width="2.875" style="226" customWidth="1"/>
    <col min="4883" max="4884" width="5.625" style="226" customWidth="1"/>
    <col min="4885" max="4885" width="10.5" style="226" customWidth="1"/>
    <col min="4886" max="4888" width="7.5" style="226" customWidth="1"/>
    <col min="4889" max="4890" width="5" style="226" customWidth="1"/>
    <col min="4891" max="4898" width="4.375" style="226" customWidth="1"/>
    <col min="4899" max="4899" width="5.375" style="226" customWidth="1"/>
    <col min="4900" max="4901" width="4.375" style="226" customWidth="1"/>
    <col min="4902" max="4902" width="4" style="226" customWidth="1"/>
    <col min="4903" max="4904" width="6.75" style="226" customWidth="1"/>
    <col min="4905" max="4905" width="4.625" style="226" customWidth="1"/>
    <col min="4906" max="4908" width="8.125" style="226" customWidth="1"/>
    <col min="4909" max="4909" width="8.75" style="226" customWidth="1"/>
    <col min="4910" max="4910" width="6.625" style="226" customWidth="1"/>
    <col min="4911" max="4911" width="3.125" style="226" customWidth="1"/>
    <col min="4912" max="4915" width="3.75" style="226" customWidth="1"/>
    <col min="4916" max="5120" width="9" style="226"/>
    <col min="5121" max="5121" width="3.5" style="226" customWidth="1"/>
    <col min="5122" max="5122" width="6.25" style="226" customWidth="1"/>
    <col min="5123" max="5123" width="8" style="226" customWidth="1"/>
    <col min="5124" max="5124" width="7.375" style="226" customWidth="1"/>
    <col min="5125" max="5125" width="7" style="226" customWidth="1"/>
    <col min="5126" max="5126" width="17.75" style="226" customWidth="1"/>
    <col min="5127" max="5127" width="3.5" style="226" customWidth="1"/>
    <col min="5128" max="5129" width="10.625" style="226" customWidth="1"/>
    <col min="5130" max="5132" width="2.75" style="226" customWidth="1"/>
    <col min="5133" max="5133" width="3.625" style="226" customWidth="1"/>
    <col min="5134" max="5134" width="11.125" style="226" customWidth="1"/>
    <col min="5135" max="5136" width="1.875" style="226" customWidth="1"/>
    <col min="5137" max="5138" width="2.875" style="226" customWidth="1"/>
    <col min="5139" max="5140" width="5.625" style="226" customWidth="1"/>
    <col min="5141" max="5141" width="10.5" style="226" customWidth="1"/>
    <col min="5142" max="5144" width="7.5" style="226" customWidth="1"/>
    <col min="5145" max="5146" width="5" style="226" customWidth="1"/>
    <col min="5147" max="5154" width="4.375" style="226" customWidth="1"/>
    <col min="5155" max="5155" width="5.375" style="226" customWidth="1"/>
    <col min="5156" max="5157" width="4.375" style="226" customWidth="1"/>
    <col min="5158" max="5158" width="4" style="226" customWidth="1"/>
    <col min="5159" max="5160" width="6.75" style="226" customWidth="1"/>
    <col min="5161" max="5161" width="4.625" style="226" customWidth="1"/>
    <col min="5162" max="5164" width="8.125" style="226" customWidth="1"/>
    <col min="5165" max="5165" width="8.75" style="226" customWidth="1"/>
    <col min="5166" max="5166" width="6.625" style="226" customWidth="1"/>
    <col min="5167" max="5167" width="3.125" style="226" customWidth="1"/>
    <col min="5168" max="5171" width="3.75" style="226" customWidth="1"/>
    <col min="5172" max="5376" width="9" style="226"/>
    <col min="5377" max="5377" width="3.5" style="226" customWidth="1"/>
    <col min="5378" max="5378" width="6.25" style="226" customWidth="1"/>
    <col min="5379" max="5379" width="8" style="226" customWidth="1"/>
    <col min="5380" max="5380" width="7.375" style="226" customWidth="1"/>
    <col min="5381" max="5381" width="7" style="226" customWidth="1"/>
    <col min="5382" max="5382" width="17.75" style="226" customWidth="1"/>
    <col min="5383" max="5383" width="3.5" style="226" customWidth="1"/>
    <col min="5384" max="5385" width="10.625" style="226" customWidth="1"/>
    <col min="5386" max="5388" width="2.75" style="226" customWidth="1"/>
    <col min="5389" max="5389" width="3.625" style="226" customWidth="1"/>
    <col min="5390" max="5390" width="11.125" style="226" customWidth="1"/>
    <col min="5391" max="5392" width="1.875" style="226" customWidth="1"/>
    <col min="5393" max="5394" width="2.875" style="226" customWidth="1"/>
    <col min="5395" max="5396" width="5.625" style="226" customWidth="1"/>
    <col min="5397" max="5397" width="10.5" style="226" customWidth="1"/>
    <col min="5398" max="5400" width="7.5" style="226" customWidth="1"/>
    <col min="5401" max="5402" width="5" style="226" customWidth="1"/>
    <col min="5403" max="5410" width="4.375" style="226" customWidth="1"/>
    <col min="5411" max="5411" width="5.375" style="226" customWidth="1"/>
    <col min="5412" max="5413" width="4.375" style="226" customWidth="1"/>
    <col min="5414" max="5414" width="4" style="226" customWidth="1"/>
    <col min="5415" max="5416" width="6.75" style="226" customWidth="1"/>
    <col min="5417" max="5417" width="4.625" style="226" customWidth="1"/>
    <col min="5418" max="5420" width="8.125" style="226" customWidth="1"/>
    <col min="5421" max="5421" width="8.75" style="226" customWidth="1"/>
    <col min="5422" max="5422" width="6.625" style="226" customWidth="1"/>
    <col min="5423" max="5423" width="3.125" style="226" customWidth="1"/>
    <col min="5424" max="5427" width="3.75" style="226" customWidth="1"/>
    <col min="5428" max="5632" width="9" style="226"/>
    <col min="5633" max="5633" width="3.5" style="226" customWidth="1"/>
    <col min="5634" max="5634" width="6.25" style="226" customWidth="1"/>
    <col min="5635" max="5635" width="8" style="226" customWidth="1"/>
    <col min="5636" max="5636" width="7.375" style="226" customWidth="1"/>
    <col min="5637" max="5637" width="7" style="226" customWidth="1"/>
    <col min="5638" max="5638" width="17.75" style="226" customWidth="1"/>
    <col min="5639" max="5639" width="3.5" style="226" customWidth="1"/>
    <col min="5640" max="5641" width="10.625" style="226" customWidth="1"/>
    <col min="5642" max="5644" width="2.75" style="226" customWidth="1"/>
    <col min="5645" max="5645" width="3.625" style="226" customWidth="1"/>
    <col min="5646" max="5646" width="11.125" style="226" customWidth="1"/>
    <col min="5647" max="5648" width="1.875" style="226" customWidth="1"/>
    <col min="5649" max="5650" width="2.875" style="226" customWidth="1"/>
    <col min="5651" max="5652" width="5.625" style="226" customWidth="1"/>
    <col min="5653" max="5653" width="10.5" style="226" customWidth="1"/>
    <col min="5654" max="5656" width="7.5" style="226" customWidth="1"/>
    <col min="5657" max="5658" width="5" style="226" customWidth="1"/>
    <col min="5659" max="5666" width="4.375" style="226" customWidth="1"/>
    <col min="5667" max="5667" width="5.375" style="226" customWidth="1"/>
    <col min="5668" max="5669" width="4.375" style="226" customWidth="1"/>
    <col min="5670" max="5670" width="4" style="226" customWidth="1"/>
    <col min="5671" max="5672" width="6.75" style="226" customWidth="1"/>
    <col min="5673" max="5673" width="4.625" style="226" customWidth="1"/>
    <col min="5674" max="5676" width="8.125" style="226" customWidth="1"/>
    <col min="5677" max="5677" width="8.75" style="226" customWidth="1"/>
    <col min="5678" max="5678" width="6.625" style="226" customWidth="1"/>
    <col min="5679" max="5679" width="3.125" style="226" customWidth="1"/>
    <col min="5680" max="5683" width="3.75" style="226" customWidth="1"/>
    <col min="5684" max="5888" width="9" style="226"/>
    <col min="5889" max="5889" width="3.5" style="226" customWidth="1"/>
    <col min="5890" max="5890" width="6.25" style="226" customWidth="1"/>
    <col min="5891" max="5891" width="8" style="226" customWidth="1"/>
    <col min="5892" max="5892" width="7.375" style="226" customWidth="1"/>
    <col min="5893" max="5893" width="7" style="226" customWidth="1"/>
    <col min="5894" max="5894" width="17.75" style="226" customWidth="1"/>
    <col min="5895" max="5895" width="3.5" style="226" customWidth="1"/>
    <col min="5896" max="5897" width="10.625" style="226" customWidth="1"/>
    <col min="5898" max="5900" width="2.75" style="226" customWidth="1"/>
    <col min="5901" max="5901" width="3.625" style="226" customWidth="1"/>
    <col min="5902" max="5902" width="11.125" style="226" customWidth="1"/>
    <col min="5903" max="5904" width="1.875" style="226" customWidth="1"/>
    <col min="5905" max="5906" width="2.875" style="226" customWidth="1"/>
    <col min="5907" max="5908" width="5.625" style="226" customWidth="1"/>
    <col min="5909" max="5909" width="10.5" style="226" customWidth="1"/>
    <col min="5910" max="5912" width="7.5" style="226" customWidth="1"/>
    <col min="5913" max="5914" width="5" style="226" customWidth="1"/>
    <col min="5915" max="5922" width="4.375" style="226" customWidth="1"/>
    <col min="5923" max="5923" width="5.375" style="226" customWidth="1"/>
    <col min="5924" max="5925" width="4.375" style="226" customWidth="1"/>
    <col min="5926" max="5926" width="4" style="226" customWidth="1"/>
    <col min="5927" max="5928" width="6.75" style="226" customWidth="1"/>
    <col min="5929" max="5929" width="4.625" style="226" customWidth="1"/>
    <col min="5930" max="5932" width="8.125" style="226" customWidth="1"/>
    <col min="5933" max="5933" width="8.75" style="226" customWidth="1"/>
    <col min="5934" max="5934" width="6.625" style="226" customWidth="1"/>
    <col min="5935" max="5935" width="3.125" style="226" customWidth="1"/>
    <col min="5936" max="5939" width="3.75" style="226" customWidth="1"/>
    <col min="5940" max="6144" width="9" style="226"/>
    <col min="6145" max="6145" width="3.5" style="226" customWidth="1"/>
    <col min="6146" max="6146" width="6.25" style="226" customWidth="1"/>
    <col min="6147" max="6147" width="8" style="226" customWidth="1"/>
    <col min="6148" max="6148" width="7.375" style="226" customWidth="1"/>
    <col min="6149" max="6149" width="7" style="226" customWidth="1"/>
    <col min="6150" max="6150" width="17.75" style="226" customWidth="1"/>
    <col min="6151" max="6151" width="3.5" style="226" customWidth="1"/>
    <col min="6152" max="6153" width="10.625" style="226" customWidth="1"/>
    <col min="6154" max="6156" width="2.75" style="226" customWidth="1"/>
    <col min="6157" max="6157" width="3.625" style="226" customWidth="1"/>
    <col min="6158" max="6158" width="11.125" style="226" customWidth="1"/>
    <col min="6159" max="6160" width="1.875" style="226" customWidth="1"/>
    <col min="6161" max="6162" width="2.875" style="226" customWidth="1"/>
    <col min="6163" max="6164" width="5.625" style="226" customWidth="1"/>
    <col min="6165" max="6165" width="10.5" style="226" customWidth="1"/>
    <col min="6166" max="6168" width="7.5" style="226" customWidth="1"/>
    <col min="6169" max="6170" width="5" style="226" customWidth="1"/>
    <col min="6171" max="6178" width="4.375" style="226" customWidth="1"/>
    <col min="6179" max="6179" width="5.375" style="226" customWidth="1"/>
    <col min="6180" max="6181" width="4.375" style="226" customWidth="1"/>
    <col min="6182" max="6182" width="4" style="226" customWidth="1"/>
    <col min="6183" max="6184" width="6.75" style="226" customWidth="1"/>
    <col min="6185" max="6185" width="4.625" style="226" customWidth="1"/>
    <col min="6186" max="6188" width="8.125" style="226" customWidth="1"/>
    <col min="6189" max="6189" width="8.75" style="226" customWidth="1"/>
    <col min="6190" max="6190" width="6.625" style="226" customWidth="1"/>
    <col min="6191" max="6191" width="3.125" style="226" customWidth="1"/>
    <col min="6192" max="6195" width="3.75" style="226" customWidth="1"/>
    <col min="6196" max="6400" width="9" style="226"/>
    <col min="6401" max="6401" width="3.5" style="226" customWidth="1"/>
    <col min="6402" max="6402" width="6.25" style="226" customWidth="1"/>
    <col min="6403" max="6403" width="8" style="226" customWidth="1"/>
    <col min="6404" max="6404" width="7.375" style="226" customWidth="1"/>
    <col min="6405" max="6405" width="7" style="226" customWidth="1"/>
    <col min="6406" max="6406" width="17.75" style="226" customWidth="1"/>
    <col min="6407" max="6407" width="3.5" style="226" customWidth="1"/>
    <col min="6408" max="6409" width="10.625" style="226" customWidth="1"/>
    <col min="6410" max="6412" width="2.75" style="226" customWidth="1"/>
    <col min="6413" max="6413" width="3.625" style="226" customWidth="1"/>
    <col min="6414" max="6414" width="11.125" style="226" customWidth="1"/>
    <col min="6415" max="6416" width="1.875" style="226" customWidth="1"/>
    <col min="6417" max="6418" width="2.875" style="226" customWidth="1"/>
    <col min="6419" max="6420" width="5.625" style="226" customWidth="1"/>
    <col min="6421" max="6421" width="10.5" style="226" customWidth="1"/>
    <col min="6422" max="6424" width="7.5" style="226" customWidth="1"/>
    <col min="6425" max="6426" width="5" style="226" customWidth="1"/>
    <col min="6427" max="6434" width="4.375" style="226" customWidth="1"/>
    <col min="6435" max="6435" width="5.375" style="226" customWidth="1"/>
    <col min="6436" max="6437" width="4.375" style="226" customWidth="1"/>
    <col min="6438" max="6438" width="4" style="226" customWidth="1"/>
    <col min="6439" max="6440" width="6.75" style="226" customWidth="1"/>
    <col min="6441" max="6441" width="4.625" style="226" customWidth="1"/>
    <col min="6442" max="6444" width="8.125" style="226" customWidth="1"/>
    <col min="6445" max="6445" width="8.75" style="226" customWidth="1"/>
    <col min="6446" max="6446" width="6.625" style="226" customWidth="1"/>
    <col min="6447" max="6447" width="3.125" style="226" customWidth="1"/>
    <col min="6448" max="6451" width="3.75" style="226" customWidth="1"/>
    <col min="6452" max="6656" width="9" style="226"/>
    <col min="6657" max="6657" width="3.5" style="226" customWidth="1"/>
    <col min="6658" max="6658" width="6.25" style="226" customWidth="1"/>
    <col min="6659" max="6659" width="8" style="226" customWidth="1"/>
    <col min="6660" max="6660" width="7.375" style="226" customWidth="1"/>
    <col min="6661" max="6661" width="7" style="226" customWidth="1"/>
    <col min="6662" max="6662" width="17.75" style="226" customWidth="1"/>
    <col min="6663" max="6663" width="3.5" style="226" customWidth="1"/>
    <col min="6664" max="6665" width="10.625" style="226" customWidth="1"/>
    <col min="6666" max="6668" width="2.75" style="226" customWidth="1"/>
    <col min="6669" max="6669" width="3.625" style="226" customWidth="1"/>
    <col min="6670" max="6670" width="11.125" style="226" customWidth="1"/>
    <col min="6671" max="6672" width="1.875" style="226" customWidth="1"/>
    <col min="6673" max="6674" width="2.875" style="226" customWidth="1"/>
    <col min="6675" max="6676" width="5.625" style="226" customWidth="1"/>
    <col min="6677" max="6677" width="10.5" style="226" customWidth="1"/>
    <col min="6678" max="6680" width="7.5" style="226" customWidth="1"/>
    <col min="6681" max="6682" width="5" style="226" customWidth="1"/>
    <col min="6683" max="6690" width="4.375" style="226" customWidth="1"/>
    <col min="6691" max="6691" width="5.375" style="226" customWidth="1"/>
    <col min="6692" max="6693" width="4.375" style="226" customWidth="1"/>
    <col min="6694" max="6694" width="4" style="226" customWidth="1"/>
    <col min="6695" max="6696" width="6.75" style="226" customWidth="1"/>
    <col min="6697" max="6697" width="4.625" style="226" customWidth="1"/>
    <col min="6698" max="6700" width="8.125" style="226" customWidth="1"/>
    <col min="6701" max="6701" width="8.75" style="226" customWidth="1"/>
    <col min="6702" max="6702" width="6.625" style="226" customWidth="1"/>
    <col min="6703" max="6703" width="3.125" style="226" customWidth="1"/>
    <col min="6704" max="6707" width="3.75" style="226" customWidth="1"/>
    <col min="6708" max="6912" width="9" style="226"/>
    <col min="6913" max="6913" width="3.5" style="226" customWidth="1"/>
    <col min="6914" max="6914" width="6.25" style="226" customWidth="1"/>
    <col min="6915" max="6915" width="8" style="226" customWidth="1"/>
    <col min="6916" max="6916" width="7.375" style="226" customWidth="1"/>
    <col min="6917" max="6917" width="7" style="226" customWidth="1"/>
    <col min="6918" max="6918" width="17.75" style="226" customWidth="1"/>
    <col min="6919" max="6919" width="3.5" style="226" customWidth="1"/>
    <col min="6920" max="6921" width="10.625" style="226" customWidth="1"/>
    <col min="6922" max="6924" width="2.75" style="226" customWidth="1"/>
    <col min="6925" max="6925" width="3.625" style="226" customWidth="1"/>
    <col min="6926" max="6926" width="11.125" style="226" customWidth="1"/>
    <col min="6927" max="6928" width="1.875" style="226" customWidth="1"/>
    <col min="6929" max="6930" width="2.875" style="226" customWidth="1"/>
    <col min="6931" max="6932" width="5.625" style="226" customWidth="1"/>
    <col min="6933" max="6933" width="10.5" style="226" customWidth="1"/>
    <col min="6934" max="6936" width="7.5" style="226" customWidth="1"/>
    <col min="6937" max="6938" width="5" style="226" customWidth="1"/>
    <col min="6939" max="6946" width="4.375" style="226" customWidth="1"/>
    <col min="6947" max="6947" width="5.375" style="226" customWidth="1"/>
    <col min="6948" max="6949" width="4.375" style="226" customWidth="1"/>
    <col min="6950" max="6950" width="4" style="226" customWidth="1"/>
    <col min="6951" max="6952" width="6.75" style="226" customWidth="1"/>
    <col min="6953" max="6953" width="4.625" style="226" customWidth="1"/>
    <col min="6954" max="6956" width="8.125" style="226" customWidth="1"/>
    <col min="6957" max="6957" width="8.75" style="226" customWidth="1"/>
    <col min="6958" max="6958" width="6.625" style="226" customWidth="1"/>
    <col min="6959" max="6959" width="3.125" style="226" customWidth="1"/>
    <col min="6960" max="6963" width="3.75" style="226" customWidth="1"/>
    <col min="6964" max="7168" width="9" style="226"/>
    <col min="7169" max="7169" width="3.5" style="226" customWidth="1"/>
    <col min="7170" max="7170" width="6.25" style="226" customWidth="1"/>
    <col min="7171" max="7171" width="8" style="226" customWidth="1"/>
    <col min="7172" max="7172" width="7.375" style="226" customWidth="1"/>
    <col min="7173" max="7173" width="7" style="226" customWidth="1"/>
    <col min="7174" max="7174" width="17.75" style="226" customWidth="1"/>
    <col min="7175" max="7175" width="3.5" style="226" customWidth="1"/>
    <col min="7176" max="7177" width="10.625" style="226" customWidth="1"/>
    <col min="7178" max="7180" width="2.75" style="226" customWidth="1"/>
    <col min="7181" max="7181" width="3.625" style="226" customWidth="1"/>
    <col min="7182" max="7182" width="11.125" style="226" customWidth="1"/>
    <col min="7183" max="7184" width="1.875" style="226" customWidth="1"/>
    <col min="7185" max="7186" width="2.875" style="226" customWidth="1"/>
    <col min="7187" max="7188" width="5.625" style="226" customWidth="1"/>
    <col min="7189" max="7189" width="10.5" style="226" customWidth="1"/>
    <col min="7190" max="7192" width="7.5" style="226" customWidth="1"/>
    <col min="7193" max="7194" width="5" style="226" customWidth="1"/>
    <col min="7195" max="7202" width="4.375" style="226" customWidth="1"/>
    <col min="7203" max="7203" width="5.375" style="226" customWidth="1"/>
    <col min="7204" max="7205" width="4.375" style="226" customWidth="1"/>
    <col min="7206" max="7206" width="4" style="226" customWidth="1"/>
    <col min="7207" max="7208" width="6.75" style="226" customWidth="1"/>
    <col min="7209" max="7209" width="4.625" style="226" customWidth="1"/>
    <col min="7210" max="7212" width="8.125" style="226" customWidth="1"/>
    <col min="7213" max="7213" width="8.75" style="226" customWidth="1"/>
    <col min="7214" max="7214" width="6.625" style="226" customWidth="1"/>
    <col min="7215" max="7215" width="3.125" style="226" customWidth="1"/>
    <col min="7216" max="7219" width="3.75" style="226" customWidth="1"/>
    <col min="7220" max="7424" width="9" style="226"/>
    <col min="7425" max="7425" width="3.5" style="226" customWidth="1"/>
    <col min="7426" max="7426" width="6.25" style="226" customWidth="1"/>
    <col min="7427" max="7427" width="8" style="226" customWidth="1"/>
    <col min="7428" max="7428" width="7.375" style="226" customWidth="1"/>
    <col min="7429" max="7429" width="7" style="226" customWidth="1"/>
    <col min="7430" max="7430" width="17.75" style="226" customWidth="1"/>
    <col min="7431" max="7431" width="3.5" style="226" customWidth="1"/>
    <col min="7432" max="7433" width="10.625" style="226" customWidth="1"/>
    <col min="7434" max="7436" width="2.75" style="226" customWidth="1"/>
    <col min="7437" max="7437" width="3.625" style="226" customWidth="1"/>
    <col min="7438" max="7438" width="11.125" style="226" customWidth="1"/>
    <col min="7439" max="7440" width="1.875" style="226" customWidth="1"/>
    <col min="7441" max="7442" width="2.875" style="226" customWidth="1"/>
    <col min="7443" max="7444" width="5.625" style="226" customWidth="1"/>
    <col min="7445" max="7445" width="10.5" style="226" customWidth="1"/>
    <col min="7446" max="7448" width="7.5" style="226" customWidth="1"/>
    <col min="7449" max="7450" width="5" style="226" customWidth="1"/>
    <col min="7451" max="7458" width="4.375" style="226" customWidth="1"/>
    <col min="7459" max="7459" width="5.375" style="226" customWidth="1"/>
    <col min="7460" max="7461" width="4.375" style="226" customWidth="1"/>
    <col min="7462" max="7462" width="4" style="226" customWidth="1"/>
    <col min="7463" max="7464" width="6.75" style="226" customWidth="1"/>
    <col min="7465" max="7465" width="4.625" style="226" customWidth="1"/>
    <col min="7466" max="7468" width="8.125" style="226" customWidth="1"/>
    <col min="7469" max="7469" width="8.75" style="226" customWidth="1"/>
    <col min="7470" max="7470" width="6.625" style="226" customWidth="1"/>
    <col min="7471" max="7471" width="3.125" style="226" customWidth="1"/>
    <col min="7472" max="7475" width="3.75" style="226" customWidth="1"/>
    <col min="7476" max="7680" width="9" style="226"/>
    <col min="7681" max="7681" width="3.5" style="226" customWidth="1"/>
    <col min="7682" max="7682" width="6.25" style="226" customWidth="1"/>
    <col min="7683" max="7683" width="8" style="226" customWidth="1"/>
    <col min="7684" max="7684" width="7.375" style="226" customWidth="1"/>
    <col min="7685" max="7685" width="7" style="226" customWidth="1"/>
    <col min="7686" max="7686" width="17.75" style="226" customWidth="1"/>
    <col min="7687" max="7687" width="3.5" style="226" customWidth="1"/>
    <col min="7688" max="7689" width="10.625" style="226" customWidth="1"/>
    <col min="7690" max="7692" width="2.75" style="226" customWidth="1"/>
    <col min="7693" max="7693" width="3.625" style="226" customWidth="1"/>
    <col min="7694" max="7694" width="11.125" style="226" customWidth="1"/>
    <col min="7695" max="7696" width="1.875" style="226" customWidth="1"/>
    <col min="7697" max="7698" width="2.875" style="226" customWidth="1"/>
    <col min="7699" max="7700" width="5.625" style="226" customWidth="1"/>
    <col min="7701" max="7701" width="10.5" style="226" customWidth="1"/>
    <col min="7702" max="7704" width="7.5" style="226" customWidth="1"/>
    <col min="7705" max="7706" width="5" style="226" customWidth="1"/>
    <col min="7707" max="7714" width="4.375" style="226" customWidth="1"/>
    <col min="7715" max="7715" width="5.375" style="226" customWidth="1"/>
    <col min="7716" max="7717" width="4.375" style="226" customWidth="1"/>
    <col min="7718" max="7718" width="4" style="226" customWidth="1"/>
    <col min="7719" max="7720" width="6.75" style="226" customWidth="1"/>
    <col min="7721" max="7721" width="4.625" style="226" customWidth="1"/>
    <col min="7722" max="7724" width="8.125" style="226" customWidth="1"/>
    <col min="7725" max="7725" width="8.75" style="226" customWidth="1"/>
    <col min="7726" max="7726" width="6.625" style="226" customWidth="1"/>
    <col min="7727" max="7727" width="3.125" style="226" customWidth="1"/>
    <col min="7728" max="7731" width="3.75" style="226" customWidth="1"/>
    <col min="7732" max="7936" width="9" style="226"/>
    <col min="7937" max="7937" width="3.5" style="226" customWidth="1"/>
    <col min="7938" max="7938" width="6.25" style="226" customWidth="1"/>
    <col min="7939" max="7939" width="8" style="226" customWidth="1"/>
    <col min="7940" max="7940" width="7.375" style="226" customWidth="1"/>
    <col min="7941" max="7941" width="7" style="226" customWidth="1"/>
    <col min="7942" max="7942" width="17.75" style="226" customWidth="1"/>
    <col min="7943" max="7943" width="3.5" style="226" customWidth="1"/>
    <col min="7944" max="7945" width="10.625" style="226" customWidth="1"/>
    <col min="7946" max="7948" width="2.75" style="226" customWidth="1"/>
    <col min="7949" max="7949" width="3.625" style="226" customWidth="1"/>
    <col min="7950" max="7950" width="11.125" style="226" customWidth="1"/>
    <col min="7951" max="7952" width="1.875" style="226" customWidth="1"/>
    <col min="7953" max="7954" width="2.875" style="226" customWidth="1"/>
    <col min="7955" max="7956" width="5.625" style="226" customWidth="1"/>
    <col min="7957" max="7957" width="10.5" style="226" customWidth="1"/>
    <col min="7958" max="7960" width="7.5" style="226" customWidth="1"/>
    <col min="7961" max="7962" width="5" style="226" customWidth="1"/>
    <col min="7963" max="7970" width="4.375" style="226" customWidth="1"/>
    <col min="7971" max="7971" width="5.375" style="226" customWidth="1"/>
    <col min="7972" max="7973" width="4.375" style="226" customWidth="1"/>
    <col min="7974" max="7974" width="4" style="226" customWidth="1"/>
    <col min="7975" max="7976" width="6.75" style="226" customWidth="1"/>
    <col min="7977" max="7977" width="4.625" style="226" customWidth="1"/>
    <col min="7978" max="7980" width="8.125" style="226" customWidth="1"/>
    <col min="7981" max="7981" width="8.75" style="226" customWidth="1"/>
    <col min="7982" max="7982" width="6.625" style="226" customWidth="1"/>
    <col min="7983" max="7983" width="3.125" style="226" customWidth="1"/>
    <col min="7984" max="7987" width="3.75" style="226" customWidth="1"/>
    <col min="7988" max="8192" width="9" style="226"/>
    <col min="8193" max="8193" width="3.5" style="226" customWidth="1"/>
    <col min="8194" max="8194" width="6.25" style="226" customWidth="1"/>
    <col min="8195" max="8195" width="8" style="226" customWidth="1"/>
    <col min="8196" max="8196" width="7.375" style="226" customWidth="1"/>
    <col min="8197" max="8197" width="7" style="226" customWidth="1"/>
    <col min="8198" max="8198" width="17.75" style="226" customWidth="1"/>
    <col min="8199" max="8199" width="3.5" style="226" customWidth="1"/>
    <col min="8200" max="8201" width="10.625" style="226" customWidth="1"/>
    <col min="8202" max="8204" width="2.75" style="226" customWidth="1"/>
    <col min="8205" max="8205" width="3.625" style="226" customWidth="1"/>
    <col min="8206" max="8206" width="11.125" style="226" customWidth="1"/>
    <col min="8207" max="8208" width="1.875" style="226" customWidth="1"/>
    <col min="8209" max="8210" width="2.875" style="226" customWidth="1"/>
    <col min="8211" max="8212" width="5.625" style="226" customWidth="1"/>
    <col min="8213" max="8213" width="10.5" style="226" customWidth="1"/>
    <col min="8214" max="8216" width="7.5" style="226" customWidth="1"/>
    <col min="8217" max="8218" width="5" style="226" customWidth="1"/>
    <col min="8219" max="8226" width="4.375" style="226" customWidth="1"/>
    <col min="8227" max="8227" width="5.375" style="226" customWidth="1"/>
    <col min="8228" max="8229" width="4.375" style="226" customWidth="1"/>
    <col min="8230" max="8230" width="4" style="226" customWidth="1"/>
    <col min="8231" max="8232" width="6.75" style="226" customWidth="1"/>
    <col min="8233" max="8233" width="4.625" style="226" customWidth="1"/>
    <col min="8234" max="8236" width="8.125" style="226" customWidth="1"/>
    <col min="8237" max="8237" width="8.75" style="226" customWidth="1"/>
    <col min="8238" max="8238" width="6.625" style="226" customWidth="1"/>
    <col min="8239" max="8239" width="3.125" style="226" customWidth="1"/>
    <col min="8240" max="8243" width="3.75" style="226" customWidth="1"/>
    <col min="8244" max="8448" width="9" style="226"/>
    <col min="8449" max="8449" width="3.5" style="226" customWidth="1"/>
    <col min="8450" max="8450" width="6.25" style="226" customWidth="1"/>
    <col min="8451" max="8451" width="8" style="226" customWidth="1"/>
    <col min="8452" max="8452" width="7.375" style="226" customWidth="1"/>
    <col min="8453" max="8453" width="7" style="226" customWidth="1"/>
    <col min="8454" max="8454" width="17.75" style="226" customWidth="1"/>
    <col min="8455" max="8455" width="3.5" style="226" customWidth="1"/>
    <col min="8456" max="8457" width="10.625" style="226" customWidth="1"/>
    <col min="8458" max="8460" width="2.75" style="226" customWidth="1"/>
    <col min="8461" max="8461" width="3.625" style="226" customWidth="1"/>
    <col min="8462" max="8462" width="11.125" style="226" customWidth="1"/>
    <col min="8463" max="8464" width="1.875" style="226" customWidth="1"/>
    <col min="8465" max="8466" width="2.875" style="226" customWidth="1"/>
    <col min="8467" max="8468" width="5.625" style="226" customWidth="1"/>
    <col min="8469" max="8469" width="10.5" style="226" customWidth="1"/>
    <col min="8470" max="8472" width="7.5" style="226" customWidth="1"/>
    <col min="8473" max="8474" width="5" style="226" customWidth="1"/>
    <col min="8475" max="8482" width="4.375" style="226" customWidth="1"/>
    <col min="8483" max="8483" width="5.375" style="226" customWidth="1"/>
    <col min="8484" max="8485" width="4.375" style="226" customWidth="1"/>
    <col min="8486" max="8486" width="4" style="226" customWidth="1"/>
    <col min="8487" max="8488" width="6.75" style="226" customWidth="1"/>
    <col min="8489" max="8489" width="4.625" style="226" customWidth="1"/>
    <col min="8490" max="8492" width="8.125" style="226" customWidth="1"/>
    <col min="8493" max="8493" width="8.75" style="226" customWidth="1"/>
    <col min="8494" max="8494" width="6.625" style="226" customWidth="1"/>
    <col min="8495" max="8495" width="3.125" style="226" customWidth="1"/>
    <col min="8496" max="8499" width="3.75" style="226" customWidth="1"/>
    <col min="8500" max="8704" width="9" style="226"/>
    <col min="8705" max="8705" width="3.5" style="226" customWidth="1"/>
    <col min="8706" max="8706" width="6.25" style="226" customWidth="1"/>
    <col min="8707" max="8707" width="8" style="226" customWidth="1"/>
    <col min="8708" max="8708" width="7.375" style="226" customWidth="1"/>
    <col min="8709" max="8709" width="7" style="226" customWidth="1"/>
    <col min="8710" max="8710" width="17.75" style="226" customWidth="1"/>
    <col min="8711" max="8711" width="3.5" style="226" customWidth="1"/>
    <col min="8712" max="8713" width="10.625" style="226" customWidth="1"/>
    <col min="8714" max="8716" width="2.75" style="226" customWidth="1"/>
    <col min="8717" max="8717" width="3.625" style="226" customWidth="1"/>
    <col min="8718" max="8718" width="11.125" style="226" customWidth="1"/>
    <col min="8719" max="8720" width="1.875" style="226" customWidth="1"/>
    <col min="8721" max="8722" width="2.875" style="226" customWidth="1"/>
    <col min="8723" max="8724" width="5.625" style="226" customWidth="1"/>
    <col min="8725" max="8725" width="10.5" style="226" customWidth="1"/>
    <col min="8726" max="8728" width="7.5" style="226" customWidth="1"/>
    <col min="8729" max="8730" width="5" style="226" customWidth="1"/>
    <col min="8731" max="8738" width="4.375" style="226" customWidth="1"/>
    <col min="8739" max="8739" width="5.375" style="226" customWidth="1"/>
    <col min="8740" max="8741" width="4.375" style="226" customWidth="1"/>
    <col min="8742" max="8742" width="4" style="226" customWidth="1"/>
    <col min="8743" max="8744" width="6.75" style="226" customWidth="1"/>
    <col min="8745" max="8745" width="4.625" style="226" customWidth="1"/>
    <col min="8746" max="8748" width="8.125" style="226" customWidth="1"/>
    <col min="8749" max="8749" width="8.75" style="226" customWidth="1"/>
    <col min="8750" max="8750" width="6.625" style="226" customWidth="1"/>
    <col min="8751" max="8751" width="3.125" style="226" customWidth="1"/>
    <col min="8752" max="8755" width="3.75" style="226" customWidth="1"/>
    <col min="8756" max="8960" width="9" style="226"/>
    <col min="8961" max="8961" width="3.5" style="226" customWidth="1"/>
    <col min="8962" max="8962" width="6.25" style="226" customWidth="1"/>
    <col min="8963" max="8963" width="8" style="226" customWidth="1"/>
    <col min="8964" max="8964" width="7.375" style="226" customWidth="1"/>
    <col min="8965" max="8965" width="7" style="226" customWidth="1"/>
    <col min="8966" max="8966" width="17.75" style="226" customWidth="1"/>
    <col min="8967" max="8967" width="3.5" style="226" customWidth="1"/>
    <col min="8968" max="8969" width="10.625" style="226" customWidth="1"/>
    <col min="8970" max="8972" width="2.75" style="226" customWidth="1"/>
    <col min="8973" max="8973" width="3.625" style="226" customWidth="1"/>
    <col min="8974" max="8974" width="11.125" style="226" customWidth="1"/>
    <col min="8975" max="8976" width="1.875" style="226" customWidth="1"/>
    <col min="8977" max="8978" width="2.875" style="226" customWidth="1"/>
    <col min="8979" max="8980" width="5.625" style="226" customWidth="1"/>
    <col min="8981" max="8981" width="10.5" style="226" customWidth="1"/>
    <col min="8982" max="8984" width="7.5" style="226" customWidth="1"/>
    <col min="8985" max="8986" width="5" style="226" customWidth="1"/>
    <col min="8987" max="8994" width="4.375" style="226" customWidth="1"/>
    <col min="8995" max="8995" width="5.375" style="226" customWidth="1"/>
    <col min="8996" max="8997" width="4.375" style="226" customWidth="1"/>
    <col min="8998" max="8998" width="4" style="226" customWidth="1"/>
    <col min="8999" max="9000" width="6.75" style="226" customWidth="1"/>
    <col min="9001" max="9001" width="4.625" style="226" customWidth="1"/>
    <col min="9002" max="9004" width="8.125" style="226" customWidth="1"/>
    <col min="9005" max="9005" width="8.75" style="226" customWidth="1"/>
    <col min="9006" max="9006" width="6.625" style="226" customWidth="1"/>
    <col min="9007" max="9007" width="3.125" style="226" customWidth="1"/>
    <col min="9008" max="9011" width="3.75" style="226" customWidth="1"/>
    <col min="9012" max="9216" width="9" style="226"/>
    <col min="9217" max="9217" width="3.5" style="226" customWidth="1"/>
    <col min="9218" max="9218" width="6.25" style="226" customWidth="1"/>
    <col min="9219" max="9219" width="8" style="226" customWidth="1"/>
    <col min="9220" max="9220" width="7.375" style="226" customWidth="1"/>
    <col min="9221" max="9221" width="7" style="226" customWidth="1"/>
    <col min="9222" max="9222" width="17.75" style="226" customWidth="1"/>
    <col min="9223" max="9223" width="3.5" style="226" customWidth="1"/>
    <col min="9224" max="9225" width="10.625" style="226" customWidth="1"/>
    <col min="9226" max="9228" width="2.75" style="226" customWidth="1"/>
    <col min="9229" max="9229" width="3.625" style="226" customWidth="1"/>
    <col min="9230" max="9230" width="11.125" style="226" customWidth="1"/>
    <col min="9231" max="9232" width="1.875" style="226" customWidth="1"/>
    <col min="9233" max="9234" width="2.875" style="226" customWidth="1"/>
    <col min="9235" max="9236" width="5.625" style="226" customWidth="1"/>
    <col min="9237" max="9237" width="10.5" style="226" customWidth="1"/>
    <col min="9238" max="9240" width="7.5" style="226" customWidth="1"/>
    <col min="9241" max="9242" width="5" style="226" customWidth="1"/>
    <col min="9243" max="9250" width="4.375" style="226" customWidth="1"/>
    <col min="9251" max="9251" width="5.375" style="226" customWidth="1"/>
    <col min="9252" max="9253" width="4.375" style="226" customWidth="1"/>
    <col min="9254" max="9254" width="4" style="226" customWidth="1"/>
    <col min="9255" max="9256" width="6.75" style="226" customWidth="1"/>
    <col min="9257" max="9257" width="4.625" style="226" customWidth="1"/>
    <col min="9258" max="9260" width="8.125" style="226" customWidth="1"/>
    <col min="9261" max="9261" width="8.75" style="226" customWidth="1"/>
    <col min="9262" max="9262" width="6.625" style="226" customWidth="1"/>
    <col min="9263" max="9263" width="3.125" style="226" customWidth="1"/>
    <col min="9264" max="9267" width="3.75" style="226" customWidth="1"/>
    <col min="9268" max="9472" width="9" style="226"/>
    <col min="9473" max="9473" width="3.5" style="226" customWidth="1"/>
    <col min="9474" max="9474" width="6.25" style="226" customWidth="1"/>
    <col min="9475" max="9475" width="8" style="226" customWidth="1"/>
    <col min="9476" max="9476" width="7.375" style="226" customWidth="1"/>
    <col min="9477" max="9477" width="7" style="226" customWidth="1"/>
    <col min="9478" max="9478" width="17.75" style="226" customWidth="1"/>
    <col min="9479" max="9479" width="3.5" style="226" customWidth="1"/>
    <col min="9480" max="9481" width="10.625" style="226" customWidth="1"/>
    <col min="9482" max="9484" width="2.75" style="226" customWidth="1"/>
    <col min="9485" max="9485" width="3.625" style="226" customWidth="1"/>
    <col min="9486" max="9486" width="11.125" style="226" customWidth="1"/>
    <col min="9487" max="9488" width="1.875" style="226" customWidth="1"/>
    <col min="9489" max="9490" width="2.875" style="226" customWidth="1"/>
    <col min="9491" max="9492" width="5.625" style="226" customWidth="1"/>
    <col min="9493" max="9493" width="10.5" style="226" customWidth="1"/>
    <col min="9494" max="9496" width="7.5" style="226" customWidth="1"/>
    <col min="9497" max="9498" width="5" style="226" customWidth="1"/>
    <col min="9499" max="9506" width="4.375" style="226" customWidth="1"/>
    <col min="9507" max="9507" width="5.375" style="226" customWidth="1"/>
    <col min="9508" max="9509" width="4.375" style="226" customWidth="1"/>
    <col min="9510" max="9510" width="4" style="226" customWidth="1"/>
    <col min="9511" max="9512" width="6.75" style="226" customWidth="1"/>
    <col min="9513" max="9513" width="4.625" style="226" customWidth="1"/>
    <col min="9514" max="9516" width="8.125" style="226" customWidth="1"/>
    <col min="9517" max="9517" width="8.75" style="226" customWidth="1"/>
    <col min="9518" max="9518" width="6.625" style="226" customWidth="1"/>
    <col min="9519" max="9519" width="3.125" style="226" customWidth="1"/>
    <col min="9520" max="9523" width="3.75" style="226" customWidth="1"/>
    <col min="9524" max="9728" width="9" style="226"/>
    <col min="9729" max="9729" width="3.5" style="226" customWidth="1"/>
    <col min="9730" max="9730" width="6.25" style="226" customWidth="1"/>
    <col min="9731" max="9731" width="8" style="226" customWidth="1"/>
    <col min="9732" max="9732" width="7.375" style="226" customWidth="1"/>
    <col min="9733" max="9733" width="7" style="226" customWidth="1"/>
    <col min="9734" max="9734" width="17.75" style="226" customWidth="1"/>
    <col min="9735" max="9735" width="3.5" style="226" customWidth="1"/>
    <col min="9736" max="9737" width="10.625" style="226" customWidth="1"/>
    <col min="9738" max="9740" width="2.75" style="226" customWidth="1"/>
    <col min="9741" max="9741" width="3.625" style="226" customWidth="1"/>
    <col min="9742" max="9742" width="11.125" style="226" customWidth="1"/>
    <col min="9743" max="9744" width="1.875" style="226" customWidth="1"/>
    <col min="9745" max="9746" width="2.875" style="226" customWidth="1"/>
    <col min="9747" max="9748" width="5.625" style="226" customWidth="1"/>
    <col min="9749" max="9749" width="10.5" style="226" customWidth="1"/>
    <col min="9750" max="9752" width="7.5" style="226" customWidth="1"/>
    <col min="9753" max="9754" width="5" style="226" customWidth="1"/>
    <col min="9755" max="9762" width="4.375" style="226" customWidth="1"/>
    <col min="9763" max="9763" width="5.375" style="226" customWidth="1"/>
    <col min="9764" max="9765" width="4.375" style="226" customWidth="1"/>
    <col min="9766" max="9766" width="4" style="226" customWidth="1"/>
    <col min="9767" max="9768" width="6.75" style="226" customWidth="1"/>
    <col min="9769" max="9769" width="4.625" style="226" customWidth="1"/>
    <col min="9770" max="9772" width="8.125" style="226" customWidth="1"/>
    <col min="9773" max="9773" width="8.75" style="226" customWidth="1"/>
    <col min="9774" max="9774" width="6.625" style="226" customWidth="1"/>
    <col min="9775" max="9775" width="3.125" style="226" customWidth="1"/>
    <col min="9776" max="9779" width="3.75" style="226" customWidth="1"/>
    <col min="9780" max="9984" width="9" style="226"/>
    <col min="9985" max="9985" width="3.5" style="226" customWidth="1"/>
    <col min="9986" max="9986" width="6.25" style="226" customWidth="1"/>
    <col min="9987" max="9987" width="8" style="226" customWidth="1"/>
    <col min="9988" max="9988" width="7.375" style="226" customWidth="1"/>
    <col min="9989" max="9989" width="7" style="226" customWidth="1"/>
    <col min="9990" max="9990" width="17.75" style="226" customWidth="1"/>
    <col min="9991" max="9991" width="3.5" style="226" customWidth="1"/>
    <col min="9992" max="9993" width="10.625" style="226" customWidth="1"/>
    <col min="9994" max="9996" width="2.75" style="226" customWidth="1"/>
    <col min="9997" max="9997" width="3.625" style="226" customWidth="1"/>
    <col min="9998" max="9998" width="11.125" style="226" customWidth="1"/>
    <col min="9999" max="10000" width="1.875" style="226" customWidth="1"/>
    <col min="10001" max="10002" width="2.875" style="226" customWidth="1"/>
    <col min="10003" max="10004" width="5.625" style="226" customWidth="1"/>
    <col min="10005" max="10005" width="10.5" style="226" customWidth="1"/>
    <col min="10006" max="10008" width="7.5" style="226" customWidth="1"/>
    <col min="10009" max="10010" width="5" style="226" customWidth="1"/>
    <col min="10011" max="10018" width="4.375" style="226" customWidth="1"/>
    <col min="10019" max="10019" width="5.375" style="226" customWidth="1"/>
    <col min="10020" max="10021" width="4.375" style="226" customWidth="1"/>
    <col min="10022" max="10022" width="4" style="226" customWidth="1"/>
    <col min="10023" max="10024" width="6.75" style="226" customWidth="1"/>
    <col min="10025" max="10025" width="4.625" style="226" customWidth="1"/>
    <col min="10026" max="10028" width="8.125" style="226" customWidth="1"/>
    <col min="10029" max="10029" width="8.75" style="226" customWidth="1"/>
    <col min="10030" max="10030" width="6.625" style="226" customWidth="1"/>
    <col min="10031" max="10031" width="3.125" style="226" customWidth="1"/>
    <col min="10032" max="10035" width="3.75" style="226" customWidth="1"/>
    <col min="10036" max="10240" width="9" style="226"/>
    <col min="10241" max="10241" width="3.5" style="226" customWidth="1"/>
    <col min="10242" max="10242" width="6.25" style="226" customWidth="1"/>
    <col min="10243" max="10243" width="8" style="226" customWidth="1"/>
    <col min="10244" max="10244" width="7.375" style="226" customWidth="1"/>
    <col min="10245" max="10245" width="7" style="226" customWidth="1"/>
    <col min="10246" max="10246" width="17.75" style="226" customWidth="1"/>
    <col min="10247" max="10247" width="3.5" style="226" customWidth="1"/>
    <col min="10248" max="10249" width="10.625" style="226" customWidth="1"/>
    <col min="10250" max="10252" width="2.75" style="226" customWidth="1"/>
    <col min="10253" max="10253" width="3.625" style="226" customWidth="1"/>
    <col min="10254" max="10254" width="11.125" style="226" customWidth="1"/>
    <col min="10255" max="10256" width="1.875" style="226" customWidth="1"/>
    <col min="10257" max="10258" width="2.875" style="226" customWidth="1"/>
    <col min="10259" max="10260" width="5.625" style="226" customWidth="1"/>
    <col min="10261" max="10261" width="10.5" style="226" customWidth="1"/>
    <col min="10262" max="10264" width="7.5" style="226" customWidth="1"/>
    <col min="10265" max="10266" width="5" style="226" customWidth="1"/>
    <col min="10267" max="10274" width="4.375" style="226" customWidth="1"/>
    <col min="10275" max="10275" width="5.375" style="226" customWidth="1"/>
    <col min="10276" max="10277" width="4.375" style="226" customWidth="1"/>
    <col min="10278" max="10278" width="4" style="226" customWidth="1"/>
    <col min="10279" max="10280" width="6.75" style="226" customWidth="1"/>
    <col min="10281" max="10281" width="4.625" style="226" customWidth="1"/>
    <col min="10282" max="10284" width="8.125" style="226" customWidth="1"/>
    <col min="10285" max="10285" width="8.75" style="226" customWidth="1"/>
    <col min="10286" max="10286" width="6.625" style="226" customWidth="1"/>
    <col min="10287" max="10287" width="3.125" style="226" customWidth="1"/>
    <col min="10288" max="10291" width="3.75" style="226" customWidth="1"/>
    <col min="10292" max="10496" width="9" style="226"/>
    <col min="10497" max="10497" width="3.5" style="226" customWidth="1"/>
    <col min="10498" max="10498" width="6.25" style="226" customWidth="1"/>
    <col min="10499" max="10499" width="8" style="226" customWidth="1"/>
    <col min="10500" max="10500" width="7.375" style="226" customWidth="1"/>
    <col min="10501" max="10501" width="7" style="226" customWidth="1"/>
    <col min="10502" max="10502" width="17.75" style="226" customWidth="1"/>
    <col min="10503" max="10503" width="3.5" style="226" customWidth="1"/>
    <col min="10504" max="10505" width="10.625" style="226" customWidth="1"/>
    <col min="10506" max="10508" width="2.75" style="226" customWidth="1"/>
    <col min="10509" max="10509" width="3.625" style="226" customWidth="1"/>
    <col min="10510" max="10510" width="11.125" style="226" customWidth="1"/>
    <col min="10511" max="10512" width="1.875" style="226" customWidth="1"/>
    <col min="10513" max="10514" width="2.875" style="226" customWidth="1"/>
    <col min="10515" max="10516" width="5.625" style="226" customWidth="1"/>
    <col min="10517" max="10517" width="10.5" style="226" customWidth="1"/>
    <col min="10518" max="10520" width="7.5" style="226" customWidth="1"/>
    <col min="10521" max="10522" width="5" style="226" customWidth="1"/>
    <col min="10523" max="10530" width="4.375" style="226" customWidth="1"/>
    <col min="10531" max="10531" width="5.375" style="226" customWidth="1"/>
    <col min="10532" max="10533" width="4.375" style="226" customWidth="1"/>
    <col min="10534" max="10534" width="4" style="226" customWidth="1"/>
    <col min="10535" max="10536" width="6.75" style="226" customWidth="1"/>
    <col min="10537" max="10537" width="4.625" style="226" customWidth="1"/>
    <col min="10538" max="10540" width="8.125" style="226" customWidth="1"/>
    <col min="10541" max="10541" width="8.75" style="226" customWidth="1"/>
    <col min="10542" max="10542" width="6.625" style="226" customWidth="1"/>
    <col min="10543" max="10543" width="3.125" style="226" customWidth="1"/>
    <col min="10544" max="10547" width="3.75" style="226" customWidth="1"/>
    <col min="10548" max="10752" width="9" style="226"/>
    <col min="10753" max="10753" width="3.5" style="226" customWidth="1"/>
    <col min="10754" max="10754" width="6.25" style="226" customWidth="1"/>
    <col min="10755" max="10755" width="8" style="226" customWidth="1"/>
    <col min="10756" max="10756" width="7.375" style="226" customWidth="1"/>
    <col min="10757" max="10757" width="7" style="226" customWidth="1"/>
    <col min="10758" max="10758" width="17.75" style="226" customWidth="1"/>
    <col min="10759" max="10759" width="3.5" style="226" customWidth="1"/>
    <col min="10760" max="10761" width="10.625" style="226" customWidth="1"/>
    <col min="10762" max="10764" width="2.75" style="226" customWidth="1"/>
    <col min="10765" max="10765" width="3.625" style="226" customWidth="1"/>
    <col min="10766" max="10766" width="11.125" style="226" customWidth="1"/>
    <col min="10767" max="10768" width="1.875" style="226" customWidth="1"/>
    <col min="10769" max="10770" width="2.875" style="226" customWidth="1"/>
    <col min="10771" max="10772" width="5.625" style="226" customWidth="1"/>
    <col min="10773" max="10773" width="10.5" style="226" customWidth="1"/>
    <col min="10774" max="10776" width="7.5" style="226" customWidth="1"/>
    <col min="10777" max="10778" width="5" style="226" customWidth="1"/>
    <col min="10779" max="10786" width="4.375" style="226" customWidth="1"/>
    <col min="10787" max="10787" width="5.375" style="226" customWidth="1"/>
    <col min="10788" max="10789" width="4.375" style="226" customWidth="1"/>
    <col min="10790" max="10790" width="4" style="226" customWidth="1"/>
    <col min="10791" max="10792" width="6.75" style="226" customWidth="1"/>
    <col min="10793" max="10793" width="4.625" style="226" customWidth="1"/>
    <col min="10794" max="10796" width="8.125" style="226" customWidth="1"/>
    <col min="10797" max="10797" width="8.75" style="226" customWidth="1"/>
    <col min="10798" max="10798" width="6.625" style="226" customWidth="1"/>
    <col min="10799" max="10799" width="3.125" style="226" customWidth="1"/>
    <col min="10800" max="10803" width="3.75" style="226" customWidth="1"/>
    <col min="10804" max="11008" width="9" style="226"/>
    <col min="11009" max="11009" width="3.5" style="226" customWidth="1"/>
    <col min="11010" max="11010" width="6.25" style="226" customWidth="1"/>
    <col min="11011" max="11011" width="8" style="226" customWidth="1"/>
    <col min="11012" max="11012" width="7.375" style="226" customWidth="1"/>
    <col min="11013" max="11013" width="7" style="226" customWidth="1"/>
    <col min="11014" max="11014" width="17.75" style="226" customWidth="1"/>
    <col min="11015" max="11015" width="3.5" style="226" customWidth="1"/>
    <col min="11016" max="11017" width="10.625" style="226" customWidth="1"/>
    <col min="11018" max="11020" width="2.75" style="226" customWidth="1"/>
    <col min="11021" max="11021" width="3.625" style="226" customWidth="1"/>
    <col min="11022" max="11022" width="11.125" style="226" customWidth="1"/>
    <col min="11023" max="11024" width="1.875" style="226" customWidth="1"/>
    <col min="11025" max="11026" width="2.875" style="226" customWidth="1"/>
    <col min="11027" max="11028" width="5.625" style="226" customWidth="1"/>
    <col min="11029" max="11029" width="10.5" style="226" customWidth="1"/>
    <col min="11030" max="11032" width="7.5" style="226" customWidth="1"/>
    <col min="11033" max="11034" width="5" style="226" customWidth="1"/>
    <col min="11035" max="11042" width="4.375" style="226" customWidth="1"/>
    <col min="11043" max="11043" width="5.375" style="226" customWidth="1"/>
    <col min="11044" max="11045" width="4.375" style="226" customWidth="1"/>
    <col min="11046" max="11046" width="4" style="226" customWidth="1"/>
    <col min="11047" max="11048" width="6.75" style="226" customWidth="1"/>
    <col min="11049" max="11049" width="4.625" style="226" customWidth="1"/>
    <col min="11050" max="11052" width="8.125" style="226" customWidth="1"/>
    <col min="11053" max="11053" width="8.75" style="226" customWidth="1"/>
    <col min="11054" max="11054" width="6.625" style="226" customWidth="1"/>
    <col min="11055" max="11055" width="3.125" style="226" customWidth="1"/>
    <col min="11056" max="11059" width="3.75" style="226" customWidth="1"/>
    <col min="11060" max="11264" width="9" style="226"/>
    <col min="11265" max="11265" width="3.5" style="226" customWidth="1"/>
    <col min="11266" max="11266" width="6.25" style="226" customWidth="1"/>
    <col min="11267" max="11267" width="8" style="226" customWidth="1"/>
    <col min="11268" max="11268" width="7.375" style="226" customWidth="1"/>
    <col min="11269" max="11269" width="7" style="226" customWidth="1"/>
    <col min="11270" max="11270" width="17.75" style="226" customWidth="1"/>
    <col min="11271" max="11271" width="3.5" style="226" customWidth="1"/>
    <col min="11272" max="11273" width="10.625" style="226" customWidth="1"/>
    <col min="11274" max="11276" width="2.75" style="226" customWidth="1"/>
    <col min="11277" max="11277" width="3.625" style="226" customWidth="1"/>
    <col min="11278" max="11278" width="11.125" style="226" customWidth="1"/>
    <col min="11279" max="11280" width="1.875" style="226" customWidth="1"/>
    <col min="11281" max="11282" width="2.875" style="226" customWidth="1"/>
    <col min="11283" max="11284" width="5.625" style="226" customWidth="1"/>
    <col min="11285" max="11285" width="10.5" style="226" customWidth="1"/>
    <col min="11286" max="11288" width="7.5" style="226" customWidth="1"/>
    <col min="11289" max="11290" width="5" style="226" customWidth="1"/>
    <col min="11291" max="11298" width="4.375" style="226" customWidth="1"/>
    <col min="11299" max="11299" width="5.375" style="226" customWidth="1"/>
    <col min="11300" max="11301" width="4.375" style="226" customWidth="1"/>
    <col min="11302" max="11302" width="4" style="226" customWidth="1"/>
    <col min="11303" max="11304" width="6.75" style="226" customWidth="1"/>
    <col min="11305" max="11305" width="4.625" style="226" customWidth="1"/>
    <col min="11306" max="11308" width="8.125" style="226" customWidth="1"/>
    <col min="11309" max="11309" width="8.75" style="226" customWidth="1"/>
    <col min="11310" max="11310" width="6.625" style="226" customWidth="1"/>
    <col min="11311" max="11311" width="3.125" style="226" customWidth="1"/>
    <col min="11312" max="11315" width="3.75" style="226" customWidth="1"/>
    <col min="11316" max="11520" width="9" style="226"/>
    <col min="11521" max="11521" width="3.5" style="226" customWidth="1"/>
    <col min="11522" max="11522" width="6.25" style="226" customWidth="1"/>
    <col min="11523" max="11523" width="8" style="226" customWidth="1"/>
    <col min="11524" max="11524" width="7.375" style="226" customWidth="1"/>
    <col min="11525" max="11525" width="7" style="226" customWidth="1"/>
    <col min="11526" max="11526" width="17.75" style="226" customWidth="1"/>
    <col min="11527" max="11527" width="3.5" style="226" customWidth="1"/>
    <col min="11528" max="11529" width="10.625" style="226" customWidth="1"/>
    <col min="11530" max="11532" width="2.75" style="226" customWidth="1"/>
    <col min="11533" max="11533" width="3.625" style="226" customWidth="1"/>
    <col min="11534" max="11534" width="11.125" style="226" customWidth="1"/>
    <col min="11535" max="11536" width="1.875" style="226" customWidth="1"/>
    <col min="11537" max="11538" width="2.875" style="226" customWidth="1"/>
    <col min="11539" max="11540" width="5.625" style="226" customWidth="1"/>
    <col min="11541" max="11541" width="10.5" style="226" customWidth="1"/>
    <col min="11542" max="11544" width="7.5" style="226" customWidth="1"/>
    <col min="11545" max="11546" width="5" style="226" customWidth="1"/>
    <col min="11547" max="11554" width="4.375" style="226" customWidth="1"/>
    <col min="11555" max="11555" width="5.375" style="226" customWidth="1"/>
    <col min="11556" max="11557" width="4.375" style="226" customWidth="1"/>
    <col min="11558" max="11558" width="4" style="226" customWidth="1"/>
    <col min="11559" max="11560" width="6.75" style="226" customWidth="1"/>
    <col min="11561" max="11561" width="4.625" style="226" customWidth="1"/>
    <col min="11562" max="11564" width="8.125" style="226" customWidth="1"/>
    <col min="11565" max="11565" width="8.75" style="226" customWidth="1"/>
    <col min="11566" max="11566" width="6.625" style="226" customWidth="1"/>
    <col min="11567" max="11567" width="3.125" style="226" customWidth="1"/>
    <col min="11568" max="11571" width="3.75" style="226" customWidth="1"/>
    <col min="11572" max="11776" width="9" style="226"/>
    <col min="11777" max="11777" width="3.5" style="226" customWidth="1"/>
    <col min="11778" max="11778" width="6.25" style="226" customWidth="1"/>
    <col min="11779" max="11779" width="8" style="226" customWidth="1"/>
    <col min="11780" max="11780" width="7.375" style="226" customWidth="1"/>
    <col min="11781" max="11781" width="7" style="226" customWidth="1"/>
    <col min="11782" max="11782" width="17.75" style="226" customWidth="1"/>
    <col min="11783" max="11783" width="3.5" style="226" customWidth="1"/>
    <col min="11784" max="11785" width="10.625" style="226" customWidth="1"/>
    <col min="11786" max="11788" width="2.75" style="226" customWidth="1"/>
    <col min="11789" max="11789" width="3.625" style="226" customWidth="1"/>
    <col min="11790" max="11790" width="11.125" style="226" customWidth="1"/>
    <col min="11791" max="11792" width="1.875" style="226" customWidth="1"/>
    <col min="11793" max="11794" width="2.875" style="226" customWidth="1"/>
    <col min="11795" max="11796" width="5.625" style="226" customWidth="1"/>
    <col min="11797" max="11797" width="10.5" style="226" customWidth="1"/>
    <col min="11798" max="11800" width="7.5" style="226" customWidth="1"/>
    <col min="11801" max="11802" width="5" style="226" customWidth="1"/>
    <col min="11803" max="11810" width="4.375" style="226" customWidth="1"/>
    <col min="11811" max="11811" width="5.375" style="226" customWidth="1"/>
    <col min="11812" max="11813" width="4.375" style="226" customWidth="1"/>
    <col min="11814" max="11814" width="4" style="226" customWidth="1"/>
    <col min="11815" max="11816" width="6.75" style="226" customWidth="1"/>
    <col min="11817" max="11817" width="4.625" style="226" customWidth="1"/>
    <col min="11818" max="11820" width="8.125" style="226" customWidth="1"/>
    <col min="11821" max="11821" width="8.75" style="226" customWidth="1"/>
    <col min="11822" max="11822" width="6.625" style="226" customWidth="1"/>
    <col min="11823" max="11823" width="3.125" style="226" customWidth="1"/>
    <col min="11824" max="11827" width="3.75" style="226" customWidth="1"/>
    <col min="11828" max="12032" width="9" style="226"/>
    <col min="12033" max="12033" width="3.5" style="226" customWidth="1"/>
    <col min="12034" max="12034" width="6.25" style="226" customWidth="1"/>
    <col min="12035" max="12035" width="8" style="226" customWidth="1"/>
    <col min="12036" max="12036" width="7.375" style="226" customWidth="1"/>
    <col min="12037" max="12037" width="7" style="226" customWidth="1"/>
    <col min="12038" max="12038" width="17.75" style="226" customWidth="1"/>
    <col min="12039" max="12039" width="3.5" style="226" customWidth="1"/>
    <col min="12040" max="12041" width="10.625" style="226" customWidth="1"/>
    <col min="12042" max="12044" width="2.75" style="226" customWidth="1"/>
    <col min="12045" max="12045" width="3.625" style="226" customWidth="1"/>
    <col min="12046" max="12046" width="11.125" style="226" customWidth="1"/>
    <col min="12047" max="12048" width="1.875" style="226" customWidth="1"/>
    <col min="12049" max="12050" width="2.875" style="226" customWidth="1"/>
    <col min="12051" max="12052" width="5.625" style="226" customWidth="1"/>
    <col min="12053" max="12053" width="10.5" style="226" customWidth="1"/>
    <col min="12054" max="12056" width="7.5" style="226" customWidth="1"/>
    <col min="12057" max="12058" width="5" style="226" customWidth="1"/>
    <col min="12059" max="12066" width="4.375" style="226" customWidth="1"/>
    <col min="12067" max="12067" width="5.375" style="226" customWidth="1"/>
    <col min="12068" max="12069" width="4.375" style="226" customWidth="1"/>
    <col min="12070" max="12070" width="4" style="226" customWidth="1"/>
    <col min="12071" max="12072" width="6.75" style="226" customWidth="1"/>
    <col min="12073" max="12073" width="4.625" style="226" customWidth="1"/>
    <col min="12074" max="12076" width="8.125" style="226" customWidth="1"/>
    <col min="12077" max="12077" width="8.75" style="226" customWidth="1"/>
    <col min="12078" max="12078" width="6.625" style="226" customWidth="1"/>
    <col min="12079" max="12079" width="3.125" style="226" customWidth="1"/>
    <col min="12080" max="12083" width="3.75" style="226" customWidth="1"/>
    <col min="12084" max="12288" width="9" style="226"/>
    <col min="12289" max="12289" width="3.5" style="226" customWidth="1"/>
    <col min="12290" max="12290" width="6.25" style="226" customWidth="1"/>
    <col min="12291" max="12291" width="8" style="226" customWidth="1"/>
    <col min="12292" max="12292" width="7.375" style="226" customWidth="1"/>
    <col min="12293" max="12293" width="7" style="226" customWidth="1"/>
    <col min="12294" max="12294" width="17.75" style="226" customWidth="1"/>
    <col min="12295" max="12295" width="3.5" style="226" customWidth="1"/>
    <col min="12296" max="12297" width="10.625" style="226" customWidth="1"/>
    <col min="12298" max="12300" width="2.75" style="226" customWidth="1"/>
    <col min="12301" max="12301" width="3.625" style="226" customWidth="1"/>
    <col min="12302" max="12302" width="11.125" style="226" customWidth="1"/>
    <col min="12303" max="12304" width="1.875" style="226" customWidth="1"/>
    <col min="12305" max="12306" width="2.875" style="226" customWidth="1"/>
    <col min="12307" max="12308" width="5.625" style="226" customWidth="1"/>
    <col min="12309" max="12309" width="10.5" style="226" customWidth="1"/>
    <col min="12310" max="12312" width="7.5" style="226" customWidth="1"/>
    <col min="12313" max="12314" width="5" style="226" customWidth="1"/>
    <col min="12315" max="12322" width="4.375" style="226" customWidth="1"/>
    <col min="12323" max="12323" width="5.375" style="226" customWidth="1"/>
    <col min="12324" max="12325" width="4.375" style="226" customWidth="1"/>
    <col min="12326" max="12326" width="4" style="226" customWidth="1"/>
    <col min="12327" max="12328" width="6.75" style="226" customWidth="1"/>
    <col min="12329" max="12329" width="4.625" style="226" customWidth="1"/>
    <col min="12330" max="12332" width="8.125" style="226" customWidth="1"/>
    <col min="12333" max="12333" width="8.75" style="226" customWidth="1"/>
    <col min="12334" max="12334" width="6.625" style="226" customWidth="1"/>
    <col min="12335" max="12335" width="3.125" style="226" customWidth="1"/>
    <col min="12336" max="12339" width="3.75" style="226" customWidth="1"/>
    <col min="12340" max="12544" width="9" style="226"/>
    <col min="12545" max="12545" width="3.5" style="226" customWidth="1"/>
    <col min="12546" max="12546" width="6.25" style="226" customWidth="1"/>
    <col min="12547" max="12547" width="8" style="226" customWidth="1"/>
    <col min="12548" max="12548" width="7.375" style="226" customWidth="1"/>
    <col min="12549" max="12549" width="7" style="226" customWidth="1"/>
    <col min="12550" max="12550" width="17.75" style="226" customWidth="1"/>
    <col min="12551" max="12551" width="3.5" style="226" customWidth="1"/>
    <col min="12552" max="12553" width="10.625" style="226" customWidth="1"/>
    <col min="12554" max="12556" width="2.75" style="226" customWidth="1"/>
    <col min="12557" max="12557" width="3.625" style="226" customWidth="1"/>
    <col min="12558" max="12558" width="11.125" style="226" customWidth="1"/>
    <col min="12559" max="12560" width="1.875" style="226" customWidth="1"/>
    <col min="12561" max="12562" width="2.875" style="226" customWidth="1"/>
    <col min="12563" max="12564" width="5.625" style="226" customWidth="1"/>
    <col min="12565" max="12565" width="10.5" style="226" customWidth="1"/>
    <col min="12566" max="12568" width="7.5" style="226" customWidth="1"/>
    <col min="12569" max="12570" width="5" style="226" customWidth="1"/>
    <col min="12571" max="12578" width="4.375" style="226" customWidth="1"/>
    <col min="12579" max="12579" width="5.375" style="226" customWidth="1"/>
    <col min="12580" max="12581" width="4.375" style="226" customWidth="1"/>
    <col min="12582" max="12582" width="4" style="226" customWidth="1"/>
    <col min="12583" max="12584" width="6.75" style="226" customWidth="1"/>
    <col min="12585" max="12585" width="4.625" style="226" customWidth="1"/>
    <col min="12586" max="12588" width="8.125" style="226" customWidth="1"/>
    <col min="12589" max="12589" width="8.75" style="226" customWidth="1"/>
    <col min="12590" max="12590" width="6.625" style="226" customWidth="1"/>
    <col min="12591" max="12591" width="3.125" style="226" customWidth="1"/>
    <col min="12592" max="12595" width="3.75" style="226" customWidth="1"/>
    <col min="12596" max="12800" width="9" style="226"/>
    <col min="12801" max="12801" width="3.5" style="226" customWidth="1"/>
    <col min="12802" max="12802" width="6.25" style="226" customWidth="1"/>
    <col min="12803" max="12803" width="8" style="226" customWidth="1"/>
    <col min="12804" max="12804" width="7.375" style="226" customWidth="1"/>
    <col min="12805" max="12805" width="7" style="226" customWidth="1"/>
    <col min="12806" max="12806" width="17.75" style="226" customWidth="1"/>
    <col min="12807" max="12807" width="3.5" style="226" customWidth="1"/>
    <col min="12808" max="12809" width="10.625" style="226" customWidth="1"/>
    <col min="12810" max="12812" width="2.75" style="226" customWidth="1"/>
    <col min="12813" max="12813" width="3.625" style="226" customWidth="1"/>
    <col min="12814" max="12814" width="11.125" style="226" customWidth="1"/>
    <col min="12815" max="12816" width="1.875" style="226" customWidth="1"/>
    <col min="12817" max="12818" width="2.875" style="226" customWidth="1"/>
    <col min="12819" max="12820" width="5.625" style="226" customWidth="1"/>
    <col min="12821" max="12821" width="10.5" style="226" customWidth="1"/>
    <col min="12822" max="12824" width="7.5" style="226" customWidth="1"/>
    <col min="12825" max="12826" width="5" style="226" customWidth="1"/>
    <col min="12827" max="12834" width="4.375" style="226" customWidth="1"/>
    <col min="12835" max="12835" width="5.375" style="226" customWidth="1"/>
    <col min="12836" max="12837" width="4.375" style="226" customWidth="1"/>
    <col min="12838" max="12838" width="4" style="226" customWidth="1"/>
    <col min="12839" max="12840" width="6.75" style="226" customWidth="1"/>
    <col min="12841" max="12841" width="4.625" style="226" customWidth="1"/>
    <col min="12842" max="12844" width="8.125" style="226" customWidth="1"/>
    <col min="12845" max="12845" width="8.75" style="226" customWidth="1"/>
    <col min="12846" max="12846" width="6.625" style="226" customWidth="1"/>
    <col min="12847" max="12847" width="3.125" style="226" customWidth="1"/>
    <col min="12848" max="12851" width="3.75" style="226" customWidth="1"/>
    <col min="12852" max="13056" width="9" style="226"/>
    <col min="13057" max="13057" width="3.5" style="226" customWidth="1"/>
    <col min="13058" max="13058" width="6.25" style="226" customWidth="1"/>
    <col min="13059" max="13059" width="8" style="226" customWidth="1"/>
    <col min="13060" max="13060" width="7.375" style="226" customWidth="1"/>
    <col min="13061" max="13061" width="7" style="226" customWidth="1"/>
    <col min="13062" max="13062" width="17.75" style="226" customWidth="1"/>
    <col min="13063" max="13063" width="3.5" style="226" customWidth="1"/>
    <col min="13064" max="13065" width="10.625" style="226" customWidth="1"/>
    <col min="13066" max="13068" width="2.75" style="226" customWidth="1"/>
    <col min="13069" max="13069" width="3.625" style="226" customWidth="1"/>
    <col min="13070" max="13070" width="11.125" style="226" customWidth="1"/>
    <col min="13071" max="13072" width="1.875" style="226" customWidth="1"/>
    <col min="13073" max="13074" width="2.875" style="226" customWidth="1"/>
    <col min="13075" max="13076" width="5.625" style="226" customWidth="1"/>
    <col min="13077" max="13077" width="10.5" style="226" customWidth="1"/>
    <col min="13078" max="13080" width="7.5" style="226" customWidth="1"/>
    <col min="13081" max="13082" width="5" style="226" customWidth="1"/>
    <col min="13083" max="13090" width="4.375" style="226" customWidth="1"/>
    <col min="13091" max="13091" width="5.375" style="226" customWidth="1"/>
    <col min="13092" max="13093" width="4.375" style="226" customWidth="1"/>
    <col min="13094" max="13094" width="4" style="226" customWidth="1"/>
    <col min="13095" max="13096" width="6.75" style="226" customWidth="1"/>
    <col min="13097" max="13097" width="4.625" style="226" customWidth="1"/>
    <col min="13098" max="13100" width="8.125" style="226" customWidth="1"/>
    <col min="13101" max="13101" width="8.75" style="226" customWidth="1"/>
    <col min="13102" max="13102" width="6.625" style="226" customWidth="1"/>
    <col min="13103" max="13103" width="3.125" style="226" customWidth="1"/>
    <col min="13104" max="13107" width="3.75" style="226" customWidth="1"/>
    <col min="13108" max="13312" width="9" style="226"/>
    <col min="13313" max="13313" width="3.5" style="226" customWidth="1"/>
    <col min="13314" max="13314" width="6.25" style="226" customWidth="1"/>
    <col min="13315" max="13315" width="8" style="226" customWidth="1"/>
    <col min="13316" max="13316" width="7.375" style="226" customWidth="1"/>
    <col min="13317" max="13317" width="7" style="226" customWidth="1"/>
    <col min="13318" max="13318" width="17.75" style="226" customWidth="1"/>
    <col min="13319" max="13319" width="3.5" style="226" customWidth="1"/>
    <col min="13320" max="13321" width="10.625" style="226" customWidth="1"/>
    <col min="13322" max="13324" width="2.75" style="226" customWidth="1"/>
    <col min="13325" max="13325" width="3.625" style="226" customWidth="1"/>
    <col min="13326" max="13326" width="11.125" style="226" customWidth="1"/>
    <col min="13327" max="13328" width="1.875" style="226" customWidth="1"/>
    <col min="13329" max="13330" width="2.875" style="226" customWidth="1"/>
    <col min="13331" max="13332" width="5.625" style="226" customWidth="1"/>
    <col min="13333" max="13333" width="10.5" style="226" customWidth="1"/>
    <col min="13334" max="13336" width="7.5" style="226" customWidth="1"/>
    <col min="13337" max="13338" width="5" style="226" customWidth="1"/>
    <col min="13339" max="13346" width="4.375" style="226" customWidth="1"/>
    <col min="13347" max="13347" width="5.375" style="226" customWidth="1"/>
    <col min="13348" max="13349" width="4.375" style="226" customWidth="1"/>
    <col min="13350" max="13350" width="4" style="226" customWidth="1"/>
    <col min="13351" max="13352" width="6.75" style="226" customWidth="1"/>
    <col min="13353" max="13353" width="4.625" style="226" customWidth="1"/>
    <col min="13354" max="13356" width="8.125" style="226" customWidth="1"/>
    <col min="13357" max="13357" width="8.75" style="226" customWidth="1"/>
    <col min="13358" max="13358" width="6.625" style="226" customWidth="1"/>
    <col min="13359" max="13359" width="3.125" style="226" customWidth="1"/>
    <col min="13360" max="13363" width="3.75" style="226" customWidth="1"/>
    <col min="13364" max="13568" width="9" style="226"/>
    <col min="13569" max="13569" width="3.5" style="226" customWidth="1"/>
    <col min="13570" max="13570" width="6.25" style="226" customWidth="1"/>
    <col min="13571" max="13571" width="8" style="226" customWidth="1"/>
    <col min="13572" max="13572" width="7.375" style="226" customWidth="1"/>
    <col min="13573" max="13573" width="7" style="226" customWidth="1"/>
    <col min="13574" max="13574" width="17.75" style="226" customWidth="1"/>
    <col min="13575" max="13575" width="3.5" style="226" customWidth="1"/>
    <col min="13576" max="13577" width="10.625" style="226" customWidth="1"/>
    <col min="13578" max="13580" width="2.75" style="226" customWidth="1"/>
    <col min="13581" max="13581" width="3.625" style="226" customWidth="1"/>
    <col min="13582" max="13582" width="11.125" style="226" customWidth="1"/>
    <col min="13583" max="13584" width="1.875" style="226" customWidth="1"/>
    <col min="13585" max="13586" width="2.875" style="226" customWidth="1"/>
    <col min="13587" max="13588" width="5.625" style="226" customWidth="1"/>
    <col min="13589" max="13589" width="10.5" style="226" customWidth="1"/>
    <col min="13590" max="13592" width="7.5" style="226" customWidth="1"/>
    <col min="13593" max="13594" width="5" style="226" customWidth="1"/>
    <col min="13595" max="13602" width="4.375" style="226" customWidth="1"/>
    <col min="13603" max="13603" width="5.375" style="226" customWidth="1"/>
    <col min="13604" max="13605" width="4.375" style="226" customWidth="1"/>
    <col min="13606" max="13606" width="4" style="226" customWidth="1"/>
    <col min="13607" max="13608" width="6.75" style="226" customWidth="1"/>
    <col min="13609" max="13609" width="4.625" style="226" customWidth="1"/>
    <col min="13610" max="13612" width="8.125" style="226" customWidth="1"/>
    <col min="13613" max="13613" width="8.75" style="226" customWidth="1"/>
    <col min="13614" max="13614" width="6.625" style="226" customWidth="1"/>
    <col min="13615" max="13615" width="3.125" style="226" customWidth="1"/>
    <col min="13616" max="13619" width="3.75" style="226" customWidth="1"/>
    <col min="13620" max="13824" width="9" style="226"/>
    <col min="13825" max="13825" width="3.5" style="226" customWidth="1"/>
    <col min="13826" max="13826" width="6.25" style="226" customWidth="1"/>
    <col min="13827" max="13827" width="8" style="226" customWidth="1"/>
    <col min="13828" max="13828" width="7.375" style="226" customWidth="1"/>
    <col min="13829" max="13829" width="7" style="226" customWidth="1"/>
    <col min="13830" max="13830" width="17.75" style="226" customWidth="1"/>
    <col min="13831" max="13831" width="3.5" style="226" customWidth="1"/>
    <col min="13832" max="13833" width="10.625" style="226" customWidth="1"/>
    <col min="13834" max="13836" width="2.75" style="226" customWidth="1"/>
    <col min="13837" max="13837" width="3.625" style="226" customWidth="1"/>
    <col min="13838" max="13838" width="11.125" style="226" customWidth="1"/>
    <col min="13839" max="13840" width="1.875" style="226" customWidth="1"/>
    <col min="13841" max="13842" width="2.875" style="226" customWidth="1"/>
    <col min="13843" max="13844" width="5.625" style="226" customWidth="1"/>
    <col min="13845" max="13845" width="10.5" style="226" customWidth="1"/>
    <col min="13846" max="13848" width="7.5" style="226" customWidth="1"/>
    <col min="13849" max="13850" width="5" style="226" customWidth="1"/>
    <col min="13851" max="13858" width="4.375" style="226" customWidth="1"/>
    <col min="13859" max="13859" width="5.375" style="226" customWidth="1"/>
    <col min="13860" max="13861" width="4.375" style="226" customWidth="1"/>
    <col min="13862" max="13862" width="4" style="226" customWidth="1"/>
    <col min="13863" max="13864" width="6.75" style="226" customWidth="1"/>
    <col min="13865" max="13865" width="4.625" style="226" customWidth="1"/>
    <col min="13866" max="13868" width="8.125" style="226" customWidth="1"/>
    <col min="13869" max="13869" width="8.75" style="226" customWidth="1"/>
    <col min="13870" max="13870" width="6.625" style="226" customWidth="1"/>
    <col min="13871" max="13871" width="3.125" style="226" customWidth="1"/>
    <col min="13872" max="13875" width="3.75" style="226" customWidth="1"/>
    <col min="13876" max="14080" width="9" style="226"/>
    <col min="14081" max="14081" width="3.5" style="226" customWidth="1"/>
    <col min="14082" max="14082" width="6.25" style="226" customWidth="1"/>
    <col min="14083" max="14083" width="8" style="226" customWidth="1"/>
    <col min="14084" max="14084" width="7.375" style="226" customWidth="1"/>
    <col min="14085" max="14085" width="7" style="226" customWidth="1"/>
    <col min="14086" max="14086" width="17.75" style="226" customWidth="1"/>
    <col min="14087" max="14087" width="3.5" style="226" customWidth="1"/>
    <col min="14088" max="14089" width="10.625" style="226" customWidth="1"/>
    <col min="14090" max="14092" width="2.75" style="226" customWidth="1"/>
    <col min="14093" max="14093" width="3.625" style="226" customWidth="1"/>
    <col min="14094" max="14094" width="11.125" style="226" customWidth="1"/>
    <col min="14095" max="14096" width="1.875" style="226" customWidth="1"/>
    <col min="14097" max="14098" width="2.875" style="226" customWidth="1"/>
    <col min="14099" max="14100" width="5.625" style="226" customWidth="1"/>
    <col min="14101" max="14101" width="10.5" style="226" customWidth="1"/>
    <col min="14102" max="14104" width="7.5" style="226" customWidth="1"/>
    <col min="14105" max="14106" width="5" style="226" customWidth="1"/>
    <col min="14107" max="14114" width="4.375" style="226" customWidth="1"/>
    <col min="14115" max="14115" width="5.375" style="226" customWidth="1"/>
    <col min="14116" max="14117" width="4.375" style="226" customWidth="1"/>
    <col min="14118" max="14118" width="4" style="226" customWidth="1"/>
    <col min="14119" max="14120" width="6.75" style="226" customWidth="1"/>
    <col min="14121" max="14121" width="4.625" style="226" customWidth="1"/>
    <col min="14122" max="14124" width="8.125" style="226" customWidth="1"/>
    <col min="14125" max="14125" width="8.75" style="226" customWidth="1"/>
    <col min="14126" max="14126" width="6.625" style="226" customWidth="1"/>
    <col min="14127" max="14127" width="3.125" style="226" customWidth="1"/>
    <col min="14128" max="14131" width="3.75" style="226" customWidth="1"/>
    <col min="14132" max="14336" width="9" style="226"/>
    <col min="14337" max="14337" width="3.5" style="226" customWidth="1"/>
    <col min="14338" max="14338" width="6.25" style="226" customWidth="1"/>
    <col min="14339" max="14339" width="8" style="226" customWidth="1"/>
    <col min="14340" max="14340" width="7.375" style="226" customWidth="1"/>
    <col min="14341" max="14341" width="7" style="226" customWidth="1"/>
    <col min="14342" max="14342" width="17.75" style="226" customWidth="1"/>
    <col min="14343" max="14343" width="3.5" style="226" customWidth="1"/>
    <col min="14344" max="14345" width="10.625" style="226" customWidth="1"/>
    <col min="14346" max="14348" width="2.75" style="226" customWidth="1"/>
    <col min="14349" max="14349" width="3.625" style="226" customWidth="1"/>
    <col min="14350" max="14350" width="11.125" style="226" customWidth="1"/>
    <col min="14351" max="14352" width="1.875" style="226" customWidth="1"/>
    <col min="14353" max="14354" width="2.875" style="226" customWidth="1"/>
    <col min="14355" max="14356" width="5.625" style="226" customWidth="1"/>
    <col min="14357" max="14357" width="10.5" style="226" customWidth="1"/>
    <col min="14358" max="14360" width="7.5" style="226" customWidth="1"/>
    <col min="14361" max="14362" width="5" style="226" customWidth="1"/>
    <col min="14363" max="14370" width="4.375" style="226" customWidth="1"/>
    <col min="14371" max="14371" width="5.375" style="226" customWidth="1"/>
    <col min="14372" max="14373" width="4.375" style="226" customWidth="1"/>
    <col min="14374" max="14374" width="4" style="226" customWidth="1"/>
    <col min="14375" max="14376" width="6.75" style="226" customWidth="1"/>
    <col min="14377" max="14377" width="4.625" style="226" customWidth="1"/>
    <col min="14378" max="14380" width="8.125" style="226" customWidth="1"/>
    <col min="14381" max="14381" width="8.75" style="226" customWidth="1"/>
    <col min="14382" max="14382" width="6.625" style="226" customWidth="1"/>
    <col min="14383" max="14383" width="3.125" style="226" customWidth="1"/>
    <col min="14384" max="14387" width="3.75" style="226" customWidth="1"/>
    <col min="14388" max="14592" width="9" style="226"/>
    <col min="14593" max="14593" width="3.5" style="226" customWidth="1"/>
    <col min="14594" max="14594" width="6.25" style="226" customWidth="1"/>
    <col min="14595" max="14595" width="8" style="226" customWidth="1"/>
    <col min="14596" max="14596" width="7.375" style="226" customWidth="1"/>
    <col min="14597" max="14597" width="7" style="226" customWidth="1"/>
    <col min="14598" max="14598" width="17.75" style="226" customWidth="1"/>
    <col min="14599" max="14599" width="3.5" style="226" customWidth="1"/>
    <col min="14600" max="14601" width="10.625" style="226" customWidth="1"/>
    <col min="14602" max="14604" width="2.75" style="226" customWidth="1"/>
    <col min="14605" max="14605" width="3.625" style="226" customWidth="1"/>
    <col min="14606" max="14606" width="11.125" style="226" customWidth="1"/>
    <col min="14607" max="14608" width="1.875" style="226" customWidth="1"/>
    <col min="14609" max="14610" width="2.875" style="226" customWidth="1"/>
    <col min="14611" max="14612" width="5.625" style="226" customWidth="1"/>
    <col min="14613" max="14613" width="10.5" style="226" customWidth="1"/>
    <col min="14614" max="14616" width="7.5" style="226" customWidth="1"/>
    <col min="14617" max="14618" width="5" style="226" customWidth="1"/>
    <col min="14619" max="14626" width="4.375" style="226" customWidth="1"/>
    <col min="14627" max="14627" width="5.375" style="226" customWidth="1"/>
    <col min="14628" max="14629" width="4.375" style="226" customWidth="1"/>
    <col min="14630" max="14630" width="4" style="226" customWidth="1"/>
    <col min="14631" max="14632" width="6.75" style="226" customWidth="1"/>
    <col min="14633" max="14633" width="4.625" style="226" customWidth="1"/>
    <col min="14634" max="14636" width="8.125" style="226" customWidth="1"/>
    <col min="14637" max="14637" width="8.75" style="226" customWidth="1"/>
    <col min="14638" max="14638" width="6.625" style="226" customWidth="1"/>
    <col min="14639" max="14639" width="3.125" style="226" customWidth="1"/>
    <col min="14640" max="14643" width="3.75" style="226" customWidth="1"/>
    <col min="14644" max="14848" width="9" style="226"/>
    <col min="14849" max="14849" width="3.5" style="226" customWidth="1"/>
    <col min="14850" max="14850" width="6.25" style="226" customWidth="1"/>
    <col min="14851" max="14851" width="8" style="226" customWidth="1"/>
    <col min="14852" max="14852" width="7.375" style="226" customWidth="1"/>
    <col min="14853" max="14853" width="7" style="226" customWidth="1"/>
    <col min="14854" max="14854" width="17.75" style="226" customWidth="1"/>
    <col min="14855" max="14855" width="3.5" style="226" customWidth="1"/>
    <col min="14856" max="14857" width="10.625" style="226" customWidth="1"/>
    <col min="14858" max="14860" width="2.75" style="226" customWidth="1"/>
    <col min="14861" max="14861" width="3.625" style="226" customWidth="1"/>
    <col min="14862" max="14862" width="11.125" style="226" customWidth="1"/>
    <col min="14863" max="14864" width="1.875" style="226" customWidth="1"/>
    <col min="14865" max="14866" width="2.875" style="226" customWidth="1"/>
    <col min="14867" max="14868" width="5.625" style="226" customWidth="1"/>
    <col min="14869" max="14869" width="10.5" style="226" customWidth="1"/>
    <col min="14870" max="14872" width="7.5" style="226" customWidth="1"/>
    <col min="14873" max="14874" width="5" style="226" customWidth="1"/>
    <col min="14875" max="14882" width="4.375" style="226" customWidth="1"/>
    <col min="14883" max="14883" width="5.375" style="226" customWidth="1"/>
    <col min="14884" max="14885" width="4.375" style="226" customWidth="1"/>
    <col min="14886" max="14886" width="4" style="226" customWidth="1"/>
    <col min="14887" max="14888" width="6.75" style="226" customWidth="1"/>
    <col min="14889" max="14889" width="4.625" style="226" customWidth="1"/>
    <col min="14890" max="14892" width="8.125" style="226" customWidth="1"/>
    <col min="14893" max="14893" width="8.75" style="226" customWidth="1"/>
    <col min="14894" max="14894" width="6.625" style="226" customWidth="1"/>
    <col min="14895" max="14895" width="3.125" style="226" customWidth="1"/>
    <col min="14896" max="14899" width="3.75" style="226" customWidth="1"/>
    <col min="14900" max="15104" width="9" style="226"/>
    <col min="15105" max="15105" width="3.5" style="226" customWidth="1"/>
    <col min="15106" max="15106" width="6.25" style="226" customWidth="1"/>
    <col min="15107" max="15107" width="8" style="226" customWidth="1"/>
    <col min="15108" max="15108" width="7.375" style="226" customWidth="1"/>
    <col min="15109" max="15109" width="7" style="226" customWidth="1"/>
    <col min="15110" max="15110" width="17.75" style="226" customWidth="1"/>
    <col min="15111" max="15111" width="3.5" style="226" customWidth="1"/>
    <col min="15112" max="15113" width="10.625" style="226" customWidth="1"/>
    <col min="15114" max="15116" width="2.75" style="226" customWidth="1"/>
    <col min="15117" max="15117" width="3.625" style="226" customWidth="1"/>
    <col min="15118" max="15118" width="11.125" style="226" customWidth="1"/>
    <col min="15119" max="15120" width="1.875" style="226" customWidth="1"/>
    <col min="15121" max="15122" width="2.875" style="226" customWidth="1"/>
    <col min="15123" max="15124" width="5.625" style="226" customWidth="1"/>
    <col min="15125" max="15125" width="10.5" style="226" customWidth="1"/>
    <col min="15126" max="15128" width="7.5" style="226" customWidth="1"/>
    <col min="15129" max="15130" width="5" style="226" customWidth="1"/>
    <col min="15131" max="15138" width="4.375" style="226" customWidth="1"/>
    <col min="15139" max="15139" width="5.375" style="226" customWidth="1"/>
    <col min="15140" max="15141" width="4.375" style="226" customWidth="1"/>
    <col min="15142" max="15142" width="4" style="226" customWidth="1"/>
    <col min="15143" max="15144" width="6.75" style="226" customWidth="1"/>
    <col min="15145" max="15145" width="4.625" style="226" customWidth="1"/>
    <col min="15146" max="15148" width="8.125" style="226" customWidth="1"/>
    <col min="15149" max="15149" width="8.75" style="226" customWidth="1"/>
    <col min="15150" max="15150" width="6.625" style="226" customWidth="1"/>
    <col min="15151" max="15151" width="3.125" style="226" customWidth="1"/>
    <col min="15152" max="15155" width="3.75" style="226" customWidth="1"/>
    <col min="15156" max="15360" width="9" style="226"/>
    <col min="15361" max="15361" width="3.5" style="226" customWidth="1"/>
    <col min="15362" max="15362" width="6.25" style="226" customWidth="1"/>
    <col min="15363" max="15363" width="8" style="226" customWidth="1"/>
    <col min="15364" max="15364" width="7.375" style="226" customWidth="1"/>
    <col min="15365" max="15365" width="7" style="226" customWidth="1"/>
    <col min="15366" max="15366" width="17.75" style="226" customWidth="1"/>
    <col min="15367" max="15367" width="3.5" style="226" customWidth="1"/>
    <col min="15368" max="15369" width="10.625" style="226" customWidth="1"/>
    <col min="15370" max="15372" width="2.75" style="226" customWidth="1"/>
    <col min="15373" max="15373" width="3.625" style="226" customWidth="1"/>
    <col min="15374" max="15374" width="11.125" style="226" customWidth="1"/>
    <col min="15375" max="15376" width="1.875" style="226" customWidth="1"/>
    <col min="15377" max="15378" width="2.875" style="226" customWidth="1"/>
    <col min="15379" max="15380" width="5.625" style="226" customWidth="1"/>
    <col min="15381" max="15381" width="10.5" style="226" customWidth="1"/>
    <col min="15382" max="15384" width="7.5" style="226" customWidth="1"/>
    <col min="15385" max="15386" width="5" style="226" customWidth="1"/>
    <col min="15387" max="15394" width="4.375" style="226" customWidth="1"/>
    <col min="15395" max="15395" width="5.375" style="226" customWidth="1"/>
    <col min="15396" max="15397" width="4.375" style="226" customWidth="1"/>
    <col min="15398" max="15398" width="4" style="226" customWidth="1"/>
    <col min="15399" max="15400" width="6.75" style="226" customWidth="1"/>
    <col min="15401" max="15401" width="4.625" style="226" customWidth="1"/>
    <col min="15402" max="15404" width="8.125" style="226" customWidth="1"/>
    <col min="15405" max="15405" width="8.75" style="226" customWidth="1"/>
    <col min="15406" max="15406" width="6.625" style="226" customWidth="1"/>
    <col min="15407" max="15407" width="3.125" style="226" customWidth="1"/>
    <col min="15408" max="15411" width="3.75" style="226" customWidth="1"/>
    <col min="15412" max="15616" width="9" style="226"/>
    <col min="15617" max="15617" width="3.5" style="226" customWidth="1"/>
    <col min="15618" max="15618" width="6.25" style="226" customWidth="1"/>
    <col min="15619" max="15619" width="8" style="226" customWidth="1"/>
    <col min="15620" max="15620" width="7.375" style="226" customWidth="1"/>
    <col min="15621" max="15621" width="7" style="226" customWidth="1"/>
    <col min="15622" max="15622" width="17.75" style="226" customWidth="1"/>
    <col min="15623" max="15623" width="3.5" style="226" customWidth="1"/>
    <col min="15624" max="15625" width="10.625" style="226" customWidth="1"/>
    <col min="15626" max="15628" width="2.75" style="226" customWidth="1"/>
    <col min="15629" max="15629" width="3.625" style="226" customWidth="1"/>
    <col min="15630" max="15630" width="11.125" style="226" customWidth="1"/>
    <col min="15631" max="15632" width="1.875" style="226" customWidth="1"/>
    <col min="15633" max="15634" width="2.875" style="226" customWidth="1"/>
    <col min="15635" max="15636" width="5.625" style="226" customWidth="1"/>
    <col min="15637" max="15637" width="10.5" style="226" customWidth="1"/>
    <col min="15638" max="15640" width="7.5" style="226" customWidth="1"/>
    <col min="15641" max="15642" width="5" style="226" customWidth="1"/>
    <col min="15643" max="15650" width="4.375" style="226" customWidth="1"/>
    <col min="15651" max="15651" width="5.375" style="226" customWidth="1"/>
    <col min="15652" max="15653" width="4.375" style="226" customWidth="1"/>
    <col min="15654" max="15654" width="4" style="226" customWidth="1"/>
    <col min="15655" max="15656" width="6.75" style="226" customWidth="1"/>
    <col min="15657" max="15657" width="4.625" style="226" customWidth="1"/>
    <col min="15658" max="15660" width="8.125" style="226" customWidth="1"/>
    <col min="15661" max="15661" width="8.75" style="226" customWidth="1"/>
    <col min="15662" max="15662" width="6.625" style="226" customWidth="1"/>
    <col min="15663" max="15663" width="3.125" style="226" customWidth="1"/>
    <col min="15664" max="15667" width="3.75" style="226" customWidth="1"/>
    <col min="15668" max="15872" width="9" style="226"/>
    <col min="15873" max="15873" width="3.5" style="226" customWidth="1"/>
    <col min="15874" max="15874" width="6.25" style="226" customWidth="1"/>
    <col min="15875" max="15875" width="8" style="226" customWidth="1"/>
    <col min="15876" max="15876" width="7.375" style="226" customWidth="1"/>
    <col min="15877" max="15877" width="7" style="226" customWidth="1"/>
    <col min="15878" max="15878" width="17.75" style="226" customWidth="1"/>
    <col min="15879" max="15879" width="3.5" style="226" customWidth="1"/>
    <col min="15880" max="15881" width="10.625" style="226" customWidth="1"/>
    <col min="15882" max="15884" width="2.75" style="226" customWidth="1"/>
    <col min="15885" max="15885" width="3.625" style="226" customWidth="1"/>
    <col min="15886" max="15886" width="11.125" style="226" customWidth="1"/>
    <col min="15887" max="15888" width="1.875" style="226" customWidth="1"/>
    <col min="15889" max="15890" width="2.875" style="226" customWidth="1"/>
    <col min="15891" max="15892" width="5.625" style="226" customWidth="1"/>
    <col min="15893" max="15893" width="10.5" style="226" customWidth="1"/>
    <col min="15894" max="15896" width="7.5" style="226" customWidth="1"/>
    <col min="15897" max="15898" width="5" style="226" customWidth="1"/>
    <col min="15899" max="15906" width="4.375" style="226" customWidth="1"/>
    <col min="15907" max="15907" width="5.375" style="226" customWidth="1"/>
    <col min="15908" max="15909" width="4.375" style="226" customWidth="1"/>
    <col min="15910" max="15910" width="4" style="226" customWidth="1"/>
    <col min="15911" max="15912" width="6.75" style="226" customWidth="1"/>
    <col min="15913" max="15913" width="4.625" style="226" customWidth="1"/>
    <col min="15914" max="15916" width="8.125" style="226" customWidth="1"/>
    <col min="15917" max="15917" width="8.75" style="226" customWidth="1"/>
    <col min="15918" max="15918" width="6.625" style="226" customWidth="1"/>
    <col min="15919" max="15919" width="3.125" style="226" customWidth="1"/>
    <col min="15920" max="15923" width="3.75" style="226" customWidth="1"/>
    <col min="15924" max="16128" width="9" style="226"/>
    <col min="16129" max="16129" width="3.5" style="226" customWidth="1"/>
    <col min="16130" max="16130" width="6.25" style="226" customWidth="1"/>
    <col min="16131" max="16131" width="8" style="226" customWidth="1"/>
    <col min="16132" max="16132" width="7.375" style="226" customWidth="1"/>
    <col min="16133" max="16133" width="7" style="226" customWidth="1"/>
    <col min="16134" max="16134" width="17.75" style="226" customWidth="1"/>
    <col min="16135" max="16135" width="3.5" style="226" customWidth="1"/>
    <col min="16136" max="16137" width="10.625" style="226" customWidth="1"/>
    <col min="16138" max="16140" width="2.75" style="226" customWidth="1"/>
    <col min="16141" max="16141" width="3.625" style="226" customWidth="1"/>
    <col min="16142" max="16142" width="11.125" style="226" customWidth="1"/>
    <col min="16143" max="16144" width="1.875" style="226" customWidth="1"/>
    <col min="16145" max="16146" width="2.875" style="226" customWidth="1"/>
    <col min="16147" max="16148" width="5.625" style="226" customWidth="1"/>
    <col min="16149" max="16149" width="10.5" style="226" customWidth="1"/>
    <col min="16150" max="16152" width="7.5" style="226" customWidth="1"/>
    <col min="16153" max="16154" width="5" style="226" customWidth="1"/>
    <col min="16155" max="16162" width="4.375" style="226" customWidth="1"/>
    <col min="16163" max="16163" width="5.375" style="226" customWidth="1"/>
    <col min="16164" max="16165" width="4.375" style="226" customWidth="1"/>
    <col min="16166" max="16166" width="4" style="226" customWidth="1"/>
    <col min="16167" max="16168" width="6.75" style="226" customWidth="1"/>
    <col min="16169" max="16169" width="4.625" style="226" customWidth="1"/>
    <col min="16170" max="16172" width="8.125" style="226" customWidth="1"/>
    <col min="16173" max="16173" width="8.75" style="226" customWidth="1"/>
    <col min="16174" max="16174" width="6.625" style="226" customWidth="1"/>
    <col min="16175" max="16175" width="3.125" style="226" customWidth="1"/>
    <col min="16176" max="16179" width="3.75" style="226" customWidth="1"/>
    <col min="16180" max="16384" width="9" style="226"/>
  </cols>
  <sheetData>
    <row r="1" spans="1:46" ht="7.5" customHeight="1"/>
    <row r="2" spans="1:46" s="227" customFormat="1" ht="20.25" customHeight="1">
      <c r="A2" s="1741" t="s">
        <v>298</v>
      </c>
      <c r="B2" s="1741"/>
      <c r="C2" s="1741"/>
      <c r="D2" s="1741"/>
      <c r="E2" s="1741"/>
      <c r="F2" s="1741"/>
      <c r="G2" s="1741"/>
    </row>
    <row r="3" spans="1:46" s="227" customFormat="1" ht="20.25" customHeight="1">
      <c r="A3" s="228"/>
      <c r="B3" s="229" t="s">
        <v>299</v>
      </c>
      <c r="C3" s="228"/>
      <c r="D3" s="228"/>
    </row>
    <row r="4" spans="1:46" s="227" customFormat="1" ht="6.75" customHeight="1" thickBot="1"/>
    <row r="5" spans="1:46" ht="61.5" customHeight="1">
      <c r="A5" s="1742" t="s">
        <v>300</v>
      </c>
      <c r="B5" s="1743"/>
      <c r="C5" s="1743"/>
      <c r="D5" s="1743"/>
      <c r="E5" s="1743"/>
      <c r="F5" s="1743"/>
      <c r="G5" s="1743"/>
      <c r="H5" s="1743"/>
      <c r="I5" s="1743"/>
      <c r="J5" s="1743"/>
      <c r="K5" s="1743"/>
      <c r="L5" s="1743"/>
      <c r="M5" s="1743"/>
      <c r="N5" s="1743"/>
      <c r="O5" s="1743"/>
      <c r="P5" s="1743"/>
      <c r="Q5" s="1743"/>
      <c r="R5" s="1743"/>
      <c r="S5" s="1743"/>
      <c r="T5" s="1743"/>
      <c r="U5" s="1743"/>
      <c r="V5" s="1743"/>
      <c r="W5" s="1743"/>
      <c r="X5" s="1743"/>
      <c r="Y5" s="1743"/>
      <c r="Z5" s="1743"/>
      <c r="AA5" s="1743"/>
      <c r="AB5" s="1743"/>
      <c r="AC5" s="1743"/>
      <c r="AD5" s="1743"/>
      <c r="AE5" s="1743"/>
      <c r="AF5" s="1743"/>
      <c r="AG5" s="1743"/>
      <c r="AH5" s="1743"/>
      <c r="AI5" s="1743"/>
      <c r="AJ5" s="1743"/>
      <c r="AK5" s="1743"/>
      <c r="AL5" s="1743"/>
      <c r="AM5" s="1743"/>
      <c r="AN5" s="1743"/>
      <c r="AO5" s="1743"/>
      <c r="AP5" s="1743"/>
      <c r="AQ5" s="1743"/>
      <c r="AR5" s="1743"/>
      <c r="AS5" s="1743"/>
      <c r="AT5" s="1744"/>
    </row>
    <row r="6" spans="1:46" ht="9" customHeight="1">
      <c r="A6" s="1745"/>
      <c r="B6" s="1604"/>
      <c r="C6" s="1604"/>
      <c r="D6" s="1604"/>
      <c r="E6" s="1604"/>
      <c r="F6" s="1604"/>
      <c r="G6" s="1605"/>
      <c r="H6" s="1746" t="s">
        <v>301</v>
      </c>
      <c r="I6" s="1698"/>
      <c r="J6" s="1698"/>
      <c r="K6" s="1698"/>
      <c r="L6" s="1698"/>
      <c r="M6" s="1698"/>
      <c r="N6" s="1698"/>
      <c r="O6" s="1698"/>
      <c r="P6" s="1747"/>
      <c r="Q6" s="230"/>
      <c r="R6" s="230"/>
      <c r="S6" s="230"/>
      <c r="T6" s="230"/>
      <c r="U6" s="230"/>
      <c r="V6" s="230"/>
      <c r="W6" s="230"/>
      <c r="X6" s="230"/>
      <c r="Y6" s="230"/>
      <c r="Z6" s="230"/>
      <c r="AA6" s="230"/>
      <c r="AB6" s="230"/>
      <c r="AC6" s="230"/>
      <c r="AD6" s="230"/>
      <c r="AE6" s="230"/>
      <c r="AF6" s="230"/>
      <c r="AG6" s="230"/>
      <c r="AH6" s="230"/>
      <c r="AI6" s="230"/>
      <c r="AJ6" s="230"/>
      <c r="AK6" s="230"/>
      <c r="AL6" s="230"/>
      <c r="AM6" s="230"/>
      <c r="AN6" s="230"/>
      <c r="AO6" s="230"/>
      <c r="AP6" s="230"/>
      <c r="AQ6" s="230"/>
      <c r="AR6" s="230"/>
      <c r="AS6" s="230"/>
      <c r="AT6" s="231"/>
    </row>
    <row r="7" spans="1:46" s="233" customFormat="1" ht="55.5" customHeight="1">
      <c r="A7" s="1750"/>
      <c r="B7" s="1751" t="s">
        <v>302</v>
      </c>
      <c r="C7" s="1752"/>
      <c r="D7" s="1752"/>
      <c r="E7" s="1752"/>
      <c r="F7" s="1753"/>
      <c r="G7" s="232"/>
      <c r="H7" s="1748"/>
      <c r="I7" s="1700"/>
      <c r="J7" s="1700"/>
      <c r="K7" s="1700"/>
      <c r="L7" s="1700"/>
      <c r="M7" s="1700"/>
      <c r="N7" s="1700"/>
      <c r="O7" s="1700"/>
      <c r="P7" s="1749"/>
      <c r="Q7" s="1754" t="s">
        <v>303</v>
      </c>
      <c r="R7" s="1755"/>
      <c r="S7" s="1755"/>
      <c r="T7" s="1755"/>
      <c r="U7" s="1755"/>
      <c r="V7" s="1755"/>
      <c r="W7" s="1755"/>
      <c r="X7" s="1755"/>
      <c r="Y7" s="1755"/>
      <c r="Z7" s="1755"/>
      <c r="AA7" s="1755"/>
      <c r="AB7" s="1755"/>
      <c r="AC7" s="1755"/>
      <c r="AD7" s="1755"/>
      <c r="AE7" s="1755"/>
      <c r="AF7" s="1755"/>
      <c r="AG7" s="1755"/>
      <c r="AH7" s="1755"/>
      <c r="AI7" s="1755"/>
      <c r="AJ7" s="1755"/>
      <c r="AK7" s="1755"/>
      <c r="AL7" s="1755"/>
      <c r="AM7" s="1755"/>
      <c r="AN7" s="1755"/>
      <c r="AO7" s="1755"/>
      <c r="AP7" s="1755"/>
      <c r="AQ7" s="1755"/>
      <c r="AR7" s="1755"/>
      <c r="AS7" s="1755"/>
      <c r="AT7" s="1756"/>
    </row>
    <row r="8" spans="1:46" s="233" customFormat="1" ht="55.5" customHeight="1">
      <c r="A8" s="1750"/>
      <c r="B8" s="1757"/>
      <c r="C8" s="1758"/>
      <c r="D8" s="1758"/>
      <c r="E8" s="1758"/>
      <c r="F8" s="1759"/>
      <c r="G8" s="232"/>
      <c r="H8" s="1760"/>
      <c r="I8" s="1761"/>
      <c r="J8" s="1761"/>
      <c r="K8" s="1761"/>
      <c r="L8" s="1761"/>
      <c r="M8" s="1761"/>
      <c r="N8" s="1761"/>
      <c r="O8" s="1761"/>
      <c r="P8" s="1762"/>
      <c r="Q8" s="1754" t="s">
        <v>304</v>
      </c>
      <c r="R8" s="1755"/>
      <c r="S8" s="1755"/>
      <c r="T8" s="1755"/>
      <c r="U8" s="1755"/>
      <c r="V8" s="1755"/>
      <c r="W8" s="1755"/>
      <c r="X8" s="1755"/>
      <c r="Y8" s="1755"/>
      <c r="Z8" s="1755"/>
      <c r="AA8" s="1755"/>
      <c r="AB8" s="1755"/>
      <c r="AC8" s="1755"/>
      <c r="AD8" s="1755"/>
      <c r="AE8" s="1755"/>
      <c r="AF8" s="1755"/>
      <c r="AG8" s="1755"/>
      <c r="AH8" s="1755"/>
      <c r="AI8" s="1755"/>
      <c r="AJ8" s="1755"/>
      <c r="AK8" s="1755"/>
      <c r="AL8" s="1755"/>
      <c r="AM8" s="1755"/>
      <c r="AN8" s="1755"/>
      <c r="AO8" s="1755"/>
      <c r="AP8" s="1755"/>
      <c r="AQ8" s="1755"/>
      <c r="AR8" s="1755"/>
      <c r="AS8" s="1755"/>
      <c r="AT8" s="1756"/>
    </row>
    <row r="9" spans="1:46" s="233" customFormat="1" ht="55.5" customHeight="1">
      <c r="A9" s="1750"/>
      <c r="B9" s="1729"/>
      <c r="C9" s="1730"/>
      <c r="D9" s="1730"/>
      <c r="E9" s="1730"/>
      <c r="F9" s="1731"/>
      <c r="G9" s="232"/>
      <c r="H9" s="1763"/>
      <c r="I9" s="1764"/>
      <c r="J9" s="1764"/>
      <c r="K9" s="1764"/>
      <c r="L9" s="1764"/>
      <c r="M9" s="1764"/>
      <c r="N9" s="1764"/>
      <c r="O9" s="1764"/>
      <c r="P9" s="1765"/>
      <c r="Q9" s="234"/>
      <c r="R9" s="234"/>
      <c r="S9" s="234" t="s">
        <v>305</v>
      </c>
      <c r="T9" s="234"/>
      <c r="U9" s="234"/>
      <c r="V9" s="234"/>
      <c r="W9" s="234"/>
      <c r="X9" s="234"/>
      <c r="Y9" s="234"/>
      <c r="Z9" s="235"/>
      <c r="AA9" s="235"/>
      <c r="AB9" s="235"/>
      <c r="AC9" s="236"/>
      <c r="AD9" s="236"/>
      <c r="AE9" s="1726" t="s">
        <v>306</v>
      </c>
      <c r="AF9" s="1726"/>
      <c r="AG9" s="1726"/>
      <c r="AH9" s="237" t="s">
        <v>307</v>
      </c>
      <c r="AI9" s="237"/>
      <c r="AJ9" s="237"/>
      <c r="AK9" s="237"/>
      <c r="AL9" s="237"/>
      <c r="AM9" s="237"/>
      <c r="AN9" s="237"/>
      <c r="AO9" s="237"/>
      <c r="AP9" s="237"/>
      <c r="AQ9" s="237"/>
      <c r="AR9" s="237"/>
      <c r="AS9" s="237"/>
      <c r="AT9" s="238"/>
    </row>
    <row r="10" spans="1:46" s="233" customFormat="1" ht="55.5" customHeight="1">
      <c r="A10" s="1750"/>
      <c r="B10" s="1732" t="s">
        <v>308</v>
      </c>
      <c r="C10" s="1733"/>
      <c r="D10" s="1733"/>
      <c r="E10" s="1733"/>
      <c r="F10" s="1734"/>
      <c r="G10" s="232"/>
      <c r="H10" s="1763"/>
      <c r="I10" s="1764"/>
      <c r="J10" s="1764"/>
      <c r="K10" s="1764"/>
      <c r="L10" s="1764"/>
      <c r="M10" s="1764"/>
      <c r="N10" s="1764"/>
      <c r="O10" s="1764"/>
      <c r="P10" s="1765"/>
      <c r="Q10" s="239"/>
      <c r="R10" s="239"/>
      <c r="S10" s="234" t="s">
        <v>309</v>
      </c>
      <c r="T10" s="234"/>
      <c r="U10" s="234"/>
      <c r="V10" s="234"/>
      <c r="W10" s="234"/>
      <c r="X10" s="240"/>
      <c r="Y10" s="240"/>
      <c r="Z10" s="240"/>
      <c r="AA10" s="240"/>
      <c r="AB10" s="240"/>
      <c r="AC10" s="240"/>
      <c r="AD10" s="240"/>
      <c r="AE10" s="241"/>
      <c r="AF10" s="236"/>
      <c r="AG10" s="236"/>
      <c r="AH10" s="237" t="s">
        <v>310</v>
      </c>
      <c r="AI10" s="237"/>
      <c r="AJ10" s="237"/>
      <c r="AK10" s="237"/>
      <c r="AL10" s="242"/>
      <c r="AM10" s="242"/>
      <c r="AN10" s="242"/>
      <c r="AO10" s="242"/>
      <c r="AP10" s="242"/>
      <c r="AQ10" s="242"/>
      <c r="AR10" s="242"/>
      <c r="AS10" s="242" t="s">
        <v>311</v>
      </c>
      <c r="AT10" s="243"/>
    </row>
    <row r="11" spans="1:46" s="233" customFormat="1" ht="55.5" customHeight="1">
      <c r="A11" s="1750"/>
      <c r="B11" s="1735" t="s">
        <v>312</v>
      </c>
      <c r="C11" s="1736"/>
      <c r="D11" s="1736"/>
      <c r="E11" s="1736"/>
      <c r="F11" s="1737"/>
      <c r="G11" s="232"/>
      <c r="H11" s="1763"/>
      <c r="I11" s="1764"/>
      <c r="J11" s="1764"/>
      <c r="K11" s="1764"/>
      <c r="L11" s="1764"/>
      <c r="M11" s="1764"/>
      <c r="N11" s="1764"/>
      <c r="O11" s="1764"/>
      <c r="P11" s="1765"/>
      <c r="Q11" s="244"/>
      <c r="R11" s="244"/>
      <c r="S11" s="236"/>
      <c r="T11" s="1726"/>
      <c r="U11" s="1726"/>
      <c r="V11" s="1726"/>
      <c r="W11" s="1726"/>
      <c r="X11" s="1726"/>
      <c r="Y11" s="1726"/>
      <c r="Z11" s="1726"/>
      <c r="AA11" s="1726"/>
      <c r="AB11" s="236" t="s">
        <v>313</v>
      </c>
      <c r="AC11" s="236"/>
      <c r="AD11" s="240"/>
      <c r="AE11" s="240"/>
      <c r="AF11" s="240"/>
      <c r="AG11" s="237"/>
      <c r="AH11" s="237"/>
      <c r="AI11" s="240"/>
      <c r="AJ11" s="240"/>
      <c r="AK11" s="240"/>
      <c r="AL11" s="245"/>
      <c r="AM11" s="245"/>
      <c r="AN11" s="245"/>
      <c r="AO11" s="245"/>
      <c r="AP11" s="245"/>
      <c r="AQ11" s="245"/>
      <c r="AR11" s="245"/>
      <c r="AS11" s="246"/>
      <c r="AT11" s="247"/>
    </row>
    <row r="12" spans="1:46" s="233" customFormat="1" ht="11.25" customHeight="1">
      <c r="A12" s="1738"/>
      <c r="B12" s="1739"/>
      <c r="C12" s="1739"/>
      <c r="D12" s="1739"/>
      <c r="E12" s="1739"/>
      <c r="F12" s="1739"/>
      <c r="G12" s="1740"/>
      <c r="H12" s="1766"/>
      <c r="I12" s="1739"/>
      <c r="J12" s="1739"/>
      <c r="K12" s="1739"/>
      <c r="L12" s="1739"/>
      <c r="M12" s="1739"/>
      <c r="N12" s="1739"/>
      <c r="O12" s="1739"/>
      <c r="P12" s="1740"/>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8"/>
      <c r="AN12" s="248"/>
      <c r="AO12" s="248"/>
      <c r="AP12" s="248"/>
      <c r="AQ12" s="248"/>
      <c r="AR12" s="248"/>
      <c r="AS12" s="248"/>
      <c r="AT12" s="249"/>
    </row>
    <row r="13" spans="1:46" s="233" customFormat="1" ht="60" customHeight="1">
      <c r="A13" s="1693" t="s">
        <v>314</v>
      </c>
      <c r="B13" s="1639"/>
      <c r="C13" s="1694" t="s">
        <v>60</v>
      </c>
      <c r="D13" s="1694"/>
      <c r="E13" s="1694"/>
      <c r="F13" s="1695"/>
      <c r="G13" s="1711"/>
      <c r="H13" s="1712"/>
      <c r="I13" s="1712"/>
      <c r="J13" s="1712"/>
      <c r="K13" s="1712"/>
      <c r="L13" s="1712"/>
      <c r="M13" s="1712"/>
      <c r="N13" s="1712"/>
      <c r="O13" s="1712"/>
      <c r="P13" s="1712"/>
      <c r="Q13" s="1712"/>
      <c r="R13" s="1712"/>
      <c r="S13" s="1712"/>
      <c r="T13" s="1712"/>
      <c r="U13" s="1712"/>
      <c r="V13" s="1712"/>
      <c r="W13" s="1712"/>
      <c r="X13" s="1713"/>
      <c r="Y13" s="1714" t="s">
        <v>315</v>
      </c>
      <c r="Z13" s="1715"/>
      <c r="AA13" s="1705" t="s">
        <v>65</v>
      </c>
      <c r="AB13" s="1708"/>
      <c r="AC13" s="1708"/>
      <c r="AD13" s="1708"/>
      <c r="AE13" s="1708"/>
      <c r="AF13" s="1708"/>
      <c r="AG13" s="1708"/>
      <c r="AH13" s="1708"/>
      <c r="AI13" s="1708"/>
      <c r="AJ13" s="1720" t="s">
        <v>316</v>
      </c>
      <c r="AK13" s="1721"/>
      <c r="AL13" s="1707"/>
      <c r="AM13" s="1690" t="s">
        <v>317</v>
      </c>
      <c r="AN13" s="1691"/>
      <c r="AO13" s="1691"/>
      <c r="AP13" s="1691"/>
      <c r="AQ13" s="1691"/>
      <c r="AR13" s="1691"/>
      <c r="AS13" s="1691"/>
      <c r="AT13" s="1692"/>
    </row>
    <row r="14" spans="1:46" s="233" customFormat="1" ht="60" customHeight="1">
      <c r="A14" s="1693" t="s">
        <v>314</v>
      </c>
      <c r="B14" s="1639"/>
      <c r="C14" s="1694" t="s">
        <v>17</v>
      </c>
      <c r="D14" s="1694"/>
      <c r="E14" s="1694"/>
      <c r="F14" s="1695"/>
      <c r="G14" s="1696"/>
      <c r="H14" s="1696"/>
      <c r="I14" s="1696"/>
      <c r="J14" s="1696"/>
      <c r="K14" s="1696"/>
      <c r="L14" s="1696"/>
      <c r="M14" s="1696"/>
      <c r="N14" s="1696"/>
      <c r="O14" s="1696"/>
      <c r="P14" s="1696"/>
      <c r="Q14" s="1696"/>
      <c r="R14" s="1696"/>
      <c r="S14" s="1696"/>
      <c r="T14" s="1696"/>
      <c r="U14" s="1696"/>
      <c r="V14" s="1696"/>
      <c r="W14" s="1696"/>
      <c r="X14" s="1696"/>
      <c r="Y14" s="1716"/>
      <c r="Z14" s="1717"/>
      <c r="AA14" s="1710"/>
      <c r="AB14" s="1677"/>
      <c r="AC14" s="1677"/>
      <c r="AD14" s="1677"/>
      <c r="AE14" s="1677"/>
      <c r="AF14" s="1677"/>
      <c r="AG14" s="1677"/>
      <c r="AH14" s="1677"/>
      <c r="AI14" s="1677"/>
      <c r="AJ14" s="1722"/>
      <c r="AK14" s="1723"/>
      <c r="AL14" s="1724"/>
      <c r="AM14" s="250"/>
      <c r="AN14" s="1677" t="s">
        <v>65</v>
      </c>
      <c r="AO14" s="1677"/>
      <c r="AP14" s="1677"/>
      <c r="AQ14" s="1677"/>
      <c r="AR14" s="1677"/>
      <c r="AS14" s="1677"/>
      <c r="AT14" s="1674"/>
    </row>
    <row r="15" spans="1:46" s="233" customFormat="1" ht="30" customHeight="1">
      <c r="A15" s="1697" t="s">
        <v>314</v>
      </c>
      <c r="B15" s="1698"/>
      <c r="C15" s="1701" t="s">
        <v>63</v>
      </c>
      <c r="D15" s="1701"/>
      <c r="E15" s="1701"/>
      <c r="F15" s="1702"/>
      <c r="G15" s="1696" t="s">
        <v>318</v>
      </c>
      <c r="H15" s="1696"/>
      <c r="I15" s="1696"/>
      <c r="J15" s="1696"/>
      <c r="K15" s="1696"/>
      <c r="L15" s="1696"/>
      <c r="M15" s="1696"/>
      <c r="N15" s="1696"/>
      <c r="O15" s="1696"/>
      <c r="P15" s="1696"/>
      <c r="Q15" s="1696"/>
      <c r="R15" s="1696"/>
      <c r="S15" s="1696"/>
      <c r="T15" s="1696"/>
      <c r="U15" s="1696"/>
      <c r="V15" s="1696"/>
      <c r="W15" s="1696"/>
      <c r="X15" s="1696"/>
      <c r="Y15" s="1716"/>
      <c r="Z15" s="1717"/>
      <c r="AA15" s="1705"/>
      <c r="AB15" s="1706"/>
      <c r="AC15" s="1706"/>
      <c r="AD15" s="1706"/>
      <c r="AE15" s="1706"/>
      <c r="AF15" s="1706"/>
      <c r="AG15" s="1706"/>
      <c r="AH15" s="1706"/>
      <c r="AI15" s="1707"/>
      <c r="AJ15" s="1705" t="s">
        <v>319</v>
      </c>
      <c r="AK15" s="1708"/>
      <c r="AL15" s="1709"/>
      <c r="AM15" s="1672" t="s">
        <v>320</v>
      </c>
      <c r="AN15" s="1673"/>
      <c r="AO15" s="251"/>
      <c r="AP15" s="251"/>
      <c r="AQ15" s="47"/>
      <c r="AR15" s="47"/>
      <c r="AS15" s="47"/>
      <c r="AT15" s="1674" t="s">
        <v>319</v>
      </c>
    </row>
    <row r="16" spans="1:46" s="233" customFormat="1" ht="30" customHeight="1">
      <c r="A16" s="1699"/>
      <c r="B16" s="1700"/>
      <c r="C16" s="1703"/>
      <c r="D16" s="1703"/>
      <c r="E16" s="1703"/>
      <c r="F16" s="1704"/>
      <c r="G16" s="1696"/>
      <c r="H16" s="1696"/>
      <c r="I16" s="1696"/>
      <c r="J16" s="1696"/>
      <c r="K16" s="1696"/>
      <c r="L16" s="1696"/>
      <c r="M16" s="1696"/>
      <c r="N16" s="1696"/>
      <c r="O16" s="1696"/>
      <c r="P16" s="1696"/>
      <c r="Q16" s="1696"/>
      <c r="R16" s="1696"/>
      <c r="S16" s="1696"/>
      <c r="T16" s="1696"/>
      <c r="U16" s="1696"/>
      <c r="V16" s="1696"/>
      <c r="W16" s="1696"/>
      <c r="X16" s="1696"/>
      <c r="Y16" s="1716"/>
      <c r="Z16" s="1717"/>
      <c r="AA16" s="1675" t="s">
        <v>321</v>
      </c>
      <c r="AB16" s="1676"/>
      <c r="AC16" s="1677"/>
      <c r="AD16" s="1677"/>
      <c r="AE16" s="1677"/>
      <c r="AF16" s="1677"/>
      <c r="AG16" s="1677"/>
      <c r="AH16" s="1677"/>
      <c r="AI16" s="1678"/>
      <c r="AJ16" s="1710"/>
      <c r="AK16" s="1677"/>
      <c r="AL16" s="1678"/>
      <c r="AM16" s="1679" t="s">
        <v>322</v>
      </c>
      <c r="AN16" s="1680"/>
      <c r="AO16" s="236"/>
      <c r="AP16" s="236"/>
      <c r="AQ16" s="236"/>
      <c r="AR16" s="236"/>
      <c r="AS16" s="236"/>
      <c r="AT16" s="1674"/>
    </row>
    <row r="17" spans="1:50" s="233" customFormat="1" ht="30" customHeight="1">
      <c r="A17" s="1697" t="s">
        <v>323</v>
      </c>
      <c r="B17" s="1698"/>
      <c r="C17" s="1701" t="s">
        <v>85</v>
      </c>
      <c r="D17" s="1701"/>
      <c r="E17" s="1701"/>
      <c r="F17" s="1702"/>
      <c r="G17" s="1681" t="s">
        <v>324</v>
      </c>
      <c r="H17" s="1682"/>
      <c r="I17" s="1657" t="s">
        <v>325</v>
      </c>
      <c r="J17" s="1658"/>
      <c r="K17" s="1658"/>
      <c r="L17" s="1658"/>
      <c r="M17" s="1658"/>
      <c r="N17" s="1658"/>
      <c r="O17" s="1658"/>
      <c r="P17" s="1658"/>
      <c r="Q17" s="1658"/>
      <c r="R17" s="1658"/>
      <c r="S17" s="1658"/>
      <c r="T17" s="1659"/>
      <c r="U17" s="1663" t="s">
        <v>10</v>
      </c>
      <c r="V17" s="1664"/>
      <c r="W17" s="1664"/>
      <c r="X17" s="1665"/>
      <c r="Y17" s="1716"/>
      <c r="Z17" s="1717"/>
      <c r="AA17" s="1675"/>
      <c r="AB17" s="1676"/>
      <c r="AC17" s="1677"/>
      <c r="AD17" s="1677"/>
      <c r="AE17" s="1677"/>
      <c r="AF17" s="1677"/>
      <c r="AG17" s="1677"/>
      <c r="AH17" s="1677"/>
      <c r="AI17" s="1678"/>
      <c r="AJ17" s="1710"/>
      <c r="AK17" s="1677"/>
      <c r="AL17" s="1678"/>
      <c r="AM17" s="1672" t="s">
        <v>326</v>
      </c>
      <c r="AN17" s="1673"/>
      <c r="AO17" s="47"/>
      <c r="AP17" s="47"/>
      <c r="AQ17" s="47"/>
      <c r="AR17" s="47"/>
      <c r="AS17" s="47"/>
      <c r="AT17" s="1674" t="s">
        <v>327</v>
      </c>
    </row>
    <row r="18" spans="1:50" s="233" customFormat="1" ht="30" customHeight="1">
      <c r="A18" s="1725"/>
      <c r="B18" s="1726"/>
      <c r="C18" s="1727"/>
      <c r="D18" s="1727"/>
      <c r="E18" s="1727"/>
      <c r="F18" s="1728"/>
      <c r="G18" s="1683"/>
      <c r="H18" s="1684"/>
      <c r="I18" s="1660"/>
      <c r="J18" s="1661"/>
      <c r="K18" s="1661"/>
      <c r="L18" s="1661"/>
      <c r="M18" s="1661"/>
      <c r="N18" s="1661"/>
      <c r="O18" s="1661"/>
      <c r="P18" s="1661"/>
      <c r="Q18" s="1661"/>
      <c r="R18" s="1661"/>
      <c r="S18" s="1661"/>
      <c r="T18" s="1662"/>
      <c r="U18" s="1666"/>
      <c r="V18" s="1667"/>
      <c r="W18" s="1667"/>
      <c r="X18" s="1668"/>
      <c r="Y18" s="1716"/>
      <c r="Z18" s="1717"/>
      <c r="AA18" s="1675" t="s">
        <v>68</v>
      </c>
      <c r="AB18" s="1676"/>
      <c r="AC18" s="1677"/>
      <c r="AD18" s="1677"/>
      <c r="AE18" s="1677"/>
      <c r="AF18" s="1677"/>
      <c r="AG18" s="1677"/>
      <c r="AH18" s="1677"/>
      <c r="AI18" s="1678"/>
      <c r="AJ18" s="1710"/>
      <c r="AK18" s="1677"/>
      <c r="AL18" s="1678"/>
      <c r="AM18" s="1679" t="s">
        <v>322</v>
      </c>
      <c r="AN18" s="1680"/>
      <c r="AO18" s="251"/>
      <c r="AP18" s="251"/>
      <c r="AQ18" s="47"/>
      <c r="AR18" s="47"/>
      <c r="AS18" s="47"/>
      <c r="AT18" s="1674"/>
    </row>
    <row r="19" spans="1:50" s="233" customFormat="1" ht="30" customHeight="1">
      <c r="A19" s="1725"/>
      <c r="B19" s="1726"/>
      <c r="C19" s="1727"/>
      <c r="D19" s="1727"/>
      <c r="E19" s="1727"/>
      <c r="F19" s="1728"/>
      <c r="G19" s="1681" t="s">
        <v>328</v>
      </c>
      <c r="H19" s="1682"/>
      <c r="I19" s="1657" t="s">
        <v>329</v>
      </c>
      <c r="J19" s="1658"/>
      <c r="K19" s="1658"/>
      <c r="L19" s="1658"/>
      <c r="M19" s="1658"/>
      <c r="N19" s="1658"/>
      <c r="O19" s="1658"/>
      <c r="P19" s="1658"/>
      <c r="Q19" s="1658"/>
      <c r="R19" s="1658"/>
      <c r="S19" s="1658"/>
      <c r="T19" s="1659"/>
      <c r="U19" s="1666"/>
      <c r="V19" s="1667"/>
      <c r="W19" s="1667"/>
      <c r="X19" s="1668"/>
      <c r="Y19" s="1716"/>
      <c r="Z19" s="1717"/>
      <c r="AA19" s="1675"/>
      <c r="AB19" s="1676"/>
      <c r="AC19" s="1677"/>
      <c r="AD19" s="1677"/>
      <c r="AE19" s="1677"/>
      <c r="AF19" s="1677"/>
      <c r="AG19" s="1677"/>
      <c r="AH19" s="1677"/>
      <c r="AI19" s="1678"/>
      <c r="AJ19" s="1710"/>
      <c r="AK19" s="1677"/>
      <c r="AL19" s="1678"/>
      <c r="AM19" s="1672" t="s">
        <v>330</v>
      </c>
      <c r="AN19" s="1673"/>
      <c r="AO19" s="236"/>
      <c r="AP19" s="236"/>
      <c r="AQ19" s="236"/>
      <c r="AR19" s="236"/>
      <c r="AS19" s="236"/>
      <c r="AT19" s="1674" t="s">
        <v>331</v>
      </c>
    </row>
    <row r="20" spans="1:50" s="233" customFormat="1" ht="30" customHeight="1">
      <c r="A20" s="1699"/>
      <c r="B20" s="1700"/>
      <c r="C20" s="1703"/>
      <c r="D20" s="1703"/>
      <c r="E20" s="1703"/>
      <c r="F20" s="1704"/>
      <c r="G20" s="1683"/>
      <c r="H20" s="1684"/>
      <c r="I20" s="1660"/>
      <c r="J20" s="1661"/>
      <c r="K20" s="1661"/>
      <c r="L20" s="1661"/>
      <c r="M20" s="1661"/>
      <c r="N20" s="1661"/>
      <c r="O20" s="1661"/>
      <c r="P20" s="1661"/>
      <c r="Q20" s="1661"/>
      <c r="R20" s="1661"/>
      <c r="S20" s="1661"/>
      <c r="T20" s="1662"/>
      <c r="U20" s="1669"/>
      <c r="V20" s="1670"/>
      <c r="W20" s="1670"/>
      <c r="X20" s="1671"/>
      <c r="Y20" s="1718"/>
      <c r="Z20" s="1719"/>
      <c r="AA20" s="1686"/>
      <c r="AB20" s="1152"/>
      <c r="AC20" s="1152"/>
      <c r="AD20" s="1152"/>
      <c r="AE20" s="1152"/>
      <c r="AF20" s="1152"/>
      <c r="AG20" s="1152"/>
      <c r="AH20" s="1152"/>
      <c r="AI20" s="1687"/>
      <c r="AJ20" s="1686"/>
      <c r="AK20" s="1152"/>
      <c r="AL20" s="1687"/>
      <c r="AM20" s="1688" t="s">
        <v>332</v>
      </c>
      <c r="AN20" s="1689"/>
      <c r="AO20" s="46"/>
      <c r="AP20" s="46"/>
      <c r="AQ20" s="46"/>
      <c r="AR20" s="46"/>
      <c r="AS20" s="252"/>
      <c r="AT20" s="1685"/>
    </row>
    <row r="21" spans="1:50" s="233" customFormat="1" ht="86.25" customHeight="1">
      <c r="A21" s="1636" t="s">
        <v>333</v>
      </c>
      <c r="B21" s="1637"/>
      <c r="C21" s="1637"/>
      <c r="D21" s="1637"/>
      <c r="E21" s="1637"/>
      <c r="F21" s="1637"/>
      <c r="G21" s="1638"/>
      <c r="H21" s="1639"/>
      <c r="I21" s="1639"/>
      <c r="J21" s="1639"/>
      <c r="K21" s="1639"/>
      <c r="L21" s="1639"/>
      <c r="M21" s="1639"/>
      <c r="N21" s="1639"/>
      <c r="O21" s="1639"/>
      <c r="P21" s="1639"/>
      <c r="Q21" s="1639"/>
      <c r="R21" s="1639"/>
      <c r="S21" s="1639"/>
      <c r="T21" s="1639"/>
      <c r="U21" s="1640" t="s">
        <v>334</v>
      </c>
      <c r="V21" s="1641"/>
      <c r="W21" s="1641"/>
      <c r="X21" s="1641"/>
      <c r="Y21" s="1642"/>
      <c r="Z21" s="1642"/>
      <c r="AA21" s="1642"/>
      <c r="AB21" s="1642"/>
      <c r="AC21" s="1642"/>
      <c r="AD21" s="1642"/>
      <c r="AE21" s="1642"/>
      <c r="AF21" s="1642"/>
      <c r="AG21" s="1642"/>
      <c r="AH21" s="1642"/>
      <c r="AI21" s="1642"/>
      <c r="AJ21" s="1642"/>
      <c r="AK21" s="1642"/>
      <c r="AL21" s="1642"/>
      <c r="AM21" s="1642"/>
      <c r="AN21" s="1642"/>
      <c r="AO21" s="1642"/>
      <c r="AP21" s="1642"/>
      <c r="AQ21" s="1642"/>
      <c r="AR21" s="1642"/>
      <c r="AS21" s="1642"/>
      <c r="AT21" s="1643"/>
    </row>
    <row r="22" spans="1:50" ht="42" customHeight="1">
      <c r="A22" s="1644" t="s">
        <v>335</v>
      </c>
      <c r="B22" s="1608"/>
      <c r="C22" s="1606" t="s">
        <v>48</v>
      </c>
      <c r="D22" s="1607"/>
      <c r="E22" s="1608"/>
      <c r="F22" s="1647" t="s">
        <v>336</v>
      </c>
      <c r="G22" s="1648"/>
      <c r="H22" s="1648"/>
      <c r="I22" s="1648"/>
      <c r="J22" s="1615" t="s">
        <v>337</v>
      </c>
      <c r="K22" s="1616"/>
      <c r="L22" s="1616"/>
      <c r="M22" s="1617"/>
      <c r="N22" s="1615" t="s">
        <v>338</v>
      </c>
      <c r="O22" s="1616"/>
      <c r="P22" s="1616"/>
      <c r="Q22" s="1616"/>
      <c r="R22" s="1617"/>
      <c r="S22" s="1606" t="s">
        <v>339</v>
      </c>
      <c r="T22" s="1607"/>
      <c r="U22" s="1608"/>
      <c r="V22" s="1609" t="s">
        <v>340</v>
      </c>
      <c r="W22" s="1610"/>
      <c r="X22" s="1611"/>
      <c r="Y22" s="1615" t="s">
        <v>341</v>
      </c>
      <c r="Z22" s="1616"/>
      <c r="AA22" s="1616"/>
      <c r="AB22" s="1617"/>
      <c r="AC22" s="1615" t="s">
        <v>342</v>
      </c>
      <c r="AD22" s="1616"/>
      <c r="AE22" s="1616"/>
      <c r="AF22" s="1617"/>
      <c r="AG22" s="1621" t="s">
        <v>343</v>
      </c>
      <c r="AH22" s="1622"/>
      <c r="AI22" s="1622"/>
      <c r="AJ22" s="1623"/>
      <c r="AK22" s="1615" t="s">
        <v>344</v>
      </c>
      <c r="AL22" s="1616"/>
      <c r="AM22" s="1616"/>
      <c r="AN22" s="1617"/>
      <c r="AO22" s="1606" t="s">
        <v>345</v>
      </c>
      <c r="AP22" s="1607"/>
      <c r="AQ22" s="1607"/>
      <c r="AR22" s="1607"/>
      <c r="AS22" s="1607"/>
      <c r="AT22" s="1649"/>
      <c r="AU22" s="253"/>
      <c r="AV22" s="253"/>
      <c r="AW22" s="253"/>
      <c r="AX22" s="253"/>
    </row>
    <row r="23" spans="1:50" ht="42" customHeight="1">
      <c r="A23" s="1645"/>
      <c r="B23" s="1635"/>
      <c r="C23" s="1633"/>
      <c r="D23" s="1634"/>
      <c r="E23" s="1635"/>
      <c r="F23" s="1606" t="s">
        <v>346</v>
      </c>
      <c r="G23" s="1608"/>
      <c r="H23" s="1606" t="s">
        <v>347</v>
      </c>
      <c r="I23" s="1608"/>
      <c r="J23" s="1618" t="s">
        <v>348</v>
      </c>
      <c r="K23" s="1652"/>
      <c r="L23" s="1652"/>
      <c r="M23" s="1653"/>
      <c r="N23" s="1618" t="s">
        <v>349</v>
      </c>
      <c r="O23" s="1619"/>
      <c r="P23" s="1619"/>
      <c r="Q23" s="1619"/>
      <c r="R23" s="1620"/>
      <c r="S23" s="1633" t="s">
        <v>350</v>
      </c>
      <c r="T23" s="1634"/>
      <c r="U23" s="1635"/>
      <c r="V23" s="1612"/>
      <c r="W23" s="1613"/>
      <c r="X23" s="1614"/>
      <c r="Y23" s="1618"/>
      <c r="Z23" s="1619"/>
      <c r="AA23" s="1619"/>
      <c r="AB23" s="1620"/>
      <c r="AC23" s="1618"/>
      <c r="AD23" s="1619"/>
      <c r="AE23" s="1619"/>
      <c r="AF23" s="1620"/>
      <c r="AG23" s="1624"/>
      <c r="AH23" s="1625"/>
      <c r="AI23" s="1625"/>
      <c r="AJ23" s="1626"/>
      <c r="AK23" s="1618" t="s">
        <v>351</v>
      </c>
      <c r="AL23" s="1619"/>
      <c r="AM23" s="1619"/>
      <c r="AN23" s="1620"/>
      <c r="AO23" s="1633"/>
      <c r="AP23" s="1634"/>
      <c r="AQ23" s="1634"/>
      <c r="AR23" s="1634"/>
      <c r="AS23" s="1634"/>
      <c r="AT23" s="1650"/>
      <c r="AU23" s="253"/>
      <c r="AV23" s="253"/>
      <c r="AW23" s="253"/>
      <c r="AX23" s="253"/>
    </row>
    <row r="24" spans="1:50" ht="23.25" customHeight="1">
      <c r="A24" s="1645"/>
      <c r="B24" s="1635"/>
      <c r="C24" s="1633"/>
      <c r="D24" s="1634"/>
      <c r="E24" s="1635"/>
      <c r="F24" s="1633"/>
      <c r="G24" s="1635"/>
      <c r="H24" s="1633"/>
      <c r="I24" s="1635"/>
      <c r="J24" s="1654" t="s">
        <v>352</v>
      </c>
      <c r="K24" s="1655"/>
      <c r="L24" s="1655"/>
      <c r="M24" s="1656"/>
      <c r="N24" s="1633"/>
      <c r="O24" s="1634"/>
      <c r="P24" s="1634"/>
      <c r="Q24" s="1634"/>
      <c r="R24" s="1635"/>
      <c r="S24" s="1633"/>
      <c r="T24" s="1634"/>
      <c r="U24" s="1635"/>
      <c r="V24" s="1633"/>
      <c r="W24" s="1634"/>
      <c r="X24" s="1635"/>
      <c r="Y24" s="1633" t="s">
        <v>353</v>
      </c>
      <c r="Z24" s="1634"/>
      <c r="AA24" s="1634"/>
      <c r="AB24" s="1635"/>
      <c r="AC24" s="1633"/>
      <c r="AD24" s="1634"/>
      <c r="AE24" s="1634"/>
      <c r="AF24" s="1635"/>
      <c r="AG24" s="1633"/>
      <c r="AH24" s="1634"/>
      <c r="AI24" s="1634"/>
      <c r="AJ24" s="1635"/>
      <c r="AK24" s="1618" t="s">
        <v>354</v>
      </c>
      <c r="AL24" s="1619"/>
      <c r="AM24" s="1619"/>
      <c r="AN24" s="1620"/>
      <c r="AO24" s="1633"/>
      <c r="AP24" s="1634"/>
      <c r="AQ24" s="1634"/>
      <c r="AR24" s="1634"/>
      <c r="AS24" s="1634"/>
      <c r="AT24" s="1650"/>
      <c r="AU24" s="253"/>
      <c r="AV24" s="253"/>
      <c r="AW24" s="253"/>
      <c r="AX24" s="253"/>
    </row>
    <row r="25" spans="1:50" ht="23.25" customHeight="1">
      <c r="A25" s="1646"/>
      <c r="B25" s="1629"/>
      <c r="C25" s="1627" t="s">
        <v>355</v>
      </c>
      <c r="D25" s="1628"/>
      <c r="E25" s="1629"/>
      <c r="F25" s="1627" t="s">
        <v>356</v>
      </c>
      <c r="G25" s="1629"/>
      <c r="H25" s="1627" t="s">
        <v>357</v>
      </c>
      <c r="I25" s="1629"/>
      <c r="J25" s="1627" t="s">
        <v>358</v>
      </c>
      <c r="K25" s="1628"/>
      <c r="L25" s="1628"/>
      <c r="M25" s="1629"/>
      <c r="N25" s="1627" t="s">
        <v>359</v>
      </c>
      <c r="O25" s="1628"/>
      <c r="P25" s="1628"/>
      <c r="Q25" s="1628"/>
      <c r="R25" s="1629"/>
      <c r="S25" s="1627" t="s">
        <v>360</v>
      </c>
      <c r="T25" s="1628"/>
      <c r="U25" s="1629"/>
      <c r="V25" s="1627" t="s">
        <v>361</v>
      </c>
      <c r="W25" s="1628"/>
      <c r="X25" s="1629"/>
      <c r="Y25" s="1627" t="s">
        <v>362</v>
      </c>
      <c r="Z25" s="1628"/>
      <c r="AA25" s="1628"/>
      <c r="AB25" s="1629"/>
      <c r="AC25" s="1627" t="s">
        <v>363</v>
      </c>
      <c r="AD25" s="1628"/>
      <c r="AE25" s="1628"/>
      <c r="AF25" s="1629"/>
      <c r="AG25" s="1627" t="s">
        <v>364</v>
      </c>
      <c r="AH25" s="1628"/>
      <c r="AI25" s="1628"/>
      <c r="AJ25" s="1629"/>
      <c r="AK25" s="1630" t="s">
        <v>365</v>
      </c>
      <c r="AL25" s="1631"/>
      <c r="AM25" s="1631"/>
      <c r="AN25" s="1632"/>
      <c r="AO25" s="1627"/>
      <c r="AP25" s="1628"/>
      <c r="AQ25" s="1628"/>
      <c r="AR25" s="1628"/>
      <c r="AS25" s="1628"/>
      <c r="AT25" s="1651"/>
      <c r="AU25" s="253"/>
      <c r="AV25" s="253"/>
      <c r="AW25" s="253"/>
      <c r="AX25" s="253"/>
    </row>
    <row r="26" spans="1:50" ht="23.25" customHeight="1">
      <c r="A26" s="1599"/>
      <c r="B26" s="1597"/>
      <c r="C26" s="1603"/>
      <c r="D26" s="1604"/>
      <c r="E26" s="1605"/>
      <c r="F26" s="1603"/>
      <c r="G26" s="1605"/>
      <c r="H26" s="1603"/>
      <c r="I26" s="1605"/>
      <c r="J26" s="1603"/>
      <c r="K26" s="1604"/>
      <c r="L26" s="1604"/>
      <c r="M26" s="1605"/>
      <c r="N26" s="1603"/>
      <c r="O26" s="1604"/>
      <c r="P26" s="1604"/>
      <c r="Q26" s="1604"/>
      <c r="R26" s="1605"/>
      <c r="S26" s="1603"/>
      <c r="T26" s="1604"/>
      <c r="U26" s="1605"/>
      <c r="V26" s="1603"/>
      <c r="W26" s="1604"/>
      <c r="X26" s="1605"/>
      <c r="Y26" s="1603"/>
      <c r="Z26" s="1604"/>
      <c r="AA26" s="1604"/>
      <c r="AB26" s="1605"/>
      <c r="AC26" s="1603"/>
      <c r="AD26" s="1604"/>
      <c r="AE26" s="1604"/>
      <c r="AF26" s="1605"/>
      <c r="AG26" s="1603"/>
      <c r="AH26" s="1604"/>
      <c r="AI26" s="1604"/>
      <c r="AJ26" s="1605"/>
      <c r="AK26" s="1603"/>
      <c r="AL26" s="1604"/>
      <c r="AM26" s="1604"/>
      <c r="AN26" s="1605"/>
      <c r="AO26" s="1600"/>
      <c r="AP26" s="1601"/>
      <c r="AQ26" s="1601"/>
      <c r="AR26" s="1601"/>
      <c r="AS26" s="1601"/>
      <c r="AT26" s="1602"/>
      <c r="AU26" s="254"/>
      <c r="AV26" s="254"/>
      <c r="AW26" s="254"/>
      <c r="AX26" s="254"/>
    </row>
    <row r="27" spans="1:50" ht="23.25" customHeight="1">
      <c r="A27" s="1599"/>
      <c r="B27" s="1598"/>
      <c r="C27" s="1596"/>
      <c r="D27" s="1597"/>
      <c r="E27" s="1598"/>
      <c r="F27" s="1596"/>
      <c r="G27" s="1598"/>
      <c r="H27" s="1596"/>
      <c r="I27" s="1598"/>
      <c r="J27" s="1596"/>
      <c r="K27" s="1597"/>
      <c r="L27" s="1597"/>
      <c r="M27" s="1598"/>
      <c r="N27" s="1596"/>
      <c r="O27" s="1597"/>
      <c r="P27" s="1597"/>
      <c r="Q27" s="1597"/>
      <c r="R27" s="1598"/>
      <c r="S27" s="1596"/>
      <c r="T27" s="1597"/>
      <c r="U27" s="1598"/>
      <c r="V27" s="1596"/>
      <c r="W27" s="1597"/>
      <c r="X27" s="1598"/>
      <c r="Y27" s="1596"/>
      <c r="Z27" s="1597"/>
      <c r="AA27" s="1597"/>
      <c r="AB27" s="1598"/>
      <c r="AC27" s="1596"/>
      <c r="AD27" s="1597"/>
      <c r="AE27" s="1597"/>
      <c r="AF27" s="1598"/>
      <c r="AG27" s="1596"/>
      <c r="AH27" s="1597"/>
      <c r="AI27" s="1597"/>
      <c r="AJ27" s="1598"/>
      <c r="AK27" s="1596"/>
      <c r="AL27" s="1597"/>
      <c r="AM27" s="1597"/>
      <c r="AN27" s="1598"/>
      <c r="AO27" s="1592"/>
      <c r="AP27" s="1593"/>
      <c r="AQ27" s="1593"/>
      <c r="AR27" s="1593"/>
      <c r="AS27" s="1593"/>
      <c r="AT27" s="1594"/>
      <c r="AU27" s="254"/>
      <c r="AV27" s="254"/>
      <c r="AW27" s="254"/>
      <c r="AX27" s="254"/>
    </row>
    <row r="28" spans="1:50" ht="23.25" customHeight="1">
      <c r="A28" s="1599"/>
      <c r="B28" s="1597"/>
      <c r="C28" s="1596"/>
      <c r="D28" s="1597"/>
      <c r="E28" s="1598"/>
      <c r="F28" s="1596"/>
      <c r="G28" s="1598"/>
      <c r="H28" s="1596"/>
      <c r="I28" s="1598"/>
      <c r="J28" s="1596"/>
      <c r="K28" s="1597"/>
      <c r="L28" s="1597"/>
      <c r="M28" s="1598"/>
      <c r="N28" s="1596"/>
      <c r="O28" s="1597"/>
      <c r="P28" s="1597"/>
      <c r="Q28" s="1597"/>
      <c r="R28" s="1598"/>
      <c r="S28" s="1596"/>
      <c r="T28" s="1597"/>
      <c r="U28" s="1598"/>
      <c r="V28" s="1596"/>
      <c r="W28" s="1597"/>
      <c r="X28" s="1598"/>
      <c r="Y28" s="1596"/>
      <c r="Z28" s="1597"/>
      <c r="AA28" s="1597"/>
      <c r="AB28" s="1598"/>
      <c r="AC28" s="1596"/>
      <c r="AD28" s="1597"/>
      <c r="AE28" s="1597"/>
      <c r="AF28" s="1598"/>
      <c r="AG28" s="1596"/>
      <c r="AH28" s="1597"/>
      <c r="AI28" s="1597"/>
      <c r="AJ28" s="1598"/>
      <c r="AK28" s="1596"/>
      <c r="AL28" s="1597"/>
      <c r="AM28" s="1597"/>
      <c r="AN28" s="1598"/>
      <c r="AO28" s="1592"/>
      <c r="AP28" s="1593"/>
      <c r="AQ28" s="1593"/>
      <c r="AR28" s="1593"/>
      <c r="AS28" s="1593"/>
      <c r="AT28" s="1594"/>
      <c r="AU28" s="254"/>
      <c r="AV28" s="254"/>
      <c r="AW28" s="254"/>
      <c r="AX28" s="254"/>
    </row>
    <row r="29" spans="1:50" ht="23.25" customHeight="1">
      <c r="A29" s="1599"/>
      <c r="B29" s="1597"/>
      <c r="C29" s="1596"/>
      <c r="D29" s="1597"/>
      <c r="E29" s="1598"/>
      <c r="F29" s="1596"/>
      <c r="G29" s="1598"/>
      <c r="H29" s="1596"/>
      <c r="I29" s="1598"/>
      <c r="J29" s="1596"/>
      <c r="K29" s="1597"/>
      <c r="L29" s="1597"/>
      <c r="M29" s="1598"/>
      <c r="N29" s="1596"/>
      <c r="O29" s="1597"/>
      <c r="P29" s="1597"/>
      <c r="Q29" s="1597"/>
      <c r="R29" s="1598"/>
      <c r="S29" s="1596"/>
      <c r="T29" s="1597"/>
      <c r="U29" s="1598"/>
      <c r="V29" s="1596"/>
      <c r="W29" s="1597"/>
      <c r="X29" s="1598"/>
      <c r="Y29" s="1596"/>
      <c r="Z29" s="1597"/>
      <c r="AA29" s="1597"/>
      <c r="AB29" s="1598"/>
      <c r="AC29" s="1596"/>
      <c r="AD29" s="1597"/>
      <c r="AE29" s="1597"/>
      <c r="AF29" s="1598"/>
      <c r="AG29" s="1596"/>
      <c r="AH29" s="1597"/>
      <c r="AI29" s="1597"/>
      <c r="AJ29" s="1598"/>
      <c r="AK29" s="1596"/>
      <c r="AL29" s="1597"/>
      <c r="AM29" s="1597"/>
      <c r="AN29" s="1598"/>
      <c r="AO29" s="1592"/>
      <c r="AP29" s="1593"/>
      <c r="AQ29" s="1593"/>
      <c r="AR29" s="1593"/>
      <c r="AS29" s="1593"/>
      <c r="AT29" s="1594"/>
      <c r="AU29" s="254"/>
      <c r="AV29" s="254"/>
      <c r="AW29" s="254"/>
      <c r="AX29" s="254"/>
    </row>
    <row r="30" spans="1:50" ht="23.25" customHeight="1">
      <c r="A30" s="1599"/>
      <c r="B30" s="1597"/>
      <c r="C30" s="1596"/>
      <c r="D30" s="1597"/>
      <c r="E30" s="1598"/>
      <c r="F30" s="1596"/>
      <c r="G30" s="1598"/>
      <c r="H30" s="1596"/>
      <c r="I30" s="1598"/>
      <c r="J30" s="1596"/>
      <c r="K30" s="1597"/>
      <c r="L30" s="1597"/>
      <c r="M30" s="1598"/>
      <c r="N30" s="1596"/>
      <c r="O30" s="1597"/>
      <c r="P30" s="1597"/>
      <c r="Q30" s="1597"/>
      <c r="R30" s="1598"/>
      <c r="S30" s="1596"/>
      <c r="T30" s="1597"/>
      <c r="U30" s="1598"/>
      <c r="V30" s="1596"/>
      <c r="W30" s="1597"/>
      <c r="X30" s="1598"/>
      <c r="Y30" s="1596"/>
      <c r="Z30" s="1597"/>
      <c r="AA30" s="1597"/>
      <c r="AB30" s="1598"/>
      <c r="AC30" s="1596"/>
      <c r="AD30" s="1597"/>
      <c r="AE30" s="1597"/>
      <c r="AF30" s="1598"/>
      <c r="AG30" s="1596"/>
      <c r="AH30" s="1597"/>
      <c r="AI30" s="1597"/>
      <c r="AJ30" s="1598"/>
      <c r="AK30" s="1596"/>
      <c r="AL30" s="1597"/>
      <c r="AM30" s="1597"/>
      <c r="AN30" s="1598"/>
      <c r="AO30" s="1592"/>
      <c r="AP30" s="1593"/>
      <c r="AQ30" s="1593"/>
      <c r="AR30" s="1593"/>
      <c r="AS30" s="1593"/>
      <c r="AT30" s="1594"/>
      <c r="AU30" s="254"/>
      <c r="AV30" s="254"/>
      <c r="AW30" s="254"/>
      <c r="AX30" s="254"/>
    </row>
    <row r="31" spans="1:50" ht="23.25" customHeight="1">
      <c r="A31" s="1599"/>
      <c r="B31" s="1597"/>
      <c r="C31" s="1596"/>
      <c r="D31" s="1597"/>
      <c r="E31" s="1598"/>
      <c r="F31" s="1596"/>
      <c r="G31" s="1598"/>
      <c r="H31" s="1596"/>
      <c r="I31" s="1598"/>
      <c r="J31" s="1596"/>
      <c r="K31" s="1597"/>
      <c r="L31" s="1597"/>
      <c r="M31" s="1598"/>
      <c r="N31" s="1596"/>
      <c r="O31" s="1597"/>
      <c r="P31" s="1597"/>
      <c r="Q31" s="1597"/>
      <c r="R31" s="1598"/>
      <c r="S31" s="1596"/>
      <c r="T31" s="1597"/>
      <c r="U31" s="1598"/>
      <c r="V31" s="1596"/>
      <c r="W31" s="1597"/>
      <c r="X31" s="1598"/>
      <c r="Y31" s="1596"/>
      <c r="Z31" s="1597"/>
      <c r="AA31" s="1597"/>
      <c r="AB31" s="1598"/>
      <c r="AC31" s="1596"/>
      <c r="AD31" s="1597"/>
      <c r="AE31" s="1597"/>
      <c r="AF31" s="1598"/>
      <c r="AG31" s="1596"/>
      <c r="AH31" s="1597"/>
      <c r="AI31" s="1597"/>
      <c r="AJ31" s="1598"/>
      <c r="AK31" s="1596"/>
      <c r="AL31" s="1597"/>
      <c r="AM31" s="1597"/>
      <c r="AN31" s="1598"/>
      <c r="AO31" s="1592"/>
      <c r="AP31" s="1593"/>
      <c r="AQ31" s="1593"/>
      <c r="AR31" s="1593"/>
      <c r="AS31" s="1593"/>
      <c r="AT31" s="1594"/>
      <c r="AU31" s="254"/>
      <c r="AV31" s="254"/>
      <c r="AW31" s="254"/>
      <c r="AX31" s="254"/>
    </row>
    <row r="32" spans="1:50" ht="23.25" customHeight="1">
      <c r="A32" s="1599"/>
      <c r="B32" s="1597"/>
      <c r="C32" s="1596"/>
      <c r="D32" s="1597"/>
      <c r="E32" s="1598"/>
      <c r="F32" s="1596"/>
      <c r="G32" s="1598"/>
      <c r="H32" s="1596"/>
      <c r="I32" s="1598"/>
      <c r="J32" s="1596"/>
      <c r="K32" s="1597"/>
      <c r="L32" s="1597"/>
      <c r="M32" s="1598"/>
      <c r="N32" s="1596"/>
      <c r="O32" s="1597"/>
      <c r="P32" s="1597"/>
      <c r="Q32" s="1597"/>
      <c r="R32" s="1598"/>
      <c r="S32" s="1596"/>
      <c r="T32" s="1597"/>
      <c r="U32" s="1598"/>
      <c r="V32" s="1596"/>
      <c r="W32" s="1597"/>
      <c r="X32" s="1598"/>
      <c r="Y32" s="1596"/>
      <c r="Z32" s="1597"/>
      <c r="AA32" s="1597"/>
      <c r="AB32" s="1598"/>
      <c r="AC32" s="1596"/>
      <c r="AD32" s="1597"/>
      <c r="AE32" s="1597"/>
      <c r="AF32" s="1598"/>
      <c r="AG32" s="1596"/>
      <c r="AH32" s="1597"/>
      <c r="AI32" s="1597"/>
      <c r="AJ32" s="1598"/>
      <c r="AK32" s="1596"/>
      <c r="AL32" s="1597"/>
      <c r="AM32" s="1597"/>
      <c r="AN32" s="1598"/>
      <c r="AO32" s="1592"/>
      <c r="AP32" s="1593"/>
      <c r="AQ32" s="1593"/>
      <c r="AR32" s="1593"/>
      <c r="AS32" s="1593"/>
      <c r="AT32" s="1594"/>
      <c r="AU32" s="254"/>
      <c r="AV32" s="254"/>
      <c r="AW32" s="254"/>
      <c r="AX32" s="254"/>
    </row>
    <row r="33" spans="1:50" ht="23.25" customHeight="1" thickBot="1">
      <c r="A33" s="1595"/>
      <c r="B33" s="1587"/>
      <c r="C33" s="1586"/>
      <c r="D33" s="1587"/>
      <c r="E33" s="1588"/>
      <c r="F33" s="1586"/>
      <c r="G33" s="1588"/>
      <c r="H33" s="1586"/>
      <c r="I33" s="1588"/>
      <c r="J33" s="1586"/>
      <c r="K33" s="1587"/>
      <c r="L33" s="1587"/>
      <c r="M33" s="1588"/>
      <c r="N33" s="1586"/>
      <c r="O33" s="1587"/>
      <c r="P33" s="1587"/>
      <c r="Q33" s="1587"/>
      <c r="R33" s="1588"/>
      <c r="S33" s="1586"/>
      <c r="T33" s="1587"/>
      <c r="U33" s="1588"/>
      <c r="V33" s="1586"/>
      <c r="W33" s="1587"/>
      <c r="X33" s="1588"/>
      <c r="Y33" s="1586"/>
      <c r="Z33" s="1587"/>
      <c r="AA33" s="1587"/>
      <c r="AB33" s="1588"/>
      <c r="AC33" s="1586"/>
      <c r="AD33" s="1587"/>
      <c r="AE33" s="1587"/>
      <c r="AF33" s="1588"/>
      <c r="AG33" s="1586"/>
      <c r="AH33" s="1587"/>
      <c r="AI33" s="1587"/>
      <c r="AJ33" s="1588"/>
      <c r="AK33" s="1586"/>
      <c r="AL33" s="1587"/>
      <c r="AM33" s="1587"/>
      <c r="AN33" s="1588"/>
      <c r="AO33" s="1589"/>
      <c r="AP33" s="1590"/>
      <c r="AQ33" s="1590"/>
      <c r="AR33" s="1590"/>
      <c r="AS33" s="1590"/>
      <c r="AT33" s="1591"/>
      <c r="AU33" s="254"/>
      <c r="AV33" s="254"/>
      <c r="AW33" s="254"/>
      <c r="AX33" s="254"/>
    </row>
    <row r="34" spans="1:50" ht="9" customHeight="1"/>
    <row r="35" spans="1:50" ht="18" customHeight="1"/>
    <row r="36" spans="1:50" ht="18" customHeight="1"/>
  </sheetData>
  <mergeCells count="198">
    <mergeCell ref="AC33:AF33"/>
    <mergeCell ref="AG33:AJ33"/>
    <mergeCell ref="AK33:AN33"/>
    <mergeCell ref="AO33:AT33"/>
    <mergeCell ref="AO32:AT32"/>
    <mergeCell ref="A33:B33"/>
    <mergeCell ref="C33:E33"/>
    <mergeCell ref="F33:G33"/>
    <mergeCell ref="H33:I33"/>
    <mergeCell ref="J33:M33"/>
    <mergeCell ref="N33:R33"/>
    <mergeCell ref="S33:U33"/>
    <mergeCell ref="V33:X33"/>
    <mergeCell ref="Y33:AB33"/>
    <mergeCell ref="S32:U32"/>
    <mergeCell ref="V32:X32"/>
    <mergeCell ref="Y32:AB32"/>
    <mergeCell ref="AC32:AF32"/>
    <mergeCell ref="AG32:AJ32"/>
    <mergeCell ref="AK32:AN32"/>
    <mergeCell ref="H29:I29"/>
    <mergeCell ref="J29:M29"/>
    <mergeCell ref="N29:R29"/>
    <mergeCell ref="S29:U29"/>
    <mergeCell ref="AC31:AF31"/>
    <mergeCell ref="AG31:AJ31"/>
    <mergeCell ref="AK31:AN31"/>
    <mergeCell ref="AO31:AT31"/>
    <mergeCell ref="A32:B32"/>
    <mergeCell ref="C32:E32"/>
    <mergeCell ref="F32:G32"/>
    <mergeCell ref="H32:I32"/>
    <mergeCell ref="J32:M32"/>
    <mergeCell ref="N32:R32"/>
    <mergeCell ref="A31:B31"/>
    <mergeCell ref="C31:E31"/>
    <mergeCell ref="F31:G31"/>
    <mergeCell ref="H31:I31"/>
    <mergeCell ref="J31:M31"/>
    <mergeCell ref="N31:R31"/>
    <mergeCell ref="S31:U31"/>
    <mergeCell ref="V31:X31"/>
    <mergeCell ref="Y31:AB31"/>
    <mergeCell ref="A30:B30"/>
    <mergeCell ref="C30:E30"/>
    <mergeCell ref="F30:G30"/>
    <mergeCell ref="H30:I30"/>
    <mergeCell ref="J30:M30"/>
    <mergeCell ref="N30:R30"/>
    <mergeCell ref="AO30:AT30"/>
    <mergeCell ref="S30:U30"/>
    <mergeCell ref="V30:X30"/>
    <mergeCell ref="Y30:AB30"/>
    <mergeCell ref="AC30:AF30"/>
    <mergeCell ref="AG30:AJ30"/>
    <mergeCell ref="AK30:AN30"/>
    <mergeCell ref="V29:X29"/>
    <mergeCell ref="Y29:AB29"/>
    <mergeCell ref="AK27:AN27"/>
    <mergeCell ref="AO27:AT27"/>
    <mergeCell ref="A28:B28"/>
    <mergeCell ref="C28:E28"/>
    <mergeCell ref="F28:G28"/>
    <mergeCell ref="H28:I28"/>
    <mergeCell ref="J28:M28"/>
    <mergeCell ref="N28:R28"/>
    <mergeCell ref="AO28:AT28"/>
    <mergeCell ref="S28:U28"/>
    <mergeCell ref="V28:X28"/>
    <mergeCell ref="Y28:AB28"/>
    <mergeCell ref="AC28:AF28"/>
    <mergeCell ref="AG28:AJ28"/>
    <mergeCell ref="AK28:AN28"/>
    <mergeCell ref="AC29:AF29"/>
    <mergeCell ref="AG29:AJ29"/>
    <mergeCell ref="AK29:AN29"/>
    <mergeCell ref="AO29:AT29"/>
    <mergeCell ref="A29:B29"/>
    <mergeCell ref="C29:E29"/>
    <mergeCell ref="F29:G29"/>
    <mergeCell ref="AO26:AT26"/>
    <mergeCell ref="A27:B27"/>
    <mergeCell ref="C27:E27"/>
    <mergeCell ref="F27:G27"/>
    <mergeCell ref="H27:I27"/>
    <mergeCell ref="J27:M27"/>
    <mergeCell ref="N27:R27"/>
    <mergeCell ref="S27:U27"/>
    <mergeCell ref="V27:X27"/>
    <mergeCell ref="Y27:AB27"/>
    <mergeCell ref="S26:U26"/>
    <mergeCell ref="V26:X26"/>
    <mergeCell ref="Y26:AB26"/>
    <mergeCell ref="AC26:AF26"/>
    <mergeCell ref="AG26:AJ26"/>
    <mergeCell ref="AK26:AN26"/>
    <mergeCell ref="A26:B26"/>
    <mergeCell ref="C26:E26"/>
    <mergeCell ref="F26:G26"/>
    <mergeCell ref="H26:I26"/>
    <mergeCell ref="J26:M26"/>
    <mergeCell ref="N26:R26"/>
    <mergeCell ref="AC27:AF27"/>
    <mergeCell ref="AG27:AJ27"/>
    <mergeCell ref="S22:U22"/>
    <mergeCell ref="V22:X23"/>
    <mergeCell ref="Y22:AB23"/>
    <mergeCell ref="AC22:AF23"/>
    <mergeCell ref="AG22:AJ23"/>
    <mergeCell ref="AK22:AN22"/>
    <mergeCell ref="S25:U25"/>
    <mergeCell ref="V25:X25"/>
    <mergeCell ref="Y25:AB25"/>
    <mergeCell ref="AC25:AF25"/>
    <mergeCell ref="AG25:AJ25"/>
    <mergeCell ref="AK25:AN25"/>
    <mergeCell ref="V24:X24"/>
    <mergeCell ref="Y24:AB24"/>
    <mergeCell ref="AC24:AF24"/>
    <mergeCell ref="AG24:AJ24"/>
    <mergeCell ref="AK24:AN24"/>
    <mergeCell ref="A21:F21"/>
    <mergeCell ref="G21:T21"/>
    <mergeCell ref="U21:X21"/>
    <mergeCell ref="Y21:AT21"/>
    <mergeCell ref="A22:B25"/>
    <mergeCell ref="C22:E24"/>
    <mergeCell ref="F22:I22"/>
    <mergeCell ref="J22:M22"/>
    <mergeCell ref="N22:R22"/>
    <mergeCell ref="C25:E25"/>
    <mergeCell ref="F25:G25"/>
    <mergeCell ref="H25:I25"/>
    <mergeCell ref="J25:M25"/>
    <mergeCell ref="N25:R25"/>
    <mergeCell ref="AO22:AT25"/>
    <mergeCell ref="F23:G24"/>
    <mergeCell ref="H23:I24"/>
    <mergeCell ref="J23:M23"/>
    <mergeCell ref="N23:R23"/>
    <mergeCell ref="S23:U23"/>
    <mergeCell ref="AK23:AN23"/>
    <mergeCell ref="J24:M24"/>
    <mergeCell ref="N24:R24"/>
    <mergeCell ref="S24:U24"/>
    <mergeCell ref="I17:T18"/>
    <mergeCell ref="U17:X20"/>
    <mergeCell ref="AM17:AN17"/>
    <mergeCell ref="AT17:AT18"/>
    <mergeCell ref="AA18:AB19"/>
    <mergeCell ref="AC18:AI19"/>
    <mergeCell ref="AM18:AN18"/>
    <mergeCell ref="G19:H20"/>
    <mergeCell ref="I19:T20"/>
    <mergeCell ref="AM19:AN19"/>
    <mergeCell ref="AT19:AT20"/>
    <mergeCell ref="AA20:AI20"/>
    <mergeCell ref="AM20:AN20"/>
    <mergeCell ref="AM13:AT13"/>
    <mergeCell ref="A14:B14"/>
    <mergeCell ref="C14:F14"/>
    <mergeCell ref="G14:X14"/>
    <mergeCell ref="AN14:AT14"/>
    <mergeCell ref="A15:B16"/>
    <mergeCell ref="C15:F16"/>
    <mergeCell ref="G15:X16"/>
    <mergeCell ref="AA15:AI15"/>
    <mergeCell ref="AJ15:AL20"/>
    <mergeCell ref="A13:B13"/>
    <mergeCell ref="C13:F13"/>
    <mergeCell ref="G13:X13"/>
    <mergeCell ref="Y13:Z20"/>
    <mergeCell ref="AA13:AI14"/>
    <mergeCell ref="AJ13:AL14"/>
    <mergeCell ref="AM15:AN15"/>
    <mergeCell ref="AT15:AT16"/>
    <mergeCell ref="AA16:AB17"/>
    <mergeCell ref="AC16:AI17"/>
    <mergeCell ref="AM16:AN16"/>
    <mergeCell ref="A17:B20"/>
    <mergeCell ref="C17:F20"/>
    <mergeCell ref="G17:H18"/>
    <mergeCell ref="B9:F9"/>
    <mergeCell ref="AE9:AG9"/>
    <mergeCell ref="B10:F10"/>
    <mergeCell ref="B11:F11"/>
    <mergeCell ref="T11:AA11"/>
    <mergeCell ref="A12:G12"/>
    <mergeCell ref="A2:G2"/>
    <mergeCell ref="A5:AT5"/>
    <mergeCell ref="A6:G6"/>
    <mergeCell ref="H6:P7"/>
    <mergeCell ref="A7:A11"/>
    <mergeCell ref="B7:F7"/>
    <mergeCell ref="Q7:AT7"/>
    <mergeCell ref="B8:F8"/>
    <mergeCell ref="H8:P12"/>
    <mergeCell ref="Q8:AT8"/>
  </mergeCells>
  <phoneticPr fontId="1"/>
  <printOptions horizontalCentered="1"/>
  <pageMargins left="0.28000000000000003" right="0.28000000000000003" top="0.78" bottom="0.16" header="0.45" footer="0.18"/>
  <pageSetup paperSize="9" scale="51"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heetViews>
  <sheetFormatPr defaultRowHeight="13.5"/>
  <cols>
    <col min="1" max="2" width="7.5" style="12" customWidth="1"/>
    <col min="3" max="3" width="5.125" style="12" customWidth="1"/>
    <col min="4" max="4" width="6.25" style="12" customWidth="1"/>
    <col min="5" max="5" width="5" style="12" customWidth="1"/>
    <col min="6" max="6" width="5.75" style="12" customWidth="1"/>
    <col min="7" max="7" width="4.625" style="12" customWidth="1"/>
    <col min="8" max="8" width="4.5" style="12" customWidth="1"/>
    <col min="9" max="9" width="3" style="12" customWidth="1"/>
    <col min="10" max="10" width="6.25" style="12" customWidth="1"/>
    <col min="11" max="13" width="2.75" style="12" customWidth="1"/>
    <col min="14" max="14" width="1.75" style="12" customWidth="1"/>
    <col min="15" max="15" width="1.875" style="12" customWidth="1"/>
    <col min="16" max="16" width="2.75" style="12" customWidth="1"/>
    <col min="17" max="17" width="0.625" style="12" customWidth="1"/>
    <col min="18" max="18" width="17.125" style="12" customWidth="1"/>
    <col min="19" max="19" width="0.625" style="12" customWidth="1"/>
    <col min="20" max="20" width="15.625" style="12" customWidth="1"/>
    <col min="21" max="256" width="9" style="12"/>
    <col min="257" max="258" width="7.5" style="12" customWidth="1"/>
    <col min="259" max="259" width="5.125" style="12" customWidth="1"/>
    <col min="260" max="260" width="6.25" style="12" customWidth="1"/>
    <col min="261" max="261" width="5" style="12" customWidth="1"/>
    <col min="262" max="262" width="5.75" style="12" customWidth="1"/>
    <col min="263" max="263" width="4.625" style="12" customWidth="1"/>
    <col min="264" max="264" width="4.5" style="12" customWidth="1"/>
    <col min="265" max="265" width="3" style="12" customWidth="1"/>
    <col min="266" max="266" width="6.25" style="12" customWidth="1"/>
    <col min="267" max="269" width="2.75" style="12" customWidth="1"/>
    <col min="270" max="270" width="1.75" style="12" customWidth="1"/>
    <col min="271" max="271" width="1.875" style="12" customWidth="1"/>
    <col min="272" max="272" width="2.75" style="12" customWidth="1"/>
    <col min="273" max="273" width="0.625" style="12" customWidth="1"/>
    <col min="274" max="274" width="17.125" style="12" customWidth="1"/>
    <col min="275" max="275" width="0.625" style="12" customWidth="1"/>
    <col min="276" max="276" width="15.625" style="12" customWidth="1"/>
    <col min="277" max="512" width="9" style="12"/>
    <col min="513" max="514" width="7.5" style="12" customWidth="1"/>
    <col min="515" max="515" width="5.125" style="12" customWidth="1"/>
    <col min="516" max="516" width="6.25" style="12" customWidth="1"/>
    <col min="517" max="517" width="5" style="12" customWidth="1"/>
    <col min="518" max="518" width="5.75" style="12" customWidth="1"/>
    <col min="519" max="519" width="4.625" style="12" customWidth="1"/>
    <col min="520" max="520" width="4.5" style="12" customWidth="1"/>
    <col min="521" max="521" width="3" style="12" customWidth="1"/>
    <col min="522" max="522" width="6.25" style="12" customWidth="1"/>
    <col min="523" max="525" width="2.75" style="12" customWidth="1"/>
    <col min="526" max="526" width="1.75" style="12" customWidth="1"/>
    <col min="527" max="527" width="1.875" style="12" customWidth="1"/>
    <col min="528" max="528" width="2.75" style="12" customWidth="1"/>
    <col min="529" max="529" width="0.625" style="12" customWidth="1"/>
    <col min="530" max="530" width="17.125" style="12" customWidth="1"/>
    <col min="531" max="531" width="0.625" style="12" customWidth="1"/>
    <col min="532" max="532" width="15.625" style="12" customWidth="1"/>
    <col min="533" max="768" width="9" style="12"/>
    <col min="769" max="770" width="7.5" style="12" customWidth="1"/>
    <col min="771" max="771" width="5.125" style="12" customWidth="1"/>
    <col min="772" max="772" width="6.25" style="12" customWidth="1"/>
    <col min="773" max="773" width="5" style="12" customWidth="1"/>
    <col min="774" max="774" width="5.75" style="12" customWidth="1"/>
    <col min="775" max="775" width="4.625" style="12" customWidth="1"/>
    <col min="776" max="776" width="4.5" style="12" customWidth="1"/>
    <col min="777" max="777" width="3" style="12" customWidth="1"/>
    <col min="778" max="778" width="6.25" style="12" customWidth="1"/>
    <col min="779" max="781" width="2.75" style="12" customWidth="1"/>
    <col min="782" max="782" width="1.75" style="12" customWidth="1"/>
    <col min="783" max="783" width="1.875" style="12" customWidth="1"/>
    <col min="784" max="784" width="2.75" style="12" customWidth="1"/>
    <col min="785" max="785" width="0.625" style="12" customWidth="1"/>
    <col min="786" max="786" width="17.125" style="12" customWidth="1"/>
    <col min="787" max="787" width="0.625" style="12" customWidth="1"/>
    <col min="788" max="788" width="15.625" style="12" customWidth="1"/>
    <col min="789" max="1024" width="9" style="12"/>
    <col min="1025" max="1026" width="7.5" style="12" customWidth="1"/>
    <col min="1027" max="1027" width="5.125" style="12" customWidth="1"/>
    <col min="1028" max="1028" width="6.25" style="12" customWidth="1"/>
    <col min="1029" max="1029" width="5" style="12" customWidth="1"/>
    <col min="1030" max="1030" width="5.75" style="12" customWidth="1"/>
    <col min="1031" max="1031" width="4.625" style="12" customWidth="1"/>
    <col min="1032" max="1032" width="4.5" style="12" customWidth="1"/>
    <col min="1033" max="1033" width="3" style="12" customWidth="1"/>
    <col min="1034" max="1034" width="6.25" style="12" customWidth="1"/>
    <col min="1035" max="1037" width="2.75" style="12" customWidth="1"/>
    <col min="1038" max="1038" width="1.75" style="12" customWidth="1"/>
    <col min="1039" max="1039" width="1.875" style="12" customWidth="1"/>
    <col min="1040" max="1040" width="2.75" style="12" customWidth="1"/>
    <col min="1041" max="1041" width="0.625" style="12" customWidth="1"/>
    <col min="1042" max="1042" width="17.125" style="12" customWidth="1"/>
    <col min="1043" max="1043" width="0.625" style="12" customWidth="1"/>
    <col min="1044" max="1044" width="15.625" style="12" customWidth="1"/>
    <col min="1045" max="1280" width="9" style="12"/>
    <col min="1281" max="1282" width="7.5" style="12" customWidth="1"/>
    <col min="1283" max="1283" width="5.125" style="12" customWidth="1"/>
    <col min="1284" max="1284" width="6.25" style="12" customWidth="1"/>
    <col min="1285" max="1285" width="5" style="12" customWidth="1"/>
    <col min="1286" max="1286" width="5.75" style="12" customWidth="1"/>
    <col min="1287" max="1287" width="4.625" style="12" customWidth="1"/>
    <col min="1288" max="1288" width="4.5" style="12" customWidth="1"/>
    <col min="1289" max="1289" width="3" style="12" customWidth="1"/>
    <col min="1290" max="1290" width="6.25" style="12" customWidth="1"/>
    <col min="1291" max="1293" width="2.75" style="12" customWidth="1"/>
    <col min="1294" max="1294" width="1.75" style="12" customWidth="1"/>
    <col min="1295" max="1295" width="1.875" style="12" customWidth="1"/>
    <col min="1296" max="1296" width="2.75" style="12" customWidth="1"/>
    <col min="1297" max="1297" width="0.625" style="12" customWidth="1"/>
    <col min="1298" max="1298" width="17.125" style="12" customWidth="1"/>
    <col min="1299" max="1299" width="0.625" style="12" customWidth="1"/>
    <col min="1300" max="1300" width="15.625" style="12" customWidth="1"/>
    <col min="1301" max="1536" width="9" style="12"/>
    <col min="1537" max="1538" width="7.5" style="12" customWidth="1"/>
    <col min="1539" max="1539" width="5.125" style="12" customWidth="1"/>
    <col min="1540" max="1540" width="6.25" style="12" customWidth="1"/>
    <col min="1541" max="1541" width="5" style="12" customWidth="1"/>
    <col min="1542" max="1542" width="5.75" style="12" customWidth="1"/>
    <col min="1543" max="1543" width="4.625" style="12" customWidth="1"/>
    <col min="1544" max="1544" width="4.5" style="12" customWidth="1"/>
    <col min="1545" max="1545" width="3" style="12" customWidth="1"/>
    <col min="1546" max="1546" width="6.25" style="12" customWidth="1"/>
    <col min="1547" max="1549" width="2.75" style="12" customWidth="1"/>
    <col min="1550" max="1550" width="1.75" style="12" customWidth="1"/>
    <col min="1551" max="1551" width="1.875" style="12" customWidth="1"/>
    <col min="1552" max="1552" width="2.75" style="12" customWidth="1"/>
    <col min="1553" max="1553" width="0.625" style="12" customWidth="1"/>
    <col min="1554" max="1554" width="17.125" style="12" customWidth="1"/>
    <col min="1555" max="1555" width="0.625" style="12" customWidth="1"/>
    <col min="1556" max="1556" width="15.625" style="12" customWidth="1"/>
    <col min="1557" max="1792" width="9" style="12"/>
    <col min="1793" max="1794" width="7.5" style="12" customWidth="1"/>
    <col min="1795" max="1795" width="5.125" style="12" customWidth="1"/>
    <col min="1796" max="1796" width="6.25" style="12" customWidth="1"/>
    <col min="1797" max="1797" width="5" style="12" customWidth="1"/>
    <col min="1798" max="1798" width="5.75" style="12" customWidth="1"/>
    <col min="1799" max="1799" width="4.625" style="12" customWidth="1"/>
    <col min="1800" max="1800" width="4.5" style="12" customWidth="1"/>
    <col min="1801" max="1801" width="3" style="12" customWidth="1"/>
    <col min="1802" max="1802" width="6.25" style="12" customWidth="1"/>
    <col min="1803" max="1805" width="2.75" style="12" customWidth="1"/>
    <col min="1806" max="1806" width="1.75" style="12" customWidth="1"/>
    <col min="1807" max="1807" width="1.875" style="12" customWidth="1"/>
    <col min="1808" max="1808" width="2.75" style="12" customWidth="1"/>
    <col min="1809" max="1809" width="0.625" style="12" customWidth="1"/>
    <col min="1810" max="1810" width="17.125" style="12" customWidth="1"/>
    <col min="1811" max="1811" width="0.625" style="12" customWidth="1"/>
    <col min="1812" max="1812" width="15.625" style="12" customWidth="1"/>
    <col min="1813" max="2048" width="9" style="12"/>
    <col min="2049" max="2050" width="7.5" style="12" customWidth="1"/>
    <col min="2051" max="2051" width="5.125" style="12" customWidth="1"/>
    <col min="2052" max="2052" width="6.25" style="12" customWidth="1"/>
    <col min="2053" max="2053" width="5" style="12" customWidth="1"/>
    <col min="2054" max="2054" width="5.75" style="12" customWidth="1"/>
    <col min="2055" max="2055" width="4.625" style="12" customWidth="1"/>
    <col min="2056" max="2056" width="4.5" style="12" customWidth="1"/>
    <col min="2057" max="2057" width="3" style="12" customWidth="1"/>
    <col min="2058" max="2058" width="6.25" style="12" customWidth="1"/>
    <col min="2059" max="2061" width="2.75" style="12" customWidth="1"/>
    <col min="2062" max="2062" width="1.75" style="12" customWidth="1"/>
    <col min="2063" max="2063" width="1.875" style="12" customWidth="1"/>
    <col min="2064" max="2064" width="2.75" style="12" customWidth="1"/>
    <col min="2065" max="2065" width="0.625" style="12" customWidth="1"/>
    <col min="2066" max="2066" width="17.125" style="12" customWidth="1"/>
    <col min="2067" max="2067" width="0.625" style="12" customWidth="1"/>
    <col min="2068" max="2068" width="15.625" style="12" customWidth="1"/>
    <col min="2069" max="2304" width="9" style="12"/>
    <col min="2305" max="2306" width="7.5" style="12" customWidth="1"/>
    <col min="2307" max="2307" width="5.125" style="12" customWidth="1"/>
    <col min="2308" max="2308" width="6.25" style="12" customWidth="1"/>
    <col min="2309" max="2309" width="5" style="12" customWidth="1"/>
    <col min="2310" max="2310" width="5.75" style="12" customWidth="1"/>
    <col min="2311" max="2311" width="4.625" style="12" customWidth="1"/>
    <col min="2312" max="2312" width="4.5" style="12" customWidth="1"/>
    <col min="2313" max="2313" width="3" style="12" customWidth="1"/>
    <col min="2314" max="2314" width="6.25" style="12" customWidth="1"/>
    <col min="2315" max="2317" width="2.75" style="12" customWidth="1"/>
    <col min="2318" max="2318" width="1.75" style="12" customWidth="1"/>
    <col min="2319" max="2319" width="1.875" style="12" customWidth="1"/>
    <col min="2320" max="2320" width="2.75" style="12" customWidth="1"/>
    <col min="2321" max="2321" width="0.625" style="12" customWidth="1"/>
    <col min="2322" max="2322" width="17.125" style="12" customWidth="1"/>
    <col min="2323" max="2323" width="0.625" style="12" customWidth="1"/>
    <col min="2324" max="2324" width="15.625" style="12" customWidth="1"/>
    <col min="2325" max="2560" width="9" style="12"/>
    <col min="2561" max="2562" width="7.5" style="12" customWidth="1"/>
    <col min="2563" max="2563" width="5.125" style="12" customWidth="1"/>
    <col min="2564" max="2564" width="6.25" style="12" customWidth="1"/>
    <col min="2565" max="2565" width="5" style="12" customWidth="1"/>
    <col min="2566" max="2566" width="5.75" style="12" customWidth="1"/>
    <col min="2567" max="2567" width="4.625" style="12" customWidth="1"/>
    <col min="2568" max="2568" width="4.5" style="12" customWidth="1"/>
    <col min="2569" max="2569" width="3" style="12" customWidth="1"/>
    <col min="2570" max="2570" width="6.25" style="12" customWidth="1"/>
    <col min="2571" max="2573" width="2.75" style="12" customWidth="1"/>
    <col min="2574" max="2574" width="1.75" style="12" customWidth="1"/>
    <col min="2575" max="2575" width="1.875" style="12" customWidth="1"/>
    <col min="2576" max="2576" width="2.75" style="12" customWidth="1"/>
    <col min="2577" max="2577" width="0.625" style="12" customWidth="1"/>
    <col min="2578" max="2578" width="17.125" style="12" customWidth="1"/>
    <col min="2579" max="2579" width="0.625" style="12" customWidth="1"/>
    <col min="2580" max="2580" width="15.625" style="12" customWidth="1"/>
    <col min="2581" max="2816" width="9" style="12"/>
    <col min="2817" max="2818" width="7.5" style="12" customWidth="1"/>
    <col min="2819" max="2819" width="5.125" style="12" customWidth="1"/>
    <col min="2820" max="2820" width="6.25" style="12" customWidth="1"/>
    <col min="2821" max="2821" width="5" style="12" customWidth="1"/>
    <col min="2822" max="2822" width="5.75" style="12" customWidth="1"/>
    <col min="2823" max="2823" width="4.625" style="12" customWidth="1"/>
    <col min="2824" max="2824" width="4.5" style="12" customWidth="1"/>
    <col min="2825" max="2825" width="3" style="12" customWidth="1"/>
    <col min="2826" max="2826" width="6.25" style="12" customWidth="1"/>
    <col min="2827" max="2829" width="2.75" style="12" customWidth="1"/>
    <col min="2830" max="2830" width="1.75" style="12" customWidth="1"/>
    <col min="2831" max="2831" width="1.875" style="12" customWidth="1"/>
    <col min="2832" max="2832" width="2.75" style="12" customWidth="1"/>
    <col min="2833" max="2833" width="0.625" style="12" customWidth="1"/>
    <col min="2834" max="2834" width="17.125" style="12" customWidth="1"/>
    <col min="2835" max="2835" width="0.625" style="12" customWidth="1"/>
    <col min="2836" max="2836" width="15.625" style="12" customWidth="1"/>
    <col min="2837" max="3072" width="9" style="12"/>
    <col min="3073" max="3074" width="7.5" style="12" customWidth="1"/>
    <col min="3075" max="3075" width="5.125" style="12" customWidth="1"/>
    <col min="3076" max="3076" width="6.25" style="12" customWidth="1"/>
    <col min="3077" max="3077" width="5" style="12" customWidth="1"/>
    <col min="3078" max="3078" width="5.75" style="12" customWidth="1"/>
    <col min="3079" max="3079" width="4.625" style="12" customWidth="1"/>
    <col min="3080" max="3080" width="4.5" style="12" customWidth="1"/>
    <col min="3081" max="3081" width="3" style="12" customWidth="1"/>
    <col min="3082" max="3082" width="6.25" style="12" customWidth="1"/>
    <col min="3083" max="3085" width="2.75" style="12" customWidth="1"/>
    <col min="3086" max="3086" width="1.75" style="12" customWidth="1"/>
    <col min="3087" max="3087" width="1.875" style="12" customWidth="1"/>
    <col min="3088" max="3088" width="2.75" style="12" customWidth="1"/>
    <col min="3089" max="3089" width="0.625" style="12" customWidth="1"/>
    <col min="3090" max="3090" width="17.125" style="12" customWidth="1"/>
    <col min="3091" max="3091" width="0.625" style="12" customWidth="1"/>
    <col min="3092" max="3092" width="15.625" style="12" customWidth="1"/>
    <col min="3093" max="3328" width="9" style="12"/>
    <col min="3329" max="3330" width="7.5" style="12" customWidth="1"/>
    <col min="3331" max="3331" width="5.125" style="12" customWidth="1"/>
    <col min="3332" max="3332" width="6.25" style="12" customWidth="1"/>
    <col min="3333" max="3333" width="5" style="12" customWidth="1"/>
    <col min="3334" max="3334" width="5.75" style="12" customWidth="1"/>
    <col min="3335" max="3335" width="4.625" style="12" customWidth="1"/>
    <col min="3336" max="3336" width="4.5" style="12" customWidth="1"/>
    <col min="3337" max="3337" width="3" style="12" customWidth="1"/>
    <col min="3338" max="3338" width="6.25" style="12" customWidth="1"/>
    <col min="3339" max="3341" width="2.75" style="12" customWidth="1"/>
    <col min="3342" max="3342" width="1.75" style="12" customWidth="1"/>
    <col min="3343" max="3343" width="1.875" style="12" customWidth="1"/>
    <col min="3344" max="3344" width="2.75" style="12" customWidth="1"/>
    <col min="3345" max="3345" width="0.625" style="12" customWidth="1"/>
    <col min="3346" max="3346" width="17.125" style="12" customWidth="1"/>
    <col min="3347" max="3347" width="0.625" style="12" customWidth="1"/>
    <col min="3348" max="3348" width="15.625" style="12" customWidth="1"/>
    <col min="3349" max="3584" width="9" style="12"/>
    <col min="3585" max="3586" width="7.5" style="12" customWidth="1"/>
    <col min="3587" max="3587" width="5.125" style="12" customWidth="1"/>
    <col min="3588" max="3588" width="6.25" style="12" customWidth="1"/>
    <col min="3589" max="3589" width="5" style="12" customWidth="1"/>
    <col min="3590" max="3590" width="5.75" style="12" customWidth="1"/>
    <col min="3591" max="3591" width="4.625" style="12" customWidth="1"/>
    <col min="3592" max="3592" width="4.5" style="12" customWidth="1"/>
    <col min="3593" max="3593" width="3" style="12" customWidth="1"/>
    <col min="3594" max="3594" width="6.25" style="12" customWidth="1"/>
    <col min="3595" max="3597" width="2.75" style="12" customWidth="1"/>
    <col min="3598" max="3598" width="1.75" style="12" customWidth="1"/>
    <col min="3599" max="3599" width="1.875" style="12" customWidth="1"/>
    <col min="3600" max="3600" width="2.75" style="12" customWidth="1"/>
    <col min="3601" max="3601" width="0.625" style="12" customWidth="1"/>
    <col min="3602" max="3602" width="17.125" style="12" customWidth="1"/>
    <col min="3603" max="3603" width="0.625" style="12" customWidth="1"/>
    <col min="3604" max="3604" width="15.625" style="12" customWidth="1"/>
    <col min="3605" max="3840" width="9" style="12"/>
    <col min="3841" max="3842" width="7.5" style="12" customWidth="1"/>
    <col min="3843" max="3843" width="5.125" style="12" customWidth="1"/>
    <col min="3844" max="3844" width="6.25" style="12" customWidth="1"/>
    <col min="3845" max="3845" width="5" style="12" customWidth="1"/>
    <col min="3846" max="3846" width="5.75" style="12" customWidth="1"/>
    <col min="3847" max="3847" width="4.625" style="12" customWidth="1"/>
    <col min="3848" max="3848" width="4.5" style="12" customWidth="1"/>
    <col min="3849" max="3849" width="3" style="12" customWidth="1"/>
    <col min="3850" max="3850" width="6.25" style="12" customWidth="1"/>
    <col min="3851" max="3853" width="2.75" style="12" customWidth="1"/>
    <col min="3854" max="3854" width="1.75" style="12" customWidth="1"/>
    <col min="3855" max="3855" width="1.875" style="12" customWidth="1"/>
    <col min="3856" max="3856" width="2.75" style="12" customWidth="1"/>
    <col min="3857" max="3857" width="0.625" style="12" customWidth="1"/>
    <col min="3858" max="3858" width="17.125" style="12" customWidth="1"/>
    <col min="3859" max="3859" width="0.625" style="12" customWidth="1"/>
    <col min="3860" max="3860" width="15.625" style="12" customWidth="1"/>
    <col min="3861" max="4096" width="9" style="12"/>
    <col min="4097" max="4098" width="7.5" style="12" customWidth="1"/>
    <col min="4099" max="4099" width="5.125" style="12" customWidth="1"/>
    <col min="4100" max="4100" width="6.25" style="12" customWidth="1"/>
    <col min="4101" max="4101" width="5" style="12" customWidth="1"/>
    <col min="4102" max="4102" width="5.75" style="12" customWidth="1"/>
    <col min="4103" max="4103" width="4.625" style="12" customWidth="1"/>
    <col min="4104" max="4104" width="4.5" style="12" customWidth="1"/>
    <col min="4105" max="4105" width="3" style="12" customWidth="1"/>
    <col min="4106" max="4106" width="6.25" style="12" customWidth="1"/>
    <col min="4107" max="4109" width="2.75" style="12" customWidth="1"/>
    <col min="4110" max="4110" width="1.75" style="12" customWidth="1"/>
    <col min="4111" max="4111" width="1.875" style="12" customWidth="1"/>
    <col min="4112" max="4112" width="2.75" style="12" customWidth="1"/>
    <col min="4113" max="4113" width="0.625" style="12" customWidth="1"/>
    <col min="4114" max="4114" width="17.125" style="12" customWidth="1"/>
    <col min="4115" max="4115" width="0.625" style="12" customWidth="1"/>
    <col min="4116" max="4116" width="15.625" style="12" customWidth="1"/>
    <col min="4117" max="4352" width="9" style="12"/>
    <col min="4353" max="4354" width="7.5" style="12" customWidth="1"/>
    <col min="4355" max="4355" width="5.125" style="12" customWidth="1"/>
    <col min="4356" max="4356" width="6.25" style="12" customWidth="1"/>
    <col min="4357" max="4357" width="5" style="12" customWidth="1"/>
    <col min="4358" max="4358" width="5.75" style="12" customWidth="1"/>
    <col min="4359" max="4359" width="4.625" style="12" customWidth="1"/>
    <col min="4360" max="4360" width="4.5" style="12" customWidth="1"/>
    <col min="4361" max="4361" width="3" style="12" customWidth="1"/>
    <col min="4362" max="4362" width="6.25" style="12" customWidth="1"/>
    <col min="4363" max="4365" width="2.75" style="12" customWidth="1"/>
    <col min="4366" max="4366" width="1.75" style="12" customWidth="1"/>
    <col min="4367" max="4367" width="1.875" style="12" customWidth="1"/>
    <col min="4368" max="4368" width="2.75" style="12" customWidth="1"/>
    <col min="4369" max="4369" width="0.625" style="12" customWidth="1"/>
    <col min="4370" max="4370" width="17.125" style="12" customWidth="1"/>
    <col min="4371" max="4371" width="0.625" style="12" customWidth="1"/>
    <col min="4372" max="4372" width="15.625" style="12" customWidth="1"/>
    <col min="4373" max="4608" width="9" style="12"/>
    <col min="4609" max="4610" width="7.5" style="12" customWidth="1"/>
    <col min="4611" max="4611" width="5.125" style="12" customWidth="1"/>
    <col min="4612" max="4612" width="6.25" style="12" customWidth="1"/>
    <col min="4613" max="4613" width="5" style="12" customWidth="1"/>
    <col min="4614" max="4614" width="5.75" style="12" customWidth="1"/>
    <col min="4615" max="4615" width="4.625" style="12" customWidth="1"/>
    <col min="4616" max="4616" width="4.5" style="12" customWidth="1"/>
    <col min="4617" max="4617" width="3" style="12" customWidth="1"/>
    <col min="4618" max="4618" width="6.25" style="12" customWidth="1"/>
    <col min="4619" max="4621" width="2.75" style="12" customWidth="1"/>
    <col min="4622" max="4622" width="1.75" style="12" customWidth="1"/>
    <col min="4623" max="4623" width="1.875" style="12" customWidth="1"/>
    <col min="4624" max="4624" width="2.75" style="12" customWidth="1"/>
    <col min="4625" max="4625" width="0.625" style="12" customWidth="1"/>
    <col min="4626" max="4626" width="17.125" style="12" customWidth="1"/>
    <col min="4627" max="4627" width="0.625" style="12" customWidth="1"/>
    <col min="4628" max="4628" width="15.625" style="12" customWidth="1"/>
    <col min="4629" max="4864" width="9" style="12"/>
    <col min="4865" max="4866" width="7.5" style="12" customWidth="1"/>
    <col min="4867" max="4867" width="5.125" style="12" customWidth="1"/>
    <col min="4868" max="4868" width="6.25" style="12" customWidth="1"/>
    <col min="4869" max="4869" width="5" style="12" customWidth="1"/>
    <col min="4870" max="4870" width="5.75" style="12" customWidth="1"/>
    <col min="4871" max="4871" width="4.625" style="12" customWidth="1"/>
    <col min="4872" max="4872" width="4.5" style="12" customWidth="1"/>
    <col min="4873" max="4873" width="3" style="12" customWidth="1"/>
    <col min="4874" max="4874" width="6.25" style="12" customWidth="1"/>
    <col min="4875" max="4877" width="2.75" style="12" customWidth="1"/>
    <col min="4878" max="4878" width="1.75" style="12" customWidth="1"/>
    <col min="4879" max="4879" width="1.875" style="12" customWidth="1"/>
    <col min="4880" max="4880" width="2.75" style="12" customWidth="1"/>
    <col min="4881" max="4881" width="0.625" style="12" customWidth="1"/>
    <col min="4882" max="4882" width="17.125" style="12" customWidth="1"/>
    <col min="4883" max="4883" width="0.625" style="12" customWidth="1"/>
    <col min="4884" max="4884" width="15.625" style="12" customWidth="1"/>
    <col min="4885" max="5120" width="9" style="12"/>
    <col min="5121" max="5122" width="7.5" style="12" customWidth="1"/>
    <col min="5123" max="5123" width="5.125" style="12" customWidth="1"/>
    <col min="5124" max="5124" width="6.25" style="12" customWidth="1"/>
    <col min="5125" max="5125" width="5" style="12" customWidth="1"/>
    <col min="5126" max="5126" width="5.75" style="12" customWidth="1"/>
    <col min="5127" max="5127" width="4.625" style="12" customWidth="1"/>
    <col min="5128" max="5128" width="4.5" style="12" customWidth="1"/>
    <col min="5129" max="5129" width="3" style="12" customWidth="1"/>
    <col min="5130" max="5130" width="6.25" style="12" customWidth="1"/>
    <col min="5131" max="5133" width="2.75" style="12" customWidth="1"/>
    <col min="5134" max="5134" width="1.75" style="12" customWidth="1"/>
    <col min="5135" max="5135" width="1.875" style="12" customWidth="1"/>
    <col min="5136" max="5136" width="2.75" style="12" customWidth="1"/>
    <col min="5137" max="5137" width="0.625" style="12" customWidth="1"/>
    <col min="5138" max="5138" width="17.125" style="12" customWidth="1"/>
    <col min="5139" max="5139" width="0.625" style="12" customWidth="1"/>
    <col min="5140" max="5140" width="15.625" style="12" customWidth="1"/>
    <col min="5141" max="5376" width="9" style="12"/>
    <col min="5377" max="5378" width="7.5" style="12" customWidth="1"/>
    <col min="5379" max="5379" width="5.125" style="12" customWidth="1"/>
    <col min="5380" max="5380" width="6.25" style="12" customWidth="1"/>
    <col min="5381" max="5381" width="5" style="12" customWidth="1"/>
    <col min="5382" max="5382" width="5.75" style="12" customWidth="1"/>
    <col min="5383" max="5383" width="4.625" style="12" customWidth="1"/>
    <col min="5384" max="5384" width="4.5" style="12" customWidth="1"/>
    <col min="5385" max="5385" width="3" style="12" customWidth="1"/>
    <col min="5386" max="5386" width="6.25" style="12" customWidth="1"/>
    <col min="5387" max="5389" width="2.75" style="12" customWidth="1"/>
    <col min="5390" max="5390" width="1.75" style="12" customWidth="1"/>
    <col min="5391" max="5391" width="1.875" style="12" customWidth="1"/>
    <col min="5392" max="5392" width="2.75" style="12" customWidth="1"/>
    <col min="5393" max="5393" width="0.625" style="12" customWidth="1"/>
    <col min="5394" max="5394" width="17.125" style="12" customWidth="1"/>
    <col min="5395" max="5395" width="0.625" style="12" customWidth="1"/>
    <col min="5396" max="5396" width="15.625" style="12" customWidth="1"/>
    <col min="5397" max="5632" width="9" style="12"/>
    <col min="5633" max="5634" width="7.5" style="12" customWidth="1"/>
    <col min="5635" max="5635" width="5.125" style="12" customWidth="1"/>
    <col min="5636" max="5636" width="6.25" style="12" customWidth="1"/>
    <col min="5637" max="5637" width="5" style="12" customWidth="1"/>
    <col min="5638" max="5638" width="5.75" style="12" customWidth="1"/>
    <col min="5639" max="5639" width="4.625" style="12" customWidth="1"/>
    <col min="5640" max="5640" width="4.5" style="12" customWidth="1"/>
    <col min="5641" max="5641" width="3" style="12" customWidth="1"/>
    <col min="5642" max="5642" width="6.25" style="12" customWidth="1"/>
    <col min="5643" max="5645" width="2.75" style="12" customWidth="1"/>
    <col min="5646" max="5646" width="1.75" style="12" customWidth="1"/>
    <col min="5647" max="5647" width="1.875" style="12" customWidth="1"/>
    <col min="5648" max="5648" width="2.75" style="12" customWidth="1"/>
    <col min="5649" max="5649" width="0.625" style="12" customWidth="1"/>
    <col min="5650" max="5650" width="17.125" style="12" customWidth="1"/>
    <col min="5651" max="5651" width="0.625" style="12" customWidth="1"/>
    <col min="5652" max="5652" width="15.625" style="12" customWidth="1"/>
    <col min="5653" max="5888" width="9" style="12"/>
    <col min="5889" max="5890" width="7.5" style="12" customWidth="1"/>
    <col min="5891" max="5891" width="5.125" style="12" customWidth="1"/>
    <col min="5892" max="5892" width="6.25" style="12" customWidth="1"/>
    <col min="5893" max="5893" width="5" style="12" customWidth="1"/>
    <col min="5894" max="5894" width="5.75" style="12" customWidth="1"/>
    <col min="5895" max="5895" width="4.625" style="12" customWidth="1"/>
    <col min="5896" max="5896" width="4.5" style="12" customWidth="1"/>
    <col min="5897" max="5897" width="3" style="12" customWidth="1"/>
    <col min="5898" max="5898" width="6.25" style="12" customWidth="1"/>
    <col min="5899" max="5901" width="2.75" style="12" customWidth="1"/>
    <col min="5902" max="5902" width="1.75" style="12" customWidth="1"/>
    <col min="5903" max="5903" width="1.875" style="12" customWidth="1"/>
    <col min="5904" max="5904" width="2.75" style="12" customWidth="1"/>
    <col min="5905" max="5905" width="0.625" style="12" customWidth="1"/>
    <col min="5906" max="5906" width="17.125" style="12" customWidth="1"/>
    <col min="5907" max="5907" width="0.625" style="12" customWidth="1"/>
    <col min="5908" max="5908" width="15.625" style="12" customWidth="1"/>
    <col min="5909" max="6144" width="9" style="12"/>
    <col min="6145" max="6146" width="7.5" style="12" customWidth="1"/>
    <col min="6147" max="6147" width="5.125" style="12" customWidth="1"/>
    <col min="6148" max="6148" width="6.25" style="12" customWidth="1"/>
    <col min="6149" max="6149" width="5" style="12" customWidth="1"/>
    <col min="6150" max="6150" width="5.75" style="12" customWidth="1"/>
    <col min="6151" max="6151" width="4.625" style="12" customWidth="1"/>
    <col min="6152" max="6152" width="4.5" style="12" customWidth="1"/>
    <col min="6153" max="6153" width="3" style="12" customWidth="1"/>
    <col min="6154" max="6154" width="6.25" style="12" customWidth="1"/>
    <col min="6155" max="6157" width="2.75" style="12" customWidth="1"/>
    <col min="6158" max="6158" width="1.75" style="12" customWidth="1"/>
    <col min="6159" max="6159" width="1.875" style="12" customWidth="1"/>
    <col min="6160" max="6160" width="2.75" style="12" customWidth="1"/>
    <col min="6161" max="6161" width="0.625" style="12" customWidth="1"/>
    <col min="6162" max="6162" width="17.125" style="12" customWidth="1"/>
    <col min="6163" max="6163" width="0.625" style="12" customWidth="1"/>
    <col min="6164" max="6164" width="15.625" style="12" customWidth="1"/>
    <col min="6165" max="6400" width="9" style="12"/>
    <col min="6401" max="6402" width="7.5" style="12" customWidth="1"/>
    <col min="6403" max="6403" width="5.125" style="12" customWidth="1"/>
    <col min="6404" max="6404" width="6.25" style="12" customWidth="1"/>
    <col min="6405" max="6405" width="5" style="12" customWidth="1"/>
    <col min="6406" max="6406" width="5.75" style="12" customWidth="1"/>
    <col min="6407" max="6407" width="4.625" style="12" customWidth="1"/>
    <col min="6408" max="6408" width="4.5" style="12" customWidth="1"/>
    <col min="6409" max="6409" width="3" style="12" customWidth="1"/>
    <col min="6410" max="6410" width="6.25" style="12" customWidth="1"/>
    <col min="6411" max="6413" width="2.75" style="12" customWidth="1"/>
    <col min="6414" max="6414" width="1.75" style="12" customWidth="1"/>
    <col min="6415" max="6415" width="1.875" style="12" customWidth="1"/>
    <col min="6416" max="6416" width="2.75" style="12" customWidth="1"/>
    <col min="6417" max="6417" width="0.625" style="12" customWidth="1"/>
    <col min="6418" max="6418" width="17.125" style="12" customWidth="1"/>
    <col min="6419" max="6419" width="0.625" style="12" customWidth="1"/>
    <col min="6420" max="6420" width="15.625" style="12" customWidth="1"/>
    <col min="6421" max="6656" width="9" style="12"/>
    <col min="6657" max="6658" width="7.5" style="12" customWidth="1"/>
    <col min="6659" max="6659" width="5.125" style="12" customWidth="1"/>
    <col min="6660" max="6660" width="6.25" style="12" customWidth="1"/>
    <col min="6661" max="6661" width="5" style="12" customWidth="1"/>
    <col min="6662" max="6662" width="5.75" style="12" customWidth="1"/>
    <col min="6663" max="6663" width="4.625" style="12" customWidth="1"/>
    <col min="6664" max="6664" width="4.5" style="12" customWidth="1"/>
    <col min="6665" max="6665" width="3" style="12" customWidth="1"/>
    <col min="6666" max="6666" width="6.25" style="12" customWidth="1"/>
    <col min="6667" max="6669" width="2.75" style="12" customWidth="1"/>
    <col min="6670" max="6670" width="1.75" style="12" customWidth="1"/>
    <col min="6671" max="6671" width="1.875" style="12" customWidth="1"/>
    <col min="6672" max="6672" width="2.75" style="12" customWidth="1"/>
    <col min="6673" max="6673" width="0.625" style="12" customWidth="1"/>
    <col min="6674" max="6674" width="17.125" style="12" customWidth="1"/>
    <col min="6675" max="6675" width="0.625" style="12" customWidth="1"/>
    <col min="6676" max="6676" width="15.625" style="12" customWidth="1"/>
    <col min="6677" max="6912" width="9" style="12"/>
    <col min="6913" max="6914" width="7.5" style="12" customWidth="1"/>
    <col min="6915" max="6915" width="5.125" style="12" customWidth="1"/>
    <col min="6916" max="6916" width="6.25" style="12" customWidth="1"/>
    <col min="6917" max="6917" width="5" style="12" customWidth="1"/>
    <col min="6918" max="6918" width="5.75" style="12" customWidth="1"/>
    <col min="6919" max="6919" width="4.625" style="12" customWidth="1"/>
    <col min="6920" max="6920" width="4.5" style="12" customWidth="1"/>
    <col min="6921" max="6921" width="3" style="12" customWidth="1"/>
    <col min="6922" max="6922" width="6.25" style="12" customWidth="1"/>
    <col min="6923" max="6925" width="2.75" style="12" customWidth="1"/>
    <col min="6926" max="6926" width="1.75" style="12" customWidth="1"/>
    <col min="6927" max="6927" width="1.875" style="12" customWidth="1"/>
    <col min="6928" max="6928" width="2.75" style="12" customWidth="1"/>
    <col min="6929" max="6929" width="0.625" style="12" customWidth="1"/>
    <col min="6930" max="6930" width="17.125" style="12" customWidth="1"/>
    <col min="6931" max="6931" width="0.625" style="12" customWidth="1"/>
    <col min="6932" max="6932" width="15.625" style="12" customWidth="1"/>
    <col min="6933" max="7168" width="9" style="12"/>
    <col min="7169" max="7170" width="7.5" style="12" customWidth="1"/>
    <col min="7171" max="7171" width="5.125" style="12" customWidth="1"/>
    <col min="7172" max="7172" width="6.25" style="12" customWidth="1"/>
    <col min="7173" max="7173" width="5" style="12" customWidth="1"/>
    <col min="7174" max="7174" width="5.75" style="12" customWidth="1"/>
    <col min="7175" max="7175" width="4.625" style="12" customWidth="1"/>
    <col min="7176" max="7176" width="4.5" style="12" customWidth="1"/>
    <col min="7177" max="7177" width="3" style="12" customWidth="1"/>
    <col min="7178" max="7178" width="6.25" style="12" customWidth="1"/>
    <col min="7179" max="7181" width="2.75" style="12" customWidth="1"/>
    <col min="7182" max="7182" width="1.75" style="12" customWidth="1"/>
    <col min="7183" max="7183" width="1.875" style="12" customWidth="1"/>
    <col min="7184" max="7184" width="2.75" style="12" customWidth="1"/>
    <col min="7185" max="7185" width="0.625" style="12" customWidth="1"/>
    <col min="7186" max="7186" width="17.125" style="12" customWidth="1"/>
    <col min="7187" max="7187" width="0.625" style="12" customWidth="1"/>
    <col min="7188" max="7188" width="15.625" style="12" customWidth="1"/>
    <col min="7189" max="7424" width="9" style="12"/>
    <col min="7425" max="7426" width="7.5" style="12" customWidth="1"/>
    <col min="7427" max="7427" width="5.125" style="12" customWidth="1"/>
    <col min="7428" max="7428" width="6.25" style="12" customWidth="1"/>
    <col min="7429" max="7429" width="5" style="12" customWidth="1"/>
    <col min="7430" max="7430" width="5.75" style="12" customWidth="1"/>
    <col min="7431" max="7431" width="4.625" style="12" customWidth="1"/>
    <col min="7432" max="7432" width="4.5" style="12" customWidth="1"/>
    <col min="7433" max="7433" width="3" style="12" customWidth="1"/>
    <col min="7434" max="7434" width="6.25" style="12" customWidth="1"/>
    <col min="7435" max="7437" width="2.75" style="12" customWidth="1"/>
    <col min="7438" max="7438" width="1.75" style="12" customWidth="1"/>
    <col min="7439" max="7439" width="1.875" style="12" customWidth="1"/>
    <col min="7440" max="7440" width="2.75" style="12" customWidth="1"/>
    <col min="7441" max="7441" width="0.625" style="12" customWidth="1"/>
    <col min="7442" max="7442" width="17.125" style="12" customWidth="1"/>
    <col min="7443" max="7443" width="0.625" style="12" customWidth="1"/>
    <col min="7444" max="7444" width="15.625" style="12" customWidth="1"/>
    <col min="7445" max="7680" width="9" style="12"/>
    <col min="7681" max="7682" width="7.5" style="12" customWidth="1"/>
    <col min="7683" max="7683" width="5.125" style="12" customWidth="1"/>
    <col min="7684" max="7684" width="6.25" style="12" customWidth="1"/>
    <col min="7685" max="7685" width="5" style="12" customWidth="1"/>
    <col min="7686" max="7686" width="5.75" style="12" customWidth="1"/>
    <col min="7687" max="7687" width="4.625" style="12" customWidth="1"/>
    <col min="7688" max="7688" width="4.5" style="12" customWidth="1"/>
    <col min="7689" max="7689" width="3" style="12" customWidth="1"/>
    <col min="7690" max="7690" width="6.25" style="12" customWidth="1"/>
    <col min="7691" max="7693" width="2.75" style="12" customWidth="1"/>
    <col min="7694" max="7694" width="1.75" style="12" customWidth="1"/>
    <col min="7695" max="7695" width="1.875" style="12" customWidth="1"/>
    <col min="7696" max="7696" width="2.75" style="12" customWidth="1"/>
    <col min="7697" max="7697" width="0.625" style="12" customWidth="1"/>
    <col min="7698" max="7698" width="17.125" style="12" customWidth="1"/>
    <col min="7699" max="7699" width="0.625" style="12" customWidth="1"/>
    <col min="7700" max="7700" width="15.625" style="12" customWidth="1"/>
    <col min="7701" max="7936" width="9" style="12"/>
    <col min="7937" max="7938" width="7.5" style="12" customWidth="1"/>
    <col min="7939" max="7939" width="5.125" style="12" customWidth="1"/>
    <col min="7940" max="7940" width="6.25" style="12" customWidth="1"/>
    <col min="7941" max="7941" width="5" style="12" customWidth="1"/>
    <col min="7942" max="7942" width="5.75" style="12" customWidth="1"/>
    <col min="7943" max="7943" width="4.625" style="12" customWidth="1"/>
    <col min="7944" max="7944" width="4.5" style="12" customWidth="1"/>
    <col min="7945" max="7945" width="3" style="12" customWidth="1"/>
    <col min="7946" max="7946" width="6.25" style="12" customWidth="1"/>
    <col min="7947" max="7949" width="2.75" style="12" customWidth="1"/>
    <col min="7950" max="7950" width="1.75" style="12" customWidth="1"/>
    <col min="7951" max="7951" width="1.875" style="12" customWidth="1"/>
    <col min="7952" max="7952" width="2.75" style="12" customWidth="1"/>
    <col min="7953" max="7953" width="0.625" style="12" customWidth="1"/>
    <col min="7954" max="7954" width="17.125" style="12" customWidth="1"/>
    <col min="7955" max="7955" width="0.625" style="12" customWidth="1"/>
    <col min="7956" max="7956" width="15.625" style="12" customWidth="1"/>
    <col min="7957" max="8192" width="9" style="12"/>
    <col min="8193" max="8194" width="7.5" style="12" customWidth="1"/>
    <col min="8195" max="8195" width="5.125" style="12" customWidth="1"/>
    <col min="8196" max="8196" width="6.25" style="12" customWidth="1"/>
    <col min="8197" max="8197" width="5" style="12" customWidth="1"/>
    <col min="8198" max="8198" width="5.75" style="12" customWidth="1"/>
    <col min="8199" max="8199" width="4.625" style="12" customWidth="1"/>
    <col min="8200" max="8200" width="4.5" style="12" customWidth="1"/>
    <col min="8201" max="8201" width="3" style="12" customWidth="1"/>
    <col min="8202" max="8202" width="6.25" style="12" customWidth="1"/>
    <col min="8203" max="8205" width="2.75" style="12" customWidth="1"/>
    <col min="8206" max="8206" width="1.75" style="12" customWidth="1"/>
    <col min="8207" max="8207" width="1.875" style="12" customWidth="1"/>
    <col min="8208" max="8208" width="2.75" style="12" customWidth="1"/>
    <col min="8209" max="8209" width="0.625" style="12" customWidth="1"/>
    <col min="8210" max="8210" width="17.125" style="12" customWidth="1"/>
    <col min="8211" max="8211" width="0.625" style="12" customWidth="1"/>
    <col min="8212" max="8212" width="15.625" style="12" customWidth="1"/>
    <col min="8213" max="8448" width="9" style="12"/>
    <col min="8449" max="8450" width="7.5" style="12" customWidth="1"/>
    <col min="8451" max="8451" width="5.125" style="12" customWidth="1"/>
    <col min="8452" max="8452" width="6.25" style="12" customWidth="1"/>
    <col min="8453" max="8453" width="5" style="12" customWidth="1"/>
    <col min="8454" max="8454" width="5.75" style="12" customWidth="1"/>
    <col min="8455" max="8455" width="4.625" style="12" customWidth="1"/>
    <col min="8456" max="8456" width="4.5" style="12" customWidth="1"/>
    <col min="8457" max="8457" width="3" style="12" customWidth="1"/>
    <col min="8458" max="8458" width="6.25" style="12" customWidth="1"/>
    <col min="8459" max="8461" width="2.75" style="12" customWidth="1"/>
    <col min="8462" max="8462" width="1.75" style="12" customWidth="1"/>
    <col min="8463" max="8463" width="1.875" style="12" customWidth="1"/>
    <col min="8464" max="8464" width="2.75" style="12" customWidth="1"/>
    <col min="8465" max="8465" width="0.625" style="12" customWidth="1"/>
    <col min="8466" max="8466" width="17.125" style="12" customWidth="1"/>
    <col min="8467" max="8467" width="0.625" style="12" customWidth="1"/>
    <col min="8468" max="8468" width="15.625" style="12" customWidth="1"/>
    <col min="8469" max="8704" width="9" style="12"/>
    <col min="8705" max="8706" width="7.5" style="12" customWidth="1"/>
    <col min="8707" max="8707" width="5.125" style="12" customWidth="1"/>
    <col min="8708" max="8708" width="6.25" style="12" customWidth="1"/>
    <col min="8709" max="8709" width="5" style="12" customWidth="1"/>
    <col min="8710" max="8710" width="5.75" style="12" customWidth="1"/>
    <col min="8711" max="8711" width="4.625" style="12" customWidth="1"/>
    <col min="8712" max="8712" width="4.5" style="12" customWidth="1"/>
    <col min="8713" max="8713" width="3" style="12" customWidth="1"/>
    <col min="8714" max="8714" width="6.25" style="12" customWidth="1"/>
    <col min="8715" max="8717" width="2.75" style="12" customWidth="1"/>
    <col min="8718" max="8718" width="1.75" style="12" customWidth="1"/>
    <col min="8719" max="8719" width="1.875" style="12" customWidth="1"/>
    <col min="8720" max="8720" width="2.75" style="12" customWidth="1"/>
    <col min="8721" max="8721" width="0.625" style="12" customWidth="1"/>
    <col min="8722" max="8722" width="17.125" style="12" customWidth="1"/>
    <col min="8723" max="8723" width="0.625" style="12" customWidth="1"/>
    <col min="8724" max="8724" width="15.625" style="12" customWidth="1"/>
    <col min="8725" max="8960" width="9" style="12"/>
    <col min="8961" max="8962" width="7.5" style="12" customWidth="1"/>
    <col min="8963" max="8963" width="5.125" style="12" customWidth="1"/>
    <col min="8964" max="8964" width="6.25" style="12" customWidth="1"/>
    <col min="8965" max="8965" width="5" style="12" customWidth="1"/>
    <col min="8966" max="8966" width="5.75" style="12" customWidth="1"/>
    <col min="8967" max="8967" width="4.625" style="12" customWidth="1"/>
    <col min="8968" max="8968" width="4.5" style="12" customWidth="1"/>
    <col min="8969" max="8969" width="3" style="12" customWidth="1"/>
    <col min="8970" max="8970" width="6.25" style="12" customWidth="1"/>
    <col min="8971" max="8973" width="2.75" style="12" customWidth="1"/>
    <col min="8974" max="8974" width="1.75" style="12" customWidth="1"/>
    <col min="8975" max="8975" width="1.875" style="12" customWidth="1"/>
    <col min="8976" max="8976" width="2.75" style="12" customWidth="1"/>
    <col min="8977" max="8977" width="0.625" style="12" customWidth="1"/>
    <col min="8978" max="8978" width="17.125" style="12" customWidth="1"/>
    <col min="8979" max="8979" width="0.625" style="12" customWidth="1"/>
    <col min="8980" max="8980" width="15.625" style="12" customWidth="1"/>
    <col min="8981" max="9216" width="9" style="12"/>
    <col min="9217" max="9218" width="7.5" style="12" customWidth="1"/>
    <col min="9219" max="9219" width="5.125" style="12" customWidth="1"/>
    <col min="9220" max="9220" width="6.25" style="12" customWidth="1"/>
    <col min="9221" max="9221" width="5" style="12" customWidth="1"/>
    <col min="9222" max="9222" width="5.75" style="12" customWidth="1"/>
    <col min="9223" max="9223" width="4.625" style="12" customWidth="1"/>
    <col min="9224" max="9224" width="4.5" style="12" customWidth="1"/>
    <col min="9225" max="9225" width="3" style="12" customWidth="1"/>
    <col min="9226" max="9226" width="6.25" style="12" customWidth="1"/>
    <col min="9227" max="9229" width="2.75" style="12" customWidth="1"/>
    <col min="9230" max="9230" width="1.75" style="12" customWidth="1"/>
    <col min="9231" max="9231" width="1.875" style="12" customWidth="1"/>
    <col min="9232" max="9232" width="2.75" style="12" customWidth="1"/>
    <col min="9233" max="9233" width="0.625" style="12" customWidth="1"/>
    <col min="9234" max="9234" width="17.125" style="12" customWidth="1"/>
    <col min="9235" max="9235" width="0.625" style="12" customWidth="1"/>
    <col min="9236" max="9236" width="15.625" style="12" customWidth="1"/>
    <col min="9237" max="9472" width="9" style="12"/>
    <col min="9473" max="9474" width="7.5" style="12" customWidth="1"/>
    <col min="9475" max="9475" width="5.125" style="12" customWidth="1"/>
    <col min="9476" max="9476" width="6.25" style="12" customWidth="1"/>
    <col min="9477" max="9477" width="5" style="12" customWidth="1"/>
    <col min="9478" max="9478" width="5.75" style="12" customWidth="1"/>
    <col min="9479" max="9479" width="4.625" style="12" customWidth="1"/>
    <col min="9480" max="9480" width="4.5" style="12" customWidth="1"/>
    <col min="9481" max="9481" width="3" style="12" customWidth="1"/>
    <col min="9482" max="9482" width="6.25" style="12" customWidth="1"/>
    <col min="9483" max="9485" width="2.75" style="12" customWidth="1"/>
    <col min="9486" max="9486" width="1.75" style="12" customWidth="1"/>
    <col min="9487" max="9487" width="1.875" style="12" customWidth="1"/>
    <col min="9488" max="9488" width="2.75" style="12" customWidth="1"/>
    <col min="9489" max="9489" width="0.625" style="12" customWidth="1"/>
    <col min="9490" max="9490" width="17.125" style="12" customWidth="1"/>
    <col min="9491" max="9491" width="0.625" style="12" customWidth="1"/>
    <col min="9492" max="9492" width="15.625" style="12" customWidth="1"/>
    <col min="9493" max="9728" width="9" style="12"/>
    <col min="9729" max="9730" width="7.5" style="12" customWidth="1"/>
    <col min="9731" max="9731" width="5.125" style="12" customWidth="1"/>
    <col min="9732" max="9732" width="6.25" style="12" customWidth="1"/>
    <col min="9733" max="9733" width="5" style="12" customWidth="1"/>
    <col min="9734" max="9734" width="5.75" style="12" customWidth="1"/>
    <col min="9735" max="9735" width="4.625" style="12" customWidth="1"/>
    <col min="9736" max="9736" width="4.5" style="12" customWidth="1"/>
    <col min="9737" max="9737" width="3" style="12" customWidth="1"/>
    <col min="9738" max="9738" width="6.25" style="12" customWidth="1"/>
    <col min="9739" max="9741" width="2.75" style="12" customWidth="1"/>
    <col min="9742" max="9742" width="1.75" style="12" customWidth="1"/>
    <col min="9743" max="9743" width="1.875" style="12" customWidth="1"/>
    <col min="9744" max="9744" width="2.75" style="12" customWidth="1"/>
    <col min="9745" max="9745" width="0.625" style="12" customWidth="1"/>
    <col min="9746" max="9746" width="17.125" style="12" customWidth="1"/>
    <col min="9747" max="9747" width="0.625" style="12" customWidth="1"/>
    <col min="9748" max="9748" width="15.625" style="12" customWidth="1"/>
    <col min="9749" max="9984" width="9" style="12"/>
    <col min="9985" max="9986" width="7.5" style="12" customWidth="1"/>
    <col min="9987" max="9987" width="5.125" style="12" customWidth="1"/>
    <col min="9988" max="9988" width="6.25" style="12" customWidth="1"/>
    <col min="9989" max="9989" width="5" style="12" customWidth="1"/>
    <col min="9990" max="9990" width="5.75" style="12" customWidth="1"/>
    <col min="9991" max="9991" width="4.625" style="12" customWidth="1"/>
    <col min="9992" max="9992" width="4.5" style="12" customWidth="1"/>
    <col min="9993" max="9993" width="3" style="12" customWidth="1"/>
    <col min="9994" max="9994" width="6.25" style="12" customWidth="1"/>
    <col min="9995" max="9997" width="2.75" style="12" customWidth="1"/>
    <col min="9998" max="9998" width="1.75" style="12" customWidth="1"/>
    <col min="9999" max="9999" width="1.875" style="12" customWidth="1"/>
    <col min="10000" max="10000" width="2.75" style="12" customWidth="1"/>
    <col min="10001" max="10001" width="0.625" style="12" customWidth="1"/>
    <col min="10002" max="10002" width="17.125" style="12" customWidth="1"/>
    <col min="10003" max="10003" width="0.625" style="12" customWidth="1"/>
    <col min="10004" max="10004" width="15.625" style="12" customWidth="1"/>
    <col min="10005" max="10240" width="9" style="12"/>
    <col min="10241" max="10242" width="7.5" style="12" customWidth="1"/>
    <col min="10243" max="10243" width="5.125" style="12" customWidth="1"/>
    <col min="10244" max="10244" width="6.25" style="12" customWidth="1"/>
    <col min="10245" max="10245" width="5" style="12" customWidth="1"/>
    <col min="10246" max="10246" width="5.75" style="12" customWidth="1"/>
    <col min="10247" max="10247" width="4.625" style="12" customWidth="1"/>
    <col min="10248" max="10248" width="4.5" style="12" customWidth="1"/>
    <col min="10249" max="10249" width="3" style="12" customWidth="1"/>
    <col min="10250" max="10250" width="6.25" style="12" customWidth="1"/>
    <col min="10251" max="10253" width="2.75" style="12" customWidth="1"/>
    <col min="10254" max="10254" width="1.75" style="12" customWidth="1"/>
    <col min="10255" max="10255" width="1.875" style="12" customWidth="1"/>
    <col min="10256" max="10256" width="2.75" style="12" customWidth="1"/>
    <col min="10257" max="10257" width="0.625" style="12" customWidth="1"/>
    <col min="10258" max="10258" width="17.125" style="12" customWidth="1"/>
    <col min="10259" max="10259" width="0.625" style="12" customWidth="1"/>
    <col min="10260" max="10260" width="15.625" style="12" customWidth="1"/>
    <col min="10261" max="10496" width="9" style="12"/>
    <col min="10497" max="10498" width="7.5" style="12" customWidth="1"/>
    <col min="10499" max="10499" width="5.125" style="12" customWidth="1"/>
    <col min="10500" max="10500" width="6.25" style="12" customWidth="1"/>
    <col min="10501" max="10501" width="5" style="12" customWidth="1"/>
    <col min="10502" max="10502" width="5.75" style="12" customWidth="1"/>
    <col min="10503" max="10503" width="4.625" style="12" customWidth="1"/>
    <col min="10504" max="10504" width="4.5" style="12" customWidth="1"/>
    <col min="10505" max="10505" width="3" style="12" customWidth="1"/>
    <col min="10506" max="10506" width="6.25" style="12" customWidth="1"/>
    <col min="10507" max="10509" width="2.75" style="12" customWidth="1"/>
    <col min="10510" max="10510" width="1.75" style="12" customWidth="1"/>
    <col min="10511" max="10511" width="1.875" style="12" customWidth="1"/>
    <col min="10512" max="10512" width="2.75" style="12" customWidth="1"/>
    <col min="10513" max="10513" width="0.625" style="12" customWidth="1"/>
    <col min="10514" max="10514" width="17.125" style="12" customWidth="1"/>
    <col min="10515" max="10515" width="0.625" style="12" customWidth="1"/>
    <col min="10516" max="10516" width="15.625" style="12" customWidth="1"/>
    <col min="10517" max="10752" width="9" style="12"/>
    <col min="10753" max="10754" width="7.5" style="12" customWidth="1"/>
    <col min="10755" max="10755" width="5.125" style="12" customWidth="1"/>
    <col min="10756" max="10756" width="6.25" style="12" customWidth="1"/>
    <col min="10757" max="10757" width="5" style="12" customWidth="1"/>
    <col min="10758" max="10758" width="5.75" style="12" customWidth="1"/>
    <col min="10759" max="10759" width="4.625" style="12" customWidth="1"/>
    <col min="10760" max="10760" width="4.5" style="12" customWidth="1"/>
    <col min="10761" max="10761" width="3" style="12" customWidth="1"/>
    <col min="10762" max="10762" width="6.25" style="12" customWidth="1"/>
    <col min="10763" max="10765" width="2.75" style="12" customWidth="1"/>
    <col min="10766" max="10766" width="1.75" style="12" customWidth="1"/>
    <col min="10767" max="10767" width="1.875" style="12" customWidth="1"/>
    <col min="10768" max="10768" width="2.75" style="12" customWidth="1"/>
    <col min="10769" max="10769" width="0.625" style="12" customWidth="1"/>
    <col min="10770" max="10770" width="17.125" style="12" customWidth="1"/>
    <col min="10771" max="10771" width="0.625" style="12" customWidth="1"/>
    <col min="10772" max="10772" width="15.625" style="12" customWidth="1"/>
    <col min="10773" max="11008" width="9" style="12"/>
    <col min="11009" max="11010" width="7.5" style="12" customWidth="1"/>
    <col min="11011" max="11011" width="5.125" style="12" customWidth="1"/>
    <col min="11012" max="11012" width="6.25" style="12" customWidth="1"/>
    <col min="11013" max="11013" width="5" style="12" customWidth="1"/>
    <col min="11014" max="11014" width="5.75" style="12" customWidth="1"/>
    <col min="11015" max="11015" width="4.625" style="12" customWidth="1"/>
    <col min="11016" max="11016" width="4.5" style="12" customWidth="1"/>
    <col min="11017" max="11017" width="3" style="12" customWidth="1"/>
    <col min="11018" max="11018" width="6.25" style="12" customWidth="1"/>
    <col min="11019" max="11021" width="2.75" style="12" customWidth="1"/>
    <col min="11022" max="11022" width="1.75" style="12" customWidth="1"/>
    <col min="11023" max="11023" width="1.875" style="12" customWidth="1"/>
    <col min="11024" max="11024" width="2.75" style="12" customWidth="1"/>
    <col min="11025" max="11025" width="0.625" style="12" customWidth="1"/>
    <col min="11026" max="11026" width="17.125" style="12" customWidth="1"/>
    <col min="11027" max="11027" width="0.625" style="12" customWidth="1"/>
    <col min="11028" max="11028" width="15.625" style="12" customWidth="1"/>
    <col min="11029" max="11264" width="9" style="12"/>
    <col min="11265" max="11266" width="7.5" style="12" customWidth="1"/>
    <col min="11267" max="11267" width="5.125" style="12" customWidth="1"/>
    <col min="11268" max="11268" width="6.25" style="12" customWidth="1"/>
    <col min="11269" max="11269" width="5" style="12" customWidth="1"/>
    <col min="11270" max="11270" width="5.75" style="12" customWidth="1"/>
    <col min="11271" max="11271" width="4.625" style="12" customWidth="1"/>
    <col min="11272" max="11272" width="4.5" style="12" customWidth="1"/>
    <col min="11273" max="11273" width="3" style="12" customWidth="1"/>
    <col min="11274" max="11274" width="6.25" style="12" customWidth="1"/>
    <col min="11275" max="11277" width="2.75" style="12" customWidth="1"/>
    <col min="11278" max="11278" width="1.75" style="12" customWidth="1"/>
    <col min="11279" max="11279" width="1.875" style="12" customWidth="1"/>
    <col min="11280" max="11280" width="2.75" style="12" customWidth="1"/>
    <col min="11281" max="11281" width="0.625" style="12" customWidth="1"/>
    <col min="11282" max="11282" width="17.125" style="12" customWidth="1"/>
    <col min="11283" max="11283" width="0.625" style="12" customWidth="1"/>
    <col min="11284" max="11284" width="15.625" style="12" customWidth="1"/>
    <col min="11285" max="11520" width="9" style="12"/>
    <col min="11521" max="11522" width="7.5" style="12" customWidth="1"/>
    <col min="11523" max="11523" width="5.125" style="12" customWidth="1"/>
    <col min="11524" max="11524" width="6.25" style="12" customWidth="1"/>
    <col min="11525" max="11525" width="5" style="12" customWidth="1"/>
    <col min="11526" max="11526" width="5.75" style="12" customWidth="1"/>
    <col min="11527" max="11527" width="4.625" style="12" customWidth="1"/>
    <col min="11528" max="11528" width="4.5" style="12" customWidth="1"/>
    <col min="11529" max="11529" width="3" style="12" customWidth="1"/>
    <col min="11530" max="11530" width="6.25" style="12" customWidth="1"/>
    <col min="11531" max="11533" width="2.75" style="12" customWidth="1"/>
    <col min="11534" max="11534" width="1.75" style="12" customWidth="1"/>
    <col min="11535" max="11535" width="1.875" style="12" customWidth="1"/>
    <col min="11536" max="11536" width="2.75" style="12" customWidth="1"/>
    <col min="11537" max="11537" width="0.625" style="12" customWidth="1"/>
    <col min="11538" max="11538" width="17.125" style="12" customWidth="1"/>
    <col min="11539" max="11539" width="0.625" style="12" customWidth="1"/>
    <col min="11540" max="11540" width="15.625" style="12" customWidth="1"/>
    <col min="11541" max="11776" width="9" style="12"/>
    <col min="11777" max="11778" width="7.5" style="12" customWidth="1"/>
    <col min="11779" max="11779" width="5.125" style="12" customWidth="1"/>
    <col min="11780" max="11780" width="6.25" style="12" customWidth="1"/>
    <col min="11781" max="11781" width="5" style="12" customWidth="1"/>
    <col min="11782" max="11782" width="5.75" style="12" customWidth="1"/>
    <col min="11783" max="11783" width="4.625" style="12" customWidth="1"/>
    <col min="11784" max="11784" width="4.5" style="12" customWidth="1"/>
    <col min="11785" max="11785" width="3" style="12" customWidth="1"/>
    <col min="11786" max="11786" width="6.25" style="12" customWidth="1"/>
    <col min="11787" max="11789" width="2.75" style="12" customWidth="1"/>
    <col min="11790" max="11790" width="1.75" style="12" customWidth="1"/>
    <col min="11791" max="11791" width="1.875" style="12" customWidth="1"/>
    <col min="11792" max="11792" width="2.75" style="12" customWidth="1"/>
    <col min="11793" max="11793" width="0.625" style="12" customWidth="1"/>
    <col min="11794" max="11794" width="17.125" style="12" customWidth="1"/>
    <col min="11795" max="11795" width="0.625" style="12" customWidth="1"/>
    <col min="11796" max="11796" width="15.625" style="12" customWidth="1"/>
    <col min="11797" max="12032" width="9" style="12"/>
    <col min="12033" max="12034" width="7.5" style="12" customWidth="1"/>
    <col min="12035" max="12035" width="5.125" style="12" customWidth="1"/>
    <col min="12036" max="12036" width="6.25" style="12" customWidth="1"/>
    <col min="12037" max="12037" width="5" style="12" customWidth="1"/>
    <col min="12038" max="12038" width="5.75" style="12" customWidth="1"/>
    <col min="12039" max="12039" width="4.625" style="12" customWidth="1"/>
    <col min="12040" max="12040" width="4.5" style="12" customWidth="1"/>
    <col min="12041" max="12041" width="3" style="12" customWidth="1"/>
    <col min="12042" max="12042" width="6.25" style="12" customWidth="1"/>
    <col min="12043" max="12045" width="2.75" style="12" customWidth="1"/>
    <col min="12046" max="12046" width="1.75" style="12" customWidth="1"/>
    <col min="12047" max="12047" width="1.875" style="12" customWidth="1"/>
    <col min="12048" max="12048" width="2.75" style="12" customWidth="1"/>
    <col min="12049" max="12049" width="0.625" style="12" customWidth="1"/>
    <col min="12050" max="12050" width="17.125" style="12" customWidth="1"/>
    <col min="12051" max="12051" width="0.625" style="12" customWidth="1"/>
    <col min="12052" max="12052" width="15.625" style="12" customWidth="1"/>
    <col min="12053" max="12288" width="9" style="12"/>
    <col min="12289" max="12290" width="7.5" style="12" customWidth="1"/>
    <col min="12291" max="12291" width="5.125" style="12" customWidth="1"/>
    <col min="12292" max="12292" width="6.25" style="12" customWidth="1"/>
    <col min="12293" max="12293" width="5" style="12" customWidth="1"/>
    <col min="12294" max="12294" width="5.75" style="12" customWidth="1"/>
    <col min="12295" max="12295" width="4.625" style="12" customWidth="1"/>
    <col min="12296" max="12296" width="4.5" style="12" customWidth="1"/>
    <col min="12297" max="12297" width="3" style="12" customWidth="1"/>
    <col min="12298" max="12298" width="6.25" style="12" customWidth="1"/>
    <col min="12299" max="12301" width="2.75" style="12" customWidth="1"/>
    <col min="12302" max="12302" width="1.75" style="12" customWidth="1"/>
    <col min="12303" max="12303" width="1.875" style="12" customWidth="1"/>
    <col min="12304" max="12304" width="2.75" style="12" customWidth="1"/>
    <col min="12305" max="12305" width="0.625" style="12" customWidth="1"/>
    <col min="12306" max="12306" width="17.125" style="12" customWidth="1"/>
    <col min="12307" max="12307" width="0.625" style="12" customWidth="1"/>
    <col min="12308" max="12308" width="15.625" style="12" customWidth="1"/>
    <col min="12309" max="12544" width="9" style="12"/>
    <col min="12545" max="12546" width="7.5" style="12" customWidth="1"/>
    <col min="12547" max="12547" width="5.125" style="12" customWidth="1"/>
    <col min="12548" max="12548" width="6.25" style="12" customWidth="1"/>
    <col min="12549" max="12549" width="5" style="12" customWidth="1"/>
    <col min="12550" max="12550" width="5.75" style="12" customWidth="1"/>
    <col min="12551" max="12551" width="4.625" style="12" customWidth="1"/>
    <col min="12552" max="12552" width="4.5" style="12" customWidth="1"/>
    <col min="12553" max="12553" width="3" style="12" customWidth="1"/>
    <col min="12554" max="12554" width="6.25" style="12" customWidth="1"/>
    <col min="12555" max="12557" width="2.75" style="12" customWidth="1"/>
    <col min="12558" max="12558" width="1.75" style="12" customWidth="1"/>
    <col min="12559" max="12559" width="1.875" style="12" customWidth="1"/>
    <col min="12560" max="12560" width="2.75" style="12" customWidth="1"/>
    <col min="12561" max="12561" width="0.625" style="12" customWidth="1"/>
    <col min="12562" max="12562" width="17.125" style="12" customWidth="1"/>
    <col min="12563" max="12563" width="0.625" style="12" customWidth="1"/>
    <col min="12564" max="12564" width="15.625" style="12" customWidth="1"/>
    <col min="12565" max="12800" width="9" style="12"/>
    <col min="12801" max="12802" width="7.5" style="12" customWidth="1"/>
    <col min="12803" max="12803" width="5.125" style="12" customWidth="1"/>
    <col min="12804" max="12804" width="6.25" style="12" customWidth="1"/>
    <col min="12805" max="12805" width="5" style="12" customWidth="1"/>
    <col min="12806" max="12806" width="5.75" style="12" customWidth="1"/>
    <col min="12807" max="12807" width="4.625" style="12" customWidth="1"/>
    <col min="12808" max="12808" width="4.5" style="12" customWidth="1"/>
    <col min="12809" max="12809" width="3" style="12" customWidth="1"/>
    <col min="12810" max="12810" width="6.25" style="12" customWidth="1"/>
    <col min="12811" max="12813" width="2.75" style="12" customWidth="1"/>
    <col min="12814" max="12814" width="1.75" style="12" customWidth="1"/>
    <col min="12815" max="12815" width="1.875" style="12" customWidth="1"/>
    <col min="12816" max="12816" width="2.75" style="12" customWidth="1"/>
    <col min="12817" max="12817" width="0.625" style="12" customWidth="1"/>
    <col min="12818" max="12818" width="17.125" style="12" customWidth="1"/>
    <col min="12819" max="12819" width="0.625" style="12" customWidth="1"/>
    <col min="12820" max="12820" width="15.625" style="12" customWidth="1"/>
    <col min="12821" max="13056" width="9" style="12"/>
    <col min="13057" max="13058" width="7.5" style="12" customWidth="1"/>
    <col min="13059" max="13059" width="5.125" style="12" customWidth="1"/>
    <col min="13060" max="13060" width="6.25" style="12" customWidth="1"/>
    <col min="13061" max="13061" width="5" style="12" customWidth="1"/>
    <col min="13062" max="13062" width="5.75" style="12" customWidth="1"/>
    <col min="13063" max="13063" width="4.625" style="12" customWidth="1"/>
    <col min="13064" max="13064" width="4.5" style="12" customWidth="1"/>
    <col min="13065" max="13065" width="3" style="12" customWidth="1"/>
    <col min="13066" max="13066" width="6.25" style="12" customWidth="1"/>
    <col min="13067" max="13069" width="2.75" style="12" customWidth="1"/>
    <col min="13070" max="13070" width="1.75" style="12" customWidth="1"/>
    <col min="13071" max="13071" width="1.875" style="12" customWidth="1"/>
    <col min="13072" max="13072" width="2.75" style="12" customWidth="1"/>
    <col min="13073" max="13073" width="0.625" style="12" customWidth="1"/>
    <col min="13074" max="13074" width="17.125" style="12" customWidth="1"/>
    <col min="13075" max="13075" width="0.625" style="12" customWidth="1"/>
    <col min="13076" max="13076" width="15.625" style="12" customWidth="1"/>
    <col min="13077" max="13312" width="9" style="12"/>
    <col min="13313" max="13314" width="7.5" style="12" customWidth="1"/>
    <col min="13315" max="13315" width="5.125" style="12" customWidth="1"/>
    <col min="13316" max="13316" width="6.25" style="12" customWidth="1"/>
    <col min="13317" max="13317" width="5" style="12" customWidth="1"/>
    <col min="13318" max="13318" width="5.75" style="12" customWidth="1"/>
    <col min="13319" max="13319" width="4.625" style="12" customWidth="1"/>
    <col min="13320" max="13320" width="4.5" style="12" customWidth="1"/>
    <col min="13321" max="13321" width="3" style="12" customWidth="1"/>
    <col min="13322" max="13322" width="6.25" style="12" customWidth="1"/>
    <col min="13323" max="13325" width="2.75" style="12" customWidth="1"/>
    <col min="13326" max="13326" width="1.75" style="12" customWidth="1"/>
    <col min="13327" max="13327" width="1.875" style="12" customWidth="1"/>
    <col min="13328" max="13328" width="2.75" style="12" customWidth="1"/>
    <col min="13329" max="13329" width="0.625" style="12" customWidth="1"/>
    <col min="13330" max="13330" width="17.125" style="12" customWidth="1"/>
    <col min="13331" max="13331" width="0.625" style="12" customWidth="1"/>
    <col min="13332" max="13332" width="15.625" style="12" customWidth="1"/>
    <col min="13333" max="13568" width="9" style="12"/>
    <col min="13569" max="13570" width="7.5" style="12" customWidth="1"/>
    <col min="13571" max="13571" width="5.125" style="12" customWidth="1"/>
    <col min="13572" max="13572" width="6.25" style="12" customWidth="1"/>
    <col min="13573" max="13573" width="5" style="12" customWidth="1"/>
    <col min="13574" max="13574" width="5.75" style="12" customWidth="1"/>
    <col min="13575" max="13575" width="4.625" style="12" customWidth="1"/>
    <col min="13576" max="13576" width="4.5" style="12" customWidth="1"/>
    <col min="13577" max="13577" width="3" style="12" customWidth="1"/>
    <col min="13578" max="13578" width="6.25" style="12" customWidth="1"/>
    <col min="13579" max="13581" width="2.75" style="12" customWidth="1"/>
    <col min="13582" max="13582" width="1.75" style="12" customWidth="1"/>
    <col min="13583" max="13583" width="1.875" style="12" customWidth="1"/>
    <col min="13584" max="13584" width="2.75" style="12" customWidth="1"/>
    <col min="13585" max="13585" width="0.625" style="12" customWidth="1"/>
    <col min="13586" max="13586" width="17.125" style="12" customWidth="1"/>
    <col min="13587" max="13587" width="0.625" style="12" customWidth="1"/>
    <col min="13588" max="13588" width="15.625" style="12" customWidth="1"/>
    <col min="13589" max="13824" width="9" style="12"/>
    <col min="13825" max="13826" width="7.5" style="12" customWidth="1"/>
    <col min="13827" max="13827" width="5.125" style="12" customWidth="1"/>
    <col min="13828" max="13828" width="6.25" style="12" customWidth="1"/>
    <col min="13829" max="13829" width="5" style="12" customWidth="1"/>
    <col min="13830" max="13830" width="5.75" style="12" customWidth="1"/>
    <col min="13831" max="13831" width="4.625" style="12" customWidth="1"/>
    <col min="13832" max="13832" width="4.5" style="12" customWidth="1"/>
    <col min="13833" max="13833" width="3" style="12" customWidth="1"/>
    <col min="13834" max="13834" width="6.25" style="12" customWidth="1"/>
    <col min="13835" max="13837" width="2.75" style="12" customWidth="1"/>
    <col min="13838" max="13838" width="1.75" style="12" customWidth="1"/>
    <col min="13839" max="13839" width="1.875" style="12" customWidth="1"/>
    <col min="13840" max="13840" width="2.75" style="12" customWidth="1"/>
    <col min="13841" max="13841" width="0.625" style="12" customWidth="1"/>
    <col min="13842" max="13842" width="17.125" style="12" customWidth="1"/>
    <col min="13843" max="13843" width="0.625" style="12" customWidth="1"/>
    <col min="13844" max="13844" width="15.625" style="12" customWidth="1"/>
    <col min="13845" max="14080" width="9" style="12"/>
    <col min="14081" max="14082" width="7.5" style="12" customWidth="1"/>
    <col min="14083" max="14083" width="5.125" style="12" customWidth="1"/>
    <col min="14084" max="14084" width="6.25" style="12" customWidth="1"/>
    <col min="14085" max="14085" width="5" style="12" customWidth="1"/>
    <col min="14086" max="14086" width="5.75" style="12" customWidth="1"/>
    <col min="14087" max="14087" width="4.625" style="12" customWidth="1"/>
    <col min="14088" max="14088" width="4.5" style="12" customWidth="1"/>
    <col min="14089" max="14089" width="3" style="12" customWidth="1"/>
    <col min="14090" max="14090" width="6.25" style="12" customWidth="1"/>
    <col min="14091" max="14093" width="2.75" style="12" customWidth="1"/>
    <col min="14094" max="14094" width="1.75" style="12" customWidth="1"/>
    <col min="14095" max="14095" width="1.875" style="12" customWidth="1"/>
    <col min="14096" max="14096" width="2.75" style="12" customWidth="1"/>
    <col min="14097" max="14097" width="0.625" style="12" customWidth="1"/>
    <col min="14098" max="14098" width="17.125" style="12" customWidth="1"/>
    <col min="14099" max="14099" width="0.625" style="12" customWidth="1"/>
    <col min="14100" max="14100" width="15.625" style="12" customWidth="1"/>
    <col min="14101" max="14336" width="9" style="12"/>
    <col min="14337" max="14338" width="7.5" style="12" customWidth="1"/>
    <col min="14339" max="14339" width="5.125" style="12" customWidth="1"/>
    <col min="14340" max="14340" width="6.25" style="12" customWidth="1"/>
    <col min="14341" max="14341" width="5" style="12" customWidth="1"/>
    <col min="14342" max="14342" width="5.75" style="12" customWidth="1"/>
    <col min="14343" max="14343" width="4.625" style="12" customWidth="1"/>
    <col min="14344" max="14344" width="4.5" style="12" customWidth="1"/>
    <col min="14345" max="14345" width="3" style="12" customWidth="1"/>
    <col min="14346" max="14346" width="6.25" style="12" customWidth="1"/>
    <col min="14347" max="14349" width="2.75" style="12" customWidth="1"/>
    <col min="14350" max="14350" width="1.75" style="12" customWidth="1"/>
    <col min="14351" max="14351" width="1.875" style="12" customWidth="1"/>
    <col min="14352" max="14352" width="2.75" style="12" customWidth="1"/>
    <col min="14353" max="14353" width="0.625" style="12" customWidth="1"/>
    <col min="14354" max="14354" width="17.125" style="12" customWidth="1"/>
    <col min="14355" max="14355" width="0.625" style="12" customWidth="1"/>
    <col min="14356" max="14356" width="15.625" style="12" customWidth="1"/>
    <col min="14357" max="14592" width="9" style="12"/>
    <col min="14593" max="14594" width="7.5" style="12" customWidth="1"/>
    <col min="14595" max="14595" width="5.125" style="12" customWidth="1"/>
    <col min="14596" max="14596" width="6.25" style="12" customWidth="1"/>
    <col min="14597" max="14597" width="5" style="12" customWidth="1"/>
    <col min="14598" max="14598" width="5.75" style="12" customWidth="1"/>
    <col min="14599" max="14599" width="4.625" style="12" customWidth="1"/>
    <col min="14600" max="14600" width="4.5" style="12" customWidth="1"/>
    <col min="14601" max="14601" width="3" style="12" customWidth="1"/>
    <col min="14602" max="14602" width="6.25" style="12" customWidth="1"/>
    <col min="14603" max="14605" width="2.75" style="12" customWidth="1"/>
    <col min="14606" max="14606" width="1.75" style="12" customWidth="1"/>
    <col min="14607" max="14607" width="1.875" style="12" customWidth="1"/>
    <col min="14608" max="14608" width="2.75" style="12" customWidth="1"/>
    <col min="14609" max="14609" width="0.625" style="12" customWidth="1"/>
    <col min="14610" max="14610" width="17.125" style="12" customWidth="1"/>
    <col min="14611" max="14611" width="0.625" style="12" customWidth="1"/>
    <col min="14612" max="14612" width="15.625" style="12" customWidth="1"/>
    <col min="14613" max="14848" width="9" style="12"/>
    <col min="14849" max="14850" width="7.5" style="12" customWidth="1"/>
    <col min="14851" max="14851" width="5.125" style="12" customWidth="1"/>
    <col min="14852" max="14852" width="6.25" style="12" customWidth="1"/>
    <col min="14853" max="14853" width="5" style="12" customWidth="1"/>
    <col min="14854" max="14854" width="5.75" style="12" customWidth="1"/>
    <col min="14855" max="14855" width="4.625" style="12" customWidth="1"/>
    <col min="14856" max="14856" width="4.5" style="12" customWidth="1"/>
    <col min="14857" max="14857" width="3" style="12" customWidth="1"/>
    <col min="14858" max="14858" width="6.25" style="12" customWidth="1"/>
    <col min="14859" max="14861" width="2.75" style="12" customWidth="1"/>
    <col min="14862" max="14862" width="1.75" style="12" customWidth="1"/>
    <col min="14863" max="14863" width="1.875" style="12" customWidth="1"/>
    <col min="14864" max="14864" width="2.75" style="12" customWidth="1"/>
    <col min="14865" max="14865" width="0.625" style="12" customWidth="1"/>
    <col min="14866" max="14866" width="17.125" style="12" customWidth="1"/>
    <col min="14867" max="14867" width="0.625" style="12" customWidth="1"/>
    <col min="14868" max="14868" width="15.625" style="12" customWidth="1"/>
    <col min="14869" max="15104" width="9" style="12"/>
    <col min="15105" max="15106" width="7.5" style="12" customWidth="1"/>
    <col min="15107" max="15107" width="5.125" style="12" customWidth="1"/>
    <col min="15108" max="15108" width="6.25" style="12" customWidth="1"/>
    <col min="15109" max="15109" width="5" style="12" customWidth="1"/>
    <col min="15110" max="15110" width="5.75" style="12" customWidth="1"/>
    <col min="15111" max="15111" width="4.625" style="12" customWidth="1"/>
    <col min="15112" max="15112" width="4.5" style="12" customWidth="1"/>
    <col min="15113" max="15113" width="3" style="12" customWidth="1"/>
    <col min="15114" max="15114" width="6.25" style="12" customWidth="1"/>
    <col min="15115" max="15117" width="2.75" style="12" customWidth="1"/>
    <col min="15118" max="15118" width="1.75" style="12" customWidth="1"/>
    <col min="15119" max="15119" width="1.875" style="12" customWidth="1"/>
    <col min="15120" max="15120" width="2.75" style="12" customWidth="1"/>
    <col min="15121" max="15121" width="0.625" style="12" customWidth="1"/>
    <col min="15122" max="15122" width="17.125" style="12" customWidth="1"/>
    <col min="15123" max="15123" width="0.625" style="12" customWidth="1"/>
    <col min="15124" max="15124" width="15.625" style="12" customWidth="1"/>
    <col min="15125" max="15360" width="9" style="12"/>
    <col min="15361" max="15362" width="7.5" style="12" customWidth="1"/>
    <col min="15363" max="15363" width="5.125" style="12" customWidth="1"/>
    <col min="15364" max="15364" width="6.25" style="12" customWidth="1"/>
    <col min="15365" max="15365" width="5" style="12" customWidth="1"/>
    <col min="15366" max="15366" width="5.75" style="12" customWidth="1"/>
    <col min="15367" max="15367" width="4.625" style="12" customWidth="1"/>
    <col min="15368" max="15368" width="4.5" style="12" customWidth="1"/>
    <col min="15369" max="15369" width="3" style="12" customWidth="1"/>
    <col min="15370" max="15370" width="6.25" style="12" customWidth="1"/>
    <col min="15371" max="15373" width="2.75" style="12" customWidth="1"/>
    <col min="15374" max="15374" width="1.75" style="12" customWidth="1"/>
    <col min="15375" max="15375" width="1.875" style="12" customWidth="1"/>
    <col min="15376" max="15376" width="2.75" style="12" customWidth="1"/>
    <col min="15377" max="15377" width="0.625" style="12" customWidth="1"/>
    <col min="15378" max="15378" width="17.125" style="12" customWidth="1"/>
    <col min="15379" max="15379" width="0.625" style="12" customWidth="1"/>
    <col min="15380" max="15380" width="15.625" style="12" customWidth="1"/>
    <col min="15381" max="15616" width="9" style="12"/>
    <col min="15617" max="15618" width="7.5" style="12" customWidth="1"/>
    <col min="15619" max="15619" width="5.125" style="12" customWidth="1"/>
    <col min="15620" max="15620" width="6.25" style="12" customWidth="1"/>
    <col min="15621" max="15621" width="5" style="12" customWidth="1"/>
    <col min="15622" max="15622" width="5.75" style="12" customWidth="1"/>
    <col min="15623" max="15623" width="4.625" style="12" customWidth="1"/>
    <col min="15624" max="15624" width="4.5" style="12" customWidth="1"/>
    <col min="15625" max="15625" width="3" style="12" customWidth="1"/>
    <col min="15626" max="15626" width="6.25" style="12" customWidth="1"/>
    <col min="15627" max="15629" width="2.75" style="12" customWidth="1"/>
    <col min="15630" max="15630" width="1.75" style="12" customWidth="1"/>
    <col min="15631" max="15631" width="1.875" style="12" customWidth="1"/>
    <col min="15632" max="15632" width="2.75" style="12" customWidth="1"/>
    <col min="15633" max="15633" width="0.625" style="12" customWidth="1"/>
    <col min="15634" max="15634" width="17.125" style="12" customWidth="1"/>
    <col min="15635" max="15635" width="0.625" style="12" customWidth="1"/>
    <col min="15636" max="15636" width="15.625" style="12" customWidth="1"/>
    <col min="15637" max="15872" width="9" style="12"/>
    <col min="15873" max="15874" width="7.5" style="12" customWidth="1"/>
    <col min="15875" max="15875" width="5.125" style="12" customWidth="1"/>
    <col min="15876" max="15876" width="6.25" style="12" customWidth="1"/>
    <col min="15877" max="15877" width="5" style="12" customWidth="1"/>
    <col min="15878" max="15878" width="5.75" style="12" customWidth="1"/>
    <col min="15879" max="15879" width="4.625" style="12" customWidth="1"/>
    <col min="15880" max="15880" width="4.5" style="12" customWidth="1"/>
    <col min="15881" max="15881" width="3" style="12" customWidth="1"/>
    <col min="15882" max="15882" width="6.25" style="12" customWidth="1"/>
    <col min="15883" max="15885" width="2.75" style="12" customWidth="1"/>
    <col min="15886" max="15886" width="1.75" style="12" customWidth="1"/>
    <col min="15887" max="15887" width="1.875" style="12" customWidth="1"/>
    <col min="15888" max="15888" width="2.75" style="12" customWidth="1"/>
    <col min="15889" max="15889" width="0.625" style="12" customWidth="1"/>
    <col min="15890" max="15890" width="17.125" style="12" customWidth="1"/>
    <col min="15891" max="15891" width="0.625" style="12" customWidth="1"/>
    <col min="15892" max="15892" width="15.625" style="12" customWidth="1"/>
    <col min="15893" max="16128" width="9" style="12"/>
    <col min="16129" max="16130" width="7.5" style="12" customWidth="1"/>
    <col min="16131" max="16131" width="5.125" style="12" customWidth="1"/>
    <col min="16132" max="16132" width="6.25" style="12" customWidth="1"/>
    <col min="16133" max="16133" width="5" style="12" customWidth="1"/>
    <col min="16134" max="16134" width="5.75" style="12" customWidth="1"/>
    <col min="16135" max="16135" width="4.625" style="12" customWidth="1"/>
    <col min="16136" max="16136" width="4.5" style="12" customWidth="1"/>
    <col min="16137" max="16137" width="3" style="12" customWidth="1"/>
    <col min="16138" max="16138" width="6.25" style="12" customWidth="1"/>
    <col min="16139" max="16141" width="2.75" style="12" customWidth="1"/>
    <col min="16142" max="16142" width="1.75" style="12" customWidth="1"/>
    <col min="16143" max="16143" width="1.875" style="12" customWidth="1"/>
    <col min="16144" max="16144" width="2.75" style="12" customWidth="1"/>
    <col min="16145" max="16145" width="0.625" style="12" customWidth="1"/>
    <col min="16146" max="16146" width="17.125" style="12" customWidth="1"/>
    <col min="16147" max="16147" width="0.625" style="12" customWidth="1"/>
    <col min="16148" max="16148" width="15.625" style="12" customWidth="1"/>
    <col min="16149" max="16384" width="9" style="12"/>
  </cols>
  <sheetData>
    <row r="1" spans="1:20" s="11" customFormat="1" ht="14.25">
      <c r="A1" s="11" t="s">
        <v>368</v>
      </c>
    </row>
    <row r="2" spans="1:20" s="11" customFormat="1" ht="14.25"/>
    <row r="3" spans="1:20" s="11" customFormat="1" ht="14.25"/>
    <row r="4" spans="1:20" s="11" customFormat="1" ht="14.25">
      <c r="A4" s="13"/>
      <c r="B4" s="13"/>
      <c r="C4" s="13"/>
      <c r="D4" s="13"/>
      <c r="E4" s="13"/>
      <c r="F4" s="13"/>
      <c r="G4" s="13"/>
      <c r="H4" s="13"/>
      <c r="I4" s="13"/>
      <c r="J4" s="1051" t="s">
        <v>245</v>
      </c>
      <c r="K4" s="1051"/>
      <c r="L4" s="1051"/>
      <c r="M4" s="1051"/>
      <c r="N4" s="1051"/>
      <c r="O4" s="1051"/>
      <c r="P4" s="1051"/>
      <c r="Q4" s="1051"/>
      <c r="R4" s="1051"/>
      <c r="S4" s="14"/>
      <c r="T4" s="14"/>
    </row>
    <row r="5" spans="1:20" s="11" customFormat="1" ht="14.25">
      <c r="A5" s="13"/>
      <c r="B5" s="13"/>
      <c r="C5" s="13"/>
      <c r="D5" s="13"/>
      <c r="E5" s="13"/>
      <c r="F5" s="13"/>
      <c r="G5" s="13"/>
      <c r="H5" s="13"/>
      <c r="I5" s="13"/>
      <c r="J5" s="14"/>
      <c r="K5" s="14"/>
      <c r="L5" s="14"/>
      <c r="M5" s="14"/>
      <c r="N5" s="14"/>
      <c r="O5" s="14"/>
      <c r="P5" s="14"/>
      <c r="Q5" s="14"/>
      <c r="R5" s="15"/>
      <c r="S5" s="15"/>
      <c r="T5" s="15"/>
    </row>
    <row r="6" spans="1:20" s="11" customFormat="1" ht="14.25">
      <c r="A6" s="13"/>
      <c r="B6" s="13"/>
      <c r="C6" s="13"/>
      <c r="D6" s="13"/>
      <c r="E6" s="13"/>
      <c r="F6" s="13"/>
      <c r="G6" s="13"/>
      <c r="H6" s="13"/>
      <c r="I6" s="13"/>
      <c r="J6" s="14"/>
      <c r="K6" s="14"/>
      <c r="L6" s="14"/>
      <c r="M6" s="14"/>
      <c r="N6" s="14"/>
      <c r="O6" s="14"/>
      <c r="P6" s="14"/>
      <c r="Q6" s="14"/>
      <c r="R6" s="15"/>
      <c r="S6" s="15"/>
      <c r="T6" s="15"/>
    </row>
    <row r="7" spans="1:20" s="11" customFormat="1" ht="21" customHeight="1">
      <c r="A7" s="17" t="s">
        <v>19</v>
      </c>
      <c r="B7" s="17"/>
      <c r="C7" s="30"/>
      <c r="D7" s="13"/>
      <c r="E7" s="13"/>
      <c r="F7" s="13"/>
      <c r="G7" s="13"/>
      <c r="H7" s="13"/>
      <c r="I7" s="13"/>
      <c r="J7" s="13"/>
      <c r="K7" s="13"/>
      <c r="L7" s="13"/>
      <c r="M7" s="13"/>
      <c r="N7" s="13"/>
      <c r="O7" s="13"/>
      <c r="P7" s="13"/>
      <c r="Q7" s="13"/>
    </row>
    <row r="8" spans="1:20" s="11" customFormat="1" ht="21" customHeight="1">
      <c r="A8" s="1860"/>
      <c r="B8" s="1860"/>
      <c r="C8" s="1860"/>
      <c r="D8" s="1860"/>
      <c r="E8" s="1860"/>
      <c r="F8" s="1860"/>
      <c r="G8" s="13"/>
      <c r="H8" s="13"/>
      <c r="I8" s="13"/>
      <c r="J8" s="13"/>
      <c r="K8" s="13"/>
      <c r="L8" s="13"/>
      <c r="M8" s="13"/>
      <c r="N8" s="13"/>
      <c r="O8" s="13"/>
      <c r="P8" s="13"/>
      <c r="Q8" s="13"/>
    </row>
    <row r="9" spans="1:20" s="11" customFormat="1" ht="21" customHeight="1">
      <c r="B9" s="1861"/>
      <c r="C9" s="1861"/>
      <c r="D9" s="1861"/>
      <c r="E9" s="1861"/>
      <c r="F9" s="1861"/>
      <c r="G9" s="13"/>
      <c r="H9" s="13"/>
      <c r="I9" s="13"/>
      <c r="J9" s="13"/>
      <c r="K9" s="13"/>
      <c r="L9" s="13"/>
      <c r="M9" s="13"/>
      <c r="N9" s="13"/>
      <c r="O9" s="13"/>
      <c r="P9" s="13"/>
      <c r="Q9" s="13"/>
    </row>
    <row r="10" spans="1:20" s="11" customFormat="1" ht="13.5" customHeight="1">
      <c r="A10" s="255"/>
      <c r="B10" s="255"/>
      <c r="C10" s="255"/>
      <c r="D10" s="255"/>
      <c r="E10" s="24"/>
      <c r="F10" s="13"/>
      <c r="G10" s="13"/>
      <c r="H10" s="13"/>
      <c r="I10" s="13"/>
      <c r="J10" s="13"/>
      <c r="K10" s="13"/>
      <c r="L10" s="13"/>
      <c r="M10" s="13"/>
      <c r="N10" s="13"/>
      <c r="O10" s="13"/>
      <c r="P10" s="13"/>
      <c r="Q10" s="13"/>
    </row>
    <row r="11" spans="1:20" s="11" customFormat="1" ht="13.5" customHeight="1">
      <c r="A11" s="255"/>
      <c r="B11" s="255"/>
      <c r="C11" s="255"/>
      <c r="D11" s="255"/>
      <c r="E11" s="24"/>
      <c r="F11" s="13"/>
      <c r="G11" s="13"/>
      <c r="H11" s="13"/>
      <c r="I11" s="13"/>
      <c r="J11" s="13"/>
      <c r="K11" s="13"/>
      <c r="L11" s="13"/>
      <c r="M11" s="13"/>
      <c r="N11" s="13"/>
      <c r="O11" s="13"/>
      <c r="P11" s="13"/>
      <c r="Q11" s="13"/>
    </row>
    <row r="12" spans="1:20" s="11" customFormat="1" ht="21" customHeight="1">
      <c r="A12" s="13"/>
      <c r="B12" s="13"/>
      <c r="C12" s="13"/>
      <c r="D12" s="13"/>
      <c r="E12" s="13"/>
      <c r="F12" s="17"/>
      <c r="H12" s="17"/>
      <c r="I12" s="1052" t="s">
        <v>3</v>
      </c>
      <c r="J12" s="1052"/>
      <c r="K12" s="1052"/>
      <c r="L12" s="1052"/>
      <c r="M12" s="13"/>
      <c r="N12" s="13"/>
      <c r="O12" s="13"/>
      <c r="P12" s="13"/>
      <c r="Q12" s="13"/>
    </row>
    <row r="13" spans="1:20" s="11" customFormat="1" ht="21" customHeight="1">
      <c r="A13" s="13"/>
      <c r="B13" s="13"/>
      <c r="C13" s="13"/>
      <c r="D13" s="13"/>
      <c r="E13" s="13"/>
      <c r="F13" s="17"/>
      <c r="H13" s="17"/>
      <c r="I13" s="1052" t="s">
        <v>4</v>
      </c>
      <c r="J13" s="1052"/>
      <c r="K13" s="1052"/>
      <c r="L13" s="1052"/>
      <c r="M13" s="1052"/>
      <c r="N13" s="1052"/>
      <c r="O13" s="1052"/>
      <c r="P13" s="1052"/>
      <c r="Q13" s="1052"/>
      <c r="R13" s="1052"/>
      <c r="S13" s="26"/>
      <c r="T13" s="26"/>
    </row>
    <row r="14" spans="1:20" s="11" customFormat="1" ht="21" customHeight="1">
      <c r="A14" s="13"/>
      <c r="B14" s="13"/>
      <c r="C14" s="13"/>
      <c r="D14" s="13"/>
      <c r="E14" s="13"/>
      <c r="F14" s="17"/>
      <c r="H14" s="17"/>
      <c r="I14" s="17" t="s">
        <v>369</v>
      </c>
      <c r="J14" s="17"/>
      <c r="K14" s="17"/>
      <c r="L14" s="17"/>
      <c r="M14" s="17"/>
      <c r="N14" s="1051" t="s">
        <v>370</v>
      </c>
      <c r="O14" s="1051"/>
      <c r="P14" s="1051"/>
      <c r="Q14" s="1051"/>
      <c r="R14" s="1051"/>
      <c r="S14" s="26"/>
      <c r="T14" s="26"/>
    </row>
    <row r="15" spans="1:20" ht="13.5" customHeight="1">
      <c r="A15" s="18"/>
      <c r="B15" s="18"/>
      <c r="C15" s="18"/>
      <c r="D15" s="18"/>
      <c r="E15" s="18"/>
      <c r="F15" s="18"/>
      <c r="G15" s="18"/>
      <c r="H15" s="18"/>
      <c r="I15" s="18"/>
      <c r="J15" s="18"/>
      <c r="K15" s="18"/>
      <c r="L15" s="18"/>
      <c r="M15" s="18"/>
      <c r="N15" s="18"/>
      <c r="O15" s="18"/>
      <c r="P15" s="18"/>
      <c r="Q15" s="18"/>
    </row>
    <row r="16" spans="1:20" ht="13.5" customHeight="1">
      <c r="A16" s="18"/>
      <c r="B16" s="18"/>
      <c r="C16" s="18"/>
      <c r="D16" s="18"/>
      <c r="E16" s="18"/>
      <c r="F16" s="18"/>
      <c r="G16" s="18"/>
      <c r="H16" s="18"/>
      <c r="I16" s="18"/>
      <c r="J16" s="18"/>
      <c r="K16" s="18"/>
      <c r="L16" s="18"/>
      <c r="M16" s="18"/>
      <c r="N16" s="18"/>
      <c r="O16" s="18"/>
      <c r="P16" s="18"/>
      <c r="Q16" s="18"/>
    </row>
    <row r="17" spans="1:20" ht="21">
      <c r="A17" s="1771" t="s">
        <v>371</v>
      </c>
      <c r="B17" s="1771"/>
      <c r="C17" s="1771"/>
      <c r="D17" s="1771"/>
      <c r="E17" s="1771"/>
      <c r="F17" s="1771"/>
      <c r="G17" s="1771"/>
      <c r="H17" s="1771"/>
      <c r="I17" s="1771"/>
      <c r="J17" s="1771"/>
      <c r="K17" s="1771"/>
      <c r="L17" s="1771"/>
      <c r="M17" s="1771"/>
      <c r="N17" s="1771"/>
      <c r="O17" s="1771"/>
      <c r="P17" s="1771"/>
      <c r="Q17" s="1771"/>
      <c r="R17" s="1771"/>
      <c r="S17" s="1771"/>
      <c r="T17" s="29"/>
    </row>
    <row r="18" spans="1:20" ht="13.5" customHeight="1">
      <c r="A18" s="29"/>
      <c r="B18" s="29"/>
      <c r="C18" s="29"/>
      <c r="D18" s="29"/>
      <c r="E18" s="29"/>
      <c r="F18" s="29"/>
      <c r="G18" s="29"/>
      <c r="H18" s="29"/>
      <c r="I18" s="29"/>
      <c r="J18" s="29"/>
      <c r="K18" s="29"/>
      <c r="L18" s="29"/>
      <c r="M18" s="29"/>
      <c r="N18" s="29"/>
      <c r="O18" s="29"/>
      <c r="P18" s="29"/>
      <c r="Q18" s="29"/>
      <c r="R18" s="29"/>
      <c r="S18" s="29"/>
      <c r="T18" s="29"/>
    </row>
    <row r="19" spans="1:20" ht="13.5" customHeight="1">
      <c r="A19" s="29"/>
      <c r="B19" s="29"/>
      <c r="C19" s="29"/>
      <c r="D19" s="29"/>
      <c r="E19" s="29"/>
      <c r="F19" s="29"/>
      <c r="G19" s="29"/>
      <c r="H19" s="29"/>
      <c r="I19" s="29"/>
      <c r="J19" s="29"/>
      <c r="K19" s="29"/>
      <c r="L19" s="29"/>
      <c r="M19" s="29"/>
      <c r="N19" s="29"/>
      <c r="O19" s="29"/>
      <c r="P19" s="29"/>
      <c r="Q19" s="29"/>
      <c r="R19" s="29"/>
      <c r="S19" s="29"/>
      <c r="T19" s="29"/>
    </row>
    <row r="20" spans="1:20" ht="13.5" customHeight="1">
      <c r="A20" s="18"/>
      <c r="B20" s="18"/>
      <c r="C20" s="18"/>
      <c r="D20" s="18"/>
      <c r="E20" s="18"/>
      <c r="F20" s="18"/>
      <c r="G20" s="18"/>
      <c r="H20" s="18"/>
      <c r="I20" s="18"/>
      <c r="J20" s="18"/>
      <c r="K20" s="18"/>
      <c r="L20" s="18"/>
      <c r="M20" s="18"/>
      <c r="N20" s="18"/>
      <c r="O20" s="18"/>
      <c r="P20" s="18"/>
      <c r="Q20" s="18"/>
    </row>
    <row r="21" spans="1:20" ht="14.25">
      <c r="A21" s="1062" t="s">
        <v>372</v>
      </c>
      <c r="B21" s="1062"/>
      <c r="C21" s="1062"/>
      <c r="D21" s="1062"/>
      <c r="E21" s="1062"/>
      <c r="F21" s="1062"/>
      <c r="G21" s="1062"/>
      <c r="H21" s="1062"/>
      <c r="I21" s="1062"/>
      <c r="J21" s="1062"/>
      <c r="K21" s="1062"/>
      <c r="L21" s="1062"/>
      <c r="M21" s="1062"/>
      <c r="N21" s="1062"/>
      <c r="O21" s="1062"/>
      <c r="P21" s="1062"/>
      <c r="Q21" s="17"/>
    </row>
    <row r="22" spans="1:20" ht="14.25">
      <c r="A22" s="30"/>
      <c r="B22" s="30"/>
      <c r="C22" s="30"/>
      <c r="D22" s="30"/>
      <c r="E22" s="30"/>
      <c r="F22" s="30"/>
      <c r="G22" s="30"/>
      <c r="H22" s="30"/>
      <c r="I22" s="30"/>
      <c r="J22" s="30"/>
      <c r="K22" s="30"/>
      <c r="L22" s="30"/>
      <c r="M22" s="30"/>
      <c r="N22" s="30"/>
      <c r="O22" s="30"/>
      <c r="P22" s="30"/>
      <c r="Q22" s="17"/>
    </row>
    <row r="23" spans="1:20">
      <c r="A23" s="18"/>
      <c r="B23" s="18"/>
      <c r="C23" s="18"/>
      <c r="D23" s="18"/>
      <c r="E23" s="18"/>
      <c r="F23" s="18"/>
      <c r="G23" s="18"/>
      <c r="H23" s="18"/>
      <c r="I23" s="18"/>
      <c r="J23" s="18"/>
      <c r="K23" s="18"/>
      <c r="L23" s="18"/>
      <c r="M23" s="18"/>
      <c r="N23" s="18"/>
      <c r="O23" s="18"/>
      <c r="P23" s="18"/>
      <c r="Q23" s="18"/>
    </row>
    <row r="24" spans="1:20" ht="14.25">
      <c r="A24" s="1063" t="s">
        <v>7</v>
      </c>
      <c r="B24" s="1063"/>
      <c r="C24" s="1063"/>
      <c r="D24" s="1063"/>
      <c r="E24" s="1063"/>
      <c r="F24" s="1063"/>
      <c r="G24" s="1063"/>
      <c r="H24" s="1063"/>
      <c r="I24" s="1063"/>
      <c r="J24" s="1063"/>
      <c r="K24" s="1063"/>
      <c r="L24" s="1063"/>
      <c r="M24" s="1063"/>
      <c r="N24" s="1063"/>
      <c r="O24" s="1063"/>
      <c r="P24" s="1063"/>
      <c r="Q24" s="1063"/>
      <c r="R24" s="1063"/>
      <c r="S24" s="31"/>
      <c r="T24" s="31"/>
    </row>
    <row r="25" spans="1:20" ht="14.25">
      <c r="A25" s="31"/>
      <c r="B25" s="31"/>
      <c r="C25" s="31"/>
      <c r="D25" s="31"/>
      <c r="E25" s="31"/>
      <c r="F25" s="31"/>
      <c r="G25" s="31"/>
      <c r="H25" s="31"/>
      <c r="I25" s="31"/>
      <c r="J25" s="31"/>
      <c r="K25" s="31"/>
      <c r="L25" s="31"/>
      <c r="M25" s="31"/>
      <c r="N25" s="31"/>
      <c r="O25" s="31"/>
      <c r="P25" s="31"/>
      <c r="Q25" s="31"/>
      <c r="R25" s="31"/>
      <c r="S25" s="31"/>
      <c r="T25" s="31"/>
    </row>
    <row r="26" spans="1:20" ht="14.25">
      <c r="A26" s="31"/>
      <c r="B26" s="31"/>
      <c r="C26" s="31"/>
      <c r="D26" s="31"/>
      <c r="E26" s="31"/>
      <c r="F26" s="31"/>
      <c r="G26" s="31"/>
      <c r="H26" s="31"/>
      <c r="I26" s="31"/>
      <c r="J26" s="31"/>
      <c r="K26" s="31"/>
      <c r="L26" s="31"/>
      <c r="M26" s="31"/>
      <c r="N26" s="31"/>
      <c r="O26" s="31"/>
      <c r="P26" s="31"/>
      <c r="Q26" s="31"/>
      <c r="R26" s="31"/>
      <c r="S26" s="31"/>
      <c r="T26" s="31"/>
    </row>
    <row r="27" spans="1:20" ht="36" customHeight="1">
      <c r="A27" s="1862" t="s">
        <v>8</v>
      </c>
      <c r="B27" s="1862"/>
      <c r="C27" s="1774"/>
      <c r="D27" s="1774"/>
      <c r="E27" s="1774"/>
      <c r="F27" s="1774"/>
      <c r="G27" s="1774"/>
      <c r="H27" s="1774"/>
      <c r="I27" s="1774"/>
      <c r="J27" s="1774"/>
      <c r="K27" s="1774"/>
      <c r="L27" s="1774"/>
      <c r="M27" s="1774"/>
      <c r="N27" s="1774"/>
      <c r="O27" s="1774"/>
      <c r="P27" s="1774"/>
      <c r="Q27" s="1774"/>
      <c r="R27" s="1774"/>
      <c r="S27" s="1774"/>
      <c r="T27" s="31"/>
    </row>
    <row r="28" spans="1:20" ht="36" customHeight="1">
      <c r="A28" s="1862" t="s">
        <v>9</v>
      </c>
      <c r="B28" s="1862"/>
      <c r="C28" s="1774"/>
      <c r="D28" s="1774"/>
      <c r="E28" s="1774"/>
      <c r="F28" s="1774"/>
      <c r="G28" s="1774"/>
      <c r="H28" s="1774"/>
      <c r="I28" s="1774"/>
      <c r="J28" s="1774"/>
      <c r="K28" s="1774"/>
      <c r="L28" s="1774"/>
      <c r="M28" s="1774"/>
      <c r="N28" s="1774"/>
      <c r="O28" s="1774"/>
      <c r="P28" s="1774"/>
      <c r="Q28" s="1774"/>
      <c r="R28" s="1774"/>
      <c r="S28" s="1774"/>
      <c r="T28" s="31"/>
    </row>
    <row r="29" spans="1:20" ht="36" customHeight="1">
      <c r="A29" s="1862" t="s">
        <v>11</v>
      </c>
      <c r="B29" s="1862"/>
      <c r="C29" s="1801" t="s">
        <v>251</v>
      </c>
      <c r="D29" s="1802"/>
      <c r="E29" s="1802"/>
      <c r="F29" s="1802"/>
      <c r="G29" s="1802"/>
      <c r="H29" s="1802"/>
      <c r="I29" s="1802"/>
      <c r="J29" s="1802"/>
      <c r="K29" s="1802"/>
      <c r="L29" s="1802"/>
      <c r="M29" s="1802"/>
      <c r="N29" s="1802"/>
      <c r="O29" s="1802"/>
      <c r="P29" s="1802"/>
      <c r="Q29" s="1802"/>
      <c r="R29" s="1802"/>
      <c r="S29" s="1803"/>
      <c r="T29" s="39"/>
    </row>
    <row r="30" spans="1:20" ht="36" customHeight="1">
      <c r="A30" s="1862" t="s">
        <v>373</v>
      </c>
      <c r="B30" s="1862"/>
      <c r="C30" s="1789" t="s">
        <v>245</v>
      </c>
      <c r="D30" s="1790"/>
      <c r="E30" s="1790"/>
      <c r="F30" s="1790"/>
      <c r="G30" s="1790"/>
      <c r="H30" s="1790"/>
      <c r="I30" s="1790"/>
      <c r="J30" s="1790"/>
      <c r="K30" s="1790"/>
      <c r="L30" s="1790"/>
      <c r="M30" s="1790"/>
      <c r="N30" s="1790"/>
      <c r="O30" s="1790"/>
      <c r="P30" s="1790"/>
      <c r="Q30" s="1790"/>
      <c r="R30" s="1790"/>
      <c r="S30" s="1791"/>
    </row>
  </sheetData>
  <mergeCells count="18">
    <mergeCell ref="A28:B28"/>
    <mergeCell ref="C28:S28"/>
    <mergeCell ref="A29:B29"/>
    <mergeCell ref="C29:S29"/>
    <mergeCell ref="A30:B30"/>
    <mergeCell ref="C30:S30"/>
    <mergeCell ref="N14:R14"/>
    <mergeCell ref="A17:S17"/>
    <mergeCell ref="A21:P21"/>
    <mergeCell ref="A24:R24"/>
    <mergeCell ref="A27:B27"/>
    <mergeCell ref="C27:S27"/>
    <mergeCell ref="J4:R4"/>
    <mergeCell ref="A8:F8"/>
    <mergeCell ref="B9:F9"/>
    <mergeCell ref="I12:L12"/>
    <mergeCell ref="I13:L13"/>
    <mergeCell ref="M13:R13"/>
  </mergeCells>
  <phoneticPr fontId="1"/>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2"/>
  <sheetViews>
    <sheetView zoomScaleNormal="100" zoomScaleSheetLayoutView="100" workbookViewId="0">
      <selection sqref="A1:Q1"/>
    </sheetView>
  </sheetViews>
  <sheetFormatPr defaultRowHeight="14.25"/>
  <cols>
    <col min="1" max="1" width="7.125" style="607" customWidth="1"/>
    <col min="2" max="2" width="10.625" style="607" customWidth="1"/>
    <col min="3" max="6" width="7.125" style="563" customWidth="1"/>
    <col min="7" max="7" width="6.625" style="607" customWidth="1"/>
    <col min="8" max="8" width="7.25" style="607" customWidth="1"/>
    <col min="9" max="9" width="10.625" style="563" customWidth="1"/>
    <col min="10" max="10" width="7.125" style="563" customWidth="1"/>
    <col min="11" max="11" width="10.625" style="563" customWidth="1"/>
    <col min="12" max="15" width="3.625" style="563" customWidth="1"/>
    <col min="16" max="16" width="7.125" style="563" customWidth="1"/>
    <col min="17" max="17" width="10.625" style="564" customWidth="1"/>
    <col min="18" max="21" width="3.625" style="563" customWidth="1"/>
    <col min="22" max="16384" width="9" style="563"/>
  </cols>
  <sheetData>
    <row r="1" spans="1:21" ht="25.5">
      <c r="A1" s="1158" t="s">
        <v>1089</v>
      </c>
      <c r="B1" s="1158"/>
      <c r="C1" s="1158"/>
      <c r="D1" s="1158"/>
      <c r="E1" s="1158"/>
      <c r="F1" s="1158"/>
      <c r="G1" s="1158"/>
      <c r="H1" s="1158"/>
      <c r="I1" s="1158"/>
      <c r="J1" s="1158"/>
      <c r="K1" s="1158"/>
      <c r="L1" s="1158"/>
      <c r="M1" s="1158"/>
      <c r="N1" s="1158"/>
      <c r="O1" s="1158"/>
      <c r="P1" s="1158"/>
      <c r="Q1" s="1158"/>
      <c r="R1" s="562"/>
      <c r="S1" s="562"/>
      <c r="T1" s="562"/>
      <c r="U1" s="562"/>
    </row>
    <row r="2" spans="1:21" ht="14.25" customHeight="1">
      <c r="A2" s="562"/>
      <c r="B2" s="562"/>
      <c r="C2" s="562"/>
      <c r="D2" s="562"/>
      <c r="E2" s="562"/>
      <c r="F2" s="562"/>
      <c r="G2" s="562"/>
      <c r="H2" s="562"/>
      <c r="I2" s="562"/>
      <c r="J2" s="562"/>
      <c r="K2" s="562"/>
      <c r="L2" s="562"/>
      <c r="M2" s="562"/>
      <c r="N2" s="562"/>
      <c r="O2" s="562"/>
      <c r="P2" s="562"/>
      <c r="R2" s="562"/>
      <c r="S2" s="562"/>
      <c r="T2" s="562"/>
      <c r="U2" s="562"/>
    </row>
    <row r="3" spans="1:21" ht="25.5">
      <c r="A3" s="562"/>
      <c r="B3" s="562"/>
      <c r="C3" s="562"/>
      <c r="D3" s="562"/>
      <c r="E3" s="562"/>
      <c r="F3" s="562"/>
      <c r="G3" s="562"/>
      <c r="H3" s="562"/>
      <c r="J3" s="653"/>
      <c r="K3" s="565" t="s">
        <v>1007</v>
      </c>
      <c r="L3" s="1159"/>
      <c r="M3" s="1159"/>
      <c r="N3" s="1159"/>
      <c r="O3" s="1159"/>
      <c r="P3" s="1159"/>
      <c r="Q3" s="1159"/>
      <c r="R3" s="1159"/>
      <c r="S3" s="1159"/>
      <c r="T3" s="1159"/>
      <c r="U3" s="1159"/>
    </row>
    <row r="4" spans="1:21" ht="25.5">
      <c r="A4" s="562"/>
      <c r="B4" s="562"/>
      <c r="C4" s="562"/>
      <c r="D4" s="562"/>
      <c r="E4" s="562"/>
      <c r="F4" s="562"/>
      <c r="G4" s="562"/>
      <c r="H4" s="562"/>
      <c r="J4" s="565"/>
      <c r="K4" s="565" t="s">
        <v>1008</v>
      </c>
      <c r="L4" s="1160"/>
      <c r="M4" s="1160"/>
      <c r="N4" s="1160"/>
      <c r="O4" s="1160"/>
      <c r="P4" s="1160"/>
      <c r="Q4" s="1160"/>
      <c r="R4" s="1160"/>
      <c r="S4" s="1160"/>
      <c r="T4" s="1160"/>
      <c r="U4" s="1160"/>
    </row>
    <row r="5" spans="1:21" ht="7.5" customHeight="1">
      <c r="A5" s="562"/>
      <c r="B5" s="562"/>
      <c r="C5" s="562"/>
      <c r="D5" s="562"/>
      <c r="E5" s="562"/>
      <c r="F5" s="562"/>
      <c r="G5" s="562"/>
      <c r="H5" s="562"/>
      <c r="I5" s="562"/>
      <c r="J5" s="562"/>
      <c r="K5" s="562"/>
      <c r="L5" s="562"/>
      <c r="M5" s="562"/>
      <c r="N5" s="562"/>
      <c r="O5" s="562"/>
      <c r="P5" s="562"/>
      <c r="R5" s="562"/>
      <c r="S5" s="562"/>
      <c r="T5" s="562"/>
      <c r="U5" s="562"/>
    </row>
    <row r="6" spans="1:21" s="567" customFormat="1" ht="18.75" customHeight="1" thickBot="1">
      <c r="A6" s="566"/>
      <c r="B6" s="566"/>
      <c r="G6" s="568"/>
      <c r="H6" s="568"/>
      <c r="Q6" s="564"/>
    </row>
    <row r="7" spans="1:21" ht="32.1" customHeight="1">
      <c r="A7" s="1863" t="s">
        <v>1090</v>
      </c>
      <c r="B7" s="1866" t="s">
        <v>1091</v>
      </c>
      <c r="C7" s="1869" t="s">
        <v>1092</v>
      </c>
      <c r="D7" s="1870"/>
      <c r="E7" s="1870"/>
      <c r="F7" s="1871"/>
      <c r="G7" s="1872" t="s">
        <v>1093</v>
      </c>
      <c r="H7" s="1873"/>
      <c r="I7" s="1873"/>
      <c r="J7" s="1873"/>
      <c r="K7" s="1873"/>
      <c r="L7" s="1873"/>
      <c r="M7" s="1873"/>
      <c r="N7" s="1873"/>
      <c r="O7" s="1873"/>
      <c r="P7" s="1873"/>
      <c r="Q7" s="1873"/>
      <c r="R7" s="1873"/>
      <c r="S7" s="1873"/>
      <c r="T7" s="1873"/>
      <c r="U7" s="1874"/>
    </row>
    <row r="8" spans="1:21" ht="32.1" customHeight="1">
      <c r="A8" s="1864"/>
      <c r="B8" s="1867"/>
      <c r="C8" s="1875" t="s">
        <v>1094</v>
      </c>
      <c r="D8" s="1877" t="s">
        <v>1095</v>
      </c>
      <c r="E8" s="1877"/>
      <c r="F8" s="1878"/>
      <c r="G8" s="1879" t="s">
        <v>1096</v>
      </c>
      <c r="H8" s="1875" t="s">
        <v>1097</v>
      </c>
      <c r="I8" s="1867"/>
      <c r="J8" s="1875" t="s">
        <v>1098</v>
      </c>
      <c r="K8" s="1877"/>
      <c r="L8" s="1867" t="s">
        <v>1015</v>
      </c>
      <c r="M8" s="1881"/>
      <c r="N8" s="1881"/>
      <c r="O8" s="1882"/>
      <c r="P8" s="1883" t="s">
        <v>1099</v>
      </c>
      <c r="Q8" s="1877"/>
      <c r="R8" s="1881" t="s">
        <v>1015</v>
      </c>
      <c r="S8" s="1881"/>
      <c r="T8" s="1881"/>
      <c r="U8" s="1884"/>
    </row>
    <row r="9" spans="1:21" ht="32.1" customHeight="1" thickBot="1">
      <c r="A9" s="1865"/>
      <c r="B9" s="1868"/>
      <c r="C9" s="1876"/>
      <c r="D9" s="570" t="s">
        <v>1097</v>
      </c>
      <c r="E9" s="654" t="s">
        <v>1100</v>
      </c>
      <c r="F9" s="655" t="s">
        <v>1099</v>
      </c>
      <c r="G9" s="1880"/>
      <c r="H9" s="656" t="s">
        <v>1101</v>
      </c>
      <c r="I9" s="591" t="s">
        <v>1102</v>
      </c>
      <c r="J9" s="656" t="s">
        <v>1101</v>
      </c>
      <c r="K9" s="590" t="s">
        <v>1102</v>
      </c>
      <c r="L9" s="590" t="s">
        <v>1103</v>
      </c>
      <c r="M9" s="590" t="s">
        <v>1104</v>
      </c>
      <c r="N9" s="590" t="s">
        <v>1105</v>
      </c>
      <c r="O9" s="634" t="s">
        <v>1106</v>
      </c>
      <c r="P9" s="657" t="s">
        <v>1101</v>
      </c>
      <c r="Q9" s="590" t="s">
        <v>1102</v>
      </c>
      <c r="R9" s="657" t="s">
        <v>1103</v>
      </c>
      <c r="S9" s="590" t="s">
        <v>1104</v>
      </c>
      <c r="T9" s="590" t="s">
        <v>1105</v>
      </c>
      <c r="U9" s="658" t="s">
        <v>1106</v>
      </c>
    </row>
    <row r="10" spans="1:21" ht="42" customHeight="1">
      <c r="A10" s="1161"/>
      <c r="B10" s="1885"/>
      <c r="C10" s="1890"/>
      <c r="D10" s="1163"/>
      <c r="E10" s="1163"/>
      <c r="F10" s="1885"/>
      <c r="G10" s="616" t="s">
        <v>1107</v>
      </c>
      <c r="H10" s="659"/>
      <c r="I10" s="660"/>
      <c r="J10" s="661"/>
      <c r="K10" s="660"/>
      <c r="L10" s="660"/>
      <c r="M10" s="660"/>
      <c r="N10" s="660"/>
      <c r="O10" s="662"/>
      <c r="P10" s="663"/>
      <c r="Q10" s="574"/>
      <c r="R10" s="663"/>
      <c r="S10" s="660"/>
      <c r="T10" s="660"/>
      <c r="U10" s="664"/>
    </row>
    <row r="11" spans="1:21" ht="42" customHeight="1">
      <c r="A11" s="1888"/>
      <c r="B11" s="1886"/>
      <c r="C11" s="1891"/>
      <c r="D11" s="1893"/>
      <c r="E11" s="1893"/>
      <c r="F11" s="1886"/>
      <c r="G11" s="616" t="s">
        <v>1108</v>
      </c>
      <c r="H11" s="659"/>
      <c r="I11" s="660"/>
      <c r="J11" s="661"/>
      <c r="K11" s="660"/>
      <c r="L11" s="582"/>
      <c r="M11" s="582"/>
      <c r="N11" s="582"/>
      <c r="O11" s="665"/>
      <c r="P11" s="663"/>
      <c r="Q11" s="660"/>
      <c r="R11" s="582"/>
      <c r="S11" s="582"/>
      <c r="T11" s="582"/>
      <c r="U11" s="585"/>
    </row>
    <row r="12" spans="1:21" ht="42" customHeight="1">
      <c r="A12" s="1888"/>
      <c r="B12" s="1886"/>
      <c r="C12" s="1891"/>
      <c r="D12" s="1893"/>
      <c r="E12" s="1893"/>
      <c r="F12" s="1886"/>
      <c r="G12" s="616" t="s">
        <v>1109</v>
      </c>
      <c r="H12" s="659"/>
      <c r="I12" s="660"/>
      <c r="J12" s="661"/>
      <c r="K12" s="660"/>
      <c r="L12" s="582"/>
      <c r="M12" s="582"/>
      <c r="N12" s="582"/>
      <c r="O12" s="665"/>
      <c r="P12" s="663"/>
      <c r="Q12" s="660"/>
      <c r="R12" s="582"/>
      <c r="S12" s="582"/>
      <c r="T12" s="582"/>
      <c r="U12" s="585"/>
    </row>
    <row r="13" spans="1:21" ht="42" customHeight="1">
      <c r="A13" s="1888"/>
      <c r="B13" s="1886"/>
      <c r="C13" s="1891"/>
      <c r="D13" s="1893"/>
      <c r="E13" s="1893"/>
      <c r="F13" s="1886"/>
      <c r="G13" s="616" t="s">
        <v>1110</v>
      </c>
      <c r="H13" s="659"/>
      <c r="I13" s="660"/>
      <c r="J13" s="661"/>
      <c r="K13" s="660"/>
      <c r="L13" s="582"/>
      <c r="M13" s="582"/>
      <c r="N13" s="582"/>
      <c r="O13" s="665"/>
      <c r="P13" s="663"/>
      <c r="Q13" s="660"/>
      <c r="R13" s="582"/>
      <c r="S13" s="582"/>
      <c r="T13" s="582"/>
      <c r="U13" s="585"/>
    </row>
    <row r="14" spans="1:21" ht="42" customHeight="1">
      <c r="A14" s="1888"/>
      <c r="B14" s="1886"/>
      <c r="C14" s="1891"/>
      <c r="D14" s="1893"/>
      <c r="E14" s="1893"/>
      <c r="F14" s="1886"/>
      <c r="G14" s="616" t="s">
        <v>1111</v>
      </c>
      <c r="H14" s="659"/>
      <c r="I14" s="660"/>
      <c r="J14" s="661"/>
      <c r="K14" s="660"/>
      <c r="L14" s="582"/>
      <c r="M14" s="582"/>
      <c r="N14" s="582"/>
      <c r="O14" s="665"/>
      <c r="P14" s="663"/>
      <c r="Q14" s="660"/>
      <c r="R14" s="582"/>
      <c r="S14" s="582"/>
      <c r="T14" s="582"/>
      <c r="U14" s="585"/>
    </row>
    <row r="15" spans="1:21" s="652" customFormat="1" ht="42" customHeight="1">
      <c r="A15" s="1889"/>
      <c r="B15" s="1887"/>
      <c r="C15" s="1892"/>
      <c r="D15" s="1894"/>
      <c r="E15" s="1894"/>
      <c r="F15" s="1887"/>
      <c r="G15" s="666" t="s">
        <v>1112</v>
      </c>
      <c r="H15" s="667">
        <f t="shared" ref="H15:U15" si="0">SUM(H10:H14)</f>
        <v>0</v>
      </c>
      <c r="I15" s="668">
        <f t="shared" si="0"/>
        <v>0</v>
      </c>
      <c r="J15" s="669">
        <f t="shared" si="0"/>
        <v>0</v>
      </c>
      <c r="K15" s="668">
        <f t="shared" si="0"/>
        <v>0</v>
      </c>
      <c r="L15" s="670">
        <f t="shared" si="0"/>
        <v>0</v>
      </c>
      <c r="M15" s="670">
        <f t="shared" si="0"/>
        <v>0</v>
      </c>
      <c r="N15" s="670">
        <f t="shared" si="0"/>
        <v>0</v>
      </c>
      <c r="O15" s="671">
        <f t="shared" si="0"/>
        <v>0</v>
      </c>
      <c r="P15" s="672">
        <f t="shared" si="0"/>
        <v>0</v>
      </c>
      <c r="Q15" s="668">
        <f t="shared" si="0"/>
        <v>0</v>
      </c>
      <c r="R15" s="670">
        <f t="shared" si="0"/>
        <v>0</v>
      </c>
      <c r="S15" s="670">
        <f t="shared" si="0"/>
        <v>0</v>
      </c>
      <c r="T15" s="670">
        <f t="shared" si="0"/>
        <v>0</v>
      </c>
      <c r="U15" s="673">
        <f t="shared" si="0"/>
        <v>0</v>
      </c>
    </row>
    <row r="16" spans="1:21" ht="25.5">
      <c r="A16" s="1158" t="s">
        <v>1089</v>
      </c>
      <c r="B16" s="1158"/>
      <c r="C16" s="1158"/>
      <c r="D16" s="1158"/>
      <c r="E16" s="1158"/>
      <c r="F16" s="1158"/>
      <c r="G16" s="1158"/>
      <c r="H16" s="1158"/>
      <c r="I16" s="1158"/>
      <c r="J16" s="1158"/>
      <c r="K16" s="1158"/>
      <c r="L16" s="1158"/>
      <c r="M16" s="1158"/>
      <c r="N16" s="1158"/>
      <c r="O16" s="1158"/>
      <c r="P16" s="1158"/>
      <c r="Q16" s="1158"/>
      <c r="R16" s="562"/>
      <c r="S16" s="562"/>
      <c r="T16" s="562"/>
      <c r="U16" s="562"/>
    </row>
    <row r="17" spans="1:21" ht="14.25" customHeight="1">
      <c r="A17" s="562"/>
      <c r="B17" s="562"/>
      <c r="C17" s="562"/>
      <c r="D17" s="562"/>
      <c r="E17" s="562"/>
      <c r="F17" s="562"/>
      <c r="G17" s="562"/>
      <c r="H17" s="562"/>
      <c r="I17" s="562"/>
      <c r="J17" s="562"/>
      <c r="K17" s="562"/>
      <c r="L17" s="562"/>
      <c r="M17" s="562"/>
      <c r="N17" s="562"/>
      <c r="O17" s="562"/>
      <c r="P17" s="562"/>
      <c r="R17" s="562"/>
      <c r="S17" s="562"/>
      <c r="T17" s="562"/>
      <c r="U17" s="562"/>
    </row>
    <row r="18" spans="1:21" ht="25.5">
      <c r="A18" s="562"/>
      <c r="B18" s="562"/>
      <c r="C18" s="562"/>
      <c r="D18" s="562"/>
      <c r="E18" s="562"/>
      <c r="F18" s="562"/>
      <c r="G18" s="562"/>
      <c r="H18" s="562"/>
      <c r="J18" s="653"/>
      <c r="K18" s="565" t="s">
        <v>1007</v>
      </c>
      <c r="L18" s="1159"/>
      <c r="M18" s="1159"/>
      <c r="N18" s="1159"/>
      <c r="O18" s="1159"/>
      <c r="P18" s="1159"/>
      <c r="Q18" s="1159"/>
      <c r="R18" s="1159"/>
      <c r="S18" s="1159"/>
      <c r="T18" s="1159"/>
      <c r="U18" s="1159"/>
    </row>
    <row r="19" spans="1:21" ht="25.5">
      <c r="A19" s="562"/>
      <c r="B19" s="562"/>
      <c r="C19" s="562"/>
      <c r="D19" s="562"/>
      <c r="E19" s="562"/>
      <c r="F19" s="562"/>
      <c r="G19" s="562"/>
      <c r="H19" s="562"/>
      <c r="J19" s="565"/>
      <c r="K19" s="565" t="s">
        <v>1008</v>
      </c>
      <c r="L19" s="1160"/>
      <c r="M19" s="1160"/>
      <c r="N19" s="1160"/>
      <c r="O19" s="1160"/>
      <c r="P19" s="1160"/>
      <c r="Q19" s="1160"/>
      <c r="R19" s="1160"/>
      <c r="S19" s="1160"/>
      <c r="T19" s="1160"/>
      <c r="U19" s="1160"/>
    </row>
    <row r="20" spans="1:21" ht="7.5" customHeight="1" thickBot="1">
      <c r="A20" s="562"/>
      <c r="B20" s="562"/>
      <c r="C20" s="562"/>
      <c r="D20" s="562"/>
      <c r="E20" s="562"/>
      <c r="F20" s="562"/>
      <c r="G20" s="562"/>
      <c r="H20" s="562"/>
      <c r="I20" s="562"/>
      <c r="J20" s="562"/>
      <c r="K20" s="562"/>
      <c r="L20" s="562"/>
      <c r="M20" s="562"/>
      <c r="N20" s="562"/>
      <c r="O20" s="562"/>
      <c r="P20" s="562"/>
      <c r="R20" s="562"/>
      <c r="S20" s="562"/>
      <c r="T20" s="562"/>
      <c r="U20" s="562"/>
    </row>
    <row r="21" spans="1:21" ht="27.95" customHeight="1">
      <c r="A21" s="1863" t="s">
        <v>1090</v>
      </c>
      <c r="B21" s="1866" t="s">
        <v>1091</v>
      </c>
      <c r="C21" s="1869" t="s">
        <v>1092</v>
      </c>
      <c r="D21" s="1870"/>
      <c r="E21" s="1870"/>
      <c r="F21" s="1871"/>
      <c r="G21" s="1872" t="s">
        <v>1093</v>
      </c>
      <c r="H21" s="1873"/>
      <c r="I21" s="1873"/>
      <c r="J21" s="1873"/>
      <c r="K21" s="1873"/>
      <c r="L21" s="1873"/>
      <c r="M21" s="1873"/>
      <c r="N21" s="1873"/>
      <c r="O21" s="1873"/>
      <c r="P21" s="1873"/>
      <c r="Q21" s="1873"/>
      <c r="R21" s="1873"/>
      <c r="S21" s="1873"/>
      <c r="T21" s="1873"/>
      <c r="U21" s="1874"/>
    </row>
    <row r="22" spans="1:21" ht="27.95" customHeight="1">
      <c r="A22" s="1864"/>
      <c r="B22" s="1867"/>
      <c r="C22" s="1875" t="s">
        <v>1094</v>
      </c>
      <c r="D22" s="1877" t="s">
        <v>1095</v>
      </c>
      <c r="E22" s="1877"/>
      <c r="F22" s="1878"/>
      <c r="G22" s="1879" t="s">
        <v>1096</v>
      </c>
      <c r="H22" s="1875" t="s">
        <v>1097</v>
      </c>
      <c r="I22" s="1867"/>
      <c r="J22" s="1875" t="s">
        <v>1098</v>
      </c>
      <c r="K22" s="1877"/>
      <c r="L22" s="1867" t="s">
        <v>1015</v>
      </c>
      <c r="M22" s="1881"/>
      <c r="N22" s="1881"/>
      <c r="O22" s="1882"/>
      <c r="P22" s="1883" t="s">
        <v>1099</v>
      </c>
      <c r="Q22" s="1877"/>
      <c r="R22" s="1881" t="s">
        <v>1015</v>
      </c>
      <c r="S22" s="1881"/>
      <c r="T22" s="1881"/>
      <c r="U22" s="1884"/>
    </row>
    <row r="23" spans="1:21" ht="27.95" customHeight="1" thickBot="1">
      <c r="A23" s="1865"/>
      <c r="B23" s="1868"/>
      <c r="C23" s="1876"/>
      <c r="D23" s="570" t="s">
        <v>1097</v>
      </c>
      <c r="E23" s="654" t="s">
        <v>1100</v>
      </c>
      <c r="F23" s="655" t="s">
        <v>1099</v>
      </c>
      <c r="G23" s="1880"/>
      <c r="H23" s="656" t="s">
        <v>1101</v>
      </c>
      <c r="I23" s="591" t="s">
        <v>1102</v>
      </c>
      <c r="J23" s="656" t="s">
        <v>1101</v>
      </c>
      <c r="K23" s="590" t="s">
        <v>1102</v>
      </c>
      <c r="L23" s="590" t="s">
        <v>1103</v>
      </c>
      <c r="M23" s="590" t="s">
        <v>1104</v>
      </c>
      <c r="N23" s="590" t="s">
        <v>1105</v>
      </c>
      <c r="O23" s="634" t="s">
        <v>1106</v>
      </c>
      <c r="P23" s="657" t="s">
        <v>1101</v>
      </c>
      <c r="Q23" s="590" t="s">
        <v>1102</v>
      </c>
      <c r="R23" s="657" t="s">
        <v>1103</v>
      </c>
      <c r="S23" s="590" t="s">
        <v>1104</v>
      </c>
      <c r="T23" s="590" t="s">
        <v>1105</v>
      </c>
      <c r="U23" s="658" t="s">
        <v>1106</v>
      </c>
    </row>
    <row r="24" spans="1:21" ht="36" customHeight="1">
      <c r="A24" s="1161">
        <v>1</v>
      </c>
      <c r="B24" s="1897">
        <v>100000</v>
      </c>
      <c r="C24" s="1890">
        <v>10</v>
      </c>
      <c r="D24" s="1163">
        <v>4</v>
      </c>
      <c r="E24" s="1163">
        <v>5</v>
      </c>
      <c r="F24" s="1885">
        <v>1</v>
      </c>
      <c r="G24" s="616" t="s">
        <v>1107</v>
      </c>
      <c r="H24" s="674">
        <v>2</v>
      </c>
      <c r="I24" s="675">
        <v>9000</v>
      </c>
      <c r="J24" s="661">
        <v>1</v>
      </c>
      <c r="K24" s="676">
        <v>2000</v>
      </c>
      <c r="L24" s="660"/>
      <c r="M24" s="660">
        <v>1</v>
      </c>
      <c r="N24" s="660"/>
      <c r="O24" s="662"/>
      <c r="P24" s="663">
        <v>1</v>
      </c>
      <c r="Q24" s="677">
        <v>3000</v>
      </c>
      <c r="R24" s="663"/>
      <c r="S24" s="660"/>
      <c r="T24" s="660"/>
      <c r="U24" s="664">
        <v>1</v>
      </c>
    </row>
    <row r="25" spans="1:21" ht="36" customHeight="1">
      <c r="A25" s="1888"/>
      <c r="B25" s="1898"/>
      <c r="C25" s="1891"/>
      <c r="D25" s="1893"/>
      <c r="E25" s="1893"/>
      <c r="F25" s="1886"/>
      <c r="G25" s="616" t="s">
        <v>1108</v>
      </c>
      <c r="H25" s="674">
        <v>2</v>
      </c>
      <c r="I25" s="675">
        <v>4000</v>
      </c>
      <c r="J25" s="661">
        <v>2</v>
      </c>
      <c r="K25" s="676">
        <v>6000</v>
      </c>
      <c r="L25" s="582"/>
      <c r="M25" s="582"/>
      <c r="N25" s="582">
        <v>1</v>
      </c>
      <c r="O25" s="665"/>
      <c r="P25" s="663">
        <v>0</v>
      </c>
      <c r="Q25" s="675">
        <v>0</v>
      </c>
      <c r="R25" s="582">
        <v>1</v>
      </c>
      <c r="S25" s="582"/>
      <c r="T25" s="582"/>
      <c r="U25" s="585"/>
    </row>
    <row r="26" spans="1:21" ht="36" customHeight="1">
      <c r="A26" s="1888"/>
      <c r="B26" s="1898"/>
      <c r="C26" s="1891"/>
      <c r="D26" s="1893"/>
      <c r="E26" s="1893"/>
      <c r="F26" s="1886"/>
      <c r="G26" s="616" t="s">
        <v>1109</v>
      </c>
      <c r="H26" s="674">
        <v>0</v>
      </c>
      <c r="I26" s="675">
        <v>0</v>
      </c>
      <c r="J26" s="661">
        <v>2</v>
      </c>
      <c r="K26" s="676">
        <v>4000</v>
      </c>
      <c r="L26" s="582"/>
      <c r="M26" s="582"/>
      <c r="N26" s="582"/>
      <c r="O26" s="665">
        <v>1</v>
      </c>
      <c r="P26" s="663">
        <v>0</v>
      </c>
      <c r="Q26" s="675">
        <v>0</v>
      </c>
      <c r="R26" s="582"/>
      <c r="S26" s="582">
        <v>1</v>
      </c>
      <c r="T26" s="582"/>
      <c r="U26" s="585"/>
    </row>
    <row r="27" spans="1:21" ht="36" customHeight="1">
      <c r="A27" s="1888"/>
      <c r="B27" s="1898"/>
      <c r="C27" s="1891"/>
      <c r="D27" s="1893"/>
      <c r="E27" s="1893"/>
      <c r="F27" s="1886"/>
      <c r="G27" s="616"/>
      <c r="H27" s="674"/>
      <c r="I27" s="675"/>
      <c r="J27" s="661"/>
      <c r="K27" s="676"/>
      <c r="L27" s="582"/>
      <c r="M27" s="582"/>
      <c r="N27" s="582"/>
      <c r="O27" s="665"/>
      <c r="P27" s="663"/>
      <c r="Q27" s="675"/>
      <c r="R27" s="582"/>
      <c r="S27" s="582"/>
      <c r="T27" s="582"/>
      <c r="U27" s="585"/>
    </row>
    <row r="28" spans="1:21" s="652" customFormat="1" ht="36" customHeight="1">
      <c r="A28" s="1889"/>
      <c r="B28" s="1899"/>
      <c r="C28" s="1892"/>
      <c r="D28" s="1894"/>
      <c r="E28" s="1894"/>
      <c r="F28" s="1887"/>
      <c r="G28" s="666" t="s">
        <v>1112</v>
      </c>
      <c r="H28" s="667">
        <f t="shared" ref="H28:U28" si="1">SUM(H24:H27)</f>
        <v>4</v>
      </c>
      <c r="I28" s="678">
        <f t="shared" si="1"/>
        <v>13000</v>
      </c>
      <c r="J28" s="669">
        <f t="shared" si="1"/>
        <v>5</v>
      </c>
      <c r="K28" s="678">
        <f t="shared" si="1"/>
        <v>12000</v>
      </c>
      <c r="L28" s="670">
        <f t="shared" si="1"/>
        <v>0</v>
      </c>
      <c r="M28" s="670">
        <f t="shared" si="1"/>
        <v>1</v>
      </c>
      <c r="N28" s="670">
        <f t="shared" si="1"/>
        <v>1</v>
      </c>
      <c r="O28" s="671">
        <f t="shared" si="1"/>
        <v>1</v>
      </c>
      <c r="P28" s="672">
        <f t="shared" si="1"/>
        <v>1</v>
      </c>
      <c r="Q28" s="678">
        <f t="shared" si="1"/>
        <v>3000</v>
      </c>
      <c r="R28" s="670">
        <f t="shared" si="1"/>
        <v>1</v>
      </c>
      <c r="S28" s="670">
        <f t="shared" si="1"/>
        <v>1</v>
      </c>
      <c r="T28" s="670">
        <f t="shared" si="1"/>
        <v>0</v>
      </c>
      <c r="U28" s="673">
        <f t="shared" si="1"/>
        <v>1</v>
      </c>
    </row>
    <row r="29" spans="1:21" ht="13.5" customHeight="1">
      <c r="A29" s="679"/>
      <c r="B29" s="679"/>
      <c r="C29" s="680"/>
      <c r="D29" s="680"/>
      <c r="E29" s="680"/>
      <c r="F29" s="680"/>
      <c r="G29" s="679"/>
      <c r="H29" s="679"/>
      <c r="I29" s="680"/>
      <c r="J29" s="564"/>
      <c r="K29" s="564"/>
      <c r="L29" s="564"/>
      <c r="M29" s="564"/>
      <c r="N29" s="564"/>
      <c r="O29" s="564"/>
      <c r="P29" s="564"/>
      <c r="R29" s="564"/>
      <c r="S29" s="564"/>
      <c r="T29" s="564"/>
      <c r="U29" s="564"/>
    </row>
    <row r="30" spans="1:21" ht="16.5" customHeight="1">
      <c r="A30" s="564"/>
      <c r="B30" s="564"/>
      <c r="C30" s="579"/>
      <c r="D30" s="579"/>
      <c r="E30" s="579"/>
      <c r="J30" s="1895" t="s">
        <v>1113</v>
      </c>
      <c r="K30" s="1896"/>
      <c r="L30" s="1896"/>
      <c r="M30" s="1896"/>
      <c r="N30" s="1896"/>
      <c r="O30" s="1896"/>
      <c r="P30" s="1896"/>
      <c r="Q30" s="1896"/>
      <c r="R30" s="1896"/>
      <c r="S30" s="1896"/>
      <c r="T30" s="1896"/>
      <c r="U30" s="1896"/>
    </row>
    <row r="31" spans="1:21" s="579" customFormat="1" ht="16.5" customHeight="1">
      <c r="A31" s="608"/>
      <c r="B31" s="608"/>
      <c r="C31" s="609"/>
      <c r="D31" s="609"/>
      <c r="E31" s="609"/>
      <c r="G31" s="564"/>
      <c r="H31" s="564"/>
      <c r="J31" s="1896"/>
      <c r="K31" s="1896"/>
      <c r="L31" s="1896"/>
      <c r="M31" s="1896"/>
      <c r="N31" s="1896"/>
      <c r="O31" s="1896"/>
      <c r="P31" s="1896"/>
      <c r="Q31" s="1896"/>
      <c r="R31" s="1896"/>
      <c r="S31" s="1896"/>
      <c r="T31" s="1896"/>
      <c r="U31" s="1896"/>
    </row>
    <row r="32" spans="1:21" s="579" customFormat="1" ht="16.5" customHeight="1">
      <c r="A32" s="564"/>
      <c r="B32" s="564"/>
      <c r="C32" s="610"/>
      <c r="D32" s="610"/>
      <c r="E32" s="610"/>
      <c r="G32" s="564"/>
      <c r="H32" s="564"/>
      <c r="J32" s="1896"/>
      <c r="K32" s="1896"/>
      <c r="L32" s="1896"/>
      <c r="M32" s="1896"/>
      <c r="N32" s="1896"/>
      <c r="O32" s="1896"/>
      <c r="P32" s="1896"/>
      <c r="Q32" s="1896"/>
      <c r="R32" s="1896"/>
      <c r="S32" s="1896"/>
      <c r="T32" s="1896"/>
      <c r="U32" s="1896"/>
    </row>
    <row r="33" spans="1:21" s="579" customFormat="1" ht="16.5" customHeight="1">
      <c r="A33" s="564"/>
      <c r="B33" s="564"/>
      <c r="C33" s="610"/>
      <c r="D33" s="610"/>
      <c r="E33" s="610"/>
      <c r="G33" s="564"/>
      <c r="H33" s="564"/>
      <c r="J33" s="1896"/>
      <c r="K33" s="1896"/>
      <c r="L33" s="1896"/>
      <c r="M33" s="1896"/>
      <c r="N33" s="1896"/>
      <c r="O33" s="1896"/>
      <c r="P33" s="1896"/>
      <c r="Q33" s="1896"/>
      <c r="R33" s="1896"/>
      <c r="S33" s="1896"/>
      <c r="T33" s="1896"/>
      <c r="U33" s="1896"/>
    </row>
    <row r="34" spans="1:21" s="579" customFormat="1" ht="16.5" customHeight="1">
      <c r="A34" s="611"/>
      <c r="B34" s="611"/>
      <c r="C34" s="612"/>
      <c r="D34" s="612"/>
      <c r="E34" s="612"/>
      <c r="G34" s="564"/>
      <c r="H34" s="564"/>
      <c r="J34" s="1896"/>
      <c r="K34" s="1896"/>
      <c r="L34" s="1896"/>
      <c r="M34" s="1896"/>
      <c r="N34" s="1896"/>
      <c r="O34" s="1896"/>
      <c r="P34" s="1896"/>
      <c r="Q34" s="1896"/>
      <c r="R34" s="1896"/>
      <c r="S34" s="1896"/>
      <c r="T34" s="1896"/>
      <c r="U34" s="1896"/>
    </row>
    <row r="35" spans="1:21" s="579" customFormat="1" ht="16.5" customHeight="1">
      <c r="A35" s="611"/>
      <c r="B35" s="611"/>
      <c r="C35" s="612"/>
      <c r="D35" s="612"/>
      <c r="E35" s="612"/>
      <c r="G35" s="564"/>
      <c r="H35" s="564"/>
      <c r="J35" s="1896"/>
      <c r="K35" s="1896"/>
      <c r="L35" s="1896"/>
      <c r="M35" s="1896"/>
      <c r="N35" s="1896"/>
      <c r="O35" s="1896"/>
      <c r="P35" s="1896"/>
      <c r="Q35" s="1896"/>
      <c r="R35" s="1896"/>
      <c r="S35" s="1896"/>
      <c r="T35" s="1896"/>
      <c r="U35" s="1896"/>
    </row>
    <row r="36" spans="1:21" s="579" customFormat="1" ht="16.5" customHeight="1">
      <c r="A36" s="611"/>
      <c r="B36" s="611"/>
      <c r="C36" s="612"/>
      <c r="D36" s="612"/>
      <c r="E36" s="612"/>
      <c r="G36" s="564"/>
      <c r="H36" s="564"/>
      <c r="J36" s="1896"/>
      <c r="K36" s="1896"/>
      <c r="L36" s="1896"/>
      <c r="M36" s="1896"/>
      <c r="N36" s="1896"/>
      <c r="O36" s="1896"/>
      <c r="P36" s="1896"/>
      <c r="Q36" s="1896"/>
      <c r="R36" s="1896"/>
      <c r="S36" s="1896"/>
      <c r="T36" s="1896"/>
      <c r="U36" s="1896"/>
    </row>
    <row r="37" spans="1:21" s="579" customFormat="1" ht="16.5" customHeight="1">
      <c r="A37" s="611"/>
      <c r="B37" s="611"/>
      <c r="C37" s="612"/>
      <c r="D37" s="612"/>
      <c r="E37" s="612"/>
      <c r="G37" s="564"/>
      <c r="H37" s="564"/>
      <c r="J37" s="1896"/>
      <c r="K37" s="1896"/>
      <c r="L37" s="1896"/>
      <c r="M37" s="1896"/>
      <c r="N37" s="1896"/>
      <c r="O37" s="1896"/>
      <c r="P37" s="1896"/>
      <c r="Q37" s="1896"/>
      <c r="R37" s="1896"/>
      <c r="S37" s="1896"/>
      <c r="T37" s="1896"/>
      <c r="U37" s="1896"/>
    </row>
    <row r="38" spans="1:21" s="579" customFormat="1" ht="16.5" customHeight="1">
      <c r="A38" s="611"/>
      <c r="B38" s="611"/>
      <c r="C38" s="612"/>
      <c r="D38" s="612"/>
      <c r="E38" s="612"/>
      <c r="G38" s="564"/>
      <c r="H38" s="564"/>
      <c r="J38" s="1896"/>
      <c r="K38" s="1896"/>
      <c r="L38" s="1896"/>
      <c r="M38" s="1896"/>
      <c r="N38" s="1896"/>
      <c r="O38" s="1896"/>
      <c r="P38" s="1896"/>
      <c r="Q38" s="1896"/>
      <c r="R38" s="1896"/>
      <c r="S38" s="1896"/>
      <c r="T38" s="1896"/>
      <c r="U38" s="1896"/>
    </row>
    <row r="39" spans="1:21" s="579" customFormat="1" ht="16.5" customHeight="1">
      <c r="A39" s="564"/>
      <c r="B39" s="564"/>
      <c r="C39" s="610"/>
      <c r="D39" s="610"/>
      <c r="E39" s="610"/>
      <c r="G39" s="564"/>
      <c r="H39" s="564"/>
      <c r="J39" s="1896"/>
      <c r="K39" s="1896"/>
      <c r="L39" s="1896"/>
      <c r="M39" s="1896"/>
      <c r="N39" s="1896"/>
      <c r="O39" s="1896"/>
      <c r="P39" s="1896"/>
      <c r="Q39" s="1896"/>
      <c r="R39" s="1896"/>
      <c r="S39" s="1896"/>
      <c r="T39" s="1896"/>
      <c r="U39" s="1896"/>
    </row>
    <row r="40" spans="1:21" s="579" customFormat="1" ht="16.5" customHeight="1">
      <c r="A40" s="564"/>
      <c r="B40" s="564"/>
      <c r="C40" s="610"/>
      <c r="D40" s="610"/>
      <c r="E40" s="610"/>
      <c r="G40" s="564"/>
      <c r="H40" s="564"/>
      <c r="J40" s="1896"/>
      <c r="K40" s="1896"/>
      <c r="L40" s="1896"/>
      <c r="M40" s="1896"/>
      <c r="N40" s="1896"/>
      <c r="O40" s="1896"/>
      <c r="P40" s="1896"/>
      <c r="Q40" s="1896"/>
      <c r="R40" s="1896"/>
      <c r="S40" s="1896"/>
      <c r="T40" s="1896"/>
      <c r="U40" s="1896"/>
    </row>
    <row r="41" spans="1:21" ht="18.75" customHeight="1">
      <c r="A41" s="681" t="s">
        <v>1114</v>
      </c>
    </row>
    <row r="42" spans="1:21" ht="16.5" customHeight="1">
      <c r="A42" s="564"/>
      <c r="B42" s="564"/>
      <c r="C42" s="579"/>
      <c r="D42" s="579"/>
      <c r="E42" s="579"/>
    </row>
    <row r="43" spans="1:21" s="579" customFormat="1" ht="16.5" customHeight="1">
      <c r="A43" s="608"/>
      <c r="B43" s="608"/>
      <c r="C43" s="609"/>
      <c r="D43" s="609"/>
      <c r="E43" s="609"/>
      <c r="G43" s="564"/>
      <c r="H43" s="564"/>
      <c r="Q43" s="564"/>
    </row>
    <row r="44" spans="1:21" s="579" customFormat="1" ht="16.5" customHeight="1">
      <c r="A44" s="564"/>
      <c r="B44" s="564"/>
      <c r="C44" s="610"/>
      <c r="D44" s="610"/>
      <c r="E44" s="610"/>
      <c r="G44" s="564"/>
      <c r="H44" s="564"/>
      <c r="Q44" s="564"/>
    </row>
    <row r="45" spans="1:21" s="579" customFormat="1" ht="16.5" customHeight="1">
      <c r="A45" s="564"/>
      <c r="B45" s="564"/>
      <c r="C45" s="610"/>
      <c r="D45" s="610"/>
      <c r="E45" s="610"/>
      <c r="G45" s="564"/>
      <c r="H45" s="564"/>
      <c r="Q45" s="564"/>
    </row>
    <row r="46" spans="1:21" s="579" customFormat="1" ht="16.5" customHeight="1">
      <c r="A46" s="611"/>
      <c r="B46" s="611"/>
      <c r="C46" s="612"/>
      <c r="D46" s="612"/>
      <c r="E46" s="612"/>
      <c r="G46" s="564"/>
      <c r="H46" s="564"/>
      <c r="Q46" s="564"/>
    </row>
    <row r="47" spans="1:21" s="579" customFormat="1" ht="16.5" customHeight="1">
      <c r="A47" s="611"/>
      <c r="B47" s="611"/>
      <c r="C47" s="612"/>
      <c r="D47" s="612"/>
      <c r="E47" s="612"/>
      <c r="G47" s="564"/>
      <c r="H47" s="564"/>
      <c r="Q47" s="564"/>
    </row>
    <row r="48" spans="1:21" s="579" customFormat="1" ht="16.5" customHeight="1">
      <c r="A48" s="611"/>
      <c r="B48" s="611"/>
      <c r="C48" s="612"/>
      <c r="D48" s="612"/>
      <c r="E48" s="612"/>
      <c r="G48" s="564"/>
      <c r="H48" s="564"/>
      <c r="Q48" s="564"/>
    </row>
    <row r="49" spans="1:17" s="579" customFormat="1" ht="16.5" customHeight="1">
      <c r="A49" s="611"/>
      <c r="B49" s="611"/>
      <c r="C49" s="612"/>
      <c r="D49" s="612"/>
      <c r="E49" s="612"/>
      <c r="G49" s="564"/>
      <c r="H49" s="564"/>
      <c r="Q49" s="564"/>
    </row>
    <row r="50" spans="1:17" s="579" customFormat="1" ht="16.5" customHeight="1">
      <c r="A50" s="611"/>
      <c r="B50" s="611"/>
      <c r="C50" s="612"/>
      <c r="D50" s="612"/>
      <c r="E50" s="612"/>
      <c r="G50" s="564"/>
      <c r="H50" s="564"/>
      <c r="Q50" s="564"/>
    </row>
    <row r="51" spans="1:17" s="579" customFormat="1" ht="16.5" customHeight="1">
      <c r="A51" s="564"/>
      <c r="B51" s="564"/>
      <c r="C51" s="610"/>
      <c r="D51" s="610"/>
      <c r="E51" s="610"/>
      <c r="G51" s="564"/>
      <c r="H51" s="564"/>
      <c r="Q51" s="564"/>
    </row>
    <row r="52" spans="1:17" s="579" customFormat="1" ht="16.5" customHeight="1">
      <c r="A52" s="564"/>
      <c r="B52" s="564"/>
      <c r="C52" s="610"/>
      <c r="D52" s="610"/>
      <c r="E52" s="610"/>
      <c r="G52" s="564"/>
      <c r="H52" s="564"/>
      <c r="Q52" s="564"/>
    </row>
  </sheetData>
  <mergeCells count="43">
    <mergeCell ref="J30:U40"/>
    <mergeCell ref="A24:A28"/>
    <mergeCell ref="B24:B28"/>
    <mergeCell ref="C24:C28"/>
    <mergeCell ref="D24:D28"/>
    <mergeCell ref="E24:E28"/>
    <mergeCell ref="F24:F28"/>
    <mergeCell ref="G22:G23"/>
    <mergeCell ref="H22:I22"/>
    <mergeCell ref="J22:K22"/>
    <mergeCell ref="L22:O22"/>
    <mergeCell ref="P22:Q22"/>
    <mergeCell ref="R22:U22"/>
    <mergeCell ref="F10:F15"/>
    <mergeCell ref="A16:Q16"/>
    <mergeCell ref="L18:U18"/>
    <mergeCell ref="L19:U19"/>
    <mergeCell ref="A21:A23"/>
    <mergeCell ref="B21:B23"/>
    <mergeCell ref="C21:F21"/>
    <mergeCell ref="G21:U21"/>
    <mergeCell ref="C22:C23"/>
    <mergeCell ref="D22:F22"/>
    <mergeCell ref="A10:A15"/>
    <mergeCell ref="B10:B15"/>
    <mergeCell ref="C10:C15"/>
    <mergeCell ref="D10:D15"/>
    <mergeCell ref="E10:E15"/>
    <mergeCell ref="A1:Q1"/>
    <mergeCell ref="L3:U3"/>
    <mergeCell ref="L4:U4"/>
    <mergeCell ref="A7:A9"/>
    <mergeCell ref="B7:B9"/>
    <mergeCell ref="C7:F7"/>
    <mergeCell ref="G7:U7"/>
    <mergeCell ref="C8:C9"/>
    <mergeCell ref="D8:F8"/>
    <mergeCell ref="G8:G9"/>
    <mergeCell ref="H8:I8"/>
    <mergeCell ref="J8:K8"/>
    <mergeCell ref="L8:O8"/>
    <mergeCell ref="P8:Q8"/>
    <mergeCell ref="R8:U8"/>
  </mergeCells>
  <phoneticPr fontId="1"/>
  <dataValidations count="1">
    <dataValidation type="list" allowBlank="1" showInputMessage="1" showErrorMessage="1" sqref="A10 A24">
      <formula1>"１,２,３"</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E41"/>
  <sheetViews>
    <sheetView zoomScaleNormal="100" zoomScaleSheetLayoutView="100" workbookViewId="0"/>
  </sheetViews>
  <sheetFormatPr defaultColWidth="2.5" defaultRowHeight="15" customHeight="1"/>
  <cols>
    <col min="1" max="1" width="2.5" style="103" customWidth="1"/>
    <col min="2" max="2" width="1.375" style="103" customWidth="1"/>
    <col min="3" max="19" width="2.5" style="103" customWidth="1"/>
    <col min="20" max="22" width="2.125" style="103" customWidth="1"/>
    <col min="23" max="38" width="2.5" style="103" customWidth="1"/>
    <col min="39" max="39" width="2.125" style="103" customWidth="1"/>
    <col min="40" max="40" width="2.5" style="103" customWidth="1"/>
    <col min="41" max="41" width="1.125" style="103" customWidth="1"/>
    <col min="42" max="42" width="1.5" style="103" customWidth="1"/>
    <col min="43" max="43" width="2.5" style="103" customWidth="1"/>
    <col min="44" max="44" width="1.375" style="103" customWidth="1"/>
    <col min="45" max="61" width="2.5" style="103" customWidth="1"/>
    <col min="62" max="64" width="2.125" style="103" customWidth="1"/>
    <col min="65" max="80" width="2.5" style="103" customWidth="1"/>
    <col min="81" max="81" width="2.125" style="103" customWidth="1"/>
    <col min="82" max="82" width="2.5" style="103" customWidth="1"/>
    <col min="83" max="83" width="1.125" style="103" customWidth="1"/>
    <col min="84" max="109" width="3.5" style="103" customWidth="1"/>
    <col min="110" max="16384" width="2.5" style="103"/>
  </cols>
  <sheetData>
    <row r="1" spans="2:109" ht="8.25" customHeight="1" thickBot="1"/>
    <row r="2" spans="2:109" ht="15" customHeight="1">
      <c r="B2" s="104"/>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6"/>
      <c r="AR2" s="104"/>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6"/>
      <c r="CV2" s="1900" t="s">
        <v>1115</v>
      </c>
      <c r="CW2" s="1900"/>
      <c r="CX2" s="1900"/>
      <c r="CY2" s="1900"/>
      <c r="CZ2" s="1900"/>
      <c r="DA2" s="1900"/>
      <c r="DB2" s="1900"/>
      <c r="DC2" s="1900"/>
      <c r="DD2" s="1900"/>
    </row>
    <row r="3" spans="2:109" ht="21" customHeight="1">
      <c r="B3" s="107"/>
      <c r="C3" s="109"/>
      <c r="D3" s="1531" t="s">
        <v>163</v>
      </c>
      <c r="E3" s="1531"/>
      <c r="F3" s="1531"/>
      <c r="G3" s="1531"/>
      <c r="H3" s="1531"/>
      <c r="I3" s="1531"/>
      <c r="J3" s="1531"/>
      <c r="K3" s="1531"/>
      <c r="L3" s="1531"/>
      <c r="M3" s="1531"/>
      <c r="N3" s="1531"/>
      <c r="O3" s="1531"/>
      <c r="P3" s="1531"/>
      <c r="Q3" s="1531"/>
      <c r="R3" s="1531"/>
      <c r="S3" s="1531"/>
      <c r="T3" s="1531"/>
      <c r="U3" s="1531"/>
      <c r="V3" s="1531"/>
      <c r="W3" s="1531"/>
      <c r="X3" s="1531"/>
      <c r="Y3" s="1531"/>
      <c r="Z3" s="1531"/>
      <c r="AA3" s="1531"/>
      <c r="AB3" s="1531"/>
      <c r="AC3" s="1531"/>
      <c r="AD3" s="1531"/>
      <c r="AE3" s="1531"/>
      <c r="AF3" s="1531"/>
      <c r="AG3" s="1531"/>
      <c r="AH3" s="1531"/>
      <c r="AI3" s="1531"/>
      <c r="AJ3" s="1531"/>
      <c r="AK3" s="1531"/>
      <c r="AL3" s="1531"/>
      <c r="AM3" s="1531"/>
      <c r="AN3" s="1531"/>
      <c r="AO3" s="108"/>
      <c r="AR3" s="107"/>
      <c r="AS3" s="109"/>
      <c r="AT3" s="1531" t="s">
        <v>163</v>
      </c>
      <c r="AU3" s="1531"/>
      <c r="AV3" s="1531"/>
      <c r="AW3" s="1531"/>
      <c r="AX3" s="1531"/>
      <c r="AY3" s="1531"/>
      <c r="AZ3" s="1531"/>
      <c r="BA3" s="1531"/>
      <c r="BB3" s="1531"/>
      <c r="BC3" s="1531"/>
      <c r="BD3" s="1531"/>
      <c r="BE3" s="1531"/>
      <c r="BF3" s="1531"/>
      <c r="BG3" s="1531"/>
      <c r="BH3" s="1531"/>
      <c r="BI3" s="1531"/>
      <c r="BJ3" s="1531"/>
      <c r="BK3" s="1531"/>
      <c r="BL3" s="1531"/>
      <c r="BM3" s="1531"/>
      <c r="BN3" s="1531"/>
      <c r="BO3" s="1531"/>
      <c r="BP3" s="1531"/>
      <c r="BQ3" s="1531"/>
      <c r="BR3" s="1531"/>
      <c r="BS3" s="1531"/>
      <c r="BT3" s="1531"/>
      <c r="BU3" s="1531"/>
      <c r="BV3" s="1531"/>
      <c r="BW3" s="1531"/>
      <c r="BX3" s="1531"/>
      <c r="BY3" s="1531"/>
      <c r="BZ3" s="1531"/>
      <c r="CA3" s="1531"/>
      <c r="CB3" s="1531"/>
      <c r="CC3" s="1531"/>
      <c r="CD3" s="1531"/>
      <c r="CE3" s="108"/>
      <c r="CV3" s="1900"/>
      <c r="CW3" s="1900"/>
      <c r="CX3" s="1900"/>
      <c r="CY3" s="1900"/>
      <c r="CZ3" s="1900"/>
      <c r="DA3" s="1900"/>
      <c r="DB3" s="1900"/>
      <c r="DC3" s="1900"/>
      <c r="DD3" s="1900"/>
    </row>
    <row r="4" spans="2:109" ht="15" customHeight="1">
      <c r="B4" s="107"/>
      <c r="C4" s="109"/>
      <c r="D4" s="109"/>
      <c r="E4" s="109"/>
      <c r="F4" s="109"/>
      <c r="G4" s="109"/>
      <c r="H4" s="109"/>
      <c r="I4" s="109"/>
      <c r="J4" s="1532"/>
      <c r="K4" s="1532"/>
      <c r="L4" s="1532"/>
      <c r="M4" s="1532"/>
      <c r="N4" s="1532"/>
      <c r="O4" s="1532"/>
      <c r="P4" s="1532"/>
      <c r="Q4" s="1532"/>
      <c r="R4" s="1532"/>
      <c r="S4" s="1532"/>
      <c r="T4" s="1532"/>
      <c r="U4" s="109"/>
      <c r="V4" s="109"/>
      <c r="W4" s="109"/>
      <c r="X4" s="109"/>
      <c r="Y4" s="109"/>
      <c r="Z4" s="109"/>
      <c r="AA4" s="109"/>
      <c r="AB4" s="109"/>
      <c r="AC4" s="109"/>
      <c r="AD4" s="109"/>
      <c r="AE4" s="1532"/>
      <c r="AF4" s="1532"/>
      <c r="AG4" s="1532"/>
      <c r="AH4" s="1532"/>
      <c r="AI4" s="1532"/>
      <c r="AJ4" s="1532"/>
      <c r="AK4" s="1532"/>
      <c r="AL4" s="1532"/>
      <c r="AM4" s="1532"/>
      <c r="AN4" s="109"/>
      <c r="AO4" s="108"/>
      <c r="AR4" s="107"/>
      <c r="AS4" s="109"/>
      <c r="AT4" s="109"/>
      <c r="AU4" s="109"/>
      <c r="AV4" s="109"/>
      <c r="AW4" s="109"/>
      <c r="AX4" s="109"/>
      <c r="AY4" s="109"/>
      <c r="AZ4" s="1532"/>
      <c r="BA4" s="1532"/>
      <c r="BB4" s="1532"/>
      <c r="BC4" s="1532"/>
      <c r="BD4" s="1532"/>
      <c r="BE4" s="1532"/>
      <c r="BF4" s="1532"/>
      <c r="BG4" s="1532"/>
      <c r="BH4" s="1532"/>
      <c r="BI4" s="1532"/>
      <c r="BJ4" s="1532"/>
      <c r="BK4" s="109"/>
      <c r="BL4" s="109"/>
      <c r="BM4" s="109"/>
      <c r="BN4" s="109"/>
      <c r="BO4" s="109"/>
      <c r="BP4" s="109"/>
      <c r="BQ4" s="109"/>
      <c r="BR4" s="109"/>
      <c r="BS4" s="109"/>
      <c r="BT4" s="109"/>
      <c r="BU4" s="1532"/>
      <c r="BV4" s="1532"/>
      <c r="BW4" s="1532"/>
      <c r="BX4" s="1532"/>
      <c r="BY4" s="1532"/>
      <c r="BZ4" s="1532"/>
      <c r="CA4" s="1532"/>
      <c r="CB4" s="1532"/>
      <c r="CC4" s="1532"/>
      <c r="CD4" s="109"/>
      <c r="CE4" s="108"/>
    </row>
    <row r="5" spans="2:109" ht="15" customHeight="1">
      <c r="B5" s="107"/>
      <c r="C5" s="1529" t="s">
        <v>146</v>
      </c>
      <c r="D5" s="1529"/>
      <c r="E5" s="1529"/>
      <c r="F5" s="1529"/>
      <c r="G5" s="1529"/>
      <c r="H5" s="1529"/>
      <c r="I5" s="130"/>
      <c r="J5" s="1527"/>
      <c r="K5" s="1527"/>
      <c r="L5" s="1527"/>
      <c r="M5" s="1527"/>
      <c r="N5" s="1527"/>
      <c r="O5" s="1527"/>
      <c r="P5" s="1527"/>
      <c r="Q5" s="1527"/>
      <c r="R5" s="1527"/>
      <c r="S5" s="1527"/>
      <c r="T5" s="1527"/>
      <c r="U5" s="109"/>
      <c r="V5" s="131"/>
      <c r="W5" s="1901" t="s">
        <v>147</v>
      </c>
      <c r="X5" s="1901"/>
      <c r="Y5" s="1901"/>
      <c r="Z5" s="1901"/>
      <c r="AA5" s="1901"/>
      <c r="AB5" s="1901"/>
      <c r="AC5" s="1901"/>
      <c r="AD5" s="110"/>
      <c r="AE5" s="1527"/>
      <c r="AF5" s="1527"/>
      <c r="AG5" s="1527"/>
      <c r="AH5" s="1527"/>
      <c r="AI5" s="1527"/>
      <c r="AJ5" s="1527"/>
      <c r="AK5" s="1527"/>
      <c r="AL5" s="1527"/>
      <c r="AM5" s="1527"/>
      <c r="AN5" s="810"/>
      <c r="AO5" s="108"/>
      <c r="AR5" s="107"/>
      <c r="AS5" s="1529" t="s">
        <v>146</v>
      </c>
      <c r="AT5" s="1529"/>
      <c r="AU5" s="1529"/>
      <c r="AV5" s="1529"/>
      <c r="AW5" s="1529"/>
      <c r="AX5" s="1529"/>
      <c r="AY5" s="130"/>
      <c r="AZ5" s="1527"/>
      <c r="BA5" s="1527"/>
      <c r="BB5" s="1527"/>
      <c r="BC5" s="1527"/>
      <c r="BD5" s="1527"/>
      <c r="BE5" s="1527"/>
      <c r="BF5" s="1527"/>
      <c r="BG5" s="1527"/>
      <c r="BH5" s="1527"/>
      <c r="BI5" s="1527"/>
      <c r="BJ5" s="1527"/>
      <c r="BL5" s="131"/>
      <c r="BM5" s="1901" t="s">
        <v>147</v>
      </c>
      <c r="BN5" s="1901"/>
      <c r="BO5" s="1901"/>
      <c r="BP5" s="1901"/>
      <c r="BQ5" s="1901"/>
      <c r="BR5" s="1901"/>
      <c r="BS5" s="1901"/>
      <c r="BT5" s="110"/>
      <c r="BU5" s="1527"/>
      <c r="BV5" s="1527"/>
      <c r="BW5" s="1527"/>
      <c r="BX5" s="1527"/>
      <c r="BY5" s="1527"/>
      <c r="BZ5" s="1527"/>
      <c r="CA5" s="1527"/>
      <c r="CB5" s="1527"/>
      <c r="CC5" s="1527"/>
      <c r="CD5" s="810"/>
      <c r="CE5" s="108"/>
    </row>
    <row r="6" spans="2:109" ht="15" customHeight="1">
      <c r="B6" s="107"/>
      <c r="C6" s="109"/>
      <c r="D6" s="111"/>
      <c r="E6" s="111"/>
      <c r="F6" s="111"/>
      <c r="G6" s="111"/>
      <c r="H6" s="111"/>
      <c r="I6" s="109"/>
      <c r="J6" s="1454"/>
      <c r="K6" s="1454"/>
      <c r="L6" s="1454"/>
      <c r="M6" s="1454"/>
      <c r="N6" s="1454"/>
      <c r="O6" s="1454"/>
      <c r="P6" s="1454"/>
      <c r="Q6" s="1454"/>
      <c r="R6" s="1454"/>
      <c r="S6" s="1454"/>
      <c r="T6" s="1454"/>
      <c r="U6" s="112"/>
      <c r="V6" s="112"/>
      <c r="W6" s="112"/>
      <c r="X6" s="112"/>
      <c r="Y6" s="112"/>
      <c r="Z6" s="112"/>
      <c r="AA6" s="112"/>
      <c r="AB6" s="112"/>
      <c r="AC6" s="112"/>
      <c r="AD6" s="109"/>
      <c r="AE6" s="1454"/>
      <c r="AF6" s="1454"/>
      <c r="AG6" s="1454"/>
      <c r="AH6" s="1454"/>
      <c r="AI6" s="1454"/>
      <c r="AJ6" s="1454"/>
      <c r="AK6" s="1454"/>
      <c r="AL6" s="1454"/>
      <c r="AM6" s="1454"/>
      <c r="AN6" s="811"/>
      <c r="AO6" s="108"/>
      <c r="AR6" s="107"/>
      <c r="AS6" s="109"/>
      <c r="AT6" s="111"/>
      <c r="AU6" s="111"/>
      <c r="AV6" s="111"/>
      <c r="AW6" s="111"/>
      <c r="AX6" s="111"/>
      <c r="AY6" s="109"/>
      <c r="AZ6" s="1454"/>
      <c r="BA6" s="1454"/>
      <c r="BB6" s="1454"/>
      <c r="BC6" s="1454"/>
      <c r="BD6" s="1454"/>
      <c r="BE6" s="1454"/>
      <c r="BF6" s="1454"/>
      <c r="BG6" s="1454"/>
      <c r="BH6" s="1454"/>
      <c r="BI6" s="1454"/>
      <c r="BJ6" s="1454"/>
      <c r="BK6" s="112"/>
      <c r="BL6" s="112"/>
      <c r="BM6" s="112"/>
      <c r="BN6" s="112"/>
      <c r="BO6" s="112"/>
      <c r="BP6" s="112"/>
      <c r="BQ6" s="112"/>
      <c r="BR6" s="112"/>
      <c r="BS6" s="112"/>
      <c r="BT6" s="109"/>
      <c r="BU6" s="1454"/>
      <c r="BV6" s="1454"/>
      <c r="BW6" s="1454"/>
      <c r="BX6" s="1454"/>
      <c r="BY6" s="1454"/>
      <c r="BZ6" s="1454"/>
      <c r="CA6" s="1454"/>
      <c r="CB6" s="1454"/>
      <c r="CC6" s="1454"/>
      <c r="CD6" s="811"/>
      <c r="CE6" s="108"/>
    </row>
    <row r="7" spans="2:109" ht="15" customHeight="1">
      <c r="B7" s="107"/>
      <c r="C7" s="1529" t="s">
        <v>148</v>
      </c>
      <c r="D7" s="1529"/>
      <c r="E7" s="1529"/>
      <c r="F7" s="1529"/>
      <c r="G7" s="1529"/>
      <c r="H7" s="1529"/>
      <c r="I7" s="130"/>
      <c r="J7" s="1460"/>
      <c r="K7" s="1460"/>
      <c r="L7" s="1460"/>
      <c r="M7" s="1460"/>
      <c r="N7" s="1460"/>
      <c r="O7" s="1460"/>
      <c r="P7" s="1460"/>
      <c r="Q7" s="1460"/>
      <c r="R7" s="1460"/>
      <c r="S7" s="1460"/>
      <c r="T7" s="1460"/>
      <c r="U7" s="109"/>
      <c r="V7" s="109"/>
      <c r="W7" s="1530" t="s">
        <v>149</v>
      </c>
      <c r="X7" s="1530"/>
      <c r="Y7" s="1530"/>
      <c r="Z7" s="1530"/>
      <c r="AA7" s="1530"/>
      <c r="AB7" s="1530"/>
      <c r="AC7" s="1530"/>
      <c r="AD7" s="130"/>
      <c r="AE7" s="1460"/>
      <c r="AF7" s="1460"/>
      <c r="AG7" s="1460"/>
      <c r="AH7" s="1460"/>
      <c r="AI7" s="1460"/>
      <c r="AJ7" s="1460"/>
      <c r="AK7" s="1460"/>
      <c r="AL7" s="1460"/>
      <c r="AM7" s="1460"/>
      <c r="AN7" s="110"/>
      <c r="AO7" s="108"/>
      <c r="AR7" s="107"/>
      <c r="AS7" s="1529" t="s">
        <v>148</v>
      </c>
      <c r="AT7" s="1529"/>
      <c r="AU7" s="1529"/>
      <c r="AV7" s="1529"/>
      <c r="AW7" s="1529"/>
      <c r="AX7" s="1529"/>
      <c r="AY7" s="130"/>
      <c r="AZ7" s="1460"/>
      <c r="BA7" s="1460"/>
      <c r="BB7" s="1460"/>
      <c r="BC7" s="1460"/>
      <c r="BD7" s="1460"/>
      <c r="BE7" s="1460"/>
      <c r="BF7" s="1460"/>
      <c r="BG7" s="1460"/>
      <c r="BH7" s="1460"/>
      <c r="BI7" s="1460"/>
      <c r="BJ7" s="1460"/>
      <c r="BL7" s="109"/>
      <c r="BM7" s="1530" t="s">
        <v>149</v>
      </c>
      <c r="BN7" s="1530"/>
      <c r="BO7" s="1530"/>
      <c r="BP7" s="1530"/>
      <c r="BQ7" s="1530"/>
      <c r="BR7" s="1530"/>
      <c r="BS7" s="1530"/>
      <c r="BT7" s="130"/>
      <c r="BU7" s="1460"/>
      <c r="BV7" s="1460"/>
      <c r="BW7" s="1460"/>
      <c r="BX7" s="1460"/>
      <c r="BY7" s="1460"/>
      <c r="BZ7" s="1460"/>
      <c r="CA7" s="1460"/>
      <c r="CB7" s="1460"/>
      <c r="CC7" s="1460"/>
      <c r="CD7" s="110"/>
      <c r="CE7" s="108"/>
    </row>
    <row r="8" spans="2:109" ht="15" customHeight="1">
      <c r="B8" s="107"/>
      <c r="C8" s="109"/>
      <c r="D8" s="111"/>
      <c r="E8" s="111"/>
      <c r="F8" s="111"/>
      <c r="G8" s="111"/>
      <c r="H8" s="111"/>
      <c r="I8" s="109"/>
      <c r="J8" s="1454"/>
      <c r="K8" s="1454"/>
      <c r="L8" s="1454"/>
      <c r="M8" s="1454"/>
      <c r="N8" s="1454"/>
      <c r="O8" s="1454"/>
      <c r="P8" s="1454"/>
      <c r="Q8" s="1454"/>
      <c r="R8" s="1454"/>
      <c r="S8" s="1454"/>
      <c r="T8" s="1454"/>
      <c r="U8" s="112"/>
      <c r="V8" s="112"/>
      <c r="W8" s="112"/>
      <c r="X8" s="112"/>
      <c r="Y8" s="112"/>
      <c r="Z8" s="112"/>
      <c r="AA8" s="112"/>
      <c r="AB8" s="112"/>
      <c r="AC8" s="112"/>
      <c r="AD8" s="109"/>
      <c r="AE8" s="1454"/>
      <c r="AF8" s="1454"/>
      <c r="AG8" s="1454"/>
      <c r="AH8" s="1454"/>
      <c r="AI8" s="1454"/>
      <c r="AJ8" s="1454"/>
      <c r="AK8" s="1454"/>
      <c r="AL8" s="1454"/>
      <c r="AM8" s="1454"/>
      <c r="AN8" s="811"/>
      <c r="AO8" s="108"/>
      <c r="AR8" s="107"/>
      <c r="AS8" s="109"/>
      <c r="AT8" s="111"/>
      <c r="AU8" s="111"/>
      <c r="AV8" s="111"/>
      <c r="AW8" s="111"/>
      <c r="AX8" s="111"/>
      <c r="AY8" s="109"/>
      <c r="AZ8" s="1454"/>
      <c r="BA8" s="1454"/>
      <c r="BB8" s="1454"/>
      <c r="BC8" s="1454"/>
      <c r="BD8" s="1454"/>
      <c r="BE8" s="1454"/>
      <c r="BF8" s="1454"/>
      <c r="BG8" s="1454"/>
      <c r="BH8" s="1454"/>
      <c r="BI8" s="1454"/>
      <c r="BJ8" s="1454"/>
      <c r="BK8" s="112"/>
      <c r="BL8" s="112"/>
      <c r="BM8" s="112"/>
      <c r="BN8" s="112"/>
      <c r="BO8" s="112"/>
      <c r="BP8" s="112"/>
      <c r="BQ8" s="112"/>
      <c r="BR8" s="112"/>
      <c r="BS8" s="112"/>
      <c r="BT8" s="109"/>
      <c r="BU8" s="1454"/>
      <c r="BV8" s="1454"/>
      <c r="BW8" s="1454"/>
      <c r="BX8" s="1454"/>
      <c r="BY8" s="1454"/>
      <c r="BZ8" s="1454"/>
      <c r="CA8" s="1454"/>
      <c r="CB8" s="1454"/>
      <c r="CC8" s="1454"/>
      <c r="CD8" s="811"/>
      <c r="CE8" s="108"/>
    </row>
    <row r="9" spans="2:109" ht="15" customHeight="1">
      <c r="B9" s="107"/>
      <c r="C9" s="1902" t="s">
        <v>150</v>
      </c>
      <c r="D9" s="1902"/>
      <c r="E9" s="1902"/>
      <c r="F9" s="1902"/>
      <c r="G9" s="1902"/>
      <c r="H9" s="1902"/>
      <c r="I9" s="130"/>
      <c r="J9" s="1460"/>
      <c r="K9" s="1460"/>
      <c r="L9" s="1460"/>
      <c r="M9" s="1460"/>
      <c r="N9" s="1460"/>
      <c r="O9" s="1460"/>
      <c r="P9" s="1460"/>
      <c r="Q9" s="1460"/>
      <c r="R9" s="1460"/>
      <c r="S9" s="1460"/>
      <c r="T9" s="1460"/>
      <c r="U9" s="109"/>
      <c r="V9" s="109"/>
      <c r="W9" s="1530" t="s">
        <v>151</v>
      </c>
      <c r="X9" s="1530"/>
      <c r="Y9" s="1530"/>
      <c r="Z9" s="1530"/>
      <c r="AA9" s="1530"/>
      <c r="AB9" s="1530"/>
      <c r="AC9" s="1530"/>
      <c r="AD9" s="130"/>
      <c r="AE9" s="1460"/>
      <c r="AF9" s="1460"/>
      <c r="AG9" s="1460"/>
      <c r="AH9" s="1460"/>
      <c r="AI9" s="1460"/>
      <c r="AJ9" s="1460"/>
      <c r="AK9" s="1460"/>
      <c r="AL9" s="1460"/>
      <c r="AM9" s="1460"/>
      <c r="AN9" s="110"/>
      <c r="AO9" s="108"/>
      <c r="AR9" s="107"/>
      <c r="AS9" s="1902" t="s">
        <v>150</v>
      </c>
      <c r="AT9" s="1902"/>
      <c r="AU9" s="1902"/>
      <c r="AV9" s="1902"/>
      <c r="AW9" s="1902"/>
      <c r="AX9" s="1902"/>
      <c r="AY9" s="130"/>
      <c r="AZ9" s="1460"/>
      <c r="BA9" s="1460"/>
      <c r="BB9" s="1460"/>
      <c r="BC9" s="1460"/>
      <c r="BD9" s="1460"/>
      <c r="BE9" s="1460"/>
      <c r="BF9" s="1460"/>
      <c r="BG9" s="1460"/>
      <c r="BH9" s="1460"/>
      <c r="BI9" s="1460"/>
      <c r="BJ9" s="1460"/>
      <c r="BL9" s="109"/>
      <c r="BM9" s="1530" t="s">
        <v>151</v>
      </c>
      <c r="BN9" s="1530"/>
      <c r="BO9" s="1530"/>
      <c r="BP9" s="1530"/>
      <c r="BQ9" s="1530"/>
      <c r="BR9" s="1530"/>
      <c r="BS9" s="1530"/>
      <c r="BT9" s="130"/>
      <c r="BU9" s="1460"/>
      <c r="BV9" s="1460"/>
      <c r="BW9" s="1460"/>
      <c r="BX9" s="1460"/>
      <c r="BY9" s="1460"/>
      <c r="BZ9" s="1460"/>
      <c r="CA9" s="1460"/>
      <c r="CB9" s="1460"/>
      <c r="CC9" s="1460"/>
      <c r="CD9" s="110"/>
      <c r="CE9" s="108"/>
    </row>
    <row r="10" spans="2:109" ht="15" customHeight="1">
      <c r="B10" s="107"/>
      <c r="C10" s="109"/>
      <c r="D10" s="111"/>
      <c r="E10" s="111"/>
      <c r="F10" s="111"/>
      <c r="G10" s="111"/>
      <c r="H10" s="111"/>
      <c r="I10" s="109"/>
      <c r="J10" s="1454"/>
      <c r="K10" s="1454"/>
      <c r="L10" s="1454"/>
      <c r="M10" s="1454"/>
      <c r="N10" s="1454"/>
      <c r="O10" s="1454"/>
      <c r="P10" s="1454"/>
      <c r="Q10" s="1454"/>
      <c r="R10" s="1454"/>
      <c r="S10" s="1454"/>
      <c r="T10" s="1454"/>
      <c r="U10" s="112"/>
      <c r="V10" s="112"/>
      <c r="W10" s="112"/>
      <c r="X10" s="112"/>
      <c r="Y10" s="112"/>
      <c r="Z10" s="112"/>
      <c r="AA10" s="112"/>
      <c r="AB10" s="112"/>
      <c r="AC10" s="112"/>
      <c r="AD10" s="109"/>
      <c r="AE10" s="1454"/>
      <c r="AF10" s="1454"/>
      <c r="AG10" s="1454"/>
      <c r="AH10" s="1454"/>
      <c r="AI10" s="1454"/>
      <c r="AJ10" s="1454"/>
      <c r="AK10" s="1454"/>
      <c r="AL10" s="1454"/>
      <c r="AM10" s="1454"/>
      <c r="AN10" s="113"/>
      <c r="AO10" s="108"/>
      <c r="AR10" s="107"/>
      <c r="AS10" s="109"/>
      <c r="AT10" s="111"/>
      <c r="AU10" s="111"/>
      <c r="AV10" s="111"/>
      <c r="AW10" s="111"/>
      <c r="AX10" s="111"/>
      <c r="AY10" s="109"/>
      <c r="AZ10" s="1454"/>
      <c r="BA10" s="1454"/>
      <c r="BB10" s="1454"/>
      <c r="BC10" s="1454"/>
      <c r="BD10" s="1454"/>
      <c r="BE10" s="1454"/>
      <c r="BF10" s="1454"/>
      <c r="BG10" s="1454"/>
      <c r="BH10" s="1454"/>
      <c r="BI10" s="1454"/>
      <c r="BJ10" s="1454"/>
      <c r="BK10" s="112"/>
      <c r="BL10" s="112"/>
      <c r="BM10" s="112"/>
      <c r="BN10" s="112"/>
      <c r="BO10" s="112"/>
      <c r="BP10" s="112"/>
      <c r="BQ10" s="112"/>
      <c r="BR10" s="112"/>
      <c r="BS10" s="112"/>
      <c r="BT10" s="109"/>
      <c r="BU10" s="1454"/>
      <c r="BV10" s="1454"/>
      <c r="BW10" s="1454"/>
      <c r="BX10" s="1454"/>
      <c r="BY10" s="1454"/>
      <c r="BZ10" s="1454"/>
      <c r="CA10" s="1454"/>
      <c r="CB10" s="1454"/>
      <c r="CC10" s="1454"/>
      <c r="CD10" s="113"/>
      <c r="CE10" s="108"/>
    </row>
    <row r="11" spans="2:109" ht="15" customHeight="1">
      <c r="B11" s="107"/>
      <c r="C11" s="1529" t="s">
        <v>152</v>
      </c>
      <c r="D11" s="1904"/>
      <c r="E11" s="1904"/>
      <c r="F11" s="1904"/>
      <c r="G11" s="1904"/>
      <c r="H11" s="1904"/>
      <c r="I11" s="130"/>
      <c r="J11" s="1460"/>
      <c r="K11" s="1460"/>
      <c r="L11" s="1460"/>
      <c r="M11" s="1460"/>
      <c r="N11" s="1460"/>
      <c r="O11" s="1460"/>
      <c r="P11" s="1460"/>
      <c r="Q11" s="1460"/>
      <c r="R11" s="1460"/>
      <c r="S11" s="1460"/>
      <c r="T11" s="1460"/>
      <c r="U11" s="109"/>
      <c r="V11" s="112"/>
      <c r="W11" s="1530" t="s">
        <v>153</v>
      </c>
      <c r="X11" s="1530"/>
      <c r="Y11" s="1530"/>
      <c r="Z11" s="1530"/>
      <c r="AA11" s="1530"/>
      <c r="AB11" s="1530"/>
      <c r="AC11" s="1530"/>
      <c r="AD11" s="130"/>
      <c r="AE11" s="1460"/>
      <c r="AF11" s="1460"/>
      <c r="AG11" s="1460"/>
      <c r="AH11" s="1460"/>
      <c r="AI11" s="1460"/>
      <c r="AJ11" s="1460"/>
      <c r="AK11" s="1460"/>
      <c r="AL11" s="1460"/>
      <c r="AM11" s="1460"/>
      <c r="AN11" s="110"/>
      <c r="AO11" s="108"/>
      <c r="AR11" s="107"/>
      <c r="AS11" s="1529" t="s">
        <v>152</v>
      </c>
      <c r="AT11" s="1904"/>
      <c r="AU11" s="1904"/>
      <c r="AV11" s="1904"/>
      <c r="AW11" s="1904"/>
      <c r="AX11" s="1904"/>
      <c r="AY11" s="130"/>
      <c r="AZ11" s="1460"/>
      <c r="BA11" s="1460"/>
      <c r="BB11" s="1460"/>
      <c r="BC11" s="1460"/>
      <c r="BD11" s="1460"/>
      <c r="BE11" s="1460"/>
      <c r="BF11" s="1460"/>
      <c r="BG11" s="1460"/>
      <c r="BH11" s="1460"/>
      <c r="BI11" s="1460"/>
      <c r="BJ11" s="1460"/>
      <c r="BL11" s="112"/>
      <c r="BM11" s="1530" t="s">
        <v>153</v>
      </c>
      <c r="BN11" s="1530"/>
      <c r="BO11" s="1530"/>
      <c r="BP11" s="1530"/>
      <c r="BQ11" s="1530"/>
      <c r="BR11" s="1530"/>
      <c r="BS11" s="1530"/>
      <c r="BT11" s="130"/>
      <c r="BU11" s="1460"/>
      <c r="BV11" s="1460"/>
      <c r="BW11" s="1460"/>
      <c r="BX11" s="1460"/>
      <c r="BY11" s="1460"/>
      <c r="BZ11" s="1460"/>
      <c r="CA11" s="1460"/>
      <c r="CB11" s="1460"/>
      <c r="CC11" s="1460"/>
      <c r="CD11" s="110"/>
      <c r="CE11" s="108"/>
      <c r="CG11" s="1903" t="s">
        <v>1116</v>
      </c>
      <c r="CH11" s="1903"/>
      <c r="CI11" s="1903"/>
      <c r="CJ11" s="1903"/>
      <c r="CK11" s="1903"/>
      <c r="CL11" s="1903"/>
      <c r="CM11" s="1903"/>
      <c r="CN11" s="1903"/>
      <c r="CO11" s="1903"/>
      <c r="CP11" s="1903"/>
    </row>
    <row r="12" spans="2:109" ht="15" customHeight="1">
      <c r="B12" s="107"/>
      <c r="C12" s="109"/>
      <c r="D12" s="111"/>
      <c r="E12" s="111"/>
      <c r="F12" s="111"/>
      <c r="G12" s="111"/>
      <c r="H12" s="111"/>
      <c r="I12" s="109"/>
      <c r="J12" s="1454"/>
      <c r="K12" s="1454"/>
      <c r="L12" s="1454"/>
      <c r="M12" s="1454"/>
      <c r="N12" s="1454"/>
      <c r="O12" s="1454"/>
      <c r="P12" s="1454"/>
      <c r="Q12" s="1454"/>
      <c r="R12" s="1454"/>
      <c r="S12" s="1454"/>
      <c r="T12" s="1454"/>
      <c r="U12" s="811"/>
      <c r="V12" s="811"/>
      <c r="W12" s="109"/>
      <c r="X12" s="109"/>
      <c r="Y12" s="112"/>
      <c r="Z12" s="112"/>
      <c r="AA12" s="112"/>
      <c r="AB12" s="112"/>
      <c r="AC12" s="112"/>
      <c r="AD12" s="112"/>
      <c r="AE12" s="112"/>
      <c r="AF12" s="112"/>
      <c r="AG12" s="112"/>
      <c r="AH12" s="112"/>
      <c r="AI12" s="112"/>
      <c r="AJ12" s="109"/>
      <c r="AK12" s="811"/>
      <c r="AL12" s="811"/>
      <c r="AM12" s="811"/>
      <c r="AN12" s="811"/>
      <c r="AO12" s="108"/>
      <c r="AR12" s="107"/>
      <c r="AS12" s="109"/>
      <c r="AT12" s="111"/>
      <c r="AU12" s="111"/>
      <c r="AV12" s="111"/>
      <c r="AW12" s="111"/>
      <c r="AX12" s="111"/>
      <c r="AY12" s="109"/>
      <c r="AZ12" s="1454"/>
      <c r="BA12" s="1454"/>
      <c r="BB12" s="1454"/>
      <c r="BC12" s="1454"/>
      <c r="BD12" s="1454"/>
      <c r="BE12" s="1454"/>
      <c r="BF12" s="1454"/>
      <c r="BG12" s="1454"/>
      <c r="BH12" s="1454"/>
      <c r="BI12" s="1454"/>
      <c r="BJ12" s="1454"/>
      <c r="BK12" s="811"/>
      <c r="BL12" s="811"/>
      <c r="BM12" s="109"/>
      <c r="BN12" s="109"/>
      <c r="BO12" s="112"/>
      <c r="BP12" s="112"/>
      <c r="BQ12" s="112"/>
      <c r="BR12" s="112"/>
      <c r="BS12" s="112"/>
      <c r="BT12" s="112"/>
      <c r="BU12" s="112"/>
      <c r="BV12" s="112"/>
      <c r="BW12" s="112"/>
      <c r="BX12" s="112"/>
      <c r="BY12" s="112"/>
      <c r="BZ12" s="109"/>
      <c r="CA12" s="811"/>
      <c r="CB12" s="811"/>
      <c r="CC12" s="811"/>
      <c r="CD12" s="811"/>
      <c r="CE12" s="108"/>
      <c r="CG12" s="1903"/>
      <c r="CH12" s="1903"/>
      <c r="CI12" s="1903"/>
      <c r="CJ12" s="1903"/>
      <c r="CK12" s="1903"/>
      <c r="CL12" s="1903"/>
      <c r="CM12" s="1903"/>
      <c r="CN12" s="1903"/>
      <c r="CO12" s="1903"/>
      <c r="CP12" s="1903"/>
    </row>
    <row r="13" spans="2:109" ht="15" customHeight="1">
      <c r="B13" s="107"/>
      <c r="C13" s="1529" t="s">
        <v>164</v>
      </c>
      <c r="D13" s="1904"/>
      <c r="E13" s="1904"/>
      <c r="F13" s="1904"/>
      <c r="G13" s="1904"/>
      <c r="H13" s="1904"/>
      <c r="I13" s="130"/>
      <c r="J13" s="1460"/>
      <c r="K13" s="1460"/>
      <c r="L13" s="1460"/>
      <c r="M13" s="1460"/>
      <c r="N13" s="1460"/>
      <c r="O13" s="1460"/>
      <c r="P13" s="1460"/>
      <c r="Q13" s="1460"/>
      <c r="R13" s="1460"/>
      <c r="S13" s="1460"/>
      <c r="T13" s="1460"/>
      <c r="U13" s="109" t="s">
        <v>165</v>
      </c>
      <c r="V13" s="132"/>
      <c r="W13" s="109"/>
      <c r="X13" s="109"/>
      <c r="Y13" s="109"/>
      <c r="Z13" s="109"/>
      <c r="AA13" s="109"/>
      <c r="AB13" s="109"/>
      <c r="AC13" s="109"/>
      <c r="AD13" s="109"/>
      <c r="AE13" s="109"/>
      <c r="AF13" s="109"/>
      <c r="AG13" s="109"/>
      <c r="AH13" s="109"/>
      <c r="AI13" s="109"/>
      <c r="AJ13" s="109"/>
      <c r="AK13" s="132"/>
      <c r="AL13" s="132"/>
      <c r="AM13" s="132"/>
      <c r="AN13" s="132"/>
      <c r="AO13" s="108"/>
      <c r="AR13" s="107"/>
      <c r="AS13" s="1529" t="s">
        <v>164</v>
      </c>
      <c r="AT13" s="1904"/>
      <c r="AU13" s="1904"/>
      <c r="AV13" s="1904"/>
      <c r="AW13" s="1904"/>
      <c r="AX13" s="1904"/>
      <c r="AY13" s="130"/>
      <c r="AZ13" s="1460"/>
      <c r="BA13" s="1460"/>
      <c r="BB13" s="1460"/>
      <c r="BC13" s="1460"/>
      <c r="BD13" s="1460"/>
      <c r="BE13" s="1460"/>
      <c r="BF13" s="1460"/>
      <c r="BG13" s="1460"/>
      <c r="BH13" s="1460"/>
      <c r="BI13" s="1460"/>
      <c r="BJ13" s="1460"/>
      <c r="BK13" s="109" t="s">
        <v>165</v>
      </c>
      <c r="BL13" s="132"/>
      <c r="BM13" s="109"/>
      <c r="BN13" s="109"/>
      <c r="BO13" s="109"/>
      <c r="BP13" s="109"/>
      <c r="BQ13" s="109"/>
      <c r="BR13" s="109"/>
      <c r="BS13" s="109"/>
      <c r="BT13" s="109"/>
      <c r="BU13" s="109"/>
      <c r="BV13" s="109"/>
      <c r="BW13" s="109"/>
      <c r="BX13" s="109"/>
      <c r="BY13" s="109"/>
      <c r="BZ13" s="109"/>
      <c r="CA13" s="132"/>
      <c r="CB13" s="132"/>
      <c r="CC13" s="132"/>
      <c r="CD13" s="132"/>
      <c r="CE13" s="108"/>
    </row>
    <row r="14" spans="2:109" ht="15" customHeight="1">
      <c r="B14" s="107"/>
      <c r="C14" s="109"/>
      <c r="D14" s="114"/>
      <c r="E14" s="114"/>
      <c r="F14" s="114"/>
      <c r="G14" s="114"/>
      <c r="H14" s="114"/>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8"/>
      <c r="AR14" s="107"/>
      <c r="AS14" s="109"/>
      <c r="AT14" s="114"/>
      <c r="AU14" s="114"/>
      <c r="AV14" s="114"/>
      <c r="AW14" s="114"/>
      <c r="AX14" s="114"/>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8"/>
      <c r="CG14" s="1905" t="s">
        <v>154</v>
      </c>
      <c r="CH14" s="1905"/>
      <c r="CI14" s="1905"/>
      <c r="CJ14" s="1905"/>
      <c r="CK14" s="1905"/>
      <c r="CL14" s="1906" t="s">
        <v>1117</v>
      </c>
      <c r="CM14" s="1907"/>
      <c r="CN14" s="1907"/>
      <c r="CO14" s="1907"/>
      <c r="CP14" s="1907"/>
      <c r="CQ14" s="1907"/>
      <c r="CR14" s="1907"/>
      <c r="CS14" s="1907"/>
      <c r="CT14" s="1907"/>
      <c r="CU14" s="1907"/>
      <c r="CV14" s="1907"/>
      <c r="CW14" s="1907"/>
      <c r="CX14" s="1907"/>
      <c r="CY14" s="1907"/>
      <c r="CZ14" s="1907"/>
      <c r="DA14" s="1907"/>
      <c r="DB14" s="1907"/>
      <c r="DC14" s="1907"/>
      <c r="DD14" s="1907"/>
      <c r="DE14" s="1907"/>
    </row>
    <row r="15" spans="2:109" ht="15" customHeight="1">
      <c r="B15" s="1447" t="s">
        <v>154</v>
      </c>
      <c r="C15" s="1908"/>
      <c r="D15" s="1448"/>
      <c r="E15" s="1448" t="s">
        <v>155</v>
      </c>
      <c r="F15" s="1448"/>
      <c r="G15" s="1448"/>
      <c r="H15" s="1448"/>
      <c r="I15" s="1448"/>
      <c r="J15" s="1448"/>
      <c r="K15" s="1448"/>
      <c r="L15" s="1448"/>
      <c r="M15" s="1448" t="s">
        <v>156</v>
      </c>
      <c r="N15" s="1448"/>
      <c r="O15" s="1448"/>
      <c r="P15" s="1448"/>
      <c r="Q15" s="1448"/>
      <c r="R15" s="1448"/>
      <c r="S15" s="1448"/>
      <c r="T15" s="1519" t="s">
        <v>158</v>
      </c>
      <c r="U15" s="1520"/>
      <c r="V15" s="1521"/>
      <c r="W15" s="1516" t="s">
        <v>166</v>
      </c>
      <c r="X15" s="1517"/>
      <c r="Y15" s="1517"/>
      <c r="Z15" s="1517"/>
      <c r="AA15" s="1518"/>
      <c r="AB15" s="1516" t="s">
        <v>167</v>
      </c>
      <c r="AC15" s="1518"/>
      <c r="AD15" s="1519" t="s">
        <v>168</v>
      </c>
      <c r="AE15" s="1517"/>
      <c r="AF15" s="1517"/>
      <c r="AG15" s="1517"/>
      <c r="AH15" s="1517"/>
      <c r="AI15" s="1518"/>
      <c r="AJ15" s="1519" t="s">
        <v>169</v>
      </c>
      <c r="AK15" s="1520"/>
      <c r="AL15" s="1520"/>
      <c r="AM15" s="1520"/>
      <c r="AN15" s="1520"/>
      <c r="AO15" s="1909"/>
      <c r="AR15" s="1447" t="s">
        <v>154</v>
      </c>
      <c r="AS15" s="1908"/>
      <c r="AT15" s="1448"/>
      <c r="AU15" s="1448" t="s">
        <v>155</v>
      </c>
      <c r="AV15" s="1448"/>
      <c r="AW15" s="1448"/>
      <c r="AX15" s="1448"/>
      <c r="AY15" s="1448"/>
      <c r="AZ15" s="1448"/>
      <c r="BA15" s="1448"/>
      <c r="BB15" s="1448"/>
      <c r="BC15" s="1448" t="s">
        <v>156</v>
      </c>
      <c r="BD15" s="1448"/>
      <c r="BE15" s="1448"/>
      <c r="BF15" s="1448"/>
      <c r="BG15" s="1448"/>
      <c r="BH15" s="1448"/>
      <c r="BI15" s="1448"/>
      <c r="BJ15" s="1519" t="s">
        <v>158</v>
      </c>
      <c r="BK15" s="1520"/>
      <c r="BL15" s="1521"/>
      <c r="BM15" s="1516" t="s">
        <v>166</v>
      </c>
      <c r="BN15" s="1517"/>
      <c r="BO15" s="1517"/>
      <c r="BP15" s="1517"/>
      <c r="BQ15" s="1518"/>
      <c r="BR15" s="1516" t="s">
        <v>167</v>
      </c>
      <c r="BS15" s="1518"/>
      <c r="BT15" s="1519" t="s">
        <v>168</v>
      </c>
      <c r="BU15" s="1517"/>
      <c r="BV15" s="1517"/>
      <c r="BW15" s="1517"/>
      <c r="BX15" s="1517"/>
      <c r="BY15" s="1518"/>
      <c r="BZ15" s="1519" t="s">
        <v>169</v>
      </c>
      <c r="CA15" s="1520"/>
      <c r="CB15" s="1520"/>
      <c r="CC15" s="1520"/>
      <c r="CD15" s="1520"/>
      <c r="CE15" s="1909"/>
      <c r="CG15" s="1905"/>
      <c r="CH15" s="1905"/>
      <c r="CI15" s="1905"/>
      <c r="CJ15" s="1905"/>
      <c r="CK15" s="1905"/>
      <c r="CL15" s="1907"/>
      <c r="CM15" s="1907"/>
      <c r="CN15" s="1907"/>
      <c r="CO15" s="1907"/>
      <c r="CP15" s="1907"/>
      <c r="CQ15" s="1907"/>
      <c r="CR15" s="1907"/>
      <c r="CS15" s="1907"/>
      <c r="CT15" s="1907"/>
      <c r="CU15" s="1907"/>
      <c r="CV15" s="1907"/>
      <c r="CW15" s="1907"/>
      <c r="CX15" s="1907"/>
      <c r="CY15" s="1907"/>
      <c r="CZ15" s="1907"/>
      <c r="DA15" s="1907"/>
      <c r="DB15" s="1907"/>
      <c r="DC15" s="1907"/>
      <c r="DD15" s="1907"/>
      <c r="DE15" s="1907"/>
    </row>
    <row r="16" spans="2:109" ht="15" customHeight="1">
      <c r="B16" s="1447"/>
      <c r="C16" s="1908"/>
      <c r="D16" s="1448"/>
      <c r="E16" s="1448"/>
      <c r="F16" s="1448"/>
      <c r="G16" s="1448"/>
      <c r="H16" s="1448"/>
      <c r="I16" s="1448"/>
      <c r="J16" s="1448"/>
      <c r="K16" s="1448"/>
      <c r="L16" s="1448"/>
      <c r="M16" s="1448"/>
      <c r="N16" s="1448"/>
      <c r="O16" s="1448"/>
      <c r="P16" s="1448"/>
      <c r="Q16" s="1448"/>
      <c r="R16" s="1448"/>
      <c r="S16" s="1448"/>
      <c r="T16" s="1522"/>
      <c r="U16" s="1523"/>
      <c r="V16" s="1524"/>
      <c r="W16" s="1526"/>
      <c r="X16" s="1527"/>
      <c r="Y16" s="1527"/>
      <c r="Z16" s="1527"/>
      <c r="AA16" s="1528"/>
      <c r="AB16" s="1526"/>
      <c r="AC16" s="1528"/>
      <c r="AD16" s="1526"/>
      <c r="AE16" s="1527"/>
      <c r="AF16" s="1527"/>
      <c r="AG16" s="1527"/>
      <c r="AH16" s="1527"/>
      <c r="AI16" s="1528"/>
      <c r="AJ16" s="1522"/>
      <c r="AK16" s="1523"/>
      <c r="AL16" s="1523"/>
      <c r="AM16" s="1523"/>
      <c r="AN16" s="1523"/>
      <c r="AO16" s="1910"/>
      <c r="AR16" s="1447"/>
      <c r="AS16" s="1908"/>
      <c r="AT16" s="1448"/>
      <c r="AU16" s="1448"/>
      <c r="AV16" s="1448"/>
      <c r="AW16" s="1448"/>
      <c r="AX16" s="1448"/>
      <c r="AY16" s="1448"/>
      <c r="AZ16" s="1448"/>
      <c r="BA16" s="1448"/>
      <c r="BB16" s="1448"/>
      <c r="BC16" s="1448"/>
      <c r="BD16" s="1448"/>
      <c r="BE16" s="1448"/>
      <c r="BF16" s="1448"/>
      <c r="BG16" s="1448"/>
      <c r="BH16" s="1448"/>
      <c r="BI16" s="1448"/>
      <c r="BJ16" s="1522"/>
      <c r="BK16" s="1523"/>
      <c r="BL16" s="1524"/>
      <c r="BM16" s="1526"/>
      <c r="BN16" s="1527"/>
      <c r="BO16" s="1527"/>
      <c r="BP16" s="1527"/>
      <c r="BQ16" s="1528"/>
      <c r="BR16" s="1526"/>
      <c r="BS16" s="1528"/>
      <c r="BT16" s="1526"/>
      <c r="BU16" s="1527"/>
      <c r="BV16" s="1527"/>
      <c r="BW16" s="1527"/>
      <c r="BX16" s="1527"/>
      <c r="BY16" s="1528"/>
      <c r="BZ16" s="1522"/>
      <c r="CA16" s="1523"/>
      <c r="CB16" s="1523"/>
      <c r="CC16" s="1523"/>
      <c r="CD16" s="1523"/>
      <c r="CE16" s="1910"/>
    </row>
    <row r="17" spans="2:109" ht="15" customHeight="1">
      <c r="B17" s="1480" t="s">
        <v>1262</v>
      </c>
      <c r="C17" s="1481"/>
      <c r="D17" s="1481"/>
      <c r="E17" s="1481"/>
      <c r="F17" s="1481"/>
      <c r="G17" s="1481"/>
      <c r="H17" s="1481"/>
      <c r="I17" s="1481"/>
      <c r="J17" s="1481"/>
      <c r="K17" s="1481"/>
      <c r="L17" s="1482"/>
      <c r="M17" s="1507"/>
      <c r="N17" s="1508"/>
      <c r="O17" s="1508"/>
      <c r="P17" s="1508"/>
      <c r="Q17" s="1508"/>
      <c r="R17" s="1508"/>
      <c r="S17" s="1508"/>
      <c r="T17" s="133"/>
      <c r="U17" s="133"/>
      <c r="V17" s="133"/>
      <c r="W17" s="117"/>
      <c r="X17" s="117"/>
      <c r="Y17" s="117"/>
      <c r="Z17" s="117"/>
      <c r="AA17" s="117"/>
      <c r="AB17" s="117"/>
      <c r="AC17" s="117"/>
      <c r="AD17" s="117"/>
      <c r="AE17" s="117"/>
      <c r="AF17" s="117"/>
      <c r="AG17" s="117"/>
      <c r="AH17" s="117"/>
      <c r="AI17" s="117"/>
      <c r="AJ17" s="117"/>
      <c r="AK17" s="117"/>
      <c r="AL17" s="117"/>
      <c r="AM17" s="133"/>
      <c r="AN17" s="1508"/>
      <c r="AO17" s="1513"/>
      <c r="AR17" s="1480" t="s">
        <v>1262</v>
      </c>
      <c r="AS17" s="1481"/>
      <c r="AT17" s="1481"/>
      <c r="AU17" s="1481"/>
      <c r="AV17" s="1481"/>
      <c r="AW17" s="1481"/>
      <c r="AX17" s="1481"/>
      <c r="AY17" s="1481"/>
      <c r="AZ17" s="1481"/>
      <c r="BA17" s="1481"/>
      <c r="BB17" s="1482"/>
      <c r="BC17" s="1507"/>
      <c r="BD17" s="1508"/>
      <c r="BE17" s="1508"/>
      <c r="BF17" s="1508"/>
      <c r="BG17" s="1508"/>
      <c r="BH17" s="1508"/>
      <c r="BI17" s="1508"/>
      <c r="BJ17" s="133"/>
      <c r="BK17" s="133"/>
      <c r="BL17" s="133"/>
      <c r="BM17" s="117"/>
      <c r="BN17" s="117"/>
      <c r="BO17" s="117"/>
      <c r="BP17" s="117"/>
      <c r="BQ17" s="117"/>
      <c r="BR17" s="117"/>
      <c r="BS17" s="117"/>
      <c r="BT17" s="117"/>
      <c r="BU17" s="117"/>
      <c r="BV17" s="117"/>
      <c r="BW17" s="117"/>
      <c r="BX17" s="117"/>
      <c r="BY17" s="117"/>
      <c r="BZ17" s="117"/>
      <c r="CA17" s="117"/>
      <c r="CB17" s="117"/>
      <c r="CC17" s="133"/>
      <c r="CD17" s="1508"/>
      <c r="CE17" s="1513"/>
      <c r="CG17" s="1905" t="s">
        <v>1118</v>
      </c>
      <c r="CH17" s="1905"/>
      <c r="CI17" s="1905"/>
      <c r="CJ17" s="1905"/>
      <c r="CK17" s="1905"/>
      <c r="CL17" s="1911" t="s">
        <v>1119</v>
      </c>
      <c r="CM17" s="1912"/>
      <c r="CN17" s="1912"/>
      <c r="CO17" s="1912"/>
      <c r="CP17" s="1912"/>
      <c r="CQ17" s="1912"/>
      <c r="CR17" s="1912"/>
      <c r="CS17" s="1912"/>
      <c r="CT17" s="1912"/>
      <c r="CU17" s="1912"/>
      <c r="CV17" s="1912"/>
      <c r="CW17" s="1912"/>
      <c r="CX17" s="1912"/>
      <c r="CY17" s="1912"/>
      <c r="CZ17" s="1912"/>
      <c r="DA17" s="1912"/>
      <c r="DB17" s="1912"/>
      <c r="DC17" s="1912"/>
      <c r="DD17" s="1912"/>
      <c r="DE17" s="1912"/>
    </row>
    <row r="18" spans="2:109" ht="15" customHeight="1">
      <c r="B18" s="1483"/>
      <c r="C18" s="1484"/>
      <c r="D18" s="1484"/>
      <c r="E18" s="1484"/>
      <c r="F18" s="1484"/>
      <c r="G18" s="1484"/>
      <c r="H18" s="1484"/>
      <c r="I18" s="1484"/>
      <c r="J18" s="1484"/>
      <c r="K18" s="1484"/>
      <c r="L18" s="1485"/>
      <c r="M18" s="1510"/>
      <c r="N18" s="1511"/>
      <c r="O18" s="1511"/>
      <c r="P18" s="1511"/>
      <c r="Q18" s="1511"/>
      <c r="R18" s="1511"/>
      <c r="S18" s="1511"/>
      <c r="T18" s="134"/>
      <c r="U18" s="134"/>
      <c r="V18" s="134"/>
      <c r="W18" s="117"/>
      <c r="X18" s="117"/>
      <c r="Y18" s="117"/>
      <c r="Z18" s="117"/>
      <c r="AA18" s="117"/>
      <c r="AB18" s="117"/>
      <c r="AC18" s="117"/>
      <c r="AD18" s="117"/>
      <c r="AE18" s="117"/>
      <c r="AF18" s="117"/>
      <c r="AG18" s="117"/>
      <c r="AH18" s="117"/>
      <c r="AI18" s="117"/>
      <c r="AJ18" s="117"/>
      <c r="AK18" s="117"/>
      <c r="AL18" s="117"/>
      <c r="AM18" s="134"/>
      <c r="AN18" s="1511"/>
      <c r="AO18" s="1514"/>
      <c r="AR18" s="1483"/>
      <c r="AS18" s="1484"/>
      <c r="AT18" s="1484"/>
      <c r="AU18" s="1484"/>
      <c r="AV18" s="1484"/>
      <c r="AW18" s="1484"/>
      <c r="AX18" s="1484"/>
      <c r="AY18" s="1484"/>
      <c r="AZ18" s="1484"/>
      <c r="BA18" s="1484"/>
      <c r="BB18" s="1485"/>
      <c r="BC18" s="1510"/>
      <c r="BD18" s="1511"/>
      <c r="BE18" s="1511"/>
      <c r="BF18" s="1511"/>
      <c r="BG18" s="1511"/>
      <c r="BH18" s="1511"/>
      <c r="BI18" s="1511"/>
      <c r="BJ18" s="134"/>
      <c r="BK18" s="134"/>
      <c r="BL18" s="134"/>
      <c r="BM18" s="117"/>
      <c r="BN18" s="117"/>
      <c r="BO18" s="117"/>
      <c r="BP18" s="117"/>
      <c r="BQ18" s="117"/>
      <c r="BR18" s="117"/>
      <c r="BS18" s="117"/>
      <c r="BT18" s="117"/>
      <c r="BU18" s="117"/>
      <c r="BV18" s="117"/>
      <c r="BW18" s="117"/>
      <c r="BX18" s="117"/>
      <c r="BY18" s="117"/>
      <c r="BZ18" s="117"/>
      <c r="CA18" s="117"/>
      <c r="CB18" s="117"/>
      <c r="CC18" s="134"/>
      <c r="CD18" s="1511"/>
      <c r="CE18" s="1514"/>
      <c r="CG18" s="1905"/>
      <c r="CH18" s="1905"/>
      <c r="CI18" s="1905"/>
      <c r="CJ18" s="1905"/>
      <c r="CK18" s="1905"/>
      <c r="CL18" s="1912"/>
      <c r="CM18" s="1912"/>
      <c r="CN18" s="1912"/>
      <c r="CO18" s="1912"/>
      <c r="CP18" s="1912"/>
      <c r="CQ18" s="1912"/>
      <c r="CR18" s="1912"/>
      <c r="CS18" s="1912"/>
      <c r="CT18" s="1912"/>
      <c r="CU18" s="1912"/>
      <c r="CV18" s="1912"/>
      <c r="CW18" s="1912"/>
      <c r="CX18" s="1912"/>
      <c r="CY18" s="1912"/>
      <c r="CZ18" s="1912"/>
      <c r="DA18" s="1912"/>
      <c r="DB18" s="1912"/>
      <c r="DC18" s="1912"/>
      <c r="DD18" s="1912"/>
      <c r="DE18" s="1912"/>
    </row>
    <row r="19" spans="2:109" ht="30" customHeight="1">
      <c r="B19" s="1913"/>
      <c r="C19" s="1914"/>
      <c r="D19" s="1908"/>
      <c r="E19" s="1915"/>
      <c r="F19" s="1916"/>
      <c r="G19" s="1916"/>
      <c r="H19" s="1916"/>
      <c r="I19" s="1916"/>
      <c r="J19" s="1916"/>
      <c r="K19" s="1916"/>
      <c r="L19" s="1917"/>
      <c r="M19" s="1918"/>
      <c r="N19" s="1919"/>
      <c r="O19" s="1919"/>
      <c r="P19" s="1919"/>
      <c r="Q19" s="1919"/>
      <c r="R19" s="1919"/>
      <c r="S19" s="1920"/>
      <c r="T19" s="1915"/>
      <c r="U19" s="1916"/>
      <c r="V19" s="1917"/>
      <c r="W19" s="1921"/>
      <c r="X19" s="1922"/>
      <c r="Y19" s="1922"/>
      <c r="Z19" s="1922"/>
      <c r="AA19" s="1923"/>
      <c r="AB19" s="1915"/>
      <c r="AC19" s="1917"/>
      <c r="AD19" s="1924"/>
      <c r="AE19" s="1922"/>
      <c r="AF19" s="1922"/>
      <c r="AG19" s="1922"/>
      <c r="AH19" s="1922"/>
      <c r="AI19" s="1923"/>
      <c r="AJ19" s="1915"/>
      <c r="AK19" s="1916"/>
      <c r="AL19" s="1916"/>
      <c r="AM19" s="1916"/>
      <c r="AN19" s="1916"/>
      <c r="AO19" s="1925"/>
      <c r="AR19" s="1913">
        <v>2</v>
      </c>
      <c r="AS19" s="1914"/>
      <c r="AT19" s="1908"/>
      <c r="AU19" s="1926" t="s">
        <v>1120</v>
      </c>
      <c r="AV19" s="1927"/>
      <c r="AW19" s="1927"/>
      <c r="AX19" s="1927"/>
      <c r="AY19" s="1927"/>
      <c r="AZ19" s="1927"/>
      <c r="BA19" s="1927"/>
      <c r="BB19" s="1928"/>
      <c r="BC19" s="1929" t="s">
        <v>1121</v>
      </c>
      <c r="BD19" s="1930"/>
      <c r="BE19" s="1930"/>
      <c r="BF19" s="1930"/>
      <c r="BG19" s="1930"/>
      <c r="BH19" s="1930"/>
      <c r="BI19" s="1931"/>
      <c r="BJ19" s="1915" t="s">
        <v>675</v>
      </c>
      <c r="BK19" s="1916"/>
      <c r="BL19" s="1917"/>
      <c r="BM19" s="1921">
        <v>200</v>
      </c>
      <c r="BN19" s="1922"/>
      <c r="BO19" s="1922"/>
      <c r="BP19" s="1922"/>
      <c r="BQ19" s="1923"/>
      <c r="BR19" s="1915" t="s">
        <v>1122</v>
      </c>
      <c r="BS19" s="1917"/>
      <c r="BT19" s="1924">
        <v>2000</v>
      </c>
      <c r="BU19" s="1922"/>
      <c r="BV19" s="1922"/>
      <c r="BW19" s="1922"/>
      <c r="BX19" s="1922"/>
      <c r="BY19" s="1923"/>
      <c r="BZ19" s="1915" t="s">
        <v>1123</v>
      </c>
      <c r="CA19" s="1916"/>
      <c r="CB19" s="1916"/>
      <c r="CC19" s="1916"/>
      <c r="CD19" s="1916"/>
      <c r="CE19" s="1925"/>
      <c r="CG19" s="682"/>
      <c r="CH19" s="682"/>
      <c r="CI19" s="682"/>
      <c r="CJ19" s="682"/>
      <c r="CK19" s="682"/>
      <c r="CL19" s="682"/>
      <c r="CM19" s="682"/>
      <c r="CN19" s="682"/>
      <c r="CO19" s="682"/>
      <c r="CP19" s="682"/>
      <c r="CQ19" s="682"/>
      <c r="CR19" s="682"/>
      <c r="CS19" s="682"/>
      <c r="CT19" s="682"/>
      <c r="CU19" s="682"/>
      <c r="CV19" s="682"/>
      <c r="CW19" s="682"/>
      <c r="CX19" s="682"/>
      <c r="CY19" s="682"/>
      <c r="CZ19" s="682"/>
      <c r="DA19" s="682"/>
      <c r="DB19" s="682"/>
      <c r="DC19" s="682"/>
      <c r="DD19" s="682"/>
      <c r="DE19" s="682"/>
    </row>
    <row r="20" spans="2:109" ht="30" customHeight="1">
      <c r="B20" s="1913"/>
      <c r="C20" s="1914"/>
      <c r="D20" s="1908"/>
      <c r="E20" s="1915"/>
      <c r="F20" s="1916"/>
      <c r="G20" s="1916"/>
      <c r="H20" s="1916"/>
      <c r="I20" s="1916"/>
      <c r="J20" s="1916"/>
      <c r="K20" s="1916"/>
      <c r="L20" s="1917"/>
      <c r="M20" s="1918"/>
      <c r="N20" s="1919"/>
      <c r="O20" s="1919"/>
      <c r="P20" s="1919"/>
      <c r="Q20" s="1919"/>
      <c r="R20" s="1919"/>
      <c r="S20" s="1920"/>
      <c r="T20" s="1915"/>
      <c r="U20" s="1916"/>
      <c r="V20" s="1917"/>
      <c r="W20" s="1921"/>
      <c r="X20" s="1922"/>
      <c r="Y20" s="1922"/>
      <c r="Z20" s="1922"/>
      <c r="AA20" s="1923"/>
      <c r="AB20" s="1915"/>
      <c r="AC20" s="1917"/>
      <c r="AD20" s="1924"/>
      <c r="AE20" s="1922"/>
      <c r="AF20" s="1922"/>
      <c r="AG20" s="1922"/>
      <c r="AH20" s="1922"/>
      <c r="AI20" s="1923"/>
      <c r="AJ20" s="1915"/>
      <c r="AK20" s="1916"/>
      <c r="AL20" s="1916"/>
      <c r="AM20" s="1916"/>
      <c r="AN20" s="1916"/>
      <c r="AO20" s="1925"/>
      <c r="AR20" s="1913">
        <v>2</v>
      </c>
      <c r="AS20" s="1914"/>
      <c r="AT20" s="1908"/>
      <c r="AU20" s="1926" t="s">
        <v>1048</v>
      </c>
      <c r="AV20" s="1927"/>
      <c r="AW20" s="1927"/>
      <c r="AX20" s="1927"/>
      <c r="AY20" s="1927"/>
      <c r="AZ20" s="1927"/>
      <c r="BA20" s="1927"/>
      <c r="BB20" s="1928"/>
      <c r="BC20" s="1929" t="s">
        <v>1049</v>
      </c>
      <c r="BD20" s="1930"/>
      <c r="BE20" s="1930"/>
      <c r="BF20" s="1930"/>
      <c r="BG20" s="1930"/>
      <c r="BH20" s="1930"/>
      <c r="BI20" s="1931"/>
      <c r="BJ20" s="1915" t="s">
        <v>1062</v>
      </c>
      <c r="BK20" s="1916"/>
      <c r="BL20" s="1917"/>
      <c r="BM20" s="1921">
        <v>100</v>
      </c>
      <c r="BN20" s="1922"/>
      <c r="BO20" s="1922"/>
      <c r="BP20" s="1922"/>
      <c r="BQ20" s="1923"/>
      <c r="BR20" s="1915" t="s">
        <v>1122</v>
      </c>
      <c r="BS20" s="1917"/>
      <c r="BT20" s="1924">
        <v>1000</v>
      </c>
      <c r="BU20" s="1922"/>
      <c r="BV20" s="1922"/>
      <c r="BW20" s="1922"/>
      <c r="BX20" s="1922"/>
      <c r="BY20" s="1923"/>
      <c r="BZ20" s="1915" t="s">
        <v>675</v>
      </c>
      <c r="CA20" s="1916"/>
      <c r="CB20" s="1916"/>
      <c r="CC20" s="1916"/>
      <c r="CD20" s="1916"/>
      <c r="CE20" s="1925"/>
      <c r="CG20" s="1905" t="s">
        <v>1124</v>
      </c>
      <c r="CH20" s="1905"/>
      <c r="CI20" s="1905"/>
      <c r="CJ20" s="1905"/>
      <c r="CK20" s="1905"/>
      <c r="CL20" s="1932" t="s">
        <v>1125</v>
      </c>
      <c r="CM20" s="1933"/>
      <c r="CN20" s="1933"/>
      <c r="CO20" s="1933"/>
      <c r="CP20" s="1933"/>
      <c r="CQ20" s="1933"/>
      <c r="CR20" s="1933"/>
      <c r="CS20" s="1933"/>
      <c r="CT20" s="1933"/>
      <c r="CU20" s="1933"/>
      <c r="CV20" s="1933"/>
      <c r="CW20" s="1933"/>
      <c r="CX20" s="1933"/>
      <c r="CY20" s="1933"/>
      <c r="CZ20" s="1933"/>
      <c r="DA20" s="1933"/>
      <c r="DB20" s="1933"/>
      <c r="DC20" s="1933"/>
      <c r="DD20" s="1933"/>
      <c r="DE20" s="1934"/>
    </row>
    <row r="21" spans="2:109" ht="30" customHeight="1">
      <c r="B21" s="1913"/>
      <c r="C21" s="1914"/>
      <c r="D21" s="1908"/>
      <c r="E21" s="1915"/>
      <c r="F21" s="1916"/>
      <c r="G21" s="1916"/>
      <c r="H21" s="1916"/>
      <c r="I21" s="1916"/>
      <c r="J21" s="1916"/>
      <c r="K21" s="1916"/>
      <c r="L21" s="1917"/>
      <c r="M21" s="1918"/>
      <c r="N21" s="1919"/>
      <c r="O21" s="1919"/>
      <c r="P21" s="1919"/>
      <c r="Q21" s="1919"/>
      <c r="R21" s="1919"/>
      <c r="S21" s="1920"/>
      <c r="T21" s="1915"/>
      <c r="U21" s="1916"/>
      <c r="V21" s="1917"/>
      <c r="W21" s="1921"/>
      <c r="X21" s="1922"/>
      <c r="Y21" s="1922"/>
      <c r="Z21" s="1922"/>
      <c r="AA21" s="1923"/>
      <c r="AB21" s="1915"/>
      <c r="AC21" s="1917"/>
      <c r="AD21" s="1924"/>
      <c r="AE21" s="1922"/>
      <c r="AF21" s="1922"/>
      <c r="AG21" s="1922"/>
      <c r="AH21" s="1922"/>
      <c r="AI21" s="1923"/>
      <c r="AJ21" s="1915"/>
      <c r="AK21" s="1916"/>
      <c r="AL21" s="1916"/>
      <c r="AM21" s="1916"/>
      <c r="AN21" s="1916"/>
      <c r="AO21" s="1925"/>
      <c r="AR21" s="1913">
        <v>2</v>
      </c>
      <c r="AS21" s="1914"/>
      <c r="AT21" s="1908"/>
      <c r="AU21" s="1926" t="s">
        <v>1126</v>
      </c>
      <c r="AV21" s="1927"/>
      <c r="AW21" s="1927"/>
      <c r="AX21" s="1927"/>
      <c r="AY21" s="1927"/>
      <c r="AZ21" s="1927"/>
      <c r="BA21" s="1927"/>
      <c r="BB21" s="1928"/>
      <c r="BC21" s="1929" t="s">
        <v>1127</v>
      </c>
      <c r="BD21" s="1930"/>
      <c r="BE21" s="1930"/>
      <c r="BF21" s="1930"/>
      <c r="BG21" s="1930"/>
      <c r="BH21" s="1930"/>
      <c r="BI21" s="1931"/>
      <c r="BJ21" s="1915" t="s">
        <v>675</v>
      </c>
      <c r="BK21" s="1916"/>
      <c r="BL21" s="1917"/>
      <c r="BM21" s="1921">
        <v>200</v>
      </c>
      <c r="BN21" s="1922"/>
      <c r="BO21" s="1922"/>
      <c r="BP21" s="1922"/>
      <c r="BQ21" s="1923"/>
      <c r="BR21" s="1915" t="s">
        <v>1128</v>
      </c>
      <c r="BS21" s="1917"/>
      <c r="BT21" s="1924">
        <v>4000</v>
      </c>
      <c r="BU21" s="1922"/>
      <c r="BV21" s="1922"/>
      <c r="BW21" s="1922"/>
      <c r="BX21" s="1922"/>
      <c r="BY21" s="1923"/>
      <c r="BZ21" s="1915" t="s">
        <v>1123</v>
      </c>
      <c r="CA21" s="1916"/>
      <c r="CB21" s="1916"/>
      <c r="CC21" s="1916"/>
      <c r="CD21" s="1916"/>
      <c r="CE21" s="1925"/>
      <c r="CG21" s="682"/>
      <c r="CH21" s="682"/>
      <c r="CI21" s="682"/>
      <c r="CJ21" s="682"/>
      <c r="CK21" s="682"/>
      <c r="CL21" s="682"/>
      <c r="CM21" s="682"/>
      <c r="CN21" s="682"/>
      <c r="CO21" s="682"/>
      <c r="CP21" s="682"/>
      <c r="CQ21" s="682"/>
      <c r="CR21" s="682"/>
      <c r="CS21" s="682"/>
      <c r="CT21" s="682"/>
      <c r="CU21" s="682"/>
      <c r="CV21" s="682"/>
      <c r="CW21" s="682"/>
      <c r="CX21" s="682"/>
      <c r="CY21" s="682"/>
      <c r="CZ21" s="682"/>
      <c r="DA21" s="682"/>
      <c r="DB21" s="682"/>
      <c r="DC21" s="682"/>
      <c r="DD21" s="682"/>
      <c r="DE21" s="682"/>
    </row>
    <row r="22" spans="2:109" ht="30" customHeight="1">
      <c r="B22" s="1913"/>
      <c r="C22" s="1914"/>
      <c r="D22" s="1908"/>
      <c r="E22" s="1915"/>
      <c r="F22" s="1916"/>
      <c r="G22" s="1916"/>
      <c r="H22" s="1916"/>
      <c r="I22" s="1916"/>
      <c r="J22" s="1916"/>
      <c r="K22" s="1916"/>
      <c r="L22" s="1917"/>
      <c r="M22" s="1918"/>
      <c r="N22" s="1919"/>
      <c r="O22" s="1919"/>
      <c r="P22" s="1919"/>
      <c r="Q22" s="1919"/>
      <c r="R22" s="1919"/>
      <c r="S22" s="1920"/>
      <c r="T22" s="1915"/>
      <c r="U22" s="1916"/>
      <c r="V22" s="1917"/>
      <c r="W22" s="1921"/>
      <c r="X22" s="1922"/>
      <c r="Y22" s="1922"/>
      <c r="Z22" s="1922"/>
      <c r="AA22" s="1923"/>
      <c r="AB22" s="1915"/>
      <c r="AC22" s="1917"/>
      <c r="AD22" s="1921"/>
      <c r="AE22" s="1922"/>
      <c r="AF22" s="1922"/>
      <c r="AG22" s="1922"/>
      <c r="AH22" s="1922"/>
      <c r="AI22" s="1923"/>
      <c r="AJ22" s="1915"/>
      <c r="AK22" s="1916"/>
      <c r="AL22" s="1916"/>
      <c r="AM22" s="1916"/>
      <c r="AN22" s="1916"/>
      <c r="AO22" s="1925"/>
      <c r="AR22" s="1913">
        <v>2</v>
      </c>
      <c r="AS22" s="1914"/>
      <c r="AT22" s="1908"/>
      <c r="AU22" s="1926" t="s">
        <v>1129</v>
      </c>
      <c r="AV22" s="1927"/>
      <c r="AW22" s="1927"/>
      <c r="AX22" s="1927"/>
      <c r="AY22" s="1927"/>
      <c r="AZ22" s="1927"/>
      <c r="BA22" s="1927"/>
      <c r="BB22" s="1928"/>
      <c r="BC22" s="1938" t="s">
        <v>1130</v>
      </c>
      <c r="BD22" s="1939"/>
      <c r="BE22" s="1939"/>
      <c r="BF22" s="1939"/>
      <c r="BG22" s="1939"/>
      <c r="BH22" s="1939"/>
      <c r="BI22" s="1940"/>
      <c r="BJ22" s="1915" t="s">
        <v>675</v>
      </c>
      <c r="BK22" s="1916"/>
      <c r="BL22" s="1917"/>
      <c r="BM22" s="1921">
        <v>20</v>
      </c>
      <c r="BN22" s="1922"/>
      <c r="BO22" s="1922"/>
      <c r="BP22" s="1922"/>
      <c r="BQ22" s="1923"/>
      <c r="BR22" s="1915" t="s">
        <v>1122</v>
      </c>
      <c r="BS22" s="1917"/>
      <c r="BT22" s="1935">
        <v>1000</v>
      </c>
      <c r="BU22" s="1936"/>
      <c r="BV22" s="1936"/>
      <c r="BW22" s="1936"/>
      <c r="BX22" s="1936"/>
      <c r="BY22" s="1937"/>
      <c r="BZ22" s="1915" t="s">
        <v>1123</v>
      </c>
      <c r="CA22" s="1916"/>
      <c r="CB22" s="1916"/>
      <c r="CC22" s="1916"/>
      <c r="CD22" s="1916"/>
      <c r="CE22" s="1925"/>
      <c r="CG22" s="1905" t="s">
        <v>1131</v>
      </c>
      <c r="CH22" s="1905"/>
      <c r="CI22" s="1905"/>
      <c r="CJ22" s="1905"/>
      <c r="CK22" s="1905"/>
      <c r="CL22" s="1907" t="s">
        <v>1132</v>
      </c>
      <c r="CM22" s="1907"/>
      <c r="CN22" s="1907"/>
      <c r="CO22" s="1907"/>
      <c r="CP22" s="1907"/>
      <c r="CQ22" s="1907"/>
      <c r="CR22" s="1907"/>
      <c r="CS22" s="1907"/>
      <c r="CT22" s="1907"/>
      <c r="CU22" s="1907"/>
      <c r="CV22" s="1907"/>
      <c r="CW22" s="1907"/>
      <c r="CX22" s="1907"/>
      <c r="CY22" s="1907"/>
      <c r="CZ22" s="1907"/>
      <c r="DA22" s="1907"/>
      <c r="DB22" s="1907"/>
      <c r="DC22" s="1907"/>
      <c r="DD22" s="1907"/>
      <c r="DE22" s="1907"/>
    </row>
    <row r="23" spans="2:109" ht="30" customHeight="1">
      <c r="B23" s="1913"/>
      <c r="C23" s="1914"/>
      <c r="D23" s="1908"/>
      <c r="E23" s="1915"/>
      <c r="F23" s="1916"/>
      <c r="G23" s="1916"/>
      <c r="H23" s="1916"/>
      <c r="I23" s="1916"/>
      <c r="J23" s="1916"/>
      <c r="K23" s="1916"/>
      <c r="L23" s="1917"/>
      <c r="M23" s="1918"/>
      <c r="N23" s="1919"/>
      <c r="O23" s="1919"/>
      <c r="P23" s="1919"/>
      <c r="Q23" s="1919"/>
      <c r="R23" s="1919"/>
      <c r="S23" s="1920"/>
      <c r="T23" s="1915"/>
      <c r="U23" s="1916"/>
      <c r="V23" s="1917"/>
      <c r="W23" s="1921"/>
      <c r="X23" s="1922"/>
      <c r="Y23" s="1922"/>
      <c r="Z23" s="1922"/>
      <c r="AA23" s="1923"/>
      <c r="AB23" s="1915"/>
      <c r="AC23" s="1917"/>
      <c r="AD23" s="1924"/>
      <c r="AE23" s="1922"/>
      <c r="AF23" s="1922"/>
      <c r="AG23" s="1922"/>
      <c r="AH23" s="1922"/>
      <c r="AI23" s="1923"/>
      <c r="AJ23" s="1915"/>
      <c r="AK23" s="1916"/>
      <c r="AL23" s="1916"/>
      <c r="AM23" s="1916"/>
      <c r="AN23" s="1916"/>
      <c r="AO23" s="1925"/>
      <c r="AR23" s="1913">
        <v>2</v>
      </c>
      <c r="AS23" s="1914"/>
      <c r="AT23" s="1908"/>
      <c r="AU23" s="1926" t="s">
        <v>1056</v>
      </c>
      <c r="AV23" s="1927"/>
      <c r="AW23" s="1927"/>
      <c r="AX23" s="1927"/>
      <c r="AY23" s="1927"/>
      <c r="AZ23" s="1927"/>
      <c r="BA23" s="1927"/>
      <c r="BB23" s="1928"/>
      <c r="BC23" s="1938" t="s">
        <v>1057</v>
      </c>
      <c r="BD23" s="1939"/>
      <c r="BE23" s="1939"/>
      <c r="BF23" s="1939"/>
      <c r="BG23" s="1939"/>
      <c r="BH23" s="1939"/>
      <c r="BI23" s="1940"/>
      <c r="BJ23" s="1915" t="s">
        <v>1062</v>
      </c>
      <c r="BK23" s="1916"/>
      <c r="BL23" s="1917"/>
      <c r="BM23" s="1921">
        <v>200</v>
      </c>
      <c r="BN23" s="1922"/>
      <c r="BO23" s="1922"/>
      <c r="BP23" s="1922"/>
      <c r="BQ23" s="1923"/>
      <c r="BR23" s="1915" t="s">
        <v>1058</v>
      </c>
      <c r="BS23" s="1917"/>
      <c r="BT23" s="1935">
        <v>1000</v>
      </c>
      <c r="BU23" s="1936"/>
      <c r="BV23" s="1936"/>
      <c r="BW23" s="1936"/>
      <c r="BX23" s="1936"/>
      <c r="BY23" s="1937"/>
      <c r="BZ23" s="1915" t="s">
        <v>1133</v>
      </c>
      <c r="CA23" s="1916"/>
      <c r="CB23" s="1916"/>
      <c r="CC23" s="1916"/>
      <c r="CD23" s="1916"/>
      <c r="CE23" s="1925"/>
      <c r="CG23" s="682"/>
      <c r="CH23" s="682"/>
      <c r="CI23" s="682"/>
      <c r="CJ23" s="682"/>
      <c r="CK23" s="682"/>
      <c r="CL23" s="682"/>
      <c r="CM23" s="682"/>
      <c r="CN23" s="682"/>
      <c r="CO23" s="682"/>
      <c r="CP23" s="682"/>
      <c r="CQ23" s="682"/>
      <c r="CR23" s="682"/>
      <c r="CS23" s="682"/>
      <c r="CT23" s="682"/>
      <c r="CU23" s="682"/>
      <c r="CV23" s="682"/>
      <c r="CW23" s="682"/>
      <c r="CX23" s="682"/>
      <c r="CY23" s="682"/>
      <c r="CZ23" s="682"/>
      <c r="DA23" s="682"/>
      <c r="DB23" s="682"/>
      <c r="DC23" s="682"/>
      <c r="DD23" s="682"/>
      <c r="DE23" s="682"/>
    </row>
    <row r="24" spans="2:109" ht="30" customHeight="1">
      <c r="B24" s="1913"/>
      <c r="C24" s="1914"/>
      <c r="D24" s="1908"/>
      <c r="E24" s="1915"/>
      <c r="F24" s="1916"/>
      <c r="G24" s="1916"/>
      <c r="H24" s="1916"/>
      <c r="I24" s="1916"/>
      <c r="J24" s="1916"/>
      <c r="K24" s="1916"/>
      <c r="L24" s="1917"/>
      <c r="M24" s="1918"/>
      <c r="N24" s="1919"/>
      <c r="O24" s="1919"/>
      <c r="P24" s="1919"/>
      <c r="Q24" s="1919"/>
      <c r="R24" s="1919"/>
      <c r="S24" s="1920"/>
      <c r="T24" s="1915"/>
      <c r="U24" s="1916"/>
      <c r="V24" s="1917"/>
      <c r="W24" s="1915"/>
      <c r="X24" s="1916"/>
      <c r="Y24" s="1916"/>
      <c r="Z24" s="1916"/>
      <c r="AA24" s="1917"/>
      <c r="AB24" s="1915"/>
      <c r="AC24" s="1917"/>
      <c r="AD24" s="1921"/>
      <c r="AE24" s="1922"/>
      <c r="AF24" s="1922"/>
      <c r="AG24" s="1922"/>
      <c r="AH24" s="1922"/>
      <c r="AI24" s="1923"/>
      <c r="AJ24" s="1915"/>
      <c r="AK24" s="1916"/>
      <c r="AL24" s="1916"/>
      <c r="AM24" s="1916"/>
      <c r="AN24" s="1916"/>
      <c r="AO24" s="1925"/>
      <c r="AR24" s="1913">
        <v>1</v>
      </c>
      <c r="AS24" s="1914"/>
      <c r="AT24" s="1908"/>
      <c r="AU24" s="1926" t="s">
        <v>1134</v>
      </c>
      <c r="AV24" s="1927"/>
      <c r="AW24" s="1927"/>
      <c r="AX24" s="1927"/>
      <c r="AY24" s="1927"/>
      <c r="AZ24" s="1927"/>
      <c r="BA24" s="1927"/>
      <c r="BB24" s="1928"/>
      <c r="BC24" s="1941" t="s">
        <v>1135</v>
      </c>
      <c r="BD24" s="1939"/>
      <c r="BE24" s="1939"/>
      <c r="BF24" s="1939"/>
      <c r="BG24" s="1939"/>
      <c r="BH24" s="1939"/>
      <c r="BI24" s="1940"/>
      <c r="BJ24" s="1915" t="s">
        <v>675</v>
      </c>
      <c r="BK24" s="1916"/>
      <c r="BL24" s="1917"/>
      <c r="BM24" s="1921">
        <v>2</v>
      </c>
      <c r="BN24" s="1922"/>
      <c r="BO24" s="1922"/>
      <c r="BP24" s="1922"/>
      <c r="BQ24" s="1923"/>
      <c r="BR24" s="1915" t="s">
        <v>1136</v>
      </c>
      <c r="BS24" s="1917"/>
      <c r="BT24" s="1935">
        <v>2000</v>
      </c>
      <c r="BU24" s="1936"/>
      <c r="BV24" s="1936"/>
      <c r="BW24" s="1936"/>
      <c r="BX24" s="1936"/>
      <c r="BY24" s="1937"/>
      <c r="BZ24" s="1915" t="s">
        <v>1123</v>
      </c>
      <c r="CA24" s="1916"/>
      <c r="CB24" s="1916"/>
      <c r="CC24" s="1916"/>
      <c r="CD24" s="1916"/>
      <c r="CE24" s="1925"/>
      <c r="CG24" s="1905" t="s">
        <v>1137</v>
      </c>
      <c r="CH24" s="1905"/>
      <c r="CI24" s="1905"/>
      <c r="CJ24" s="1905"/>
      <c r="CK24" s="1905"/>
      <c r="CL24" s="1942" t="s">
        <v>1138</v>
      </c>
      <c r="CM24" s="1943"/>
      <c r="CN24" s="1943"/>
      <c r="CO24" s="1943"/>
      <c r="CP24" s="1943"/>
      <c r="CQ24" s="1943"/>
      <c r="CR24" s="1943"/>
      <c r="CS24" s="1943"/>
      <c r="CT24" s="1944"/>
      <c r="CU24" s="1942" t="s">
        <v>1139</v>
      </c>
      <c r="CV24" s="1943"/>
      <c r="CW24" s="1943"/>
      <c r="CX24" s="1943"/>
      <c r="CY24" s="1943"/>
      <c r="CZ24" s="1943"/>
      <c r="DA24" s="1943"/>
      <c r="DB24" s="1943"/>
      <c r="DC24" s="1943"/>
      <c r="DD24" s="1943"/>
      <c r="DE24" s="1944"/>
    </row>
    <row r="25" spans="2:109" ht="30" customHeight="1">
      <c r="B25" s="1913"/>
      <c r="C25" s="1914"/>
      <c r="D25" s="1908"/>
      <c r="E25" s="1915"/>
      <c r="F25" s="1916"/>
      <c r="G25" s="1916"/>
      <c r="H25" s="1916"/>
      <c r="I25" s="1916"/>
      <c r="J25" s="1916"/>
      <c r="K25" s="1916"/>
      <c r="L25" s="1917"/>
      <c r="M25" s="1918"/>
      <c r="N25" s="1919"/>
      <c r="O25" s="1919"/>
      <c r="P25" s="1919"/>
      <c r="Q25" s="1919"/>
      <c r="R25" s="1919"/>
      <c r="S25" s="1920"/>
      <c r="T25" s="1915"/>
      <c r="U25" s="1916"/>
      <c r="V25" s="1917"/>
      <c r="W25" s="1951"/>
      <c r="X25" s="1952"/>
      <c r="Y25" s="1952"/>
      <c r="Z25" s="1952"/>
      <c r="AA25" s="1953"/>
      <c r="AB25" s="1954"/>
      <c r="AC25" s="1955"/>
      <c r="AD25" s="1956"/>
      <c r="AE25" s="1952"/>
      <c r="AF25" s="1952"/>
      <c r="AG25" s="1952"/>
      <c r="AH25" s="1952"/>
      <c r="AI25" s="1953"/>
      <c r="AJ25" s="1915"/>
      <c r="AK25" s="1916"/>
      <c r="AL25" s="1916"/>
      <c r="AM25" s="1916"/>
      <c r="AN25" s="1916"/>
      <c r="AO25" s="1925"/>
      <c r="AR25" s="1913">
        <v>3</v>
      </c>
      <c r="AS25" s="1914"/>
      <c r="AT25" s="1908"/>
      <c r="AU25" s="1926" t="s">
        <v>1067</v>
      </c>
      <c r="AV25" s="1927"/>
      <c r="AW25" s="1927"/>
      <c r="AX25" s="1927"/>
      <c r="AY25" s="1927"/>
      <c r="AZ25" s="1927"/>
      <c r="BA25" s="1927"/>
      <c r="BB25" s="1928"/>
      <c r="BC25" s="1926" t="s">
        <v>1068</v>
      </c>
      <c r="BD25" s="1927"/>
      <c r="BE25" s="1927"/>
      <c r="BF25" s="1927"/>
      <c r="BG25" s="1927"/>
      <c r="BH25" s="1927"/>
      <c r="BI25" s="1928"/>
      <c r="BJ25" s="1915" t="s">
        <v>1062</v>
      </c>
      <c r="BK25" s="1916"/>
      <c r="BL25" s="1917"/>
      <c r="BM25" s="1935">
        <v>1000</v>
      </c>
      <c r="BN25" s="1936"/>
      <c r="BO25" s="1936"/>
      <c r="BP25" s="1936"/>
      <c r="BQ25" s="1937"/>
      <c r="BR25" s="1915" t="s">
        <v>1069</v>
      </c>
      <c r="BS25" s="1917"/>
      <c r="BT25" s="1924">
        <v>5000</v>
      </c>
      <c r="BU25" s="1922"/>
      <c r="BV25" s="1922"/>
      <c r="BW25" s="1922"/>
      <c r="BX25" s="1922"/>
      <c r="BY25" s="1923"/>
      <c r="BZ25" s="1915" t="s">
        <v>1062</v>
      </c>
      <c r="CA25" s="1916"/>
      <c r="CB25" s="1916"/>
      <c r="CC25" s="1916"/>
      <c r="CD25" s="1916"/>
      <c r="CE25" s="1925"/>
      <c r="CG25" s="1905"/>
      <c r="CH25" s="1905"/>
      <c r="CI25" s="1905"/>
      <c r="CJ25" s="1905"/>
      <c r="CK25" s="1905"/>
      <c r="CL25" s="1945"/>
      <c r="CM25" s="1946"/>
      <c r="CN25" s="1946"/>
      <c r="CO25" s="1946"/>
      <c r="CP25" s="1946"/>
      <c r="CQ25" s="1946"/>
      <c r="CR25" s="1946"/>
      <c r="CS25" s="1946"/>
      <c r="CT25" s="1947"/>
      <c r="CU25" s="1945"/>
      <c r="CV25" s="1946"/>
      <c r="CW25" s="1946"/>
      <c r="CX25" s="1946"/>
      <c r="CY25" s="1946"/>
      <c r="CZ25" s="1946"/>
      <c r="DA25" s="1946"/>
      <c r="DB25" s="1946"/>
      <c r="DC25" s="1946"/>
      <c r="DD25" s="1946"/>
      <c r="DE25" s="1947"/>
    </row>
    <row r="26" spans="2:109" ht="20.25" customHeight="1">
      <c r="B26" s="1957" t="s">
        <v>170</v>
      </c>
      <c r="C26" s="1958"/>
      <c r="D26" s="1958"/>
      <c r="E26" s="1958"/>
      <c r="F26" s="1958"/>
      <c r="G26" s="1958"/>
      <c r="H26" s="1958"/>
      <c r="I26" s="1958"/>
      <c r="J26" s="1958"/>
      <c r="K26" s="1958"/>
      <c r="L26" s="1959"/>
      <c r="M26" s="1963" t="s">
        <v>171</v>
      </c>
      <c r="N26" s="1964"/>
      <c r="O26" s="1964"/>
      <c r="P26" s="1964"/>
      <c r="Q26" s="1964"/>
      <c r="R26" s="1967" t="s">
        <v>172</v>
      </c>
      <c r="S26" s="1968"/>
      <c r="T26" s="1967">
        <f>COUNTIF(T19:V25,"○")</f>
        <v>0</v>
      </c>
      <c r="U26" s="1969"/>
      <c r="V26" s="1968"/>
      <c r="W26" s="1963" t="s">
        <v>173</v>
      </c>
      <c r="X26" s="1964"/>
      <c r="Y26" s="1964"/>
      <c r="Z26" s="1964"/>
      <c r="AA26" s="1964"/>
      <c r="AB26" s="1967" t="s">
        <v>172</v>
      </c>
      <c r="AC26" s="1968"/>
      <c r="AD26" s="1970">
        <f>SUMIF(T19:V25,"○",AD19:AI25)</f>
        <v>0</v>
      </c>
      <c r="AE26" s="1971"/>
      <c r="AF26" s="1971"/>
      <c r="AG26" s="1971"/>
      <c r="AH26" s="1971"/>
      <c r="AI26" s="1972"/>
      <c r="AJ26" s="1963" t="s">
        <v>172</v>
      </c>
      <c r="AK26" s="1964"/>
      <c r="AL26" s="1963" t="s">
        <v>174</v>
      </c>
      <c r="AM26" s="1973"/>
      <c r="AN26" s="1964" t="s">
        <v>175</v>
      </c>
      <c r="AO26" s="1974"/>
      <c r="AR26" s="1913"/>
      <c r="AS26" s="1914"/>
      <c r="AT26" s="1908"/>
      <c r="AU26" s="1915"/>
      <c r="AV26" s="1916"/>
      <c r="AW26" s="1916"/>
      <c r="AX26" s="1916"/>
      <c r="AY26" s="1916"/>
      <c r="AZ26" s="1916"/>
      <c r="BA26" s="1916"/>
      <c r="BB26" s="1917"/>
      <c r="BC26" s="1915"/>
      <c r="BD26" s="1916"/>
      <c r="BE26" s="1916"/>
      <c r="BF26" s="1916"/>
      <c r="BG26" s="1916"/>
      <c r="BH26" s="1916"/>
      <c r="BI26" s="1917"/>
      <c r="BJ26" s="1915"/>
      <c r="BK26" s="1916"/>
      <c r="BL26" s="1917"/>
      <c r="BM26" s="1915"/>
      <c r="BN26" s="1916"/>
      <c r="BO26" s="1916"/>
      <c r="BP26" s="1916"/>
      <c r="BQ26" s="1917"/>
      <c r="BR26" s="1915"/>
      <c r="BS26" s="1917"/>
      <c r="BT26" s="1921"/>
      <c r="BU26" s="1922"/>
      <c r="BV26" s="1922"/>
      <c r="BW26" s="1922"/>
      <c r="BX26" s="1922"/>
      <c r="BY26" s="1923"/>
      <c r="BZ26" s="1915"/>
      <c r="CA26" s="1916"/>
      <c r="CB26" s="1916"/>
      <c r="CC26" s="1916"/>
      <c r="CD26" s="1916"/>
      <c r="CE26" s="1925"/>
      <c r="CG26" s="1905"/>
      <c r="CH26" s="1905"/>
      <c r="CI26" s="1905"/>
      <c r="CJ26" s="1905"/>
      <c r="CK26" s="1905"/>
      <c r="CL26" s="1948"/>
      <c r="CM26" s="1949"/>
      <c r="CN26" s="1949"/>
      <c r="CO26" s="1949"/>
      <c r="CP26" s="1949"/>
      <c r="CQ26" s="1949"/>
      <c r="CR26" s="1949"/>
      <c r="CS26" s="1949"/>
      <c r="CT26" s="1950"/>
      <c r="CU26" s="1948"/>
      <c r="CV26" s="1949"/>
      <c r="CW26" s="1949"/>
      <c r="CX26" s="1949"/>
      <c r="CY26" s="1949"/>
      <c r="CZ26" s="1949"/>
      <c r="DA26" s="1949"/>
      <c r="DB26" s="1949"/>
      <c r="DC26" s="1949"/>
      <c r="DD26" s="1949"/>
      <c r="DE26" s="1950"/>
    </row>
    <row r="27" spans="2:109" ht="20.25" customHeight="1">
      <c r="B27" s="1960"/>
      <c r="C27" s="1961"/>
      <c r="D27" s="1961"/>
      <c r="E27" s="1961"/>
      <c r="F27" s="1961"/>
      <c r="G27" s="1961"/>
      <c r="H27" s="1961"/>
      <c r="I27" s="1961"/>
      <c r="J27" s="1961"/>
      <c r="K27" s="1961"/>
      <c r="L27" s="1962"/>
      <c r="M27" s="1965"/>
      <c r="N27" s="1966"/>
      <c r="O27" s="1966"/>
      <c r="P27" s="1966"/>
      <c r="Q27" s="1966"/>
      <c r="R27" s="1967" t="s">
        <v>176</v>
      </c>
      <c r="S27" s="1968"/>
      <c r="T27" s="1967">
        <f>COUNTIF(T19:V25,"○")+COUNTIF(T19:V25,"×")</f>
        <v>0</v>
      </c>
      <c r="U27" s="1969"/>
      <c r="V27" s="1968"/>
      <c r="W27" s="1965"/>
      <c r="X27" s="1966"/>
      <c r="Y27" s="1966"/>
      <c r="Z27" s="1966"/>
      <c r="AA27" s="1966"/>
      <c r="AB27" s="1967" t="s">
        <v>176</v>
      </c>
      <c r="AC27" s="1968"/>
      <c r="AD27" s="1970">
        <f>SUM(AD19:AI25)</f>
        <v>0</v>
      </c>
      <c r="AE27" s="1971"/>
      <c r="AF27" s="1971"/>
      <c r="AG27" s="1971"/>
      <c r="AH27" s="1971"/>
      <c r="AI27" s="1972"/>
      <c r="AJ27" s="1967">
        <f>COUNTIF(AJ19:AO25,"○")</f>
        <v>0</v>
      </c>
      <c r="AK27" s="1969"/>
      <c r="AL27" s="1967">
        <f>COUNTIF(AJ19:AO25,"△")</f>
        <v>0</v>
      </c>
      <c r="AM27" s="1968"/>
      <c r="AN27" s="1969">
        <f>COUNTIF(AJ19:AO25,"×")</f>
        <v>0</v>
      </c>
      <c r="AO27" s="1975"/>
      <c r="AR27" s="1957" t="s">
        <v>170</v>
      </c>
      <c r="AS27" s="1958"/>
      <c r="AT27" s="1958"/>
      <c r="AU27" s="1958"/>
      <c r="AV27" s="1958"/>
      <c r="AW27" s="1958"/>
      <c r="AX27" s="1958"/>
      <c r="AY27" s="1958"/>
      <c r="AZ27" s="1958"/>
      <c r="BA27" s="1958"/>
      <c r="BB27" s="1959"/>
      <c r="BC27" s="1963" t="s">
        <v>171</v>
      </c>
      <c r="BD27" s="1964"/>
      <c r="BE27" s="1964"/>
      <c r="BF27" s="1964"/>
      <c r="BG27" s="1964"/>
      <c r="BH27" s="1967" t="s">
        <v>172</v>
      </c>
      <c r="BI27" s="1968"/>
      <c r="BJ27" s="1967">
        <f>COUNTIF(BJ19:BL26,"○")</f>
        <v>4</v>
      </c>
      <c r="BK27" s="1969"/>
      <c r="BL27" s="1968"/>
      <c r="BM27" s="1963" t="s">
        <v>173</v>
      </c>
      <c r="BN27" s="1964"/>
      <c r="BO27" s="1964"/>
      <c r="BP27" s="1964"/>
      <c r="BQ27" s="1964"/>
      <c r="BR27" s="1967" t="s">
        <v>172</v>
      </c>
      <c r="BS27" s="1968"/>
      <c r="BT27" s="1970">
        <f>SUMIF(BJ19:BL26,"○",BT19:BY26)</f>
        <v>9000</v>
      </c>
      <c r="BU27" s="1971"/>
      <c r="BV27" s="1971"/>
      <c r="BW27" s="1971"/>
      <c r="BX27" s="1971"/>
      <c r="BY27" s="1972"/>
      <c r="BZ27" s="1963" t="s">
        <v>172</v>
      </c>
      <c r="CA27" s="1964"/>
      <c r="CB27" s="1963" t="s">
        <v>174</v>
      </c>
      <c r="CC27" s="1973"/>
      <c r="CD27" s="1964" t="s">
        <v>175</v>
      </c>
      <c r="CE27" s="1974"/>
      <c r="CG27" s="682"/>
      <c r="CH27" s="682"/>
      <c r="CI27" s="682"/>
      <c r="CJ27" s="682"/>
      <c r="CK27" s="682"/>
      <c r="CL27" s="682"/>
      <c r="CM27" s="682"/>
      <c r="CN27" s="682"/>
      <c r="CO27" s="682"/>
      <c r="CP27" s="682"/>
      <c r="CQ27" s="682"/>
      <c r="CR27" s="682"/>
      <c r="CS27" s="682"/>
      <c r="CT27" s="682"/>
      <c r="CU27" s="682"/>
      <c r="CV27" s="682"/>
      <c r="CW27" s="682"/>
      <c r="CX27" s="682"/>
      <c r="CY27" s="682"/>
      <c r="CZ27" s="682"/>
      <c r="DA27" s="682"/>
      <c r="DB27" s="682"/>
      <c r="DC27" s="682"/>
      <c r="DD27" s="682"/>
      <c r="DE27" s="682"/>
    </row>
    <row r="28" spans="2:109" ht="15" customHeight="1">
      <c r="B28" s="1480" t="s">
        <v>162</v>
      </c>
      <c r="C28" s="1481"/>
      <c r="D28" s="1481"/>
      <c r="E28" s="1481"/>
      <c r="F28" s="1481"/>
      <c r="G28" s="1481"/>
      <c r="H28" s="1481"/>
      <c r="I28" s="1481"/>
      <c r="J28" s="1481"/>
      <c r="K28" s="1481"/>
      <c r="L28" s="1482"/>
      <c r="M28" s="1985"/>
      <c r="N28" s="1986"/>
      <c r="O28" s="1986"/>
      <c r="P28" s="1986"/>
      <c r="Q28" s="1986"/>
      <c r="R28" s="1986"/>
      <c r="S28" s="1986"/>
      <c r="T28" s="1986"/>
      <c r="U28" s="1986"/>
      <c r="V28" s="1986"/>
      <c r="W28" s="1986"/>
      <c r="X28" s="1986"/>
      <c r="Y28" s="1986"/>
      <c r="Z28" s="1986"/>
      <c r="AA28" s="1986"/>
      <c r="AB28" s="1986"/>
      <c r="AC28" s="1986"/>
      <c r="AD28" s="1986"/>
      <c r="AE28" s="1986"/>
      <c r="AF28" s="1986"/>
      <c r="AG28" s="1986"/>
      <c r="AH28" s="1986"/>
      <c r="AI28" s="1986"/>
      <c r="AJ28" s="1986"/>
      <c r="AK28" s="1986"/>
      <c r="AL28" s="1986"/>
      <c r="AM28" s="1986"/>
      <c r="AN28" s="1986"/>
      <c r="AO28" s="1987"/>
      <c r="AR28" s="1960"/>
      <c r="AS28" s="1961"/>
      <c r="AT28" s="1961"/>
      <c r="AU28" s="1961"/>
      <c r="AV28" s="1961"/>
      <c r="AW28" s="1961"/>
      <c r="AX28" s="1961"/>
      <c r="AY28" s="1961"/>
      <c r="AZ28" s="1961"/>
      <c r="BA28" s="1961"/>
      <c r="BB28" s="1962"/>
      <c r="BC28" s="1965"/>
      <c r="BD28" s="1966"/>
      <c r="BE28" s="1966"/>
      <c r="BF28" s="1966"/>
      <c r="BG28" s="1966"/>
      <c r="BH28" s="1967" t="s">
        <v>176</v>
      </c>
      <c r="BI28" s="1968"/>
      <c r="BJ28" s="1967">
        <f>COUNTIF(BJ19:BL26,"○")+COUNTIF(BJ19:BL26,"×")</f>
        <v>7</v>
      </c>
      <c r="BK28" s="1969"/>
      <c r="BL28" s="1968"/>
      <c r="BM28" s="1965"/>
      <c r="BN28" s="1966"/>
      <c r="BO28" s="1966"/>
      <c r="BP28" s="1966"/>
      <c r="BQ28" s="1966"/>
      <c r="BR28" s="1967" t="s">
        <v>176</v>
      </c>
      <c r="BS28" s="1968"/>
      <c r="BT28" s="1970">
        <f>SUM(BT19:BY26)</f>
        <v>16000</v>
      </c>
      <c r="BU28" s="1971"/>
      <c r="BV28" s="1971"/>
      <c r="BW28" s="1971"/>
      <c r="BX28" s="1971"/>
      <c r="BY28" s="1972"/>
      <c r="BZ28" s="1967">
        <f>COUNTIF(BZ19:CE26,"○")</f>
        <v>1</v>
      </c>
      <c r="CA28" s="1969"/>
      <c r="CB28" s="1967">
        <f>COUNTIF(BZ19:CE26,"△")</f>
        <v>1</v>
      </c>
      <c r="CC28" s="1968"/>
      <c r="CD28" s="1969">
        <f>COUNTIF(BZ19:CE26,"×")</f>
        <v>1</v>
      </c>
      <c r="CE28" s="1975"/>
      <c r="CG28" s="682"/>
      <c r="CH28" s="682"/>
      <c r="CI28" s="682"/>
      <c r="CJ28" s="682"/>
      <c r="CK28" s="682"/>
      <c r="CL28" s="682"/>
      <c r="CM28" s="682"/>
      <c r="CN28" s="682"/>
      <c r="CO28" s="682"/>
      <c r="CP28" s="682"/>
      <c r="CQ28" s="682"/>
      <c r="CR28" s="682"/>
      <c r="CS28" s="682"/>
      <c r="CT28" s="682"/>
      <c r="CU28" s="682"/>
      <c r="CV28" s="682"/>
      <c r="CW28" s="682"/>
      <c r="CX28" s="682"/>
      <c r="CY28" s="682"/>
      <c r="CZ28" s="682"/>
      <c r="DA28" s="682"/>
      <c r="DB28" s="682"/>
      <c r="DC28" s="682"/>
      <c r="DD28" s="682"/>
      <c r="DE28" s="682"/>
    </row>
    <row r="29" spans="2:109" ht="15" customHeight="1">
      <c r="B29" s="1483"/>
      <c r="C29" s="1484"/>
      <c r="D29" s="1484"/>
      <c r="E29" s="1484"/>
      <c r="F29" s="1484"/>
      <c r="G29" s="1484"/>
      <c r="H29" s="1484"/>
      <c r="I29" s="1484"/>
      <c r="J29" s="1484"/>
      <c r="K29" s="1484"/>
      <c r="L29" s="1485"/>
      <c r="M29" s="1988"/>
      <c r="N29" s="1989"/>
      <c r="O29" s="1989"/>
      <c r="P29" s="1989"/>
      <c r="Q29" s="1989"/>
      <c r="R29" s="1989"/>
      <c r="S29" s="1989"/>
      <c r="T29" s="1989"/>
      <c r="U29" s="1989"/>
      <c r="V29" s="1989"/>
      <c r="W29" s="1989"/>
      <c r="X29" s="1989"/>
      <c r="Y29" s="1989"/>
      <c r="Z29" s="1989"/>
      <c r="AA29" s="1989"/>
      <c r="AB29" s="1989"/>
      <c r="AC29" s="1989"/>
      <c r="AD29" s="1989"/>
      <c r="AE29" s="1989"/>
      <c r="AF29" s="1989"/>
      <c r="AG29" s="1989"/>
      <c r="AH29" s="1989"/>
      <c r="AI29" s="1989"/>
      <c r="AJ29" s="1989"/>
      <c r="AK29" s="1989"/>
      <c r="AL29" s="1989"/>
      <c r="AM29" s="1989"/>
      <c r="AN29" s="1989"/>
      <c r="AO29" s="1990"/>
      <c r="AR29" s="1480" t="s">
        <v>162</v>
      </c>
      <c r="AS29" s="1481"/>
      <c r="AT29" s="1481"/>
      <c r="AU29" s="1481"/>
      <c r="AV29" s="1481"/>
      <c r="AW29" s="1481"/>
      <c r="AX29" s="1481"/>
      <c r="AY29" s="1481"/>
      <c r="AZ29" s="1481"/>
      <c r="BA29" s="1481"/>
      <c r="BB29" s="1482"/>
      <c r="BC29" s="1486"/>
      <c r="BD29" s="1487"/>
      <c r="BE29" s="1487"/>
      <c r="BF29" s="1487"/>
      <c r="BG29" s="1487"/>
      <c r="BH29" s="1487"/>
      <c r="BI29" s="1976"/>
      <c r="BJ29" s="1489"/>
      <c r="BK29" s="1489"/>
      <c r="BL29" s="1489"/>
      <c r="BM29" s="1977"/>
      <c r="BN29" s="1977"/>
      <c r="BO29" s="1487"/>
      <c r="BP29" s="1487"/>
      <c r="BQ29" s="1487"/>
      <c r="BR29" s="1487"/>
      <c r="BS29" s="1487"/>
      <c r="BT29" s="1487"/>
      <c r="BU29" s="1487"/>
      <c r="BV29" s="1487"/>
      <c r="BW29" s="1487"/>
      <c r="BX29" s="1487"/>
      <c r="BY29" s="1487"/>
      <c r="BZ29" s="1487"/>
      <c r="CA29" s="1487"/>
      <c r="CB29" s="1976"/>
      <c r="CC29" s="1489"/>
      <c r="CD29" s="1463"/>
      <c r="CE29" s="1464"/>
      <c r="CG29" s="1905" t="s">
        <v>1140</v>
      </c>
      <c r="CH29" s="1905"/>
      <c r="CI29" s="1905"/>
      <c r="CJ29" s="1905"/>
      <c r="CK29" s="1905"/>
      <c r="CL29" s="1905"/>
      <c r="CM29" s="1905"/>
      <c r="CN29" s="1905"/>
      <c r="CO29" s="1905"/>
      <c r="CP29" s="1905"/>
      <c r="CQ29" s="1905"/>
      <c r="CR29" s="1905"/>
      <c r="CS29" s="1905"/>
      <c r="CT29" s="1905"/>
      <c r="CU29" s="682"/>
      <c r="CV29" s="682"/>
      <c r="CW29" s="682"/>
      <c r="CX29" s="682"/>
      <c r="CY29" s="682"/>
      <c r="CZ29" s="682"/>
      <c r="DA29" s="682"/>
      <c r="DB29" s="682"/>
      <c r="DC29" s="682"/>
      <c r="DD29" s="682"/>
      <c r="DE29" s="682"/>
    </row>
    <row r="30" spans="2:109" ht="30" customHeight="1">
      <c r="B30" s="1913">
        <v>8</v>
      </c>
      <c r="C30" s="1914"/>
      <c r="D30" s="1908"/>
      <c r="E30" s="1915"/>
      <c r="F30" s="1916"/>
      <c r="G30" s="1916"/>
      <c r="H30" s="1916"/>
      <c r="I30" s="1916"/>
      <c r="J30" s="1916"/>
      <c r="K30" s="1916"/>
      <c r="L30" s="1917"/>
      <c r="M30" s="1918"/>
      <c r="N30" s="1919"/>
      <c r="O30" s="1919"/>
      <c r="P30" s="1919"/>
      <c r="Q30" s="1919"/>
      <c r="R30" s="1919"/>
      <c r="S30" s="1920"/>
      <c r="T30" s="1915"/>
      <c r="U30" s="1916"/>
      <c r="V30" s="1917"/>
      <c r="W30" s="1488"/>
      <c r="X30" s="1489"/>
      <c r="Y30" s="1489"/>
      <c r="Z30" s="1489"/>
      <c r="AA30" s="1489"/>
      <c r="AB30" s="1489"/>
      <c r="AC30" s="1489"/>
      <c r="AD30" s="1489"/>
      <c r="AE30" s="1489"/>
      <c r="AF30" s="1489"/>
      <c r="AG30" s="1489"/>
      <c r="AH30" s="1489"/>
      <c r="AI30" s="1489"/>
      <c r="AJ30" s="1489"/>
      <c r="AK30" s="1489"/>
      <c r="AL30" s="1489"/>
      <c r="AM30" s="1489"/>
      <c r="AN30" s="1489"/>
      <c r="AO30" s="1978"/>
      <c r="AR30" s="1483"/>
      <c r="AS30" s="1484"/>
      <c r="AT30" s="1484"/>
      <c r="AU30" s="1484"/>
      <c r="AV30" s="1484"/>
      <c r="AW30" s="1484"/>
      <c r="AX30" s="1484"/>
      <c r="AY30" s="1484"/>
      <c r="AZ30" s="1484"/>
      <c r="BA30" s="1484"/>
      <c r="BB30" s="1485"/>
      <c r="BC30" s="1487"/>
      <c r="BD30" s="1487"/>
      <c r="BE30" s="1487"/>
      <c r="BF30" s="1487"/>
      <c r="BG30" s="1487"/>
      <c r="BH30" s="1487"/>
      <c r="BI30" s="1976"/>
      <c r="BJ30" s="1492"/>
      <c r="BK30" s="1492"/>
      <c r="BL30" s="1492"/>
      <c r="BM30" s="1977"/>
      <c r="BN30" s="1977"/>
      <c r="BO30" s="1487"/>
      <c r="BP30" s="1487"/>
      <c r="BQ30" s="1487"/>
      <c r="BR30" s="1487"/>
      <c r="BS30" s="1487"/>
      <c r="BT30" s="1487"/>
      <c r="BU30" s="1487"/>
      <c r="BV30" s="1487"/>
      <c r="BW30" s="1487"/>
      <c r="BX30" s="1487"/>
      <c r="BY30" s="1487"/>
      <c r="BZ30" s="1487"/>
      <c r="CA30" s="1487"/>
      <c r="CB30" s="1976"/>
      <c r="CC30" s="1492"/>
      <c r="CD30" s="1466"/>
      <c r="CE30" s="1467"/>
      <c r="CG30" s="1905"/>
      <c r="CH30" s="1905"/>
      <c r="CI30" s="1905"/>
      <c r="CJ30" s="1905"/>
      <c r="CK30" s="1905"/>
      <c r="CL30" s="1905"/>
      <c r="CM30" s="1905"/>
      <c r="CN30" s="1905"/>
      <c r="CO30" s="1905"/>
      <c r="CP30" s="1905"/>
      <c r="CQ30" s="1905"/>
      <c r="CR30" s="1905"/>
      <c r="CS30" s="1905"/>
      <c r="CT30" s="1905"/>
      <c r="CU30" s="682"/>
      <c r="CV30" s="682"/>
      <c r="CW30" s="682"/>
      <c r="CX30" s="682"/>
      <c r="CY30" s="682"/>
      <c r="CZ30" s="682"/>
      <c r="DA30" s="682"/>
      <c r="DB30" s="682"/>
      <c r="DC30" s="682"/>
      <c r="DD30" s="682"/>
      <c r="DE30" s="682"/>
    </row>
    <row r="31" spans="2:109" ht="30" customHeight="1">
      <c r="B31" s="1913">
        <v>8</v>
      </c>
      <c r="C31" s="1914"/>
      <c r="D31" s="1908"/>
      <c r="E31" s="1915"/>
      <c r="F31" s="1916"/>
      <c r="G31" s="1916"/>
      <c r="H31" s="1916"/>
      <c r="I31" s="1916"/>
      <c r="J31" s="1916"/>
      <c r="K31" s="1916"/>
      <c r="L31" s="1917"/>
      <c r="M31" s="1918"/>
      <c r="N31" s="1919"/>
      <c r="O31" s="1919"/>
      <c r="P31" s="1919"/>
      <c r="Q31" s="1919"/>
      <c r="R31" s="1919"/>
      <c r="S31" s="1920"/>
      <c r="T31" s="1915"/>
      <c r="U31" s="1916"/>
      <c r="V31" s="1917"/>
      <c r="W31" s="1979"/>
      <c r="X31" s="1980"/>
      <c r="Y31" s="1980"/>
      <c r="Z31" s="1980"/>
      <c r="AA31" s="1980"/>
      <c r="AB31" s="1980"/>
      <c r="AC31" s="1980"/>
      <c r="AD31" s="1980"/>
      <c r="AE31" s="1980"/>
      <c r="AF31" s="1980"/>
      <c r="AG31" s="1980"/>
      <c r="AH31" s="1980"/>
      <c r="AI31" s="1980"/>
      <c r="AJ31" s="1980"/>
      <c r="AK31" s="1980"/>
      <c r="AL31" s="1980"/>
      <c r="AM31" s="1980"/>
      <c r="AN31" s="1980"/>
      <c r="AO31" s="1981"/>
      <c r="AR31" s="1913">
        <v>8</v>
      </c>
      <c r="AS31" s="1914"/>
      <c r="AT31" s="1908"/>
      <c r="AU31" s="1926" t="s">
        <v>1141</v>
      </c>
      <c r="AV31" s="1927"/>
      <c r="AW31" s="1927"/>
      <c r="AX31" s="1927"/>
      <c r="AY31" s="1927"/>
      <c r="AZ31" s="1927"/>
      <c r="BA31" s="1927"/>
      <c r="BB31" s="1928"/>
      <c r="BC31" s="1991" t="s">
        <v>1142</v>
      </c>
      <c r="BD31" s="1992"/>
      <c r="BE31" s="1992"/>
      <c r="BF31" s="1992"/>
      <c r="BG31" s="1992"/>
      <c r="BH31" s="1992"/>
      <c r="BI31" s="1993"/>
      <c r="BJ31" s="1915" t="s">
        <v>1062</v>
      </c>
      <c r="BK31" s="1916"/>
      <c r="BL31" s="1917"/>
      <c r="BM31" s="1994"/>
      <c r="BN31" s="1995"/>
      <c r="BO31" s="1995"/>
      <c r="BP31" s="1995"/>
      <c r="BQ31" s="1995"/>
      <c r="BR31" s="1995"/>
      <c r="BS31" s="1995"/>
      <c r="BT31" s="1995"/>
      <c r="BU31" s="1995"/>
      <c r="BV31" s="1995"/>
      <c r="BW31" s="1995"/>
      <c r="BX31" s="1995"/>
      <c r="BY31" s="1995"/>
      <c r="BZ31" s="1995"/>
      <c r="CA31" s="1995"/>
      <c r="CB31" s="1995"/>
      <c r="CC31" s="1995"/>
      <c r="CD31" s="1995"/>
      <c r="CE31" s="1996"/>
    </row>
    <row r="32" spans="2:109" ht="30" customHeight="1">
      <c r="B32" s="1913">
        <v>8</v>
      </c>
      <c r="C32" s="1914"/>
      <c r="D32" s="1908"/>
      <c r="E32" s="1915"/>
      <c r="F32" s="1916"/>
      <c r="G32" s="1916"/>
      <c r="H32" s="1916"/>
      <c r="I32" s="1916"/>
      <c r="J32" s="1916"/>
      <c r="K32" s="1916"/>
      <c r="L32" s="1917"/>
      <c r="M32" s="1918"/>
      <c r="N32" s="1919"/>
      <c r="O32" s="1919"/>
      <c r="P32" s="1919"/>
      <c r="Q32" s="1919"/>
      <c r="R32" s="1919"/>
      <c r="S32" s="1920"/>
      <c r="T32" s="1915"/>
      <c r="U32" s="1916"/>
      <c r="V32" s="1917"/>
      <c r="W32" s="1979"/>
      <c r="X32" s="1980"/>
      <c r="Y32" s="1980"/>
      <c r="Z32" s="1980"/>
      <c r="AA32" s="1980"/>
      <c r="AB32" s="1980"/>
      <c r="AC32" s="1980"/>
      <c r="AD32" s="1980"/>
      <c r="AE32" s="1980"/>
      <c r="AF32" s="1980"/>
      <c r="AG32" s="1980"/>
      <c r="AH32" s="1980"/>
      <c r="AI32" s="1980"/>
      <c r="AJ32" s="1980"/>
      <c r="AK32" s="1980"/>
      <c r="AL32" s="1980"/>
      <c r="AM32" s="1980"/>
      <c r="AN32" s="1980"/>
      <c r="AO32" s="1981"/>
      <c r="AR32" s="1913">
        <v>8</v>
      </c>
      <c r="AS32" s="1914"/>
      <c r="AT32" s="1908"/>
      <c r="AU32" s="1915"/>
      <c r="AV32" s="1916"/>
      <c r="AW32" s="1916"/>
      <c r="AX32" s="1916"/>
      <c r="AY32" s="1916"/>
      <c r="AZ32" s="1916"/>
      <c r="BA32" s="1916"/>
      <c r="BB32" s="1917"/>
      <c r="BC32" s="1915"/>
      <c r="BD32" s="1916"/>
      <c r="BE32" s="1916"/>
      <c r="BF32" s="1916"/>
      <c r="BG32" s="1916"/>
      <c r="BH32" s="1916"/>
      <c r="BI32" s="1917"/>
      <c r="BJ32" s="1915"/>
      <c r="BK32" s="1916"/>
      <c r="BL32" s="1917"/>
      <c r="BM32" s="1997"/>
      <c r="BN32" s="1998"/>
      <c r="BO32" s="1998"/>
      <c r="BP32" s="1998"/>
      <c r="BQ32" s="1998"/>
      <c r="BR32" s="1998"/>
      <c r="BS32" s="1998"/>
      <c r="BT32" s="1998"/>
      <c r="BU32" s="1998"/>
      <c r="BV32" s="1998"/>
      <c r="BW32" s="1998"/>
      <c r="BX32" s="1998"/>
      <c r="BY32" s="1998"/>
      <c r="BZ32" s="1998"/>
      <c r="CA32" s="1998"/>
      <c r="CB32" s="1998"/>
      <c r="CC32" s="1998"/>
      <c r="CD32" s="1998"/>
      <c r="CE32" s="1999"/>
    </row>
    <row r="33" spans="2:83" ht="30" customHeight="1">
      <c r="B33" s="1913">
        <v>8</v>
      </c>
      <c r="C33" s="1914"/>
      <c r="D33" s="1908"/>
      <c r="E33" s="1915"/>
      <c r="F33" s="1916"/>
      <c r="G33" s="1916"/>
      <c r="H33" s="1916"/>
      <c r="I33" s="1916"/>
      <c r="J33" s="1916"/>
      <c r="K33" s="1916"/>
      <c r="L33" s="1917"/>
      <c r="M33" s="1918"/>
      <c r="N33" s="1919"/>
      <c r="O33" s="1919"/>
      <c r="P33" s="1919"/>
      <c r="Q33" s="1919"/>
      <c r="R33" s="1919"/>
      <c r="S33" s="1920"/>
      <c r="T33" s="1915"/>
      <c r="U33" s="1916"/>
      <c r="V33" s="1917"/>
      <c r="W33" s="1979"/>
      <c r="X33" s="1980"/>
      <c r="Y33" s="1980"/>
      <c r="Z33" s="1980"/>
      <c r="AA33" s="1980"/>
      <c r="AB33" s="1980"/>
      <c r="AC33" s="1980"/>
      <c r="AD33" s="1980"/>
      <c r="AE33" s="1980"/>
      <c r="AF33" s="1980"/>
      <c r="AG33" s="1980"/>
      <c r="AH33" s="1980"/>
      <c r="AI33" s="1980"/>
      <c r="AJ33" s="1980"/>
      <c r="AK33" s="1980"/>
      <c r="AL33" s="1980"/>
      <c r="AM33" s="1980"/>
      <c r="AN33" s="1980"/>
      <c r="AO33" s="1981"/>
      <c r="AR33" s="1913">
        <v>8</v>
      </c>
      <c r="AS33" s="1914"/>
      <c r="AT33" s="1908"/>
      <c r="AU33" s="1915"/>
      <c r="AV33" s="1916"/>
      <c r="AW33" s="1916"/>
      <c r="AX33" s="1916"/>
      <c r="AY33" s="1916"/>
      <c r="AZ33" s="1916"/>
      <c r="BA33" s="1916"/>
      <c r="BB33" s="1917"/>
      <c r="BC33" s="2000"/>
      <c r="BD33" s="2001"/>
      <c r="BE33" s="2001"/>
      <c r="BF33" s="2001"/>
      <c r="BG33" s="2001"/>
      <c r="BH33" s="2001"/>
      <c r="BI33" s="2002"/>
      <c r="BJ33" s="1915"/>
      <c r="BK33" s="1916"/>
      <c r="BL33" s="1917"/>
      <c r="BM33" s="1997"/>
      <c r="BN33" s="1998"/>
      <c r="BO33" s="1998"/>
      <c r="BP33" s="1998"/>
      <c r="BQ33" s="1998"/>
      <c r="BR33" s="1998"/>
      <c r="BS33" s="1998"/>
      <c r="BT33" s="1998"/>
      <c r="BU33" s="1998"/>
      <c r="BV33" s="1998"/>
      <c r="BW33" s="1998"/>
      <c r="BX33" s="1998"/>
      <c r="BY33" s="1998"/>
      <c r="BZ33" s="1998"/>
      <c r="CA33" s="1998"/>
      <c r="CB33" s="1998"/>
      <c r="CC33" s="1998"/>
      <c r="CD33" s="1998"/>
      <c r="CE33" s="1999"/>
    </row>
    <row r="34" spans="2:83" ht="30" customHeight="1">
      <c r="B34" s="1913">
        <v>8</v>
      </c>
      <c r="C34" s="1914"/>
      <c r="D34" s="1908"/>
      <c r="E34" s="1915"/>
      <c r="F34" s="1916"/>
      <c r="G34" s="1916"/>
      <c r="H34" s="1916"/>
      <c r="I34" s="1916"/>
      <c r="J34" s="1916"/>
      <c r="K34" s="1916"/>
      <c r="L34" s="1917"/>
      <c r="M34" s="1918"/>
      <c r="N34" s="1919"/>
      <c r="O34" s="1919"/>
      <c r="P34" s="1919"/>
      <c r="Q34" s="1919"/>
      <c r="R34" s="1919"/>
      <c r="S34" s="1920"/>
      <c r="T34" s="1915"/>
      <c r="U34" s="1916"/>
      <c r="V34" s="1917"/>
      <c r="W34" s="1979"/>
      <c r="X34" s="1980"/>
      <c r="Y34" s="1980"/>
      <c r="Z34" s="1980"/>
      <c r="AA34" s="1980"/>
      <c r="AB34" s="1980"/>
      <c r="AC34" s="1980"/>
      <c r="AD34" s="1980"/>
      <c r="AE34" s="1980"/>
      <c r="AF34" s="1980"/>
      <c r="AG34" s="1980"/>
      <c r="AH34" s="1980"/>
      <c r="AI34" s="1980"/>
      <c r="AJ34" s="1980"/>
      <c r="AK34" s="1980"/>
      <c r="AL34" s="1980"/>
      <c r="AM34" s="1980"/>
      <c r="AN34" s="1980"/>
      <c r="AO34" s="1981"/>
      <c r="AR34" s="1913">
        <v>8</v>
      </c>
      <c r="AS34" s="1914"/>
      <c r="AT34" s="1908"/>
      <c r="AU34" s="1915"/>
      <c r="AV34" s="1916"/>
      <c r="AW34" s="1916"/>
      <c r="AX34" s="1916"/>
      <c r="AY34" s="1916"/>
      <c r="AZ34" s="1916"/>
      <c r="BA34" s="1916"/>
      <c r="BB34" s="1917"/>
      <c r="BC34" s="2000"/>
      <c r="BD34" s="2001"/>
      <c r="BE34" s="2001"/>
      <c r="BF34" s="2001"/>
      <c r="BG34" s="2001"/>
      <c r="BH34" s="2001"/>
      <c r="BI34" s="2002"/>
      <c r="BJ34" s="1915"/>
      <c r="BK34" s="1916"/>
      <c r="BL34" s="1917"/>
      <c r="BM34" s="1997"/>
      <c r="BN34" s="1998"/>
      <c r="BO34" s="1998"/>
      <c r="BP34" s="1998"/>
      <c r="BQ34" s="1998"/>
      <c r="BR34" s="1998"/>
      <c r="BS34" s="1998"/>
      <c r="BT34" s="1998"/>
      <c r="BU34" s="1998"/>
      <c r="BV34" s="1998"/>
      <c r="BW34" s="1998"/>
      <c r="BX34" s="1998"/>
      <c r="BY34" s="1998"/>
      <c r="BZ34" s="1998"/>
      <c r="CA34" s="1998"/>
      <c r="CB34" s="1998"/>
      <c r="CC34" s="1998"/>
      <c r="CD34" s="1998"/>
      <c r="CE34" s="1999"/>
    </row>
    <row r="35" spans="2:83" ht="30" customHeight="1">
      <c r="B35" s="1913">
        <v>8</v>
      </c>
      <c r="C35" s="1914"/>
      <c r="D35" s="1908"/>
      <c r="E35" s="1915"/>
      <c r="F35" s="1916"/>
      <c r="G35" s="1916"/>
      <c r="H35" s="1916"/>
      <c r="I35" s="1916"/>
      <c r="J35" s="1916"/>
      <c r="K35" s="1916"/>
      <c r="L35" s="1917"/>
      <c r="M35" s="1918"/>
      <c r="N35" s="1919"/>
      <c r="O35" s="1919"/>
      <c r="P35" s="1919"/>
      <c r="Q35" s="1919"/>
      <c r="R35" s="1919"/>
      <c r="S35" s="1920"/>
      <c r="T35" s="1915"/>
      <c r="U35" s="1916"/>
      <c r="V35" s="1917"/>
      <c r="W35" s="1979"/>
      <c r="X35" s="1980"/>
      <c r="Y35" s="1980"/>
      <c r="Z35" s="1980"/>
      <c r="AA35" s="1980"/>
      <c r="AB35" s="1980"/>
      <c r="AC35" s="1980"/>
      <c r="AD35" s="1980"/>
      <c r="AE35" s="1980"/>
      <c r="AF35" s="1980"/>
      <c r="AG35" s="1980"/>
      <c r="AH35" s="1980"/>
      <c r="AI35" s="1980"/>
      <c r="AJ35" s="1980"/>
      <c r="AK35" s="1980"/>
      <c r="AL35" s="1980"/>
      <c r="AM35" s="1980"/>
      <c r="AN35" s="1980"/>
      <c r="AO35" s="1981"/>
      <c r="AR35" s="1913">
        <v>8</v>
      </c>
      <c r="AS35" s="1914"/>
      <c r="AT35" s="1908"/>
      <c r="AU35" s="1915"/>
      <c r="AV35" s="1916"/>
      <c r="AW35" s="1916"/>
      <c r="AX35" s="1916"/>
      <c r="AY35" s="1916"/>
      <c r="AZ35" s="1916"/>
      <c r="BA35" s="1916"/>
      <c r="BB35" s="1917"/>
      <c r="BC35" s="1915"/>
      <c r="BD35" s="1916"/>
      <c r="BE35" s="1916"/>
      <c r="BF35" s="1916"/>
      <c r="BG35" s="1916"/>
      <c r="BH35" s="1916"/>
      <c r="BI35" s="1917"/>
      <c r="BJ35" s="1915"/>
      <c r="BK35" s="1916"/>
      <c r="BL35" s="1917"/>
      <c r="BM35" s="1997"/>
      <c r="BN35" s="1998"/>
      <c r="BO35" s="1998"/>
      <c r="BP35" s="1998"/>
      <c r="BQ35" s="1998"/>
      <c r="BR35" s="1998"/>
      <c r="BS35" s="1998"/>
      <c r="BT35" s="1998"/>
      <c r="BU35" s="1998"/>
      <c r="BV35" s="1998"/>
      <c r="BW35" s="1998"/>
      <c r="BX35" s="1998"/>
      <c r="BY35" s="1998"/>
      <c r="BZ35" s="1998"/>
      <c r="CA35" s="1998"/>
      <c r="CB35" s="1998"/>
      <c r="CC35" s="1998"/>
      <c r="CD35" s="1998"/>
      <c r="CE35" s="1999"/>
    </row>
    <row r="36" spans="2:83" ht="30" customHeight="1">
      <c r="B36" s="1913">
        <v>8</v>
      </c>
      <c r="C36" s="1914"/>
      <c r="D36" s="1908"/>
      <c r="E36" s="1915"/>
      <c r="F36" s="1916"/>
      <c r="G36" s="1916"/>
      <c r="H36" s="1916"/>
      <c r="I36" s="1916"/>
      <c r="J36" s="1916"/>
      <c r="K36" s="1916"/>
      <c r="L36" s="1917"/>
      <c r="M36" s="1918"/>
      <c r="N36" s="1919"/>
      <c r="O36" s="1919"/>
      <c r="P36" s="1919"/>
      <c r="Q36" s="1919"/>
      <c r="R36" s="1919"/>
      <c r="S36" s="1920"/>
      <c r="T36" s="1915"/>
      <c r="U36" s="1916"/>
      <c r="V36" s="1917"/>
      <c r="W36" s="1979"/>
      <c r="X36" s="1980"/>
      <c r="Y36" s="1980"/>
      <c r="Z36" s="1980"/>
      <c r="AA36" s="1980"/>
      <c r="AB36" s="1980"/>
      <c r="AC36" s="1980"/>
      <c r="AD36" s="1980"/>
      <c r="AE36" s="1980"/>
      <c r="AF36" s="1980"/>
      <c r="AG36" s="1980"/>
      <c r="AH36" s="1980"/>
      <c r="AI36" s="1980"/>
      <c r="AJ36" s="1980"/>
      <c r="AK36" s="1980"/>
      <c r="AL36" s="1980"/>
      <c r="AM36" s="1980"/>
      <c r="AN36" s="1980"/>
      <c r="AO36" s="1981"/>
      <c r="AR36" s="1913">
        <v>8</v>
      </c>
      <c r="AS36" s="1914"/>
      <c r="AT36" s="1908"/>
      <c r="AU36" s="1915"/>
      <c r="AV36" s="1916"/>
      <c r="AW36" s="1916"/>
      <c r="AX36" s="1916"/>
      <c r="AY36" s="1916"/>
      <c r="AZ36" s="1916"/>
      <c r="BA36" s="1916"/>
      <c r="BB36" s="1917"/>
      <c r="BC36" s="1915"/>
      <c r="BD36" s="1916"/>
      <c r="BE36" s="1916"/>
      <c r="BF36" s="1916"/>
      <c r="BG36" s="1916"/>
      <c r="BH36" s="1916"/>
      <c r="BI36" s="1917"/>
      <c r="BJ36" s="1915"/>
      <c r="BK36" s="1916"/>
      <c r="BL36" s="1917"/>
      <c r="BM36" s="1997"/>
      <c r="BN36" s="1998"/>
      <c r="BO36" s="1998"/>
      <c r="BP36" s="1998"/>
      <c r="BQ36" s="1998"/>
      <c r="BR36" s="1998"/>
      <c r="BS36" s="1998"/>
      <c r="BT36" s="1998"/>
      <c r="BU36" s="1998"/>
      <c r="BV36" s="1998"/>
      <c r="BW36" s="1998"/>
      <c r="BX36" s="1998"/>
      <c r="BY36" s="1998"/>
      <c r="BZ36" s="1998"/>
      <c r="CA36" s="1998"/>
      <c r="CB36" s="1998"/>
      <c r="CC36" s="1998"/>
      <c r="CD36" s="1998"/>
      <c r="CE36" s="1999"/>
    </row>
    <row r="37" spans="2:83" ht="30" customHeight="1">
      <c r="B37" s="1913">
        <v>8</v>
      </c>
      <c r="C37" s="1914"/>
      <c r="D37" s="1908"/>
      <c r="E37" s="1915"/>
      <c r="F37" s="1916"/>
      <c r="G37" s="1916"/>
      <c r="H37" s="1916"/>
      <c r="I37" s="1916"/>
      <c r="J37" s="1916"/>
      <c r="K37" s="1916"/>
      <c r="L37" s="1917"/>
      <c r="M37" s="1918"/>
      <c r="N37" s="1919"/>
      <c r="O37" s="1919"/>
      <c r="P37" s="1919"/>
      <c r="Q37" s="1919"/>
      <c r="R37" s="1919"/>
      <c r="S37" s="1920"/>
      <c r="T37" s="1915"/>
      <c r="U37" s="1916"/>
      <c r="V37" s="1917"/>
      <c r="W37" s="1979"/>
      <c r="X37" s="1980"/>
      <c r="Y37" s="1980"/>
      <c r="Z37" s="1980"/>
      <c r="AA37" s="1980"/>
      <c r="AB37" s="1980"/>
      <c r="AC37" s="1980"/>
      <c r="AD37" s="1980"/>
      <c r="AE37" s="1980"/>
      <c r="AF37" s="1980"/>
      <c r="AG37" s="1980"/>
      <c r="AH37" s="1980"/>
      <c r="AI37" s="1980"/>
      <c r="AJ37" s="1980"/>
      <c r="AK37" s="1980"/>
      <c r="AL37" s="1980"/>
      <c r="AM37" s="1980"/>
      <c r="AN37" s="1980"/>
      <c r="AO37" s="1981"/>
      <c r="AR37" s="1913">
        <v>8</v>
      </c>
      <c r="AS37" s="1914"/>
      <c r="AT37" s="1908"/>
      <c r="AU37" s="1915"/>
      <c r="AV37" s="1916"/>
      <c r="AW37" s="1916"/>
      <c r="AX37" s="1916"/>
      <c r="AY37" s="1916"/>
      <c r="AZ37" s="1916"/>
      <c r="BA37" s="1916"/>
      <c r="BB37" s="1917"/>
      <c r="BC37" s="1915"/>
      <c r="BD37" s="1916"/>
      <c r="BE37" s="1916"/>
      <c r="BF37" s="1916"/>
      <c r="BG37" s="1916"/>
      <c r="BH37" s="1916"/>
      <c r="BI37" s="1917"/>
      <c r="BJ37" s="1915"/>
      <c r="BK37" s="1916"/>
      <c r="BL37" s="1917"/>
      <c r="BM37" s="1997"/>
      <c r="BN37" s="1998"/>
      <c r="BO37" s="1998"/>
      <c r="BP37" s="1998"/>
      <c r="BQ37" s="1998"/>
      <c r="BR37" s="1998"/>
      <c r="BS37" s="1998"/>
      <c r="BT37" s="1998"/>
      <c r="BU37" s="1998"/>
      <c r="BV37" s="1998"/>
      <c r="BW37" s="1998"/>
      <c r="BX37" s="1998"/>
      <c r="BY37" s="1998"/>
      <c r="BZ37" s="1998"/>
      <c r="CA37" s="1998"/>
      <c r="CB37" s="1998"/>
      <c r="CC37" s="1998"/>
      <c r="CD37" s="1998"/>
      <c r="CE37" s="1999"/>
    </row>
    <row r="38" spans="2:83" ht="30" customHeight="1">
      <c r="B38" s="1913">
        <v>8</v>
      </c>
      <c r="C38" s="1914"/>
      <c r="D38" s="1908"/>
      <c r="E38" s="1915"/>
      <c r="F38" s="1916"/>
      <c r="G38" s="1916"/>
      <c r="H38" s="1916"/>
      <c r="I38" s="1916"/>
      <c r="J38" s="1916"/>
      <c r="K38" s="1916"/>
      <c r="L38" s="1917"/>
      <c r="M38" s="1918"/>
      <c r="N38" s="1919"/>
      <c r="O38" s="1919"/>
      <c r="P38" s="1919"/>
      <c r="Q38" s="1919"/>
      <c r="R38" s="1919"/>
      <c r="S38" s="1920"/>
      <c r="T38" s="1915"/>
      <c r="U38" s="1916"/>
      <c r="V38" s="1917"/>
      <c r="W38" s="1979"/>
      <c r="X38" s="1980"/>
      <c r="Y38" s="1980"/>
      <c r="Z38" s="1980"/>
      <c r="AA38" s="1980"/>
      <c r="AB38" s="1980"/>
      <c r="AC38" s="1980"/>
      <c r="AD38" s="1980"/>
      <c r="AE38" s="1980"/>
      <c r="AF38" s="1980"/>
      <c r="AG38" s="1980"/>
      <c r="AH38" s="1980"/>
      <c r="AI38" s="1980"/>
      <c r="AJ38" s="1980"/>
      <c r="AK38" s="1980"/>
      <c r="AL38" s="1980"/>
      <c r="AM38" s="1980"/>
      <c r="AN38" s="1980"/>
      <c r="AO38" s="1981"/>
      <c r="AR38" s="1913">
        <v>8</v>
      </c>
      <c r="AS38" s="1914"/>
      <c r="AT38" s="1908"/>
      <c r="AU38" s="1915"/>
      <c r="AV38" s="1916"/>
      <c r="AW38" s="1916"/>
      <c r="AX38" s="1916"/>
      <c r="AY38" s="1916"/>
      <c r="AZ38" s="1916"/>
      <c r="BA38" s="1916"/>
      <c r="BB38" s="1917"/>
      <c r="BC38" s="1915"/>
      <c r="BD38" s="1916"/>
      <c r="BE38" s="1916"/>
      <c r="BF38" s="1916"/>
      <c r="BG38" s="1916"/>
      <c r="BH38" s="1916"/>
      <c r="BI38" s="1917"/>
      <c r="BJ38" s="1915"/>
      <c r="BK38" s="1916"/>
      <c r="BL38" s="1917"/>
      <c r="BM38" s="1997"/>
      <c r="BN38" s="1998"/>
      <c r="BO38" s="1998"/>
      <c r="BP38" s="1998"/>
      <c r="BQ38" s="1998"/>
      <c r="BR38" s="1998"/>
      <c r="BS38" s="1998"/>
      <c r="BT38" s="1998"/>
      <c r="BU38" s="1998"/>
      <c r="BV38" s="1998"/>
      <c r="BW38" s="1998"/>
      <c r="BX38" s="1998"/>
      <c r="BY38" s="1998"/>
      <c r="BZ38" s="1998"/>
      <c r="CA38" s="1998"/>
      <c r="CB38" s="1998"/>
      <c r="CC38" s="1998"/>
      <c r="CD38" s="1998"/>
      <c r="CE38" s="1999"/>
    </row>
    <row r="39" spans="2:83" ht="20.25" customHeight="1">
      <c r="B39" s="1957" t="s">
        <v>170</v>
      </c>
      <c r="C39" s="1958"/>
      <c r="D39" s="1958"/>
      <c r="E39" s="1958"/>
      <c r="F39" s="1958"/>
      <c r="G39" s="1958"/>
      <c r="H39" s="1958"/>
      <c r="I39" s="1958"/>
      <c r="J39" s="1958"/>
      <c r="K39" s="1958"/>
      <c r="L39" s="1959"/>
      <c r="M39" s="1963" t="s">
        <v>171</v>
      </c>
      <c r="N39" s="1964"/>
      <c r="O39" s="1964"/>
      <c r="P39" s="1964"/>
      <c r="Q39" s="1964"/>
      <c r="R39" s="1967" t="s">
        <v>172</v>
      </c>
      <c r="S39" s="1968"/>
      <c r="T39" s="1967">
        <f>COUNTIF(T25:V38,"○")</f>
        <v>0</v>
      </c>
      <c r="U39" s="1969"/>
      <c r="V39" s="1968"/>
      <c r="W39" s="1979"/>
      <c r="X39" s="1980"/>
      <c r="Y39" s="1980"/>
      <c r="Z39" s="1980"/>
      <c r="AA39" s="1980"/>
      <c r="AB39" s="1980"/>
      <c r="AC39" s="1980"/>
      <c r="AD39" s="1980"/>
      <c r="AE39" s="1980"/>
      <c r="AF39" s="1980"/>
      <c r="AG39" s="1980"/>
      <c r="AH39" s="1980"/>
      <c r="AI39" s="1980"/>
      <c r="AJ39" s="1980"/>
      <c r="AK39" s="1980"/>
      <c r="AL39" s="1980"/>
      <c r="AM39" s="1980"/>
      <c r="AN39" s="1980"/>
      <c r="AO39" s="1981"/>
      <c r="AR39" s="1957" t="s">
        <v>170</v>
      </c>
      <c r="AS39" s="1958"/>
      <c r="AT39" s="1958"/>
      <c r="AU39" s="1958"/>
      <c r="AV39" s="1958"/>
      <c r="AW39" s="1958"/>
      <c r="AX39" s="1958"/>
      <c r="AY39" s="1958"/>
      <c r="AZ39" s="1958"/>
      <c r="BA39" s="1958"/>
      <c r="BB39" s="1959"/>
      <c r="BC39" s="1963" t="s">
        <v>171</v>
      </c>
      <c r="BD39" s="1964"/>
      <c r="BE39" s="1964"/>
      <c r="BF39" s="1964"/>
      <c r="BG39" s="1964"/>
      <c r="BH39" s="1967" t="s">
        <v>172</v>
      </c>
      <c r="BI39" s="1968"/>
      <c r="BJ39" s="1967">
        <f>COUNTIF(BJ31:BL38,"○")</f>
        <v>0</v>
      </c>
      <c r="BK39" s="1969"/>
      <c r="BL39" s="1968"/>
      <c r="BM39" s="1979"/>
      <c r="BN39" s="1980"/>
      <c r="BO39" s="1980"/>
      <c r="BP39" s="1980"/>
      <c r="BQ39" s="1980"/>
      <c r="BR39" s="1980"/>
      <c r="BS39" s="1980"/>
      <c r="BT39" s="2003"/>
      <c r="BU39" s="2003"/>
      <c r="BV39" s="2003"/>
      <c r="BW39" s="2003"/>
      <c r="BX39" s="2003"/>
      <c r="BY39" s="2003"/>
      <c r="BZ39" s="1980"/>
      <c r="CA39" s="1980"/>
      <c r="CB39" s="1980"/>
      <c r="CC39" s="683"/>
      <c r="CD39" s="683"/>
      <c r="CE39" s="684"/>
    </row>
    <row r="40" spans="2:83" ht="20.25" customHeight="1" thickBot="1">
      <c r="B40" s="2008"/>
      <c r="C40" s="2009"/>
      <c r="D40" s="2009"/>
      <c r="E40" s="2009"/>
      <c r="F40" s="2009"/>
      <c r="G40" s="2009"/>
      <c r="H40" s="2009"/>
      <c r="I40" s="2009"/>
      <c r="J40" s="2009"/>
      <c r="K40" s="2009"/>
      <c r="L40" s="2010"/>
      <c r="M40" s="2011"/>
      <c r="N40" s="2012"/>
      <c r="O40" s="2012"/>
      <c r="P40" s="2012"/>
      <c r="Q40" s="2012"/>
      <c r="R40" s="2004" t="s">
        <v>176</v>
      </c>
      <c r="S40" s="2005"/>
      <c r="T40" s="2004">
        <f>COUNTIF(T25:V38,"○")+COUNTIF(T25:V38,"×")</f>
        <v>0</v>
      </c>
      <c r="U40" s="2006"/>
      <c r="V40" s="2005"/>
      <c r="W40" s="1982"/>
      <c r="X40" s="1983"/>
      <c r="Y40" s="1983"/>
      <c r="Z40" s="1983"/>
      <c r="AA40" s="1983"/>
      <c r="AB40" s="1983"/>
      <c r="AC40" s="1983"/>
      <c r="AD40" s="1983"/>
      <c r="AE40" s="1983"/>
      <c r="AF40" s="1983"/>
      <c r="AG40" s="1983"/>
      <c r="AH40" s="1983"/>
      <c r="AI40" s="1983"/>
      <c r="AJ40" s="1983"/>
      <c r="AK40" s="1983"/>
      <c r="AL40" s="1983"/>
      <c r="AM40" s="1983"/>
      <c r="AN40" s="1983"/>
      <c r="AO40" s="1984"/>
      <c r="AR40" s="1960"/>
      <c r="AS40" s="1961"/>
      <c r="AT40" s="1961"/>
      <c r="AU40" s="1961"/>
      <c r="AV40" s="1961"/>
      <c r="AW40" s="1961"/>
      <c r="AX40" s="1961"/>
      <c r="AY40" s="1961"/>
      <c r="AZ40" s="1961"/>
      <c r="BA40" s="1961"/>
      <c r="BB40" s="1962"/>
      <c r="BC40" s="1965"/>
      <c r="BD40" s="1966"/>
      <c r="BE40" s="1966"/>
      <c r="BF40" s="1966"/>
      <c r="BG40" s="1966"/>
      <c r="BH40" s="1967" t="s">
        <v>176</v>
      </c>
      <c r="BI40" s="1968"/>
      <c r="BJ40" s="1967">
        <f>COUNTIF(BJ31:BL38,"○")+COUNTIF(BJ31:BL38,"×")</f>
        <v>1</v>
      </c>
      <c r="BK40" s="1969"/>
      <c r="BL40" s="1968"/>
      <c r="BM40" s="1491"/>
      <c r="BN40" s="1492"/>
      <c r="BO40" s="1492"/>
      <c r="BP40" s="1492"/>
      <c r="BQ40" s="1492"/>
      <c r="BR40" s="1492"/>
      <c r="BS40" s="1492"/>
      <c r="BT40" s="2007"/>
      <c r="BU40" s="2007"/>
      <c r="BV40" s="2007"/>
      <c r="BW40" s="2007"/>
      <c r="BX40" s="2007"/>
      <c r="BY40" s="2007"/>
      <c r="BZ40" s="1492"/>
      <c r="CA40" s="1492"/>
      <c r="CB40" s="1492"/>
      <c r="CC40" s="135"/>
      <c r="CD40" s="135"/>
      <c r="CE40" s="136"/>
    </row>
    <row r="41" spans="2:83" ht="9" customHeight="1"/>
  </sheetData>
  <mergeCells count="322">
    <mergeCell ref="BM39:BS40"/>
    <mergeCell ref="BT39:BY39"/>
    <mergeCell ref="BZ39:CB40"/>
    <mergeCell ref="R40:S40"/>
    <mergeCell ref="T40:V40"/>
    <mergeCell ref="BH40:BI40"/>
    <mergeCell ref="BJ40:BL40"/>
    <mergeCell ref="BT40:BY40"/>
    <mergeCell ref="B39:L40"/>
    <mergeCell ref="M39:Q40"/>
    <mergeCell ref="R39:S39"/>
    <mergeCell ref="T39:V39"/>
    <mergeCell ref="AR39:BB40"/>
    <mergeCell ref="BC39:BG40"/>
    <mergeCell ref="BH39:BI39"/>
    <mergeCell ref="BJ39:BL39"/>
    <mergeCell ref="BC37:BI37"/>
    <mergeCell ref="BJ37:BL37"/>
    <mergeCell ref="B38:D38"/>
    <mergeCell ref="E38:L38"/>
    <mergeCell ref="M38:S38"/>
    <mergeCell ref="T38:V38"/>
    <mergeCell ref="AR38:AT38"/>
    <mergeCell ref="AU38:BB38"/>
    <mergeCell ref="BC38:BI38"/>
    <mergeCell ref="BJ38:BL38"/>
    <mergeCell ref="B37:D37"/>
    <mergeCell ref="E37:L37"/>
    <mergeCell ref="M37:S37"/>
    <mergeCell ref="T37:V37"/>
    <mergeCell ref="AR37:AT37"/>
    <mergeCell ref="AU37:BB37"/>
    <mergeCell ref="B36:D36"/>
    <mergeCell ref="E36:L36"/>
    <mergeCell ref="M36:S36"/>
    <mergeCell ref="T36:V36"/>
    <mergeCell ref="AR36:AT36"/>
    <mergeCell ref="AU36:BB36"/>
    <mergeCell ref="BC36:BI36"/>
    <mergeCell ref="BJ36:BL36"/>
    <mergeCell ref="B35:D35"/>
    <mergeCell ref="E35:L35"/>
    <mergeCell ref="M35:S35"/>
    <mergeCell ref="T35:V35"/>
    <mergeCell ref="AR35:AT35"/>
    <mergeCell ref="AU35:BB35"/>
    <mergeCell ref="B34:D34"/>
    <mergeCell ref="E34:L34"/>
    <mergeCell ref="M34:S34"/>
    <mergeCell ref="T34:V34"/>
    <mergeCell ref="AR34:AT34"/>
    <mergeCell ref="AU34:BB34"/>
    <mergeCell ref="BC34:BI34"/>
    <mergeCell ref="BJ34:BL34"/>
    <mergeCell ref="BC35:BI35"/>
    <mergeCell ref="BJ35:BL35"/>
    <mergeCell ref="BJ32:BL32"/>
    <mergeCell ref="B33:D33"/>
    <mergeCell ref="E33:L33"/>
    <mergeCell ref="M33:S33"/>
    <mergeCell ref="T33:V33"/>
    <mergeCell ref="AR33:AT33"/>
    <mergeCell ref="AU33:BB33"/>
    <mergeCell ref="BC33:BI33"/>
    <mergeCell ref="BJ33:BL33"/>
    <mergeCell ref="CG29:CT30"/>
    <mergeCell ref="B30:D30"/>
    <mergeCell ref="E30:L30"/>
    <mergeCell ref="M30:S30"/>
    <mergeCell ref="T30:V30"/>
    <mergeCell ref="W30:AO40"/>
    <mergeCell ref="B31:D31"/>
    <mergeCell ref="E31:L31"/>
    <mergeCell ref="M31:S31"/>
    <mergeCell ref="T31:V31"/>
    <mergeCell ref="B28:L29"/>
    <mergeCell ref="M28:AO29"/>
    <mergeCell ref="AR31:AT31"/>
    <mergeCell ref="AU31:BB31"/>
    <mergeCell ref="BC31:BI31"/>
    <mergeCell ref="BJ31:BL31"/>
    <mergeCell ref="BM31:CE38"/>
    <mergeCell ref="B32:D32"/>
    <mergeCell ref="E32:L32"/>
    <mergeCell ref="M32:S32"/>
    <mergeCell ref="T32:V32"/>
    <mergeCell ref="AR32:AT32"/>
    <mergeCell ref="AU32:BB32"/>
    <mergeCell ref="BC32:BI32"/>
    <mergeCell ref="CD28:CE28"/>
    <mergeCell ref="AR29:BB30"/>
    <mergeCell ref="BC29:BI30"/>
    <mergeCell ref="BJ29:BL30"/>
    <mergeCell ref="BM29:CB30"/>
    <mergeCell ref="CC29:CC30"/>
    <mergeCell ref="CD29:CE30"/>
    <mergeCell ref="CB27:CC27"/>
    <mergeCell ref="CD27:CE27"/>
    <mergeCell ref="BH28:BI28"/>
    <mergeCell ref="BJ28:BL28"/>
    <mergeCell ref="BR28:BS28"/>
    <mergeCell ref="BT28:BY28"/>
    <mergeCell ref="BZ28:CA28"/>
    <mergeCell ref="CB28:CC28"/>
    <mergeCell ref="BH27:BI27"/>
    <mergeCell ref="BJ27:BL27"/>
    <mergeCell ref="BM27:BQ28"/>
    <mergeCell ref="BR27:BS27"/>
    <mergeCell ref="BT27:BY27"/>
    <mergeCell ref="BZ27:CA27"/>
    <mergeCell ref="AD27:AI27"/>
    <mergeCell ref="AJ27:AK27"/>
    <mergeCell ref="AL27:AM27"/>
    <mergeCell ref="AN27:AO27"/>
    <mergeCell ref="AR27:BB28"/>
    <mergeCell ref="BC27:BG28"/>
    <mergeCell ref="BC26:BI26"/>
    <mergeCell ref="BJ26:BL26"/>
    <mergeCell ref="BM26:BQ26"/>
    <mergeCell ref="BR26:BS26"/>
    <mergeCell ref="BT26:BY26"/>
    <mergeCell ref="BZ26:CE26"/>
    <mergeCell ref="AD26:AI26"/>
    <mergeCell ref="AJ26:AK26"/>
    <mergeCell ref="AL26:AM26"/>
    <mergeCell ref="AN26:AO26"/>
    <mergeCell ref="AR26:AT26"/>
    <mergeCell ref="AU26:BB26"/>
    <mergeCell ref="B26:L27"/>
    <mergeCell ref="M26:Q27"/>
    <mergeCell ref="R26:S26"/>
    <mergeCell ref="T26:V26"/>
    <mergeCell ref="W26:AA27"/>
    <mergeCell ref="AB26:AC26"/>
    <mergeCell ref="R27:S27"/>
    <mergeCell ref="T27:V27"/>
    <mergeCell ref="AB27:AC27"/>
    <mergeCell ref="AU25:BB25"/>
    <mergeCell ref="BC25:BI25"/>
    <mergeCell ref="BJ25:BL25"/>
    <mergeCell ref="BM25:BQ25"/>
    <mergeCell ref="BR25:BS25"/>
    <mergeCell ref="BT25:BY25"/>
    <mergeCell ref="CU24:DE26"/>
    <mergeCell ref="B25:D25"/>
    <mergeCell ref="E25:L25"/>
    <mergeCell ref="M25:S25"/>
    <mergeCell ref="T25:V25"/>
    <mergeCell ref="W25:AA25"/>
    <mergeCell ref="AB25:AC25"/>
    <mergeCell ref="AD25:AI25"/>
    <mergeCell ref="AJ25:AO25"/>
    <mergeCell ref="AR25:AT25"/>
    <mergeCell ref="BM24:BQ24"/>
    <mergeCell ref="BR24:BS24"/>
    <mergeCell ref="BT24:BY24"/>
    <mergeCell ref="BZ24:CE24"/>
    <mergeCell ref="CG24:CK26"/>
    <mergeCell ref="CL24:CT26"/>
    <mergeCell ref="BZ25:CE25"/>
    <mergeCell ref="AD24:AI24"/>
    <mergeCell ref="AU24:BB24"/>
    <mergeCell ref="BC24:BI24"/>
    <mergeCell ref="BJ24:BL24"/>
    <mergeCell ref="BM23:BQ23"/>
    <mergeCell ref="BR23:BS23"/>
    <mergeCell ref="BT23:BY23"/>
    <mergeCell ref="BZ23:CE23"/>
    <mergeCell ref="AU23:BB23"/>
    <mergeCell ref="BC23:BI23"/>
    <mergeCell ref="BJ23:BL23"/>
    <mergeCell ref="B24:D24"/>
    <mergeCell ref="E24:L24"/>
    <mergeCell ref="M24:S24"/>
    <mergeCell ref="T24:V24"/>
    <mergeCell ref="W24:AA24"/>
    <mergeCell ref="AB24:AC24"/>
    <mergeCell ref="AD23:AI23"/>
    <mergeCell ref="AJ23:AO23"/>
    <mergeCell ref="AR23:AT23"/>
    <mergeCell ref="B23:D23"/>
    <mergeCell ref="E23:L23"/>
    <mergeCell ref="M23:S23"/>
    <mergeCell ref="T23:V23"/>
    <mergeCell ref="W23:AA23"/>
    <mergeCell ref="AB23:AC23"/>
    <mergeCell ref="AJ24:AO24"/>
    <mergeCell ref="AR24:AT24"/>
    <mergeCell ref="AR21:AT21"/>
    <mergeCell ref="BM22:BQ22"/>
    <mergeCell ref="BR22:BS22"/>
    <mergeCell ref="BT22:BY22"/>
    <mergeCell ref="BZ22:CE22"/>
    <mergeCell ref="CG22:CK22"/>
    <mergeCell ref="CL22:DE22"/>
    <mergeCell ref="AD22:AI22"/>
    <mergeCell ref="AJ22:AO22"/>
    <mergeCell ref="AR22:AT22"/>
    <mergeCell ref="AU22:BB22"/>
    <mergeCell ref="BC22:BI22"/>
    <mergeCell ref="BJ22:BL22"/>
    <mergeCell ref="B20:D20"/>
    <mergeCell ref="B22:D22"/>
    <mergeCell ref="E22:L22"/>
    <mergeCell ref="M22:S22"/>
    <mergeCell ref="T22:V22"/>
    <mergeCell ref="W22:AA22"/>
    <mergeCell ref="AB22:AC22"/>
    <mergeCell ref="AD21:AI21"/>
    <mergeCell ref="AJ21:AO21"/>
    <mergeCell ref="CG17:CK18"/>
    <mergeCell ref="BT20:BY20"/>
    <mergeCell ref="BZ20:CE20"/>
    <mergeCell ref="CG20:CK20"/>
    <mergeCell ref="CL20:DE20"/>
    <mergeCell ref="B21:D21"/>
    <mergeCell ref="E21:L21"/>
    <mergeCell ref="M21:S21"/>
    <mergeCell ref="T21:V21"/>
    <mergeCell ref="W21:AA21"/>
    <mergeCell ref="AB21:AC21"/>
    <mergeCell ref="AR20:AT20"/>
    <mergeCell ref="AU20:BB20"/>
    <mergeCell ref="BC20:BI20"/>
    <mergeCell ref="BJ20:BL20"/>
    <mergeCell ref="BM20:BQ20"/>
    <mergeCell ref="BR20:BS20"/>
    <mergeCell ref="BM21:BQ21"/>
    <mergeCell ref="BR21:BS21"/>
    <mergeCell ref="BT21:BY21"/>
    <mergeCell ref="BZ21:CE21"/>
    <mergeCell ref="AU21:BB21"/>
    <mergeCell ref="BC21:BI21"/>
    <mergeCell ref="BJ21:BL21"/>
    <mergeCell ref="M17:S18"/>
    <mergeCell ref="AN17:AO18"/>
    <mergeCell ref="AR17:BB18"/>
    <mergeCell ref="BC17:BI18"/>
    <mergeCell ref="CD17:CE18"/>
    <mergeCell ref="E20:L20"/>
    <mergeCell ref="M20:S20"/>
    <mergeCell ref="T20:V20"/>
    <mergeCell ref="W20:AA20"/>
    <mergeCell ref="AB20:AC20"/>
    <mergeCell ref="AD20:AI20"/>
    <mergeCell ref="AJ20:AO20"/>
    <mergeCell ref="AR19:AT19"/>
    <mergeCell ref="BT15:BY16"/>
    <mergeCell ref="T15:V16"/>
    <mergeCell ref="W15:AA16"/>
    <mergeCell ref="AB15:AC16"/>
    <mergeCell ref="AD15:AI16"/>
    <mergeCell ref="AJ15:AO16"/>
    <mergeCell ref="AR15:AT16"/>
    <mergeCell ref="CL17:DE18"/>
    <mergeCell ref="B19:D19"/>
    <mergeCell ref="E19:L19"/>
    <mergeCell ref="M19:S19"/>
    <mergeCell ref="T19:V19"/>
    <mergeCell ref="W19:AA19"/>
    <mergeCell ref="AB19:AC19"/>
    <mergeCell ref="AD19:AI19"/>
    <mergeCell ref="AJ19:AO19"/>
    <mergeCell ref="BT19:BY19"/>
    <mergeCell ref="BZ19:CE19"/>
    <mergeCell ref="AU19:BB19"/>
    <mergeCell ref="BC19:BI19"/>
    <mergeCell ref="BJ19:BL19"/>
    <mergeCell ref="BM19:BQ19"/>
    <mergeCell ref="BR19:BS19"/>
    <mergeCell ref="B17:L18"/>
    <mergeCell ref="CG11:CP12"/>
    <mergeCell ref="J12:T13"/>
    <mergeCell ref="AZ12:BJ13"/>
    <mergeCell ref="C13:H13"/>
    <mergeCell ref="AS13:AX13"/>
    <mergeCell ref="CG14:CK15"/>
    <mergeCell ref="CL14:DE15"/>
    <mergeCell ref="B15:D16"/>
    <mergeCell ref="E15:L16"/>
    <mergeCell ref="M15:S16"/>
    <mergeCell ref="J10:T11"/>
    <mergeCell ref="AE10:AM11"/>
    <mergeCell ref="AZ10:BJ11"/>
    <mergeCell ref="BU10:CC11"/>
    <mergeCell ref="C11:H11"/>
    <mergeCell ref="W11:AC11"/>
    <mergeCell ref="AS11:AX11"/>
    <mergeCell ref="BM11:BS11"/>
    <mergeCell ref="BZ15:CE16"/>
    <mergeCell ref="AU15:BB16"/>
    <mergeCell ref="BC15:BI16"/>
    <mergeCell ref="BJ15:BL16"/>
    <mergeCell ref="BM15:BQ16"/>
    <mergeCell ref="BR15:BS16"/>
    <mergeCell ref="J8:T9"/>
    <mergeCell ref="AE8:AM9"/>
    <mergeCell ref="AZ8:BJ9"/>
    <mergeCell ref="BU8:CC9"/>
    <mergeCell ref="C9:H9"/>
    <mergeCell ref="W9:AC9"/>
    <mergeCell ref="AS9:AX9"/>
    <mergeCell ref="BM9:BS9"/>
    <mergeCell ref="BM5:BS5"/>
    <mergeCell ref="J6:T7"/>
    <mergeCell ref="AE6:AM7"/>
    <mergeCell ref="AZ6:BJ7"/>
    <mergeCell ref="BU6:CC7"/>
    <mergeCell ref="C7:H7"/>
    <mergeCell ref="W7:AC7"/>
    <mergeCell ref="AS7:AX7"/>
    <mergeCell ref="BM7:BS7"/>
    <mergeCell ref="CV2:DD3"/>
    <mergeCell ref="D3:AN3"/>
    <mergeCell ref="AT3:CD3"/>
    <mergeCell ref="J4:T5"/>
    <mergeCell ref="AE4:AM5"/>
    <mergeCell ref="AZ4:BJ5"/>
    <mergeCell ref="BU4:CC5"/>
    <mergeCell ref="C5:H5"/>
    <mergeCell ref="W5:AC5"/>
    <mergeCell ref="AS5:AX5"/>
  </mergeCells>
  <phoneticPr fontId="1"/>
  <dataValidations count="3">
    <dataValidation type="list" allowBlank="1" showInputMessage="1" showErrorMessage="1" sqref="T19:T25 T30:T38 BJ19:BJ26 BJ31:BJ38">
      <formula1>"○,×"</formula1>
    </dataValidation>
    <dataValidation type="list" allowBlank="1" showInputMessage="1" showErrorMessage="1" sqref="AJ19:AJ25 BZ19:BZ26">
      <formula1>"○,△,×,－"</formula1>
    </dataValidation>
    <dataValidation type="list" allowBlank="1" showInputMessage="1" showErrorMessage="1" sqref="B19:D25 AR19:AT26">
      <formula1>"1,2,3,4,5,6,7"</formula1>
    </dataValidation>
  </dataValidations>
  <printOptions horizontalCentered="1" verticalCentered="1"/>
  <pageMargins left="0.23622047244094491" right="0.31496062992125984" top="0.43307086614173229" bottom="0.31496062992125984" header="0.23622047244094491" footer="0.1574803149606299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14"/>
  <sheetViews>
    <sheetView zoomScale="115" zoomScaleNormal="115" zoomScaleSheetLayoutView="75" workbookViewId="0">
      <selection activeCell="H11" sqref="H11"/>
    </sheetView>
  </sheetViews>
  <sheetFormatPr defaultRowHeight="13.5"/>
  <cols>
    <col min="1" max="1" width="9" style="12" customWidth="1"/>
    <col min="2" max="2" width="5.375" style="12" customWidth="1"/>
    <col min="3" max="3" width="25.5" style="686" hidden="1" customWidth="1"/>
    <col min="4" max="4" width="8.375" style="686" customWidth="1"/>
    <col min="5" max="5" width="11.25" style="686" bestFit="1" customWidth="1"/>
    <col min="6" max="6" width="44.25" style="687" customWidth="1"/>
    <col min="7" max="7" width="23" style="12" customWidth="1"/>
    <col min="8" max="8" width="15" style="12" customWidth="1"/>
    <col min="9" max="9" width="9.25" style="788" customWidth="1"/>
    <col min="10" max="10" width="14.5" style="12" customWidth="1"/>
    <col min="11" max="11" width="7.5" style="12" customWidth="1"/>
    <col min="12" max="12" width="10" style="688" customWidth="1"/>
    <col min="13" max="13" width="9.5" style="12" customWidth="1"/>
    <col min="14" max="14" width="10.625" style="12" customWidth="1"/>
    <col min="15" max="15" width="7.5" style="12" customWidth="1"/>
    <col min="16" max="16" width="9.75" style="12" customWidth="1"/>
    <col min="17" max="20" width="4.625" style="12" customWidth="1"/>
    <col min="21" max="21" width="7.5" style="12" customWidth="1"/>
    <col min="22" max="22" width="9.5" style="688" customWidth="1"/>
    <col min="23" max="26" width="4.625" style="12" customWidth="1"/>
    <col min="27" max="27" width="6.625" style="689" customWidth="1"/>
    <col min="28" max="28" width="8" style="689" customWidth="1"/>
    <col min="29" max="29" width="6.625" style="689" customWidth="1"/>
    <col min="30" max="31" width="8" style="689" customWidth="1"/>
    <col min="32" max="34" width="5.375" style="689" customWidth="1"/>
    <col min="35" max="39" width="4.625" style="689" customWidth="1"/>
    <col min="40" max="40" width="23" style="689" customWidth="1"/>
    <col min="41" max="42" width="6.625" style="689" customWidth="1"/>
    <col min="43" max="43" width="9.875" style="12" bestFit="1" customWidth="1"/>
    <col min="44" max="44" width="5.875" style="12" customWidth="1"/>
    <col min="45" max="62" width="3.125" style="12" customWidth="1"/>
    <col min="63" max="63" width="3" style="12" customWidth="1"/>
    <col min="64" max="64" width="3.125" style="12" customWidth="1"/>
    <col min="65" max="65" width="9" style="12"/>
    <col min="66" max="85" width="3" style="12" customWidth="1"/>
    <col min="86" max="256" width="9" style="12"/>
    <col min="257" max="257" width="9" style="12" customWidth="1"/>
    <col min="258" max="258" width="5.375" style="12" customWidth="1"/>
    <col min="259" max="259" width="0" style="12" hidden="1" customWidth="1"/>
    <col min="260" max="260" width="8.375" style="12" customWidth="1"/>
    <col min="261" max="261" width="11.25" style="12" bestFit="1" customWidth="1"/>
    <col min="262" max="262" width="44.25" style="12" customWidth="1"/>
    <col min="263" max="263" width="23" style="12" customWidth="1"/>
    <col min="264" max="264" width="15" style="12" customWidth="1"/>
    <col min="265" max="265" width="9.25" style="12" customWidth="1"/>
    <col min="266" max="266" width="14.5" style="12" customWidth="1"/>
    <col min="267" max="267" width="7.5" style="12" customWidth="1"/>
    <col min="268" max="268" width="10" style="12" customWidth="1"/>
    <col min="269" max="269" width="9.5" style="12" customWidth="1"/>
    <col min="270" max="270" width="10.625" style="12" customWidth="1"/>
    <col min="271" max="271" width="7.5" style="12" customWidth="1"/>
    <col min="272" max="272" width="9.75" style="12" customWidth="1"/>
    <col min="273" max="276" width="4.625" style="12" customWidth="1"/>
    <col min="277" max="277" width="7.5" style="12" customWidth="1"/>
    <col min="278" max="278" width="9.5" style="12" customWidth="1"/>
    <col min="279" max="282" width="4.625" style="12" customWidth="1"/>
    <col min="283" max="283" width="6.625" style="12" customWidth="1"/>
    <col min="284" max="284" width="8" style="12" customWidth="1"/>
    <col min="285" max="285" width="6.625" style="12" customWidth="1"/>
    <col min="286" max="287" width="8" style="12" customWidth="1"/>
    <col min="288" max="295" width="4.625" style="12" customWidth="1"/>
    <col min="296" max="296" width="23" style="12" customWidth="1"/>
    <col min="297" max="298" width="6.625" style="12" customWidth="1"/>
    <col min="299" max="299" width="9.875" style="12" bestFit="1" customWidth="1"/>
    <col min="300" max="300" width="5.875" style="12" customWidth="1"/>
    <col min="301" max="318" width="3.125" style="12" customWidth="1"/>
    <col min="319" max="319" width="3" style="12" customWidth="1"/>
    <col min="320" max="320" width="3.125" style="12" customWidth="1"/>
    <col min="321" max="321" width="9" style="12"/>
    <col min="322" max="341" width="3" style="12" customWidth="1"/>
    <col min="342" max="512" width="9" style="12"/>
    <col min="513" max="513" width="9" style="12" customWidth="1"/>
    <col min="514" max="514" width="5.375" style="12" customWidth="1"/>
    <col min="515" max="515" width="0" style="12" hidden="1" customWidth="1"/>
    <col min="516" max="516" width="8.375" style="12" customWidth="1"/>
    <col min="517" max="517" width="11.25" style="12" bestFit="1" customWidth="1"/>
    <col min="518" max="518" width="44.25" style="12" customWidth="1"/>
    <col min="519" max="519" width="23" style="12" customWidth="1"/>
    <col min="520" max="520" width="15" style="12" customWidth="1"/>
    <col min="521" max="521" width="9.25" style="12" customWidth="1"/>
    <col min="522" max="522" width="14.5" style="12" customWidth="1"/>
    <col min="523" max="523" width="7.5" style="12" customWidth="1"/>
    <col min="524" max="524" width="10" style="12" customWidth="1"/>
    <col min="525" max="525" width="9.5" style="12" customWidth="1"/>
    <col min="526" max="526" width="10.625" style="12" customWidth="1"/>
    <col min="527" max="527" width="7.5" style="12" customWidth="1"/>
    <col min="528" max="528" width="9.75" style="12" customWidth="1"/>
    <col min="529" max="532" width="4.625" style="12" customWidth="1"/>
    <col min="533" max="533" width="7.5" style="12" customWidth="1"/>
    <col min="534" max="534" width="9.5" style="12" customWidth="1"/>
    <col min="535" max="538" width="4.625" style="12" customWidth="1"/>
    <col min="539" max="539" width="6.625" style="12" customWidth="1"/>
    <col min="540" max="540" width="8" style="12" customWidth="1"/>
    <col min="541" max="541" width="6.625" style="12" customWidth="1"/>
    <col min="542" max="543" width="8" style="12" customWidth="1"/>
    <col min="544" max="551" width="4.625" style="12" customWidth="1"/>
    <col min="552" max="552" width="23" style="12" customWidth="1"/>
    <col min="553" max="554" width="6.625" style="12" customWidth="1"/>
    <col min="555" max="555" width="9.875" style="12" bestFit="1" customWidth="1"/>
    <col min="556" max="556" width="5.875" style="12" customWidth="1"/>
    <col min="557" max="574" width="3.125" style="12" customWidth="1"/>
    <col min="575" max="575" width="3" style="12" customWidth="1"/>
    <col min="576" max="576" width="3.125" style="12" customWidth="1"/>
    <col min="577" max="577" width="9" style="12"/>
    <col min="578" max="597" width="3" style="12" customWidth="1"/>
    <col min="598" max="768" width="9" style="12"/>
    <col min="769" max="769" width="9" style="12" customWidth="1"/>
    <col min="770" max="770" width="5.375" style="12" customWidth="1"/>
    <col min="771" max="771" width="0" style="12" hidden="1" customWidth="1"/>
    <col min="772" max="772" width="8.375" style="12" customWidth="1"/>
    <col min="773" max="773" width="11.25" style="12" bestFit="1" customWidth="1"/>
    <col min="774" max="774" width="44.25" style="12" customWidth="1"/>
    <col min="775" max="775" width="23" style="12" customWidth="1"/>
    <col min="776" max="776" width="15" style="12" customWidth="1"/>
    <col min="777" max="777" width="9.25" style="12" customWidth="1"/>
    <col min="778" max="778" width="14.5" style="12" customWidth="1"/>
    <col min="779" max="779" width="7.5" style="12" customWidth="1"/>
    <col min="780" max="780" width="10" style="12" customWidth="1"/>
    <col min="781" max="781" width="9.5" style="12" customWidth="1"/>
    <col min="782" max="782" width="10.625" style="12" customWidth="1"/>
    <col min="783" max="783" width="7.5" style="12" customWidth="1"/>
    <col min="784" max="784" width="9.75" style="12" customWidth="1"/>
    <col min="785" max="788" width="4.625" style="12" customWidth="1"/>
    <col min="789" max="789" width="7.5" style="12" customWidth="1"/>
    <col min="790" max="790" width="9.5" style="12" customWidth="1"/>
    <col min="791" max="794" width="4.625" style="12" customWidth="1"/>
    <col min="795" max="795" width="6.625" style="12" customWidth="1"/>
    <col min="796" max="796" width="8" style="12" customWidth="1"/>
    <col min="797" max="797" width="6.625" style="12" customWidth="1"/>
    <col min="798" max="799" width="8" style="12" customWidth="1"/>
    <col min="800" max="807" width="4.625" style="12" customWidth="1"/>
    <col min="808" max="808" width="23" style="12" customWidth="1"/>
    <col min="809" max="810" width="6.625" style="12" customWidth="1"/>
    <col min="811" max="811" width="9.875" style="12" bestFit="1" customWidth="1"/>
    <col min="812" max="812" width="5.875" style="12" customWidth="1"/>
    <col min="813" max="830" width="3.125" style="12" customWidth="1"/>
    <col min="831" max="831" width="3" style="12" customWidth="1"/>
    <col min="832" max="832" width="3.125" style="12" customWidth="1"/>
    <col min="833" max="833" width="9" style="12"/>
    <col min="834" max="853" width="3" style="12" customWidth="1"/>
    <col min="854" max="1024" width="9" style="12"/>
    <col min="1025" max="1025" width="9" style="12" customWidth="1"/>
    <col min="1026" max="1026" width="5.375" style="12" customWidth="1"/>
    <col min="1027" max="1027" width="0" style="12" hidden="1" customWidth="1"/>
    <col min="1028" max="1028" width="8.375" style="12" customWidth="1"/>
    <col min="1029" max="1029" width="11.25" style="12" bestFit="1" customWidth="1"/>
    <col min="1030" max="1030" width="44.25" style="12" customWidth="1"/>
    <col min="1031" max="1031" width="23" style="12" customWidth="1"/>
    <col min="1032" max="1032" width="15" style="12" customWidth="1"/>
    <col min="1033" max="1033" width="9.25" style="12" customWidth="1"/>
    <col min="1034" max="1034" width="14.5" style="12" customWidth="1"/>
    <col min="1035" max="1035" width="7.5" style="12" customWidth="1"/>
    <col min="1036" max="1036" width="10" style="12" customWidth="1"/>
    <col min="1037" max="1037" width="9.5" style="12" customWidth="1"/>
    <col min="1038" max="1038" width="10.625" style="12" customWidth="1"/>
    <col min="1039" max="1039" width="7.5" style="12" customWidth="1"/>
    <col min="1040" max="1040" width="9.75" style="12" customWidth="1"/>
    <col min="1041" max="1044" width="4.625" style="12" customWidth="1"/>
    <col min="1045" max="1045" width="7.5" style="12" customWidth="1"/>
    <col min="1046" max="1046" width="9.5" style="12" customWidth="1"/>
    <col min="1047" max="1050" width="4.625" style="12" customWidth="1"/>
    <col min="1051" max="1051" width="6.625" style="12" customWidth="1"/>
    <col min="1052" max="1052" width="8" style="12" customWidth="1"/>
    <col min="1053" max="1053" width="6.625" style="12" customWidth="1"/>
    <col min="1054" max="1055" width="8" style="12" customWidth="1"/>
    <col min="1056" max="1063" width="4.625" style="12" customWidth="1"/>
    <col min="1064" max="1064" width="23" style="12" customWidth="1"/>
    <col min="1065" max="1066" width="6.625" style="12" customWidth="1"/>
    <col min="1067" max="1067" width="9.875" style="12" bestFit="1" customWidth="1"/>
    <col min="1068" max="1068" width="5.875" style="12" customWidth="1"/>
    <col min="1069" max="1086" width="3.125" style="12" customWidth="1"/>
    <col min="1087" max="1087" width="3" style="12" customWidth="1"/>
    <col min="1088" max="1088" width="3.125" style="12" customWidth="1"/>
    <col min="1089" max="1089" width="9" style="12"/>
    <col min="1090" max="1109" width="3" style="12" customWidth="1"/>
    <col min="1110" max="1280" width="9" style="12"/>
    <col min="1281" max="1281" width="9" style="12" customWidth="1"/>
    <col min="1282" max="1282" width="5.375" style="12" customWidth="1"/>
    <col min="1283" max="1283" width="0" style="12" hidden="1" customWidth="1"/>
    <col min="1284" max="1284" width="8.375" style="12" customWidth="1"/>
    <col min="1285" max="1285" width="11.25" style="12" bestFit="1" customWidth="1"/>
    <col min="1286" max="1286" width="44.25" style="12" customWidth="1"/>
    <col min="1287" max="1287" width="23" style="12" customWidth="1"/>
    <col min="1288" max="1288" width="15" style="12" customWidth="1"/>
    <col min="1289" max="1289" width="9.25" style="12" customWidth="1"/>
    <col min="1290" max="1290" width="14.5" style="12" customWidth="1"/>
    <col min="1291" max="1291" width="7.5" style="12" customWidth="1"/>
    <col min="1292" max="1292" width="10" style="12" customWidth="1"/>
    <col min="1293" max="1293" width="9.5" style="12" customWidth="1"/>
    <col min="1294" max="1294" width="10.625" style="12" customWidth="1"/>
    <col min="1295" max="1295" width="7.5" style="12" customWidth="1"/>
    <col min="1296" max="1296" width="9.75" style="12" customWidth="1"/>
    <col min="1297" max="1300" width="4.625" style="12" customWidth="1"/>
    <col min="1301" max="1301" width="7.5" style="12" customWidth="1"/>
    <col min="1302" max="1302" width="9.5" style="12" customWidth="1"/>
    <col min="1303" max="1306" width="4.625" style="12" customWidth="1"/>
    <col min="1307" max="1307" width="6.625" style="12" customWidth="1"/>
    <col min="1308" max="1308" width="8" style="12" customWidth="1"/>
    <col min="1309" max="1309" width="6.625" style="12" customWidth="1"/>
    <col min="1310" max="1311" width="8" style="12" customWidth="1"/>
    <col min="1312" max="1319" width="4.625" style="12" customWidth="1"/>
    <col min="1320" max="1320" width="23" style="12" customWidth="1"/>
    <col min="1321" max="1322" width="6.625" style="12" customWidth="1"/>
    <col min="1323" max="1323" width="9.875" style="12" bestFit="1" customWidth="1"/>
    <col min="1324" max="1324" width="5.875" style="12" customWidth="1"/>
    <col min="1325" max="1342" width="3.125" style="12" customWidth="1"/>
    <col min="1343" max="1343" width="3" style="12" customWidth="1"/>
    <col min="1344" max="1344" width="3.125" style="12" customWidth="1"/>
    <col min="1345" max="1345" width="9" style="12"/>
    <col min="1346" max="1365" width="3" style="12" customWidth="1"/>
    <col min="1366" max="1536" width="9" style="12"/>
    <col min="1537" max="1537" width="9" style="12" customWidth="1"/>
    <col min="1538" max="1538" width="5.375" style="12" customWidth="1"/>
    <col min="1539" max="1539" width="0" style="12" hidden="1" customWidth="1"/>
    <col min="1540" max="1540" width="8.375" style="12" customWidth="1"/>
    <col min="1541" max="1541" width="11.25" style="12" bestFit="1" customWidth="1"/>
    <col min="1542" max="1542" width="44.25" style="12" customWidth="1"/>
    <col min="1543" max="1543" width="23" style="12" customWidth="1"/>
    <col min="1544" max="1544" width="15" style="12" customWidth="1"/>
    <col min="1545" max="1545" width="9.25" style="12" customWidth="1"/>
    <col min="1546" max="1546" width="14.5" style="12" customWidth="1"/>
    <col min="1547" max="1547" width="7.5" style="12" customWidth="1"/>
    <col min="1548" max="1548" width="10" style="12" customWidth="1"/>
    <col min="1549" max="1549" width="9.5" style="12" customWidth="1"/>
    <col min="1550" max="1550" width="10.625" style="12" customWidth="1"/>
    <col min="1551" max="1551" width="7.5" style="12" customWidth="1"/>
    <col min="1552" max="1552" width="9.75" style="12" customWidth="1"/>
    <col min="1553" max="1556" width="4.625" style="12" customWidth="1"/>
    <col min="1557" max="1557" width="7.5" style="12" customWidth="1"/>
    <col min="1558" max="1558" width="9.5" style="12" customWidth="1"/>
    <col min="1559" max="1562" width="4.625" style="12" customWidth="1"/>
    <col min="1563" max="1563" width="6.625" style="12" customWidth="1"/>
    <col min="1564" max="1564" width="8" style="12" customWidth="1"/>
    <col min="1565" max="1565" width="6.625" style="12" customWidth="1"/>
    <col min="1566" max="1567" width="8" style="12" customWidth="1"/>
    <col min="1568" max="1575" width="4.625" style="12" customWidth="1"/>
    <col min="1576" max="1576" width="23" style="12" customWidth="1"/>
    <col min="1577" max="1578" width="6.625" style="12" customWidth="1"/>
    <col min="1579" max="1579" width="9.875" style="12" bestFit="1" customWidth="1"/>
    <col min="1580" max="1580" width="5.875" style="12" customWidth="1"/>
    <col min="1581" max="1598" width="3.125" style="12" customWidth="1"/>
    <col min="1599" max="1599" width="3" style="12" customWidth="1"/>
    <col min="1600" max="1600" width="3.125" style="12" customWidth="1"/>
    <col min="1601" max="1601" width="9" style="12"/>
    <col min="1602" max="1621" width="3" style="12" customWidth="1"/>
    <col min="1622" max="1792" width="9" style="12"/>
    <col min="1793" max="1793" width="9" style="12" customWidth="1"/>
    <col min="1794" max="1794" width="5.375" style="12" customWidth="1"/>
    <col min="1795" max="1795" width="0" style="12" hidden="1" customWidth="1"/>
    <col min="1796" max="1796" width="8.375" style="12" customWidth="1"/>
    <col min="1797" max="1797" width="11.25" style="12" bestFit="1" customWidth="1"/>
    <col min="1798" max="1798" width="44.25" style="12" customWidth="1"/>
    <col min="1799" max="1799" width="23" style="12" customWidth="1"/>
    <col min="1800" max="1800" width="15" style="12" customWidth="1"/>
    <col min="1801" max="1801" width="9.25" style="12" customWidth="1"/>
    <col min="1802" max="1802" width="14.5" style="12" customWidth="1"/>
    <col min="1803" max="1803" width="7.5" style="12" customWidth="1"/>
    <col min="1804" max="1804" width="10" style="12" customWidth="1"/>
    <col min="1805" max="1805" width="9.5" style="12" customWidth="1"/>
    <col min="1806" max="1806" width="10.625" style="12" customWidth="1"/>
    <col min="1807" max="1807" width="7.5" style="12" customWidth="1"/>
    <col min="1808" max="1808" width="9.75" style="12" customWidth="1"/>
    <col min="1809" max="1812" width="4.625" style="12" customWidth="1"/>
    <col min="1813" max="1813" width="7.5" style="12" customWidth="1"/>
    <col min="1814" max="1814" width="9.5" style="12" customWidth="1"/>
    <col min="1815" max="1818" width="4.625" style="12" customWidth="1"/>
    <col min="1819" max="1819" width="6.625" style="12" customWidth="1"/>
    <col min="1820" max="1820" width="8" style="12" customWidth="1"/>
    <col min="1821" max="1821" width="6.625" style="12" customWidth="1"/>
    <col min="1822" max="1823" width="8" style="12" customWidth="1"/>
    <col min="1824" max="1831" width="4.625" style="12" customWidth="1"/>
    <col min="1832" max="1832" width="23" style="12" customWidth="1"/>
    <col min="1833" max="1834" width="6.625" style="12" customWidth="1"/>
    <col min="1835" max="1835" width="9.875" style="12" bestFit="1" customWidth="1"/>
    <col min="1836" max="1836" width="5.875" style="12" customWidth="1"/>
    <col min="1837" max="1854" width="3.125" style="12" customWidth="1"/>
    <col min="1855" max="1855" width="3" style="12" customWidth="1"/>
    <col min="1856" max="1856" width="3.125" style="12" customWidth="1"/>
    <col min="1857" max="1857" width="9" style="12"/>
    <col min="1858" max="1877" width="3" style="12" customWidth="1"/>
    <col min="1878" max="2048" width="9" style="12"/>
    <col min="2049" max="2049" width="9" style="12" customWidth="1"/>
    <col min="2050" max="2050" width="5.375" style="12" customWidth="1"/>
    <col min="2051" max="2051" width="0" style="12" hidden="1" customWidth="1"/>
    <col min="2052" max="2052" width="8.375" style="12" customWidth="1"/>
    <col min="2053" max="2053" width="11.25" style="12" bestFit="1" customWidth="1"/>
    <col min="2054" max="2054" width="44.25" style="12" customWidth="1"/>
    <col min="2055" max="2055" width="23" style="12" customWidth="1"/>
    <col min="2056" max="2056" width="15" style="12" customWidth="1"/>
    <col min="2057" max="2057" width="9.25" style="12" customWidth="1"/>
    <col min="2058" max="2058" width="14.5" style="12" customWidth="1"/>
    <col min="2059" max="2059" width="7.5" style="12" customWidth="1"/>
    <col min="2060" max="2060" width="10" style="12" customWidth="1"/>
    <col min="2061" max="2061" width="9.5" style="12" customWidth="1"/>
    <col min="2062" max="2062" width="10.625" style="12" customWidth="1"/>
    <col min="2063" max="2063" width="7.5" style="12" customWidth="1"/>
    <col min="2064" max="2064" width="9.75" style="12" customWidth="1"/>
    <col min="2065" max="2068" width="4.625" style="12" customWidth="1"/>
    <col min="2069" max="2069" width="7.5" style="12" customWidth="1"/>
    <col min="2070" max="2070" width="9.5" style="12" customWidth="1"/>
    <col min="2071" max="2074" width="4.625" style="12" customWidth="1"/>
    <col min="2075" max="2075" width="6.625" style="12" customWidth="1"/>
    <col min="2076" max="2076" width="8" style="12" customWidth="1"/>
    <col min="2077" max="2077" width="6.625" style="12" customWidth="1"/>
    <col min="2078" max="2079" width="8" style="12" customWidth="1"/>
    <col min="2080" max="2087" width="4.625" style="12" customWidth="1"/>
    <col min="2088" max="2088" width="23" style="12" customWidth="1"/>
    <col min="2089" max="2090" width="6.625" style="12" customWidth="1"/>
    <col min="2091" max="2091" width="9.875" style="12" bestFit="1" customWidth="1"/>
    <col min="2092" max="2092" width="5.875" style="12" customWidth="1"/>
    <col min="2093" max="2110" width="3.125" style="12" customWidth="1"/>
    <col min="2111" max="2111" width="3" style="12" customWidth="1"/>
    <col min="2112" max="2112" width="3.125" style="12" customWidth="1"/>
    <col min="2113" max="2113" width="9" style="12"/>
    <col min="2114" max="2133" width="3" style="12" customWidth="1"/>
    <col min="2134" max="2304" width="9" style="12"/>
    <col min="2305" max="2305" width="9" style="12" customWidth="1"/>
    <col min="2306" max="2306" width="5.375" style="12" customWidth="1"/>
    <col min="2307" max="2307" width="0" style="12" hidden="1" customWidth="1"/>
    <col min="2308" max="2308" width="8.375" style="12" customWidth="1"/>
    <col min="2309" max="2309" width="11.25" style="12" bestFit="1" customWidth="1"/>
    <col min="2310" max="2310" width="44.25" style="12" customWidth="1"/>
    <col min="2311" max="2311" width="23" style="12" customWidth="1"/>
    <col min="2312" max="2312" width="15" style="12" customWidth="1"/>
    <col min="2313" max="2313" width="9.25" style="12" customWidth="1"/>
    <col min="2314" max="2314" width="14.5" style="12" customWidth="1"/>
    <col min="2315" max="2315" width="7.5" style="12" customWidth="1"/>
    <col min="2316" max="2316" width="10" style="12" customWidth="1"/>
    <col min="2317" max="2317" width="9.5" style="12" customWidth="1"/>
    <col min="2318" max="2318" width="10.625" style="12" customWidth="1"/>
    <col min="2319" max="2319" width="7.5" style="12" customWidth="1"/>
    <col min="2320" max="2320" width="9.75" style="12" customWidth="1"/>
    <col min="2321" max="2324" width="4.625" style="12" customWidth="1"/>
    <col min="2325" max="2325" width="7.5" style="12" customWidth="1"/>
    <col min="2326" max="2326" width="9.5" style="12" customWidth="1"/>
    <col min="2327" max="2330" width="4.625" style="12" customWidth="1"/>
    <col min="2331" max="2331" width="6.625" style="12" customWidth="1"/>
    <col min="2332" max="2332" width="8" style="12" customWidth="1"/>
    <col min="2333" max="2333" width="6.625" style="12" customWidth="1"/>
    <col min="2334" max="2335" width="8" style="12" customWidth="1"/>
    <col min="2336" max="2343" width="4.625" style="12" customWidth="1"/>
    <col min="2344" max="2344" width="23" style="12" customWidth="1"/>
    <col min="2345" max="2346" width="6.625" style="12" customWidth="1"/>
    <col min="2347" max="2347" width="9.875" style="12" bestFit="1" customWidth="1"/>
    <col min="2348" max="2348" width="5.875" style="12" customWidth="1"/>
    <col min="2349" max="2366" width="3.125" style="12" customWidth="1"/>
    <col min="2367" max="2367" width="3" style="12" customWidth="1"/>
    <col min="2368" max="2368" width="3.125" style="12" customWidth="1"/>
    <col min="2369" max="2369" width="9" style="12"/>
    <col min="2370" max="2389" width="3" style="12" customWidth="1"/>
    <col min="2390" max="2560" width="9" style="12"/>
    <col min="2561" max="2561" width="9" style="12" customWidth="1"/>
    <col min="2562" max="2562" width="5.375" style="12" customWidth="1"/>
    <col min="2563" max="2563" width="0" style="12" hidden="1" customWidth="1"/>
    <col min="2564" max="2564" width="8.375" style="12" customWidth="1"/>
    <col min="2565" max="2565" width="11.25" style="12" bestFit="1" customWidth="1"/>
    <col min="2566" max="2566" width="44.25" style="12" customWidth="1"/>
    <col min="2567" max="2567" width="23" style="12" customWidth="1"/>
    <col min="2568" max="2568" width="15" style="12" customWidth="1"/>
    <col min="2569" max="2569" width="9.25" style="12" customWidth="1"/>
    <col min="2570" max="2570" width="14.5" style="12" customWidth="1"/>
    <col min="2571" max="2571" width="7.5" style="12" customWidth="1"/>
    <col min="2572" max="2572" width="10" style="12" customWidth="1"/>
    <col min="2573" max="2573" width="9.5" style="12" customWidth="1"/>
    <col min="2574" max="2574" width="10.625" style="12" customWidth="1"/>
    <col min="2575" max="2575" width="7.5" style="12" customWidth="1"/>
    <col min="2576" max="2576" width="9.75" style="12" customWidth="1"/>
    <col min="2577" max="2580" width="4.625" style="12" customWidth="1"/>
    <col min="2581" max="2581" width="7.5" style="12" customWidth="1"/>
    <col min="2582" max="2582" width="9.5" style="12" customWidth="1"/>
    <col min="2583" max="2586" width="4.625" style="12" customWidth="1"/>
    <col min="2587" max="2587" width="6.625" style="12" customWidth="1"/>
    <col min="2588" max="2588" width="8" style="12" customWidth="1"/>
    <col min="2589" max="2589" width="6.625" style="12" customWidth="1"/>
    <col min="2590" max="2591" width="8" style="12" customWidth="1"/>
    <col min="2592" max="2599" width="4.625" style="12" customWidth="1"/>
    <col min="2600" max="2600" width="23" style="12" customWidth="1"/>
    <col min="2601" max="2602" width="6.625" style="12" customWidth="1"/>
    <col min="2603" max="2603" width="9.875" style="12" bestFit="1" customWidth="1"/>
    <col min="2604" max="2604" width="5.875" style="12" customWidth="1"/>
    <col min="2605" max="2622" width="3.125" style="12" customWidth="1"/>
    <col min="2623" max="2623" width="3" style="12" customWidth="1"/>
    <col min="2624" max="2624" width="3.125" style="12" customWidth="1"/>
    <col min="2625" max="2625" width="9" style="12"/>
    <col min="2626" max="2645" width="3" style="12" customWidth="1"/>
    <col min="2646" max="2816" width="9" style="12"/>
    <col min="2817" max="2817" width="9" style="12" customWidth="1"/>
    <col min="2818" max="2818" width="5.375" style="12" customWidth="1"/>
    <col min="2819" max="2819" width="0" style="12" hidden="1" customWidth="1"/>
    <col min="2820" max="2820" width="8.375" style="12" customWidth="1"/>
    <col min="2821" max="2821" width="11.25" style="12" bestFit="1" customWidth="1"/>
    <col min="2822" max="2822" width="44.25" style="12" customWidth="1"/>
    <col min="2823" max="2823" width="23" style="12" customWidth="1"/>
    <col min="2824" max="2824" width="15" style="12" customWidth="1"/>
    <col min="2825" max="2825" width="9.25" style="12" customWidth="1"/>
    <col min="2826" max="2826" width="14.5" style="12" customWidth="1"/>
    <col min="2827" max="2827" width="7.5" style="12" customWidth="1"/>
    <col min="2828" max="2828" width="10" style="12" customWidth="1"/>
    <col min="2829" max="2829" width="9.5" style="12" customWidth="1"/>
    <col min="2830" max="2830" width="10.625" style="12" customWidth="1"/>
    <col min="2831" max="2831" width="7.5" style="12" customWidth="1"/>
    <col min="2832" max="2832" width="9.75" style="12" customWidth="1"/>
    <col min="2833" max="2836" width="4.625" style="12" customWidth="1"/>
    <col min="2837" max="2837" width="7.5" style="12" customWidth="1"/>
    <col min="2838" max="2838" width="9.5" style="12" customWidth="1"/>
    <col min="2839" max="2842" width="4.625" style="12" customWidth="1"/>
    <col min="2843" max="2843" width="6.625" style="12" customWidth="1"/>
    <col min="2844" max="2844" width="8" style="12" customWidth="1"/>
    <col min="2845" max="2845" width="6.625" style="12" customWidth="1"/>
    <col min="2846" max="2847" width="8" style="12" customWidth="1"/>
    <col min="2848" max="2855" width="4.625" style="12" customWidth="1"/>
    <col min="2856" max="2856" width="23" style="12" customWidth="1"/>
    <col min="2857" max="2858" width="6.625" style="12" customWidth="1"/>
    <col min="2859" max="2859" width="9.875" style="12" bestFit="1" customWidth="1"/>
    <col min="2860" max="2860" width="5.875" style="12" customWidth="1"/>
    <col min="2861" max="2878" width="3.125" style="12" customWidth="1"/>
    <col min="2879" max="2879" width="3" style="12" customWidth="1"/>
    <col min="2880" max="2880" width="3.125" style="12" customWidth="1"/>
    <col min="2881" max="2881" width="9" style="12"/>
    <col min="2882" max="2901" width="3" style="12" customWidth="1"/>
    <col min="2902" max="3072" width="9" style="12"/>
    <col min="3073" max="3073" width="9" style="12" customWidth="1"/>
    <col min="3074" max="3074" width="5.375" style="12" customWidth="1"/>
    <col min="3075" max="3075" width="0" style="12" hidden="1" customWidth="1"/>
    <col min="3076" max="3076" width="8.375" style="12" customWidth="1"/>
    <col min="3077" max="3077" width="11.25" style="12" bestFit="1" customWidth="1"/>
    <col min="3078" max="3078" width="44.25" style="12" customWidth="1"/>
    <col min="3079" max="3079" width="23" style="12" customWidth="1"/>
    <col min="3080" max="3080" width="15" style="12" customWidth="1"/>
    <col min="3081" max="3081" width="9.25" style="12" customWidth="1"/>
    <col min="3082" max="3082" width="14.5" style="12" customWidth="1"/>
    <col min="3083" max="3083" width="7.5" style="12" customWidth="1"/>
    <col min="3084" max="3084" width="10" style="12" customWidth="1"/>
    <col min="3085" max="3085" width="9.5" style="12" customWidth="1"/>
    <col min="3086" max="3086" width="10.625" style="12" customWidth="1"/>
    <col min="3087" max="3087" width="7.5" style="12" customWidth="1"/>
    <col min="3088" max="3088" width="9.75" style="12" customWidth="1"/>
    <col min="3089" max="3092" width="4.625" style="12" customWidth="1"/>
    <col min="3093" max="3093" width="7.5" style="12" customWidth="1"/>
    <col min="3094" max="3094" width="9.5" style="12" customWidth="1"/>
    <col min="3095" max="3098" width="4.625" style="12" customWidth="1"/>
    <col min="3099" max="3099" width="6.625" style="12" customWidth="1"/>
    <col min="3100" max="3100" width="8" style="12" customWidth="1"/>
    <col min="3101" max="3101" width="6.625" style="12" customWidth="1"/>
    <col min="3102" max="3103" width="8" style="12" customWidth="1"/>
    <col min="3104" max="3111" width="4.625" style="12" customWidth="1"/>
    <col min="3112" max="3112" width="23" style="12" customWidth="1"/>
    <col min="3113" max="3114" width="6.625" style="12" customWidth="1"/>
    <col min="3115" max="3115" width="9.875" style="12" bestFit="1" customWidth="1"/>
    <col min="3116" max="3116" width="5.875" style="12" customWidth="1"/>
    <col min="3117" max="3134" width="3.125" style="12" customWidth="1"/>
    <col min="3135" max="3135" width="3" style="12" customWidth="1"/>
    <col min="3136" max="3136" width="3.125" style="12" customWidth="1"/>
    <col min="3137" max="3137" width="9" style="12"/>
    <col min="3138" max="3157" width="3" style="12" customWidth="1"/>
    <col min="3158" max="3328" width="9" style="12"/>
    <col min="3329" max="3329" width="9" style="12" customWidth="1"/>
    <col min="3330" max="3330" width="5.375" style="12" customWidth="1"/>
    <col min="3331" max="3331" width="0" style="12" hidden="1" customWidth="1"/>
    <col min="3332" max="3332" width="8.375" style="12" customWidth="1"/>
    <col min="3333" max="3333" width="11.25" style="12" bestFit="1" customWidth="1"/>
    <col min="3334" max="3334" width="44.25" style="12" customWidth="1"/>
    <col min="3335" max="3335" width="23" style="12" customWidth="1"/>
    <col min="3336" max="3336" width="15" style="12" customWidth="1"/>
    <col min="3337" max="3337" width="9.25" style="12" customWidth="1"/>
    <col min="3338" max="3338" width="14.5" style="12" customWidth="1"/>
    <col min="3339" max="3339" width="7.5" style="12" customWidth="1"/>
    <col min="3340" max="3340" width="10" style="12" customWidth="1"/>
    <col min="3341" max="3341" width="9.5" style="12" customWidth="1"/>
    <col min="3342" max="3342" width="10.625" style="12" customWidth="1"/>
    <col min="3343" max="3343" width="7.5" style="12" customWidth="1"/>
    <col min="3344" max="3344" width="9.75" style="12" customWidth="1"/>
    <col min="3345" max="3348" width="4.625" style="12" customWidth="1"/>
    <col min="3349" max="3349" width="7.5" style="12" customWidth="1"/>
    <col min="3350" max="3350" width="9.5" style="12" customWidth="1"/>
    <col min="3351" max="3354" width="4.625" style="12" customWidth="1"/>
    <col min="3355" max="3355" width="6.625" style="12" customWidth="1"/>
    <col min="3356" max="3356" width="8" style="12" customWidth="1"/>
    <col min="3357" max="3357" width="6.625" style="12" customWidth="1"/>
    <col min="3358" max="3359" width="8" style="12" customWidth="1"/>
    <col min="3360" max="3367" width="4.625" style="12" customWidth="1"/>
    <col min="3368" max="3368" width="23" style="12" customWidth="1"/>
    <col min="3369" max="3370" width="6.625" style="12" customWidth="1"/>
    <col min="3371" max="3371" width="9.875" style="12" bestFit="1" customWidth="1"/>
    <col min="3372" max="3372" width="5.875" style="12" customWidth="1"/>
    <col min="3373" max="3390" width="3.125" style="12" customWidth="1"/>
    <col min="3391" max="3391" width="3" style="12" customWidth="1"/>
    <col min="3392" max="3392" width="3.125" style="12" customWidth="1"/>
    <col min="3393" max="3393" width="9" style="12"/>
    <col min="3394" max="3413" width="3" style="12" customWidth="1"/>
    <col min="3414" max="3584" width="9" style="12"/>
    <col min="3585" max="3585" width="9" style="12" customWidth="1"/>
    <col min="3586" max="3586" width="5.375" style="12" customWidth="1"/>
    <col min="3587" max="3587" width="0" style="12" hidden="1" customWidth="1"/>
    <col min="3588" max="3588" width="8.375" style="12" customWidth="1"/>
    <col min="3589" max="3589" width="11.25" style="12" bestFit="1" customWidth="1"/>
    <col min="3590" max="3590" width="44.25" style="12" customWidth="1"/>
    <col min="3591" max="3591" width="23" style="12" customWidth="1"/>
    <col min="3592" max="3592" width="15" style="12" customWidth="1"/>
    <col min="3593" max="3593" width="9.25" style="12" customWidth="1"/>
    <col min="3594" max="3594" width="14.5" style="12" customWidth="1"/>
    <col min="3595" max="3595" width="7.5" style="12" customWidth="1"/>
    <col min="3596" max="3596" width="10" style="12" customWidth="1"/>
    <col min="3597" max="3597" width="9.5" style="12" customWidth="1"/>
    <col min="3598" max="3598" width="10.625" style="12" customWidth="1"/>
    <col min="3599" max="3599" width="7.5" style="12" customWidth="1"/>
    <col min="3600" max="3600" width="9.75" style="12" customWidth="1"/>
    <col min="3601" max="3604" width="4.625" style="12" customWidth="1"/>
    <col min="3605" max="3605" width="7.5" style="12" customWidth="1"/>
    <col min="3606" max="3606" width="9.5" style="12" customWidth="1"/>
    <col min="3607" max="3610" width="4.625" style="12" customWidth="1"/>
    <col min="3611" max="3611" width="6.625" style="12" customWidth="1"/>
    <col min="3612" max="3612" width="8" style="12" customWidth="1"/>
    <col min="3613" max="3613" width="6.625" style="12" customWidth="1"/>
    <col min="3614" max="3615" width="8" style="12" customWidth="1"/>
    <col min="3616" max="3623" width="4.625" style="12" customWidth="1"/>
    <col min="3624" max="3624" width="23" style="12" customWidth="1"/>
    <col min="3625" max="3626" width="6.625" style="12" customWidth="1"/>
    <col min="3627" max="3627" width="9.875" style="12" bestFit="1" customWidth="1"/>
    <col min="3628" max="3628" width="5.875" style="12" customWidth="1"/>
    <col min="3629" max="3646" width="3.125" style="12" customWidth="1"/>
    <col min="3647" max="3647" width="3" style="12" customWidth="1"/>
    <col min="3648" max="3648" width="3.125" style="12" customWidth="1"/>
    <col min="3649" max="3649" width="9" style="12"/>
    <col min="3650" max="3669" width="3" style="12" customWidth="1"/>
    <col min="3670" max="3840" width="9" style="12"/>
    <col min="3841" max="3841" width="9" style="12" customWidth="1"/>
    <col min="3842" max="3842" width="5.375" style="12" customWidth="1"/>
    <col min="3843" max="3843" width="0" style="12" hidden="1" customWidth="1"/>
    <col min="3844" max="3844" width="8.375" style="12" customWidth="1"/>
    <col min="3845" max="3845" width="11.25" style="12" bestFit="1" customWidth="1"/>
    <col min="3846" max="3846" width="44.25" style="12" customWidth="1"/>
    <col min="3847" max="3847" width="23" style="12" customWidth="1"/>
    <col min="3848" max="3848" width="15" style="12" customWidth="1"/>
    <col min="3849" max="3849" width="9.25" style="12" customWidth="1"/>
    <col min="3850" max="3850" width="14.5" style="12" customWidth="1"/>
    <col min="3851" max="3851" width="7.5" style="12" customWidth="1"/>
    <col min="3852" max="3852" width="10" style="12" customWidth="1"/>
    <col min="3853" max="3853" width="9.5" style="12" customWidth="1"/>
    <col min="3854" max="3854" width="10.625" style="12" customWidth="1"/>
    <col min="3855" max="3855" width="7.5" style="12" customWidth="1"/>
    <col min="3856" max="3856" width="9.75" style="12" customWidth="1"/>
    <col min="3857" max="3860" width="4.625" style="12" customWidth="1"/>
    <col min="3861" max="3861" width="7.5" style="12" customWidth="1"/>
    <col min="3862" max="3862" width="9.5" style="12" customWidth="1"/>
    <col min="3863" max="3866" width="4.625" style="12" customWidth="1"/>
    <col min="3867" max="3867" width="6.625" style="12" customWidth="1"/>
    <col min="3868" max="3868" width="8" style="12" customWidth="1"/>
    <col min="3869" max="3869" width="6.625" style="12" customWidth="1"/>
    <col min="3870" max="3871" width="8" style="12" customWidth="1"/>
    <col min="3872" max="3879" width="4.625" style="12" customWidth="1"/>
    <col min="3880" max="3880" width="23" style="12" customWidth="1"/>
    <col min="3881" max="3882" width="6.625" style="12" customWidth="1"/>
    <col min="3883" max="3883" width="9.875" style="12" bestFit="1" customWidth="1"/>
    <col min="3884" max="3884" width="5.875" style="12" customWidth="1"/>
    <col min="3885" max="3902" width="3.125" style="12" customWidth="1"/>
    <col min="3903" max="3903" width="3" style="12" customWidth="1"/>
    <col min="3904" max="3904" width="3.125" style="12" customWidth="1"/>
    <col min="3905" max="3905" width="9" style="12"/>
    <col min="3906" max="3925" width="3" style="12" customWidth="1"/>
    <col min="3926" max="4096" width="9" style="12"/>
    <col min="4097" max="4097" width="9" style="12" customWidth="1"/>
    <col min="4098" max="4098" width="5.375" style="12" customWidth="1"/>
    <col min="4099" max="4099" width="0" style="12" hidden="1" customWidth="1"/>
    <col min="4100" max="4100" width="8.375" style="12" customWidth="1"/>
    <col min="4101" max="4101" width="11.25" style="12" bestFit="1" customWidth="1"/>
    <col min="4102" max="4102" width="44.25" style="12" customWidth="1"/>
    <col min="4103" max="4103" width="23" style="12" customWidth="1"/>
    <col min="4104" max="4104" width="15" style="12" customWidth="1"/>
    <col min="4105" max="4105" width="9.25" style="12" customWidth="1"/>
    <col min="4106" max="4106" width="14.5" style="12" customWidth="1"/>
    <col min="4107" max="4107" width="7.5" style="12" customWidth="1"/>
    <col min="4108" max="4108" width="10" style="12" customWidth="1"/>
    <col min="4109" max="4109" width="9.5" style="12" customWidth="1"/>
    <col min="4110" max="4110" width="10.625" style="12" customWidth="1"/>
    <col min="4111" max="4111" width="7.5" style="12" customWidth="1"/>
    <col min="4112" max="4112" width="9.75" style="12" customWidth="1"/>
    <col min="4113" max="4116" width="4.625" style="12" customWidth="1"/>
    <col min="4117" max="4117" width="7.5" style="12" customWidth="1"/>
    <col min="4118" max="4118" width="9.5" style="12" customWidth="1"/>
    <col min="4119" max="4122" width="4.625" style="12" customWidth="1"/>
    <col min="4123" max="4123" width="6.625" style="12" customWidth="1"/>
    <col min="4124" max="4124" width="8" style="12" customWidth="1"/>
    <col min="4125" max="4125" width="6.625" style="12" customWidth="1"/>
    <col min="4126" max="4127" width="8" style="12" customWidth="1"/>
    <col min="4128" max="4135" width="4.625" style="12" customWidth="1"/>
    <col min="4136" max="4136" width="23" style="12" customWidth="1"/>
    <col min="4137" max="4138" width="6.625" style="12" customWidth="1"/>
    <col min="4139" max="4139" width="9.875" style="12" bestFit="1" customWidth="1"/>
    <col min="4140" max="4140" width="5.875" style="12" customWidth="1"/>
    <col min="4141" max="4158" width="3.125" style="12" customWidth="1"/>
    <col min="4159" max="4159" width="3" style="12" customWidth="1"/>
    <col min="4160" max="4160" width="3.125" style="12" customWidth="1"/>
    <col min="4161" max="4161" width="9" style="12"/>
    <col min="4162" max="4181" width="3" style="12" customWidth="1"/>
    <col min="4182" max="4352" width="9" style="12"/>
    <col min="4353" max="4353" width="9" style="12" customWidth="1"/>
    <col min="4354" max="4354" width="5.375" style="12" customWidth="1"/>
    <col min="4355" max="4355" width="0" style="12" hidden="1" customWidth="1"/>
    <col min="4356" max="4356" width="8.375" style="12" customWidth="1"/>
    <col min="4357" max="4357" width="11.25" style="12" bestFit="1" customWidth="1"/>
    <col min="4358" max="4358" width="44.25" style="12" customWidth="1"/>
    <col min="4359" max="4359" width="23" style="12" customWidth="1"/>
    <col min="4360" max="4360" width="15" style="12" customWidth="1"/>
    <col min="4361" max="4361" width="9.25" style="12" customWidth="1"/>
    <col min="4362" max="4362" width="14.5" style="12" customWidth="1"/>
    <col min="4363" max="4363" width="7.5" style="12" customWidth="1"/>
    <col min="4364" max="4364" width="10" style="12" customWidth="1"/>
    <col min="4365" max="4365" width="9.5" style="12" customWidth="1"/>
    <col min="4366" max="4366" width="10.625" style="12" customWidth="1"/>
    <col min="4367" max="4367" width="7.5" style="12" customWidth="1"/>
    <col min="4368" max="4368" width="9.75" style="12" customWidth="1"/>
    <col min="4369" max="4372" width="4.625" style="12" customWidth="1"/>
    <col min="4373" max="4373" width="7.5" style="12" customWidth="1"/>
    <col min="4374" max="4374" width="9.5" style="12" customWidth="1"/>
    <col min="4375" max="4378" width="4.625" style="12" customWidth="1"/>
    <col min="4379" max="4379" width="6.625" style="12" customWidth="1"/>
    <col min="4380" max="4380" width="8" style="12" customWidth="1"/>
    <col min="4381" max="4381" width="6.625" style="12" customWidth="1"/>
    <col min="4382" max="4383" width="8" style="12" customWidth="1"/>
    <col min="4384" max="4391" width="4.625" style="12" customWidth="1"/>
    <col min="4392" max="4392" width="23" style="12" customWidth="1"/>
    <col min="4393" max="4394" width="6.625" style="12" customWidth="1"/>
    <col min="4395" max="4395" width="9.875" style="12" bestFit="1" customWidth="1"/>
    <col min="4396" max="4396" width="5.875" style="12" customWidth="1"/>
    <col min="4397" max="4414" width="3.125" style="12" customWidth="1"/>
    <col min="4415" max="4415" width="3" style="12" customWidth="1"/>
    <col min="4416" max="4416" width="3.125" style="12" customWidth="1"/>
    <col min="4417" max="4417" width="9" style="12"/>
    <col min="4418" max="4437" width="3" style="12" customWidth="1"/>
    <col min="4438" max="4608" width="9" style="12"/>
    <col min="4609" max="4609" width="9" style="12" customWidth="1"/>
    <col min="4610" max="4610" width="5.375" style="12" customWidth="1"/>
    <col min="4611" max="4611" width="0" style="12" hidden="1" customWidth="1"/>
    <col min="4612" max="4612" width="8.375" style="12" customWidth="1"/>
    <col min="4613" max="4613" width="11.25" style="12" bestFit="1" customWidth="1"/>
    <col min="4614" max="4614" width="44.25" style="12" customWidth="1"/>
    <col min="4615" max="4615" width="23" style="12" customWidth="1"/>
    <col min="4616" max="4616" width="15" style="12" customWidth="1"/>
    <col min="4617" max="4617" width="9.25" style="12" customWidth="1"/>
    <col min="4618" max="4618" width="14.5" style="12" customWidth="1"/>
    <col min="4619" max="4619" width="7.5" style="12" customWidth="1"/>
    <col min="4620" max="4620" width="10" style="12" customWidth="1"/>
    <col min="4621" max="4621" width="9.5" style="12" customWidth="1"/>
    <col min="4622" max="4622" width="10.625" style="12" customWidth="1"/>
    <col min="4623" max="4623" width="7.5" style="12" customWidth="1"/>
    <col min="4624" max="4624" width="9.75" style="12" customWidth="1"/>
    <col min="4625" max="4628" width="4.625" style="12" customWidth="1"/>
    <col min="4629" max="4629" width="7.5" style="12" customWidth="1"/>
    <col min="4630" max="4630" width="9.5" style="12" customWidth="1"/>
    <col min="4631" max="4634" width="4.625" style="12" customWidth="1"/>
    <col min="4635" max="4635" width="6.625" style="12" customWidth="1"/>
    <col min="4636" max="4636" width="8" style="12" customWidth="1"/>
    <col min="4637" max="4637" width="6.625" style="12" customWidth="1"/>
    <col min="4638" max="4639" width="8" style="12" customWidth="1"/>
    <col min="4640" max="4647" width="4.625" style="12" customWidth="1"/>
    <col min="4648" max="4648" width="23" style="12" customWidth="1"/>
    <col min="4649" max="4650" width="6.625" style="12" customWidth="1"/>
    <col min="4651" max="4651" width="9.875" style="12" bestFit="1" customWidth="1"/>
    <col min="4652" max="4652" width="5.875" style="12" customWidth="1"/>
    <col min="4653" max="4670" width="3.125" style="12" customWidth="1"/>
    <col min="4671" max="4671" width="3" style="12" customWidth="1"/>
    <col min="4672" max="4672" width="3.125" style="12" customWidth="1"/>
    <col min="4673" max="4673" width="9" style="12"/>
    <col min="4674" max="4693" width="3" style="12" customWidth="1"/>
    <col min="4694" max="4864" width="9" style="12"/>
    <col min="4865" max="4865" width="9" style="12" customWidth="1"/>
    <col min="4866" max="4866" width="5.375" style="12" customWidth="1"/>
    <col min="4867" max="4867" width="0" style="12" hidden="1" customWidth="1"/>
    <col min="4868" max="4868" width="8.375" style="12" customWidth="1"/>
    <col min="4869" max="4869" width="11.25" style="12" bestFit="1" customWidth="1"/>
    <col min="4870" max="4870" width="44.25" style="12" customWidth="1"/>
    <col min="4871" max="4871" width="23" style="12" customWidth="1"/>
    <col min="4872" max="4872" width="15" style="12" customWidth="1"/>
    <col min="4873" max="4873" width="9.25" style="12" customWidth="1"/>
    <col min="4874" max="4874" width="14.5" style="12" customWidth="1"/>
    <col min="4875" max="4875" width="7.5" style="12" customWidth="1"/>
    <col min="4876" max="4876" width="10" style="12" customWidth="1"/>
    <col min="4877" max="4877" width="9.5" style="12" customWidth="1"/>
    <col min="4878" max="4878" width="10.625" style="12" customWidth="1"/>
    <col min="4879" max="4879" width="7.5" style="12" customWidth="1"/>
    <col min="4880" max="4880" width="9.75" style="12" customWidth="1"/>
    <col min="4881" max="4884" width="4.625" style="12" customWidth="1"/>
    <col min="4885" max="4885" width="7.5" style="12" customWidth="1"/>
    <col min="4886" max="4886" width="9.5" style="12" customWidth="1"/>
    <col min="4887" max="4890" width="4.625" style="12" customWidth="1"/>
    <col min="4891" max="4891" width="6.625" style="12" customWidth="1"/>
    <col min="4892" max="4892" width="8" style="12" customWidth="1"/>
    <col min="4893" max="4893" width="6.625" style="12" customWidth="1"/>
    <col min="4894" max="4895" width="8" style="12" customWidth="1"/>
    <col min="4896" max="4903" width="4.625" style="12" customWidth="1"/>
    <col min="4904" max="4904" width="23" style="12" customWidth="1"/>
    <col min="4905" max="4906" width="6.625" style="12" customWidth="1"/>
    <col min="4907" max="4907" width="9.875" style="12" bestFit="1" customWidth="1"/>
    <col min="4908" max="4908" width="5.875" style="12" customWidth="1"/>
    <col min="4909" max="4926" width="3.125" style="12" customWidth="1"/>
    <col min="4927" max="4927" width="3" style="12" customWidth="1"/>
    <col min="4928" max="4928" width="3.125" style="12" customWidth="1"/>
    <col min="4929" max="4929" width="9" style="12"/>
    <col min="4930" max="4949" width="3" style="12" customWidth="1"/>
    <col min="4950" max="5120" width="9" style="12"/>
    <col min="5121" max="5121" width="9" style="12" customWidth="1"/>
    <col min="5122" max="5122" width="5.375" style="12" customWidth="1"/>
    <col min="5123" max="5123" width="0" style="12" hidden="1" customWidth="1"/>
    <col min="5124" max="5124" width="8.375" style="12" customWidth="1"/>
    <col min="5125" max="5125" width="11.25" style="12" bestFit="1" customWidth="1"/>
    <col min="5126" max="5126" width="44.25" style="12" customWidth="1"/>
    <col min="5127" max="5127" width="23" style="12" customWidth="1"/>
    <col min="5128" max="5128" width="15" style="12" customWidth="1"/>
    <col min="5129" max="5129" width="9.25" style="12" customWidth="1"/>
    <col min="5130" max="5130" width="14.5" style="12" customWidth="1"/>
    <col min="5131" max="5131" width="7.5" style="12" customWidth="1"/>
    <col min="5132" max="5132" width="10" style="12" customWidth="1"/>
    <col min="5133" max="5133" width="9.5" style="12" customWidth="1"/>
    <col min="5134" max="5134" width="10.625" style="12" customWidth="1"/>
    <col min="5135" max="5135" width="7.5" style="12" customWidth="1"/>
    <col min="5136" max="5136" width="9.75" style="12" customWidth="1"/>
    <col min="5137" max="5140" width="4.625" style="12" customWidth="1"/>
    <col min="5141" max="5141" width="7.5" style="12" customWidth="1"/>
    <col min="5142" max="5142" width="9.5" style="12" customWidth="1"/>
    <col min="5143" max="5146" width="4.625" style="12" customWidth="1"/>
    <col min="5147" max="5147" width="6.625" style="12" customWidth="1"/>
    <col min="5148" max="5148" width="8" style="12" customWidth="1"/>
    <col min="5149" max="5149" width="6.625" style="12" customWidth="1"/>
    <col min="5150" max="5151" width="8" style="12" customWidth="1"/>
    <col min="5152" max="5159" width="4.625" style="12" customWidth="1"/>
    <col min="5160" max="5160" width="23" style="12" customWidth="1"/>
    <col min="5161" max="5162" width="6.625" style="12" customWidth="1"/>
    <col min="5163" max="5163" width="9.875" style="12" bestFit="1" customWidth="1"/>
    <col min="5164" max="5164" width="5.875" style="12" customWidth="1"/>
    <col min="5165" max="5182" width="3.125" style="12" customWidth="1"/>
    <col min="5183" max="5183" width="3" style="12" customWidth="1"/>
    <col min="5184" max="5184" width="3.125" style="12" customWidth="1"/>
    <col min="5185" max="5185" width="9" style="12"/>
    <col min="5186" max="5205" width="3" style="12" customWidth="1"/>
    <col min="5206" max="5376" width="9" style="12"/>
    <col min="5377" max="5377" width="9" style="12" customWidth="1"/>
    <col min="5378" max="5378" width="5.375" style="12" customWidth="1"/>
    <col min="5379" max="5379" width="0" style="12" hidden="1" customWidth="1"/>
    <col min="5380" max="5380" width="8.375" style="12" customWidth="1"/>
    <col min="5381" max="5381" width="11.25" style="12" bestFit="1" customWidth="1"/>
    <col min="5382" max="5382" width="44.25" style="12" customWidth="1"/>
    <col min="5383" max="5383" width="23" style="12" customWidth="1"/>
    <col min="5384" max="5384" width="15" style="12" customWidth="1"/>
    <col min="5385" max="5385" width="9.25" style="12" customWidth="1"/>
    <col min="5386" max="5386" width="14.5" style="12" customWidth="1"/>
    <col min="5387" max="5387" width="7.5" style="12" customWidth="1"/>
    <col min="5388" max="5388" width="10" style="12" customWidth="1"/>
    <col min="5389" max="5389" width="9.5" style="12" customWidth="1"/>
    <col min="5390" max="5390" width="10.625" style="12" customWidth="1"/>
    <col min="5391" max="5391" width="7.5" style="12" customWidth="1"/>
    <col min="5392" max="5392" width="9.75" style="12" customWidth="1"/>
    <col min="5393" max="5396" width="4.625" style="12" customWidth="1"/>
    <col min="5397" max="5397" width="7.5" style="12" customWidth="1"/>
    <col min="5398" max="5398" width="9.5" style="12" customWidth="1"/>
    <col min="5399" max="5402" width="4.625" style="12" customWidth="1"/>
    <col min="5403" max="5403" width="6.625" style="12" customWidth="1"/>
    <col min="5404" max="5404" width="8" style="12" customWidth="1"/>
    <col min="5405" max="5405" width="6.625" style="12" customWidth="1"/>
    <col min="5406" max="5407" width="8" style="12" customWidth="1"/>
    <col min="5408" max="5415" width="4.625" style="12" customWidth="1"/>
    <col min="5416" max="5416" width="23" style="12" customWidth="1"/>
    <col min="5417" max="5418" width="6.625" style="12" customWidth="1"/>
    <col min="5419" max="5419" width="9.875" style="12" bestFit="1" customWidth="1"/>
    <col min="5420" max="5420" width="5.875" style="12" customWidth="1"/>
    <col min="5421" max="5438" width="3.125" style="12" customWidth="1"/>
    <col min="5439" max="5439" width="3" style="12" customWidth="1"/>
    <col min="5440" max="5440" width="3.125" style="12" customWidth="1"/>
    <col min="5441" max="5441" width="9" style="12"/>
    <col min="5442" max="5461" width="3" style="12" customWidth="1"/>
    <col min="5462" max="5632" width="9" style="12"/>
    <col min="5633" max="5633" width="9" style="12" customWidth="1"/>
    <col min="5634" max="5634" width="5.375" style="12" customWidth="1"/>
    <col min="5635" max="5635" width="0" style="12" hidden="1" customWidth="1"/>
    <col min="5636" max="5636" width="8.375" style="12" customWidth="1"/>
    <col min="5637" max="5637" width="11.25" style="12" bestFit="1" customWidth="1"/>
    <col min="5638" max="5638" width="44.25" style="12" customWidth="1"/>
    <col min="5639" max="5639" width="23" style="12" customWidth="1"/>
    <col min="5640" max="5640" width="15" style="12" customWidth="1"/>
    <col min="5641" max="5641" width="9.25" style="12" customWidth="1"/>
    <col min="5642" max="5642" width="14.5" style="12" customWidth="1"/>
    <col min="5643" max="5643" width="7.5" style="12" customWidth="1"/>
    <col min="5644" max="5644" width="10" style="12" customWidth="1"/>
    <col min="5645" max="5645" width="9.5" style="12" customWidth="1"/>
    <col min="5646" max="5646" width="10.625" style="12" customWidth="1"/>
    <col min="5647" max="5647" width="7.5" style="12" customWidth="1"/>
    <col min="5648" max="5648" width="9.75" style="12" customWidth="1"/>
    <col min="5649" max="5652" width="4.625" style="12" customWidth="1"/>
    <col min="5653" max="5653" width="7.5" style="12" customWidth="1"/>
    <col min="5654" max="5654" width="9.5" style="12" customWidth="1"/>
    <col min="5655" max="5658" width="4.625" style="12" customWidth="1"/>
    <col min="5659" max="5659" width="6.625" style="12" customWidth="1"/>
    <col min="5660" max="5660" width="8" style="12" customWidth="1"/>
    <col min="5661" max="5661" width="6.625" style="12" customWidth="1"/>
    <col min="5662" max="5663" width="8" style="12" customWidth="1"/>
    <col min="5664" max="5671" width="4.625" style="12" customWidth="1"/>
    <col min="5672" max="5672" width="23" style="12" customWidth="1"/>
    <col min="5673" max="5674" width="6.625" style="12" customWidth="1"/>
    <col min="5675" max="5675" width="9.875" style="12" bestFit="1" customWidth="1"/>
    <col min="5676" max="5676" width="5.875" style="12" customWidth="1"/>
    <col min="5677" max="5694" width="3.125" style="12" customWidth="1"/>
    <col min="5695" max="5695" width="3" style="12" customWidth="1"/>
    <col min="5696" max="5696" width="3.125" style="12" customWidth="1"/>
    <col min="5697" max="5697" width="9" style="12"/>
    <col min="5698" max="5717" width="3" style="12" customWidth="1"/>
    <col min="5718" max="5888" width="9" style="12"/>
    <col min="5889" max="5889" width="9" style="12" customWidth="1"/>
    <col min="5890" max="5890" width="5.375" style="12" customWidth="1"/>
    <col min="5891" max="5891" width="0" style="12" hidden="1" customWidth="1"/>
    <col min="5892" max="5892" width="8.375" style="12" customWidth="1"/>
    <col min="5893" max="5893" width="11.25" style="12" bestFit="1" customWidth="1"/>
    <col min="5894" max="5894" width="44.25" style="12" customWidth="1"/>
    <col min="5895" max="5895" width="23" style="12" customWidth="1"/>
    <col min="5896" max="5896" width="15" style="12" customWidth="1"/>
    <col min="5897" max="5897" width="9.25" style="12" customWidth="1"/>
    <col min="5898" max="5898" width="14.5" style="12" customWidth="1"/>
    <col min="5899" max="5899" width="7.5" style="12" customWidth="1"/>
    <col min="5900" max="5900" width="10" style="12" customWidth="1"/>
    <col min="5901" max="5901" width="9.5" style="12" customWidth="1"/>
    <col min="5902" max="5902" width="10.625" style="12" customWidth="1"/>
    <col min="5903" max="5903" width="7.5" style="12" customWidth="1"/>
    <col min="5904" max="5904" width="9.75" style="12" customWidth="1"/>
    <col min="5905" max="5908" width="4.625" style="12" customWidth="1"/>
    <col min="5909" max="5909" width="7.5" style="12" customWidth="1"/>
    <col min="5910" max="5910" width="9.5" style="12" customWidth="1"/>
    <col min="5911" max="5914" width="4.625" style="12" customWidth="1"/>
    <col min="5915" max="5915" width="6.625" style="12" customWidth="1"/>
    <col min="5916" max="5916" width="8" style="12" customWidth="1"/>
    <col min="5917" max="5917" width="6.625" style="12" customWidth="1"/>
    <col min="5918" max="5919" width="8" style="12" customWidth="1"/>
    <col min="5920" max="5927" width="4.625" style="12" customWidth="1"/>
    <col min="5928" max="5928" width="23" style="12" customWidth="1"/>
    <col min="5929" max="5930" width="6.625" style="12" customWidth="1"/>
    <col min="5931" max="5931" width="9.875" style="12" bestFit="1" customWidth="1"/>
    <col min="5932" max="5932" width="5.875" style="12" customWidth="1"/>
    <col min="5933" max="5950" width="3.125" style="12" customWidth="1"/>
    <col min="5951" max="5951" width="3" style="12" customWidth="1"/>
    <col min="5952" max="5952" width="3.125" style="12" customWidth="1"/>
    <col min="5953" max="5953" width="9" style="12"/>
    <col min="5954" max="5973" width="3" style="12" customWidth="1"/>
    <col min="5974" max="6144" width="9" style="12"/>
    <col min="6145" max="6145" width="9" style="12" customWidth="1"/>
    <col min="6146" max="6146" width="5.375" style="12" customWidth="1"/>
    <col min="6147" max="6147" width="0" style="12" hidden="1" customWidth="1"/>
    <col min="6148" max="6148" width="8.375" style="12" customWidth="1"/>
    <col min="6149" max="6149" width="11.25" style="12" bestFit="1" customWidth="1"/>
    <col min="6150" max="6150" width="44.25" style="12" customWidth="1"/>
    <col min="6151" max="6151" width="23" style="12" customWidth="1"/>
    <col min="6152" max="6152" width="15" style="12" customWidth="1"/>
    <col min="6153" max="6153" width="9.25" style="12" customWidth="1"/>
    <col min="6154" max="6154" width="14.5" style="12" customWidth="1"/>
    <col min="6155" max="6155" width="7.5" style="12" customWidth="1"/>
    <col min="6156" max="6156" width="10" style="12" customWidth="1"/>
    <col min="6157" max="6157" width="9.5" style="12" customWidth="1"/>
    <col min="6158" max="6158" width="10.625" style="12" customWidth="1"/>
    <col min="6159" max="6159" width="7.5" style="12" customWidth="1"/>
    <col min="6160" max="6160" width="9.75" style="12" customWidth="1"/>
    <col min="6161" max="6164" width="4.625" style="12" customWidth="1"/>
    <col min="6165" max="6165" width="7.5" style="12" customWidth="1"/>
    <col min="6166" max="6166" width="9.5" style="12" customWidth="1"/>
    <col min="6167" max="6170" width="4.625" style="12" customWidth="1"/>
    <col min="6171" max="6171" width="6.625" style="12" customWidth="1"/>
    <col min="6172" max="6172" width="8" style="12" customWidth="1"/>
    <col min="6173" max="6173" width="6.625" style="12" customWidth="1"/>
    <col min="6174" max="6175" width="8" style="12" customWidth="1"/>
    <col min="6176" max="6183" width="4.625" style="12" customWidth="1"/>
    <col min="6184" max="6184" width="23" style="12" customWidth="1"/>
    <col min="6185" max="6186" width="6.625" style="12" customWidth="1"/>
    <col min="6187" max="6187" width="9.875" style="12" bestFit="1" customWidth="1"/>
    <col min="6188" max="6188" width="5.875" style="12" customWidth="1"/>
    <col min="6189" max="6206" width="3.125" style="12" customWidth="1"/>
    <col min="6207" max="6207" width="3" style="12" customWidth="1"/>
    <col min="6208" max="6208" width="3.125" style="12" customWidth="1"/>
    <col min="6209" max="6209" width="9" style="12"/>
    <col min="6210" max="6229" width="3" style="12" customWidth="1"/>
    <col min="6230" max="6400" width="9" style="12"/>
    <col min="6401" max="6401" width="9" style="12" customWidth="1"/>
    <col min="6402" max="6402" width="5.375" style="12" customWidth="1"/>
    <col min="6403" max="6403" width="0" style="12" hidden="1" customWidth="1"/>
    <col min="6404" max="6404" width="8.375" style="12" customWidth="1"/>
    <col min="6405" max="6405" width="11.25" style="12" bestFit="1" customWidth="1"/>
    <col min="6406" max="6406" width="44.25" style="12" customWidth="1"/>
    <col min="6407" max="6407" width="23" style="12" customWidth="1"/>
    <col min="6408" max="6408" width="15" style="12" customWidth="1"/>
    <col min="6409" max="6409" width="9.25" style="12" customWidth="1"/>
    <col min="6410" max="6410" width="14.5" style="12" customWidth="1"/>
    <col min="6411" max="6411" width="7.5" style="12" customWidth="1"/>
    <col min="6412" max="6412" width="10" style="12" customWidth="1"/>
    <col min="6413" max="6413" width="9.5" style="12" customWidth="1"/>
    <col min="6414" max="6414" width="10.625" style="12" customWidth="1"/>
    <col min="6415" max="6415" width="7.5" style="12" customWidth="1"/>
    <col min="6416" max="6416" width="9.75" style="12" customWidth="1"/>
    <col min="6417" max="6420" width="4.625" style="12" customWidth="1"/>
    <col min="6421" max="6421" width="7.5" style="12" customWidth="1"/>
    <col min="6422" max="6422" width="9.5" style="12" customWidth="1"/>
    <col min="6423" max="6426" width="4.625" style="12" customWidth="1"/>
    <col min="6427" max="6427" width="6.625" style="12" customWidth="1"/>
    <col min="6428" max="6428" width="8" style="12" customWidth="1"/>
    <col min="6429" max="6429" width="6.625" style="12" customWidth="1"/>
    <col min="6430" max="6431" width="8" style="12" customWidth="1"/>
    <col min="6432" max="6439" width="4.625" style="12" customWidth="1"/>
    <col min="6440" max="6440" width="23" style="12" customWidth="1"/>
    <col min="6441" max="6442" width="6.625" style="12" customWidth="1"/>
    <col min="6443" max="6443" width="9.875" style="12" bestFit="1" customWidth="1"/>
    <col min="6444" max="6444" width="5.875" style="12" customWidth="1"/>
    <col min="6445" max="6462" width="3.125" style="12" customWidth="1"/>
    <col min="6463" max="6463" width="3" style="12" customWidth="1"/>
    <col min="6464" max="6464" width="3.125" style="12" customWidth="1"/>
    <col min="6465" max="6465" width="9" style="12"/>
    <col min="6466" max="6485" width="3" style="12" customWidth="1"/>
    <col min="6486" max="6656" width="9" style="12"/>
    <col min="6657" max="6657" width="9" style="12" customWidth="1"/>
    <col min="6658" max="6658" width="5.375" style="12" customWidth="1"/>
    <col min="6659" max="6659" width="0" style="12" hidden="1" customWidth="1"/>
    <col min="6660" max="6660" width="8.375" style="12" customWidth="1"/>
    <col min="6661" max="6661" width="11.25" style="12" bestFit="1" customWidth="1"/>
    <col min="6662" max="6662" width="44.25" style="12" customWidth="1"/>
    <col min="6663" max="6663" width="23" style="12" customWidth="1"/>
    <col min="6664" max="6664" width="15" style="12" customWidth="1"/>
    <col min="6665" max="6665" width="9.25" style="12" customWidth="1"/>
    <col min="6666" max="6666" width="14.5" style="12" customWidth="1"/>
    <col min="6667" max="6667" width="7.5" style="12" customWidth="1"/>
    <col min="6668" max="6668" width="10" style="12" customWidth="1"/>
    <col min="6669" max="6669" width="9.5" style="12" customWidth="1"/>
    <col min="6670" max="6670" width="10.625" style="12" customWidth="1"/>
    <col min="6671" max="6671" width="7.5" style="12" customWidth="1"/>
    <col min="6672" max="6672" width="9.75" style="12" customWidth="1"/>
    <col min="6673" max="6676" width="4.625" style="12" customWidth="1"/>
    <col min="6677" max="6677" width="7.5" style="12" customWidth="1"/>
    <col min="6678" max="6678" width="9.5" style="12" customWidth="1"/>
    <col min="6679" max="6682" width="4.625" style="12" customWidth="1"/>
    <col min="6683" max="6683" width="6.625" style="12" customWidth="1"/>
    <col min="6684" max="6684" width="8" style="12" customWidth="1"/>
    <col min="6685" max="6685" width="6.625" style="12" customWidth="1"/>
    <col min="6686" max="6687" width="8" style="12" customWidth="1"/>
    <col min="6688" max="6695" width="4.625" style="12" customWidth="1"/>
    <col min="6696" max="6696" width="23" style="12" customWidth="1"/>
    <col min="6697" max="6698" width="6.625" style="12" customWidth="1"/>
    <col min="6699" max="6699" width="9.875" style="12" bestFit="1" customWidth="1"/>
    <col min="6700" max="6700" width="5.875" style="12" customWidth="1"/>
    <col min="6701" max="6718" width="3.125" style="12" customWidth="1"/>
    <col min="6719" max="6719" width="3" style="12" customWidth="1"/>
    <col min="6720" max="6720" width="3.125" style="12" customWidth="1"/>
    <col min="6721" max="6721" width="9" style="12"/>
    <col min="6722" max="6741" width="3" style="12" customWidth="1"/>
    <col min="6742" max="6912" width="9" style="12"/>
    <col min="6913" max="6913" width="9" style="12" customWidth="1"/>
    <col min="6914" max="6914" width="5.375" style="12" customWidth="1"/>
    <col min="6915" max="6915" width="0" style="12" hidden="1" customWidth="1"/>
    <col min="6916" max="6916" width="8.375" style="12" customWidth="1"/>
    <col min="6917" max="6917" width="11.25" style="12" bestFit="1" customWidth="1"/>
    <col min="6918" max="6918" width="44.25" style="12" customWidth="1"/>
    <col min="6919" max="6919" width="23" style="12" customWidth="1"/>
    <col min="6920" max="6920" width="15" style="12" customWidth="1"/>
    <col min="6921" max="6921" width="9.25" style="12" customWidth="1"/>
    <col min="6922" max="6922" width="14.5" style="12" customWidth="1"/>
    <col min="6923" max="6923" width="7.5" style="12" customWidth="1"/>
    <col min="6924" max="6924" width="10" style="12" customWidth="1"/>
    <col min="6925" max="6925" width="9.5" style="12" customWidth="1"/>
    <col min="6926" max="6926" width="10.625" style="12" customWidth="1"/>
    <col min="6927" max="6927" width="7.5" style="12" customWidth="1"/>
    <col min="6928" max="6928" width="9.75" style="12" customWidth="1"/>
    <col min="6929" max="6932" width="4.625" style="12" customWidth="1"/>
    <col min="6933" max="6933" width="7.5" style="12" customWidth="1"/>
    <col min="6934" max="6934" width="9.5" style="12" customWidth="1"/>
    <col min="6935" max="6938" width="4.625" style="12" customWidth="1"/>
    <col min="6939" max="6939" width="6.625" style="12" customWidth="1"/>
    <col min="6940" max="6940" width="8" style="12" customWidth="1"/>
    <col min="6941" max="6941" width="6.625" style="12" customWidth="1"/>
    <col min="6942" max="6943" width="8" style="12" customWidth="1"/>
    <col min="6944" max="6951" width="4.625" style="12" customWidth="1"/>
    <col min="6952" max="6952" width="23" style="12" customWidth="1"/>
    <col min="6953" max="6954" width="6.625" style="12" customWidth="1"/>
    <col min="6955" max="6955" width="9.875" style="12" bestFit="1" customWidth="1"/>
    <col min="6956" max="6956" width="5.875" style="12" customWidth="1"/>
    <col min="6957" max="6974" width="3.125" style="12" customWidth="1"/>
    <col min="6975" max="6975" width="3" style="12" customWidth="1"/>
    <col min="6976" max="6976" width="3.125" style="12" customWidth="1"/>
    <col min="6977" max="6977" width="9" style="12"/>
    <col min="6978" max="6997" width="3" style="12" customWidth="1"/>
    <col min="6998" max="7168" width="9" style="12"/>
    <col min="7169" max="7169" width="9" style="12" customWidth="1"/>
    <col min="7170" max="7170" width="5.375" style="12" customWidth="1"/>
    <col min="7171" max="7171" width="0" style="12" hidden="1" customWidth="1"/>
    <col min="7172" max="7172" width="8.375" style="12" customWidth="1"/>
    <col min="7173" max="7173" width="11.25" style="12" bestFit="1" customWidth="1"/>
    <col min="7174" max="7174" width="44.25" style="12" customWidth="1"/>
    <col min="7175" max="7175" width="23" style="12" customWidth="1"/>
    <col min="7176" max="7176" width="15" style="12" customWidth="1"/>
    <col min="7177" max="7177" width="9.25" style="12" customWidth="1"/>
    <col min="7178" max="7178" width="14.5" style="12" customWidth="1"/>
    <col min="7179" max="7179" width="7.5" style="12" customWidth="1"/>
    <col min="7180" max="7180" width="10" style="12" customWidth="1"/>
    <col min="7181" max="7181" width="9.5" style="12" customWidth="1"/>
    <col min="7182" max="7182" width="10.625" style="12" customWidth="1"/>
    <col min="7183" max="7183" width="7.5" style="12" customWidth="1"/>
    <col min="7184" max="7184" width="9.75" style="12" customWidth="1"/>
    <col min="7185" max="7188" width="4.625" style="12" customWidth="1"/>
    <col min="7189" max="7189" width="7.5" style="12" customWidth="1"/>
    <col min="7190" max="7190" width="9.5" style="12" customWidth="1"/>
    <col min="7191" max="7194" width="4.625" style="12" customWidth="1"/>
    <col min="7195" max="7195" width="6.625" style="12" customWidth="1"/>
    <col min="7196" max="7196" width="8" style="12" customWidth="1"/>
    <col min="7197" max="7197" width="6.625" style="12" customWidth="1"/>
    <col min="7198" max="7199" width="8" style="12" customWidth="1"/>
    <col min="7200" max="7207" width="4.625" style="12" customWidth="1"/>
    <col min="7208" max="7208" width="23" style="12" customWidth="1"/>
    <col min="7209" max="7210" width="6.625" style="12" customWidth="1"/>
    <col min="7211" max="7211" width="9.875" style="12" bestFit="1" customWidth="1"/>
    <col min="7212" max="7212" width="5.875" style="12" customWidth="1"/>
    <col min="7213" max="7230" width="3.125" style="12" customWidth="1"/>
    <col min="7231" max="7231" width="3" style="12" customWidth="1"/>
    <col min="7232" max="7232" width="3.125" style="12" customWidth="1"/>
    <col min="7233" max="7233" width="9" style="12"/>
    <col min="7234" max="7253" width="3" style="12" customWidth="1"/>
    <col min="7254" max="7424" width="9" style="12"/>
    <col min="7425" max="7425" width="9" style="12" customWidth="1"/>
    <col min="7426" max="7426" width="5.375" style="12" customWidth="1"/>
    <col min="7427" max="7427" width="0" style="12" hidden="1" customWidth="1"/>
    <col min="7428" max="7428" width="8.375" style="12" customWidth="1"/>
    <col min="7429" max="7429" width="11.25" style="12" bestFit="1" customWidth="1"/>
    <col min="7430" max="7430" width="44.25" style="12" customWidth="1"/>
    <col min="7431" max="7431" width="23" style="12" customWidth="1"/>
    <col min="7432" max="7432" width="15" style="12" customWidth="1"/>
    <col min="7433" max="7433" width="9.25" style="12" customWidth="1"/>
    <col min="7434" max="7434" width="14.5" style="12" customWidth="1"/>
    <col min="7435" max="7435" width="7.5" style="12" customWidth="1"/>
    <col min="7436" max="7436" width="10" style="12" customWidth="1"/>
    <col min="7437" max="7437" width="9.5" style="12" customWidth="1"/>
    <col min="7438" max="7438" width="10.625" style="12" customWidth="1"/>
    <col min="7439" max="7439" width="7.5" style="12" customWidth="1"/>
    <col min="7440" max="7440" width="9.75" style="12" customWidth="1"/>
    <col min="7441" max="7444" width="4.625" style="12" customWidth="1"/>
    <col min="7445" max="7445" width="7.5" style="12" customWidth="1"/>
    <col min="7446" max="7446" width="9.5" style="12" customWidth="1"/>
    <col min="7447" max="7450" width="4.625" style="12" customWidth="1"/>
    <col min="7451" max="7451" width="6.625" style="12" customWidth="1"/>
    <col min="7452" max="7452" width="8" style="12" customWidth="1"/>
    <col min="7453" max="7453" width="6.625" style="12" customWidth="1"/>
    <col min="7454" max="7455" width="8" style="12" customWidth="1"/>
    <col min="7456" max="7463" width="4.625" style="12" customWidth="1"/>
    <col min="7464" max="7464" width="23" style="12" customWidth="1"/>
    <col min="7465" max="7466" width="6.625" style="12" customWidth="1"/>
    <col min="7467" max="7467" width="9.875" style="12" bestFit="1" customWidth="1"/>
    <col min="7468" max="7468" width="5.875" style="12" customWidth="1"/>
    <col min="7469" max="7486" width="3.125" style="12" customWidth="1"/>
    <col min="7487" max="7487" width="3" style="12" customWidth="1"/>
    <col min="7488" max="7488" width="3.125" style="12" customWidth="1"/>
    <col min="7489" max="7489" width="9" style="12"/>
    <col min="7490" max="7509" width="3" style="12" customWidth="1"/>
    <col min="7510" max="7680" width="9" style="12"/>
    <col min="7681" max="7681" width="9" style="12" customWidth="1"/>
    <col min="7682" max="7682" width="5.375" style="12" customWidth="1"/>
    <col min="7683" max="7683" width="0" style="12" hidden="1" customWidth="1"/>
    <col min="7684" max="7684" width="8.375" style="12" customWidth="1"/>
    <col min="7685" max="7685" width="11.25" style="12" bestFit="1" customWidth="1"/>
    <col min="7686" max="7686" width="44.25" style="12" customWidth="1"/>
    <col min="7687" max="7687" width="23" style="12" customWidth="1"/>
    <col min="7688" max="7688" width="15" style="12" customWidth="1"/>
    <col min="7689" max="7689" width="9.25" style="12" customWidth="1"/>
    <col min="7690" max="7690" width="14.5" style="12" customWidth="1"/>
    <col min="7691" max="7691" width="7.5" style="12" customWidth="1"/>
    <col min="7692" max="7692" width="10" style="12" customWidth="1"/>
    <col min="7693" max="7693" width="9.5" style="12" customWidth="1"/>
    <col min="7694" max="7694" width="10.625" style="12" customWidth="1"/>
    <col min="7695" max="7695" width="7.5" style="12" customWidth="1"/>
    <col min="7696" max="7696" width="9.75" style="12" customWidth="1"/>
    <col min="7697" max="7700" width="4.625" style="12" customWidth="1"/>
    <col min="7701" max="7701" width="7.5" style="12" customWidth="1"/>
    <col min="7702" max="7702" width="9.5" style="12" customWidth="1"/>
    <col min="7703" max="7706" width="4.625" style="12" customWidth="1"/>
    <col min="7707" max="7707" width="6.625" style="12" customWidth="1"/>
    <col min="7708" max="7708" width="8" style="12" customWidth="1"/>
    <col min="7709" max="7709" width="6.625" style="12" customWidth="1"/>
    <col min="7710" max="7711" width="8" style="12" customWidth="1"/>
    <col min="7712" max="7719" width="4.625" style="12" customWidth="1"/>
    <col min="7720" max="7720" width="23" style="12" customWidth="1"/>
    <col min="7721" max="7722" width="6.625" style="12" customWidth="1"/>
    <col min="7723" max="7723" width="9.875" style="12" bestFit="1" customWidth="1"/>
    <col min="7724" max="7724" width="5.875" style="12" customWidth="1"/>
    <col min="7725" max="7742" width="3.125" style="12" customWidth="1"/>
    <col min="7743" max="7743" width="3" style="12" customWidth="1"/>
    <col min="7744" max="7744" width="3.125" style="12" customWidth="1"/>
    <col min="7745" max="7745" width="9" style="12"/>
    <col min="7746" max="7765" width="3" style="12" customWidth="1"/>
    <col min="7766" max="7936" width="9" style="12"/>
    <col min="7937" max="7937" width="9" style="12" customWidth="1"/>
    <col min="7938" max="7938" width="5.375" style="12" customWidth="1"/>
    <col min="7939" max="7939" width="0" style="12" hidden="1" customWidth="1"/>
    <col min="7940" max="7940" width="8.375" style="12" customWidth="1"/>
    <col min="7941" max="7941" width="11.25" style="12" bestFit="1" customWidth="1"/>
    <col min="7942" max="7942" width="44.25" style="12" customWidth="1"/>
    <col min="7943" max="7943" width="23" style="12" customWidth="1"/>
    <col min="7944" max="7944" width="15" style="12" customWidth="1"/>
    <col min="7945" max="7945" width="9.25" style="12" customWidth="1"/>
    <col min="7946" max="7946" width="14.5" style="12" customWidth="1"/>
    <col min="7947" max="7947" width="7.5" style="12" customWidth="1"/>
    <col min="7948" max="7948" width="10" style="12" customWidth="1"/>
    <col min="7949" max="7949" width="9.5" style="12" customWidth="1"/>
    <col min="7950" max="7950" width="10.625" style="12" customWidth="1"/>
    <col min="7951" max="7951" width="7.5" style="12" customWidth="1"/>
    <col min="7952" max="7952" width="9.75" style="12" customWidth="1"/>
    <col min="7953" max="7956" width="4.625" style="12" customWidth="1"/>
    <col min="7957" max="7957" width="7.5" style="12" customWidth="1"/>
    <col min="7958" max="7958" width="9.5" style="12" customWidth="1"/>
    <col min="7959" max="7962" width="4.625" style="12" customWidth="1"/>
    <col min="7963" max="7963" width="6.625" style="12" customWidth="1"/>
    <col min="7964" max="7964" width="8" style="12" customWidth="1"/>
    <col min="7965" max="7965" width="6.625" style="12" customWidth="1"/>
    <col min="7966" max="7967" width="8" style="12" customWidth="1"/>
    <col min="7968" max="7975" width="4.625" style="12" customWidth="1"/>
    <col min="7976" max="7976" width="23" style="12" customWidth="1"/>
    <col min="7977" max="7978" width="6.625" style="12" customWidth="1"/>
    <col min="7979" max="7979" width="9.875" style="12" bestFit="1" customWidth="1"/>
    <col min="7980" max="7980" width="5.875" style="12" customWidth="1"/>
    <col min="7981" max="7998" width="3.125" style="12" customWidth="1"/>
    <col min="7999" max="7999" width="3" style="12" customWidth="1"/>
    <col min="8000" max="8000" width="3.125" style="12" customWidth="1"/>
    <col min="8001" max="8001" width="9" style="12"/>
    <col min="8002" max="8021" width="3" style="12" customWidth="1"/>
    <col min="8022" max="8192" width="9" style="12"/>
    <col min="8193" max="8193" width="9" style="12" customWidth="1"/>
    <col min="8194" max="8194" width="5.375" style="12" customWidth="1"/>
    <col min="8195" max="8195" width="0" style="12" hidden="1" customWidth="1"/>
    <col min="8196" max="8196" width="8.375" style="12" customWidth="1"/>
    <col min="8197" max="8197" width="11.25" style="12" bestFit="1" customWidth="1"/>
    <col min="8198" max="8198" width="44.25" style="12" customWidth="1"/>
    <col min="8199" max="8199" width="23" style="12" customWidth="1"/>
    <col min="8200" max="8200" width="15" style="12" customWidth="1"/>
    <col min="8201" max="8201" width="9.25" style="12" customWidth="1"/>
    <col min="8202" max="8202" width="14.5" style="12" customWidth="1"/>
    <col min="8203" max="8203" width="7.5" style="12" customWidth="1"/>
    <col min="8204" max="8204" width="10" style="12" customWidth="1"/>
    <col min="8205" max="8205" width="9.5" style="12" customWidth="1"/>
    <col min="8206" max="8206" width="10.625" style="12" customWidth="1"/>
    <col min="8207" max="8207" width="7.5" style="12" customWidth="1"/>
    <col min="8208" max="8208" width="9.75" style="12" customWidth="1"/>
    <col min="8209" max="8212" width="4.625" style="12" customWidth="1"/>
    <col min="8213" max="8213" width="7.5" style="12" customWidth="1"/>
    <col min="8214" max="8214" width="9.5" style="12" customWidth="1"/>
    <col min="8215" max="8218" width="4.625" style="12" customWidth="1"/>
    <col min="8219" max="8219" width="6.625" style="12" customWidth="1"/>
    <col min="8220" max="8220" width="8" style="12" customWidth="1"/>
    <col min="8221" max="8221" width="6.625" style="12" customWidth="1"/>
    <col min="8222" max="8223" width="8" style="12" customWidth="1"/>
    <col min="8224" max="8231" width="4.625" style="12" customWidth="1"/>
    <col min="8232" max="8232" width="23" style="12" customWidth="1"/>
    <col min="8233" max="8234" width="6.625" style="12" customWidth="1"/>
    <col min="8235" max="8235" width="9.875" style="12" bestFit="1" customWidth="1"/>
    <col min="8236" max="8236" width="5.875" style="12" customWidth="1"/>
    <col min="8237" max="8254" width="3.125" style="12" customWidth="1"/>
    <col min="8255" max="8255" width="3" style="12" customWidth="1"/>
    <col min="8256" max="8256" width="3.125" style="12" customWidth="1"/>
    <col min="8257" max="8257" width="9" style="12"/>
    <col min="8258" max="8277" width="3" style="12" customWidth="1"/>
    <col min="8278" max="8448" width="9" style="12"/>
    <col min="8449" max="8449" width="9" style="12" customWidth="1"/>
    <col min="8450" max="8450" width="5.375" style="12" customWidth="1"/>
    <col min="8451" max="8451" width="0" style="12" hidden="1" customWidth="1"/>
    <col min="8452" max="8452" width="8.375" style="12" customWidth="1"/>
    <col min="8453" max="8453" width="11.25" style="12" bestFit="1" customWidth="1"/>
    <col min="8454" max="8454" width="44.25" style="12" customWidth="1"/>
    <col min="8455" max="8455" width="23" style="12" customWidth="1"/>
    <col min="8456" max="8456" width="15" style="12" customWidth="1"/>
    <col min="8457" max="8457" width="9.25" style="12" customWidth="1"/>
    <col min="8458" max="8458" width="14.5" style="12" customWidth="1"/>
    <col min="8459" max="8459" width="7.5" style="12" customWidth="1"/>
    <col min="8460" max="8460" width="10" style="12" customWidth="1"/>
    <col min="8461" max="8461" width="9.5" style="12" customWidth="1"/>
    <col min="8462" max="8462" width="10.625" style="12" customWidth="1"/>
    <col min="8463" max="8463" width="7.5" style="12" customWidth="1"/>
    <col min="8464" max="8464" width="9.75" style="12" customWidth="1"/>
    <col min="8465" max="8468" width="4.625" style="12" customWidth="1"/>
    <col min="8469" max="8469" width="7.5" style="12" customWidth="1"/>
    <col min="8470" max="8470" width="9.5" style="12" customWidth="1"/>
    <col min="8471" max="8474" width="4.625" style="12" customWidth="1"/>
    <col min="8475" max="8475" width="6.625" style="12" customWidth="1"/>
    <col min="8476" max="8476" width="8" style="12" customWidth="1"/>
    <col min="8477" max="8477" width="6.625" style="12" customWidth="1"/>
    <col min="8478" max="8479" width="8" style="12" customWidth="1"/>
    <col min="8480" max="8487" width="4.625" style="12" customWidth="1"/>
    <col min="8488" max="8488" width="23" style="12" customWidth="1"/>
    <col min="8489" max="8490" width="6.625" style="12" customWidth="1"/>
    <col min="8491" max="8491" width="9.875" style="12" bestFit="1" customWidth="1"/>
    <col min="8492" max="8492" width="5.875" style="12" customWidth="1"/>
    <col min="8493" max="8510" width="3.125" style="12" customWidth="1"/>
    <col min="8511" max="8511" width="3" style="12" customWidth="1"/>
    <col min="8512" max="8512" width="3.125" style="12" customWidth="1"/>
    <col min="8513" max="8513" width="9" style="12"/>
    <col min="8514" max="8533" width="3" style="12" customWidth="1"/>
    <col min="8534" max="8704" width="9" style="12"/>
    <col min="8705" max="8705" width="9" style="12" customWidth="1"/>
    <col min="8706" max="8706" width="5.375" style="12" customWidth="1"/>
    <col min="8707" max="8707" width="0" style="12" hidden="1" customWidth="1"/>
    <col min="8708" max="8708" width="8.375" style="12" customWidth="1"/>
    <col min="8709" max="8709" width="11.25" style="12" bestFit="1" customWidth="1"/>
    <col min="8710" max="8710" width="44.25" style="12" customWidth="1"/>
    <col min="8711" max="8711" width="23" style="12" customWidth="1"/>
    <col min="8712" max="8712" width="15" style="12" customWidth="1"/>
    <col min="8713" max="8713" width="9.25" style="12" customWidth="1"/>
    <col min="8714" max="8714" width="14.5" style="12" customWidth="1"/>
    <col min="8715" max="8715" width="7.5" style="12" customWidth="1"/>
    <col min="8716" max="8716" width="10" style="12" customWidth="1"/>
    <col min="8717" max="8717" width="9.5" style="12" customWidth="1"/>
    <col min="8718" max="8718" width="10.625" style="12" customWidth="1"/>
    <col min="8719" max="8719" width="7.5" style="12" customWidth="1"/>
    <col min="8720" max="8720" width="9.75" style="12" customWidth="1"/>
    <col min="8721" max="8724" width="4.625" style="12" customWidth="1"/>
    <col min="8725" max="8725" width="7.5" style="12" customWidth="1"/>
    <col min="8726" max="8726" width="9.5" style="12" customWidth="1"/>
    <col min="8727" max="8730" width="4.625" style="12" customWidth="1"/>
    <col min="8731" max="8731" width="6.625" style="12" customWidth="1"/>
    <col min="8732" max="8732" width="8" style="12" customWidth="1"/>
    <col min="8733" max="8733" width="6.625" style="12" customWidth="1"/>
    <col min="8734" max="8735" width="8" style="12" customWidth="1"/>
    <col min="8736" max="8743" width="4.625" style="12" customWidth="1"/>
    <col min="8744" max="8744" width="23" style="12" customWidth="1"/>
    <col min="8745" max="8746" width="6.625" style="12" customWidth="1"/>
    <col min="8747" max="8747" width="9.875" style="12" bestFit="1" customWidth="1"/>
    <col min="8748" max="8748" width="5.875" style="12" customWidth="1"/>
    <col min="8749" max="8766" width="3.125" style="12" customWidth="1"/>
    <col min="8767" max="8767" width="3" style="12" customWidth="1"/>
    <col min="8768" max="8768" width="3.125" style="12" customWidth="1"/>
    <col min="8769" max="8769" width="9" style="12"/>
    <col min="8770" max="8789" width="3" style="12" customWidth="1"/>
    <col min="8790" max="8960" width="9" style="12"/>
    <col min="8961" max="8961" width="9" style="12" customWidth="1"/>
    <col min="8962" max="8962" width="5.375" style="12" customWidth="1"/>
    <col min="8963" max="8963" width="0" style="12" hidden="1" customWidth="1"/>
    <col min="8964" max="8964" width="8.375" style="12" customWidth="1"/>
    <col min="8965" max="8965" width="11.25" style="12" bestFit="1" customWidth="1"/>
    <col min="8966" max="8966" width="44.25" style="12" customWidth="1"/>
    <col min="8967" max="8967" width="23" style="12" customWidth="1"/>
    <col min="8968" max="8968" width="15" style="12" customWidth="1"/>
    <col min="8969" max="8969" width="9.25" style="12" customWidth="1"/>
    <col min="8970" max="8970" width="14.5" style="12" customWidth="1"/>
    <col min="8971" max="8971" width="7.5" style="12" customWidth="1"/>
    <col min="8972" max="8972" width="10" style="12" customWidth="1"/>
    <col min="8973" max="8973" width="9.5" style="12" customWidth="1"/>
    <col min="8974" max="8974" width="10.625" style="12" customWidth="1"/>
    <col min="8975" max="8975" width="7.5" style="12" customWidth="1"/>
    <col min="8976" max="8976" width="9.75" style="12" customWidth="1"/>
    <col min="8977" max="8980" width="4.625" style="12" customWidth="1"/>
    <col min="8981" max="8981" width="7.5" style="12" customWidth="1"/>
    <col min="8982" max="8982" width="9.5" style="12" customWidth="1"/>
    <col min="8983" max="8986" width="4.625" style="12" customWidth="1"/>
    <col min="8987" max="8987" width="6.625" style="12" customWidth="1"/>
    <col min="8988" max="8988" width="8" style="12" customWidth="1"/>
    <col min="8989" max="8989" width="6.625" style="12" customWidth="1"/>
    <col min="8990" max="8991" width="8" style="12" customWidth="1"/>
    <col min="8992" max="8999" width="4.625" style="12" customWidth="1"/>
    <col min="9000" max="9000" width="23" style="12" customWidth="1"/>
    <col min="9001" max="9002" width="6.625" style="12" customWidth="1"/>
    <col min="9003" max="9003" width="9.875" style="12" bestFit="1" customWidth="1"/>
    <col min="9004" max="9004" width="5.875" style="12" customWidth="1"/>
    <col min="9005" max="9022" width="3.125" style="12" customWidth="1"/>
    <col min="9023" max="9023" width="3" style="12" customWidth="1"/>
    <col min="9024" max="9024" width="3.125" style="12" customWidth="1"/>
    <col min="9025" max="9025" width="9" style="12"/>
    <col min="9026" max="9045" width="3" style="12" customWidth="1"/>
    <col min="9046" max="9216" width="9" style="12"/>
    <col min="9217" max="9217" width="9" style="12" customWidth="1"/>
    <col min="9218" max="9218" width="5.375" style="12" customWidth="1"/>
    <col min="9219" max="9219" width="0" style="12" hidden="1" customWidth="1"/>
    <col min="9220" max="9220" width="8.375" style="12" customWidth="1"/>
    <col min="9221" max="9221" width="11.25" style="12" bestFit="1" customWidth="1"/>
    <col min="9222" max="9222" width="44.25" style="12" customWidth="1"/>
    <col min="9223" max="9223" width="23" style="12" customWidth="1"/>
    <col min="9224" max="9224" width="15" style="12" customWidth="1"/>
    <col min="9225" max="9225" width="9.25" style="12" customWidth="1"/>
    <col min="9226" max="9226" width="14.5" style="12" customWidth="1"/>
    <col min="9227" max="9227" width="7.5" style="12" customWidth="1"/>
    <col min="9228" max="9228" width="10" style="12" customWidth="1"/>
    <col min="9229" max="9229" width="9.5" style="12" customWidth="1"/>
    <col min="9230" max="9230" width="10.625" style="12" customWidth="1"/>
    <col min="9231" max="9231" width="7.5" style="12" customWidth="1"/>
    <col min="9232" max="9232" width="9.75" style="12" customWidth="1"/>
    <col min="9233" max="9236" width="4.625" style="12" customWidth="1"/>
    <col min="9237" max="9237" width="7.5" style="12" customWidth="1"/>
    <col min="9238" max="9238" width="9.5" style="12" customWidth="1"/>
    <col min="9239" max="9242" width="4.625" style="12" customWidth="1"/>
    <col min="9243" max="9243" width="6.625" style="12" customWidth="1"/>
    <col min="9244" max="9244" width="8" style="12" customWidth="1"/>
    <col min="9245" max="9245" width="6.625" style="12" customWidth="1"/>
    <col min="9246" max="9247" width="8" style="12" customWidth="1"/>
    <col min="9248" max="9255" width="4.625" style="12" customWidth="1"/>
    <col min="9256" max="9256" width="23" style="12" customWidth="1"/>
    <col min="9257" max="9258" width="6.625" style="12" customWidth="1"/>
    <col min="9259" max="9259" width="9.875" style="12" bestFit="1" customWidth="1"/>
    <col min="9260" max="9260" width="5.875" style="12" customWidth="1"/>
    <col min="9261" max="9278" width="3.125" style="12" customWidth="1"/>
    <col min="9279" max="9279" width="3" style="12" customWidth="1"/>
    <col min="9280" max="9280" width="3.125" style="12" customWidth="1"/>
    <col min="9281" max="9281" width="9" style="12"/>
    <col min="9282" max="9301" width="3" style="12" customWidth="1"/>
    <col min="9302" max="9472" width="9" style="12"/>
    <col min="9473" max="9473" width="9" style="12" customWidth="1"/>
    <col min="9474" max="9474" width="5.375" style="12" customWidth="1"/>
    <col min="9475" max="9475" width="0" style="12" hidden="1" customWidth="1"/>
    <col min="9476" max="9476" width="8.375" style="12" customWidth="1"/>
    <col min="9477" max="9477" width="11.25" style="12" bestFit="1" customWidth="1"/>
    <col min="9478" max="9478" width="44.25" style="12" customWidth="1"/>
    <col min="9479" max="9479" width="23" style="12" customWidth="1"/>
    <col min="9480" max="9480" width="15" style="12" customWidth="1"/>
    <col min="9481" max="9481" width="9.25" style="12" customWidth="1"/>
    <col min="9482" max="9482" width="14.5" style="12" customWidth="1"/>
    <col min="9483" max="9483" width="7.5" style="12" customWidth="1"/>
    <col min="9484" max="9484" width="10" style="12" customWidth="1"/>
    <col min="9485" max="9485" width="9.5" style="12" customWidth="1"/>
    <col min="9486" max="9486" width="10.625" style="12" customWidth="1"/>
    <col min="9487" max="9487" width="7.5" style="12" customWidth="1"/>
    <col min="9488" max="9488" width="9.75" style="12" customWidth="1"/>
    <col min="9489" max="9492" width="4.625" style="12" customWidth="1"/>
    <col min="9493" max="9493" width="7.5" style="12" customWidth="1"/>
    <col min="9494" max="9494" width="9.5" style="12" customWidth="1"/>
    <col min="9495" max="9498" width="4.625" style="12" customWidth="1"/>
    <col min="9499" max="9499" width="6.625" style="12" customWidth="1"/>
    <col min="9500" max="9500" width="8" style="12" customWidth="1"/>
    <col min="9501" max="9501" width="6.625" style="12" customWidth="1"/>
    <col min="9502" max="9503" width="8" style="12" customWidth="1"/>
    <col min="9504" max="9511" width="4.625" style="12" customWidth="1"/>
    <col min="9512" max="9512" width="23" style="12" customWidth="1"/>
    <col min="9513" max="9514" width="6.625" style="12" customWidth="1"/>
    <col min="9515" max="9515" width="9.875" style="12" bestFit="1" customWidth="1"/>
    <col min="9516" max="9516" width="5.875" style="12" customWidth="1"/>
    <col min="9517" max="9534" width="3.125" style="12" customWidth="1"/>
    <col min="9535" max="9535" width="3" style="12" customWidth="1"/>
    <col min="9536" max="9536" width="3.125" style="12" customWidth="1"/>
    <col min="9537" max="9537" width="9" style="12"/>
    <col min="9538" max="9557" width="3" style="12" customWidth="1"/>
    <col min="9558" max="9728" width="9" style="12"/>
    <col min="9729" max="9729" width="9" style="12" customWidth="1"/>
    <col min="9730" max="9730" width="5.375" style="12" customWidth="1"/>
    <col min="9731" max="9731" width="0" style="12" hidden="1" customWidth="1"/>
    <col min="9732" max="9732" width="8.375" style="12" customWidth="1"/>
    <col min="9733" max="9733" width="11.25" style="12" bestFit="1" customWidth="1"/>
    <col min="9734" max="9734" width="44.25" style="12" customWidth="1"/>
    <col min="9735" max="9735" width="23" style="12" customWidth="1"/>
    <col min="9736" max="9736" width="15" style="12" customWidth="1"/>
    <col min="9737" max="9737" width="9.25" style="12" customWidth="1"/>
    <col min="9738" max="9738" width="14.5" style="12" customWidth="1"/>
    <col min="9739" max="9739" width="7.5" style="12" customWidth="1"/>
    <col min="9740" max="9740" width="10" style="12" customWidth="1"/>
    <col min="9741" max="9741" width="9.5" style="12" customWidth="1"/>
    <col min="9742" max="9742" width="10.625" style="12" customWidth="1"/>
    <col min="9743" max="9743" width="7.5" style="12" customWidth="1"/>
    <col min="9744" max="9744" width="9.75" style="12" customWidth="1"/>
    <col min="9745" max="9748" width="4.625" style="12" customWidth="1"/>
    <col min="9749" max="9749" width="7.5" style="12" customWidth="1"/>
    <col min="9750" max="9750" width="9.5" style="12" customWidth="1"/>
    <col min="9751" max="9754" width="4.625" style="12" customWidth="1"/>
    <col min="9755" max="9755" width="6.625" style="12" customWidth="1"/>
    <col min="9756" max="9756" width="8" style="12" customWidth="1"/>
    <col min="9757" max="9757" width="6.625" style="12" customWidth="1"/>
    <col min="9758" max="9759" width="8" style="12" customWidth="1"/>
    <col min="9760" max="9767" width="4.625" style="12" customWidth="1"/>
    <col min="9768" max="9768" width="23" style="12" customWidth="1"/>
    <col min="9769" max="9770" width="6.625" style="12" customWidth="1"/>
    <col min="9771" max="9771" width="9.875" style="12" bestFit="1" customWidth="1"/>
    <col min="9772" max="9772" width="5.875" style="12" customWidth="1"/>
    <col min="9773" max="9790" width="3.125" style="12" customWidth="1"/>
    <col min="9791" max="9791" width="3" style="12" customWidth="1"/>
    <col min="9792" max="9792" width="3.125" style="12" customWidth="1"/>
    <col min="9793" max="9793" width="9" style="12"/>
    <col min="9794" max="9813" width="3" style="12" customWidth="1"/>
    <col min="9814" max="9984" width="9" style="12"/>
    <col min="9985" max="9985" width="9" style="12" customWidth="1"/>
    <col min="9986" max="9986" width="5.375" style="12" customWidth="1"/>
    <col min="9987" max="9987" width="0" style="12" hidden="1" customWidth="1"/>
    <col min="9988" max="9988" width="8.375" style="12" customWidth="1"/>
    <col min="9989" max="9989" width="11.25" style="12" bestFit="1" customWidth="1"/>
    <col min="9990" max="9990" width="44.25" style="12" customWidth="1"/>
    <col min="9991" max="9991" width="23" style="12" customWidth="1"/>
    <col min="9992" max="9992" width="15" style="12" customWidth="1"/>
    <col min="9993" max="9993" width="9.25" style="12" customWidth="1"/>
    <col min="9994" max="9994" width="14.5" style="12" customWidth="1"/>
    <col min="9995" max="9995" width="7.5" style="12" customWidth="1"/>
    <col min="9996" max="9996" width="10" style="12" customWidth="1"/>
    <col min="9997" max="9997" width="9.5" style="12" customWidth="1"/>
    <col min="9998" max="9998" width="10.625" style="12" customWidth="1"/>
    <col min="9999" max="9999" width="7.5" style="12" customWidth="1"/>
    <col min="10000" max="10000" width="9.75" style="12" customWidth="1"/>
    <col min="10001" max="10004" width="4.625" style="12" customWidth="1"/>
    <col min="10005" max="10005" width="7.5" style="12" customWidth="1"/>
    <col min="10006" max="10006" width="9.5" style="12" customWidth="1"/>
    <col min="10007" max="10010" width="4.625" style="12" customWidth="1"/>
    <col min="10011" max="10011" width="6.625" style="12" customWidth="1"/>
    <col min="10012" max="10012" width="8" style="12" customWidth="1"/>
    <col min="10013" max="10013" width="6.625" style="12" customWidth="1"/>
    <col min="10014" max="10015" width="8" style="12" customWidth="1"/>
    <col min="10016" max="10023" width="4.625" style="12" customWidth="1"/>
    <col min="10024" max="10024" width="23" style="12" customWidth="1"/>
    <col min="10025" max="10026" width="6.625" style="12" customWidth="1"/>
    <col min="10027" max="10027" width="9.875" style="12" bestFit="1" customWidth="1"/>
    <col min="10028" max="10028" width="5.875" style="12" customWidth="1"/>
    <col min="10029" max="10046" width="3.125" style="12" customWidth="1"/>
    <col min="10047" max="10047" width="3" style="12" customWidth="1"/>
    <col min="10048" max="10048" width="3.125" style="12" customWidth="1"/>
    <col min="10049" max="10049" width="9" style="12"/>
    <col min="10050" max="10069" width="3" style="12" customWidth="1"/>
    <col min="10070" max="10240" width="9" style="12"/>
    <col min="10241" max="10241" width="9" style="12" customWidth="1"/>
    <col min="10242" max="10242" width="5.375" style="12" customWidth="1"/>
    <col min="10243" max="10243" width="0" style="12" hidden="1" customWidth="1"/>
    <col min="10244" max="10244" width="8.375" style="12" customWidth="1"/>
    <col min="10245" max="10245" width="11.25" style="12" bestFit="1" customWidth="1"/>
    <col min="10246" max="10246" width="44.25" style="12" customWidth="1"/>
    <col min="10247" max="10247" width="23" style="12" customWidth="1"/>
    <col min="10248" max="10248" width="15" style="12" customWidth="1"/>
    <col min="10249" max="10249" width="9.25" style="12" customWidth="1"/>
    <col min="10250" max="10250" width="14.5" style="12" customWidth="1"/>
    <col min="10251" max="10251" width="7.5" style="12" customWidth="1"/>
    <col min="10252" max="10252" width="10" style="12" customWidth="1"/>
    <col min="10253" max="10253" width="9.5" style="12" customWidth="1"/>
    <col min="10254" max="10254" width="10.625" style="12" customWidth="1"/>
    <col min="10255" max="10255" width="7.5" style="12" customWidth="1"/>
    <col min="10256" max="10256" width="9.75" style="12" customWidth="1"/>
    <col min="10257" max="10260" width="4.625" style="12" customWidth="1"/>
    <col min="10261" max="10261" width="7.5" style="12" customWidth="1"/>
    <col min="10262" max="10262" width="9.5" style="12" customWidth="1"/>
    <col min="10263" max="10266" width="4.625" style="12" customWidth="1"/>
    <col min="10267" max="10267" width="6.625" style="12" customWidth="1"/>
    <col min="10268" max="10268" width="8" style="12" customWidth="1"/>
    <col min="10269" max="10269" width="6.625" style="12" customWidth="1"/>
    <col min="10270" max="10271" width="8" style="12" customWidth="1"/>
    <col min="10272" max="10279" width="4.625" style="12" customWidth="1"/>
    <col min="10280" max="10280" width="23" style="12" customWidth="1"/>
    <col min="10281" max="10282" width="6.625" style="12" customWidth="1"/>
    <col min="10283" max="10283" width="9.875" style="12" bestFit="1" customWidth="1"/>
    <col min="10284" max="10284" width="5.875" style="12" customWidth="1"/>
    <col min="10285" max="10302" width="3.125" style="12" customWidth="1"/>
    <col min="10303" max="10303" width="3" style="12" customWidth="1"/>
    <col min="10304" max="10304" width="3.125" style="12" customWidth="1"/>
    <col min="10305" max="10305" width="9" style="12"/>
    <col min="10306" max="10325" width="3" style="12" customWidth="1"/>
    <col min="10326" max="10496" width="9" style="12"/>
    <col min="10497" max="10497" width="9" style="12" customWidth="1"/>
    <col min="10498" max="10498" width="5.375" style="12" customWidth="1"/>
    <col min="10499" max="10499" width="0" style="12" hidden="1" customWidth="1"/>
    <col min="10500" max="10500" width="8.375" style="12" customWidth="1"/>
    <col min="10501" max="10501" width="11.25" style="12" bestFit="1" customWidth="1"/>
    <col min="10502" max="10502" width="44.25" style="12" customWidth="1"/>
    <col min="10503" max="10503" width="23" style="12" customWidth="1"/>
    <col min="10504" max="10504" width="15" style="12" customWidth="1"/>
    <col min="10505" max="10505" width="9.25" style="12" customWidth="1"/>
    <col min="10506" max="10506" width="14.5" style="12" customWidth="1"/>
    <col min="10507" max="10507" width="7.5" style="12" customWidth="1"/>
    <col min="10508" max="10508" width="10" style="12" customWidth="1"/>
    <col min="10509" max="10509" width="9.5" style="12" customWidth="1"/>
    <col min="10510" max="10510" width="10.625" style="12" customWidth="1"/>
    <col min="10511" max="10511" width="7.5" style="12" customWidth="1"/>
    <col min="10512" max="10512" width="9.75" style="12" customWidth="1"/>
    <col min="10513" max="10516" width="4.625" style="12" customWidth="1"/>
    <col min="10517" max="10517" width="7.5" style="12" customWidth="1"/>
    <col min="10518" max="10518" width="9.5" style="12" customWidth="1"/>
    <col min="10519" max="10522" width="4.625" style="12" customWidth="1"/>
    <col min="10523" max="10523" width="6.625" style="12" customWidth="1"/>
    <col min="10524" max="10524" width="8" style="12" customWidth="1"/>
    <col min="10525" max="10525" width="6.625" style="12" customWidth="1"/>
    <col min="10526" max="10527" width="8" style="12" customWidth="1"/>
    <col min="10528" max="10535" width="4.625" style="12" customWidth="1"/>
    <col min="10536" max="10536" width="23" style="12" customWidth="1"/>
    <col min="10537" max="10538" width="6.625" style="12" customWidth="1"/>
    <col min="10539" max="10539" width="9.875" style="12" bestFit="1" customWidth="1"/>
    <col min="10540" max="10540" width="5.875" style="12" customWidth="1"/>
    <col min="10541" max="10558" width="3.125" style="12" customWidth="1"/>
    <col min="10559" max="10559" width="3" style="12" customWidth="1"/>
    <col min="10560" max="10560" width="3.125" style="12" customWidth="1"/>
    <col min="10561" max="10561" width="9" style="12"/>
    <col min="10562" max="10581" width="3" style="12" customWidth="1"/>
    <col min="10582" max="10752" width="9" style="12"/>
    <col min="10753" max="10753" width="9" style="12" customWidth="1"/>
    <col min="10754" max="10754" width="5.375" style="12" customWidth="1"/>
    <col min="10755" max="10755" width="0" style="12" hidden="1" customWidth="1"/>
    <col min="10756" max="10756" width="8.375" style="12" customWidth="1"/>
    <col min="10757" max="10757" width="11.25" style="12" bestFit="1" customWidth="1"/>
    <col min="10758" max="10758" width="44.25" style="12" customWidth="1"/>
    <col min="10759" max="10759" width="23" style="12" customWidth="1"/>
    <col min="10760" max="10760" width="15" style="12" customWidth="1"/>
    <col min="10761" max="10761" width="9.25" style="12" customWidth="1"/>
    <col min="10762" max="10762" width="14.5" style="12" customWidth="1"/>
    <col min="10763" max="10763" width="7.5" style="12" customWidth="1"/>
    <col min="10764" max="10764" width="10" style="12" customWidth="1"/>
    <col min="10765" max="10765" width="9.5" style="12" customWidth="1"/>
    <col min="10766" max="10766" width="10.625" style="12" customWidth="1"/>
    <col min="10767" max="10767" width="7.5" style="12" customWidth="1"/>
    <col min="10768" max="10768" width="9.75" style="12" customWidth="1"/>
    <col min="10769" max="10772" width="4.625" style="12" customWidth="1"/>
    <col min="10773" max="10773" width="7.5" style="12" customWidth="1"/>
    <col min="10774" max="10774" width="9.5" style="12" customWidth="1"/>
    <col min="10775" max="10778" width="4.625" style="12" customWidth="1"/>
    <col min="10779" max="10779" width="6.625" style="12" customWidth="1"/>
    <col min="10780" max="10780" width="8" style="12" customWidth="1"/>
    <col min="10781" max="10781" width="6.625" style="12" customWidth="1"/>
    <col min="10782" max="10783" width="8" style="12" customWidth="1"/>
    <col min="10784" max="10791" width="4.625" style="12" customWidth="1"/>
    <col min="10792" max="10792" width="23" style="12" customWidth="1"/>
    <col min="10793" max="10794" width="6.625" style="12" customWidth="1"/>
    <col min="10795" max="10795" width="9.875" style="12" bestFit="1" customWidth="1"/>
    <col min="10796" max="10796" width="5.875" style="12" customWidth="1"/>
    <col min="10797" max="10814" width="3.125" style="12" customWidth="1"/>
    <col min="10815" max="10815" width="3" style="12" customWidth="1"/>
    <col min="10816" max="10816" width="3.125" style="12" customWidth="1"/>
    <col min="10817" max="10817" width="9" style="12"/>
    <col min="10818" max="10837" width="3" style="12" customWidth="1"/>
    <col min="10838" max="11008" width="9" style="12"/>
    <col min="11009" max="11009" width="9" style="12" customWidth="1"/>
    <col min="11010" max="11010" width="5.375" style="12" customWidth="1"/>
    <col min="11011" max="11011" width="0" style="12" hidden="1" customWidth="1"/>
    <col min="11012" max="11012" width="8.375" style="12" customWidth="1"/>
    <col min="11013" max="11013" width="11.25" style="12" bestFit="1" customWidth="1"/>
    <col min="11014" max="11014" width="44.25" style="12" customWidth="1"/>
    <col min="11015" max="11015" width="23" style="12" customWidth="1"/>
    <col min="11016" max="11016" width="15" style="12" customWidth="1"/>
    <col min="11017" max="11017" width="9.25" style="12" customWidth="1"/>
    <col min="11018" max="11018" width="14.5" style="12" customWidth="1"/>
    <col min="11019" max="11019" width="7.5" style="12" customWidth="1"/>
    <col min="11020" max="11020" width="10" style="12" customWidth="1"/>
    <col min="11021" max="11021" width="9.5" style="12" customWidth="1"/>
    <col min="11022" max="11022" width="10.625" style="12" customWidth="1"/>
    <col min="11023" max="11023" width="7.5" style="12" customWidth="1"/>
    <col min="11024" max="11024" width="9.75" style="12" customWidth="1"/>
    <col min="11025" max="11028" width="4.625" style="12" customWidth="1"/>
    <col min="11029" max="11029" width="7.5" style="12" customWidth="1"/>
    <col min="11030" max="11030" width="9.5" style="12" customWidth="1"/>
    <col min="11031" max="11034" width="4.625" style="12" customWidth="1"/>
    <col min="11035" max="11035" width="6.625" style="12" customWidth="1"/>
    <col min="11036" max="11036" width="8" style="12" customWidth="1"/>
    <col min="11037" max="11037" width="6.625" style="12" customWidth="1"/>
    <col min="11038" max="11039" width="8" style="12" customWidth="1"/>
    <col min="11040" max="11047" width="4.625" style="12" customWidth="1"/>
    <col min="11048" max="11048" width="23" style="12" customWidth="1"/>
    <col min="11049" max="11050" width="6.625" style="12" customWidth="1"/>
    <col min="11051" max="11051" width="9.875" style="12" bestFit="1" customWidth="1"/>
    <col min="11052" max="11052" width="5.875" style="12" customWidth="1"/>
    <col min="11053" max="11070" width="3.125" style="12" customWidth="1"/>
    <col min="11071" max="11071" width="3" style="12" customWidth="1"/>
    <col min="11072" max="11072" width="3.125" style="12" customWidth="1"/>
    <col min="11073" max="11073" width="9" style="12"/>
    <col min="11074" max="11093" width="3" style="12" customWidth="1"/>
    <col min="11094" max="11264" width="9" style="12"/>
    <col min="11265" max="11265" width="9" style="12" customWidth="1"/>
    <col min="11266" max="11266" width="5.375" style="12" customWidth="1"/>
    <col min="11267" max="11267" width="0" style="12" hidden="1" customWidth="1"/>
    <col min="11268" max="11268" width="8.375" style="12" customWidth="1"/>
    <col min="11269" max="11269" width="11.25" style="12" bestFit="1" customWidth="1"/>
    <col min="11270" max="11270" width="44.25" style="12" customWidth="1"/>
    <col min="11271" max="11271" width="23" style="12" customWidth="1"/>
    <col min="11272" max="11272" width="15" style="12" customWidth="1"/>
    <col min="11273" max="11273" width="9.25" style="12" customWidth="1"/>
    <col min="11274" max="11274" width="14.5" style="12" customWidth="1"/>
    <col min="11275" max="11275" width="7.5" style="12" customWidth="1"/>
    <col min="11276" max="11276" width="10" style="12" customWidth="1"/>
    <col min="11277" max="11277" width="9.5" style="12" customWidth="1"/>
    <col min="11278" max="11278" width="10.625" style="12" customWidth="1"/>
    <col min="11279" max="11279" width="7.5" style="12" customWidth="1"/>
    <col min="11280" max="11280" width="9.75" style="12" customWidth="1"/>
    <col min="11281" max="11284" width="4.625" style="12" customWidth="1"/>
    <col min="11285" max="11285" width="7.5" style="12" customWidth="1"/>
    <col min="11286" max="11286" width="9.5" style="12" customWidth="1"/>
    <col min="11287" max="11290" width="4.625" style="12" customWidth="1"/>
    <col min="11291" max="11291" width="6.625" style="12" customWidth="1"/>
    <col min="11292" max="11292" width="8" style="12" customWidth="1"/>
    <col min="11293" max="11293" width="6.625" style="12" customWidth="1"/>
    <col min="11294" max="11295" width="8" style="12" customWidth="1"/>
    <col min="11296" max="11303" width="4.625" style="12" customWidth="1"/>
    <col min="11304" max="11304" width="23" style="12" customWidth="1"/>
    <col min="11305" max="11306" width="6.625" style="12" customWidth="1"/>
    <col min="11307" max="11307" width="9.875" style="12" bestFit="1" customWidth="1"/>
    <col min="11308" max="11308" width="5.875" style="12" customWidth="1"/>
    <col min="11309" max="11326" width="3.125" style="12" customWidth="1"/>
    <col min="11327" max="11327" width="3" style="12" customWidth="1"/>
    <col min="11328" max="11328" width="3.125" style="12" customWidth="1"/>
    <col min="11329" max="11329" width="9" style="12"/>
    <col min="11330" max="11349" width="3" style="12" customWidth="1"/>
    <col min="11350" max="11520" width="9" style="12"/>
    <col min="11521" max="11521" width="9" style="12" customWidth="1"/>
    <col min="11522" max="11522" width="5.375" style="12" customWidth="1"/>
    <col min="11523" max="11523" width="0" style="12" hidden="1" customWidth="1"/>
    <col min="11524" max="11524" width="8.375" style="12" customWidth="1"/>
    <col min="11525" max="11525" width="11.25" style="12" bestFit="1" customWidth="1"/>
    <col min="11526" max="11526" width="44.25" style="12" customWidth="1"/>
    <col min="11527" max="11527" width="23" style="12" customWidth="1"/>
    <col min="11528" max="11528" width="15" style="12" customWidth="1"/>
    <col min="11529" max="11529" width="9.25" style="12" customWidth="1"/>
    <col min="11530" max="11530" width="14.5" style="12" customWidth="1"/>
    <col min="11531" max="11531" width="7.5" style="12" customWidth="1"/>
    <col min="11532" max="11532" width="10" style="12" customWidth="1"/>
    <col min="11533" max="11533" width="9.5" style="12" customWidth="1"/>
    <col min="11534" max="11534" width="10.625" style="12" customWidth="1"/>
    <col min="11535" max="11535" width="7.5" style="12" customWidth="1"/>
    <col min="11536" max="11536" width="9.75" style="12" customWidth="1"/>
    <col min="11537" max="11540" width="4.625" style="12" customWidth="1"/>
    <col min="11541" max="11541" width="7.5" style="12" customWidth="1"/>
    <col min="11542" max="11542" width="9.5" style="12" customWidth="1"/>
    <col min="11543" max="11546" width="4.625" style="12" customWidth="1"/>
    <col min="11547" max="11547" width="6.625" style="12" customWidth="1"/>
    <col min="11548" max="11548" width="8" style="12" customWidth="1"/>
    <col min="11549" max="11549" width="6.625" style="12" customWidth="1"/>
    <col min="11550" max="11551" width="8" style="12" customWidth="1"/>
    <col min="11552" max="11559" width="4.625" style="12" customWidth="1"/>
    <col min="11560" max="11560" width="23" style="12" customWidth="1"/>
    <col min="11561" max="11562" width="6.625" style="12" customWidth="1"/>
    <col min="11563" max="11563" width="9.875" style="12" bestFit="1" customWidth="1"/>
    <col min="11564" max="11564" width="5.875" style="12" customWidth="1"/>
    <col min="11565" max="11582" width="3.125" style="12" customWidth="1"/>
    <col min="11583" max="11583" width="3" style="12" customWidth="1"/>
    <col min="11584" max="11584" width="3.125" style="12" customWidth="1"/>
    <col min="11585" max="11585" width="9" style="12"/>
    <col min="11586" max="11605" width="3" style="12" customWidth="1"/>
    <col min="11606" max="11776" width="9" style="12"/>
    <col min="11777" max="11777" width="9" style="12" customWidth="1"/>
    <col min="11778" max="11778" width="5.375" style="12" customWidth="1"/>
    <col min="11779" max="11779" width="0" style="12" hidden="1" customWidth="1"/>
    <col min="11780" max="11780" width="8.375" style="12" customWidth="1"/>
    <col min="11781" max="11781" width="11.25" style="12" bestFit="1" customWidth="1"/>
    <col min="11782" max="11782" width="44.25" style="12" customWidth="1"/>
    <col min="11783" max="11783" width="23" style="12" customWidth="1"/>
    <col min="11784" max="11784" width="15" style="12" customWidth="1"/>
    <col min="11785" max="11785" width="9.25" style="12" customWidth="1"/>
    <col min="11786" max="11786" width="14.5" style="12" customWidth="1"/>
    <col min="11787" max="11787" width="7.5" style="12" customWidth="1"/>
    <col min="11788" max="11788" width="10" style="12" customWidth="1"/>
    <col min="11789" max="11789" width="9.5" style="12" customWidth="1"/>
    <col min="11790" max="11790" width="10.625" style="12" customWidth="1"/>
    <col min="11791" max="11791" width="7.5" style="12" customWidth="1"/>
    <col min="11792" max="11792" width="9.75" style="12" customWidth="1"/>
    <col min="11793" max="11796" width="4.625" style="12" customWidth="1"/>
    <col min="11797" max="11797" width="7.5" style="12" customWidth="1"/>
    <col min="11798" max="11798" width="9.5" style="12" customWidth="1"/>
    <col min="11799" max="11802" width="4.625" style="12" customWidth="1"/>
    <col min="11803" max="11803" width="6.625" style="12" customWidth="1"/>
    <col min="11804" max="11804" width="8" style="12" customWidth="1"/>
    <col min="11805" max="11805" width="6.625" style="12" customWidth="1"/>
    <col min="11806" max="11807" width="8" style="12" customWidth="1"/>
    <col min="11808" max="11815" width="4.625" style="12" customWidth="1"/>
    <col min="11816" max="11816" width="23" style="12" customWidth="1"/>
    <col min="11817" max="11818" width="6.625" style="12" customWidth="1"/>
    <col min="11819" max="11819" width="9.875" style="12" bestFit="1" customWidth="1"/>
    <col min="11820" max="11820" width="5.875" style="12" customWidth="1"/>
    <col min="11821" max="11838" width="3.125" style="12" customWidth="1"/>
    <col min="11839" max="11839" width="3" style="12" customWidth="1"/>
    <col min="11840" max="11840" width="3.125" style="12" customWidth="1"/>
    <col min="11841" max="11841" width="9" style="12"/>
    <col min="11842" max="11861" width="3" style="12" customWidth="1"/>
    <col min="11862" max="12032" width="9" style="12"/>
    <col min="12033" max="12033" width="9" style="12" customWidth="1"/>
    <col min="12034" max="12034" width="5.375" style="12" customWidth="1"/>
    <col min="12035" max="12035" width="0" style="12" hidden="1" customWidth="1"/>
    <col min="12036" max="12036" width="8.375" style="12" customWidth="1"/>
    <col min="12037" max="12037" width="11.25" style="12" bestFit="1" customWidth="1"/>
    <col min="12038" max="12038" width="44.25" style="12" customWidth="1"/>
    <col min="12039" max="12039" width="23" style="12" customWidth="1"/>
    <col min="12040" max="12040" width="15" style="12" customWidth="1"/>
    <col min="12041" max="12041" width="9.25" style="12" customWidth="1"/>
    <col min="12042" max="12042" width="14.5" style="12" customWidth="1"/>
    <col min="12043" max="12043" width="7.5" style="12" customWidth="1"/>
    <col min="12044" max="12044" width="10" style="12" customWidth="1"/>
    <col min="12045" max="12045" width="9.5" style="12" customWidth="1"/>
    <col min="12046" max="12046" width="10.625" style="12" customWidth="1"/>
    <col min="12047" max="12047" width="7.5" style="12" customWidth="1"/>
    <col min="12048" max="12048" width="9.75" style="12" customWidth="1"/>
    <col min="12049" max="12052" width="4.625" style="12" customWidth="1"/>
    <col min="12053" max="12053" width="7.5" style="12" customWidth="1"/>
    <col min="12054" max="12054" width="9.5" style="12" customWidth="1"/>
    <col min="12055" max="12058" width="4.625" style="12" customWidth="1"/>
    <col min="12059" max="12059" width="6.625" style="12" customWidth="1"/>
    <col min="12060" max="12060" width="8" style="12" customWidth="1"/>
    <col min="12061" max="12061" width="6.625" style="12" customWidth="1"/>
    <col min="12062" max="12063" width="8" style="12" customWidth="1"/>
    <col min="12064" max="12071" width="4.625" style="12" customWidth="1"/>
    <col min="12072" max="12072" width="23" style="12" customWidth="1"/>
    <col min="12073" max="12074" width="6.625" style="12" customWidth="1"/>
    <col min="12075" max="12075" width="9.875" style="12" bestFit="1" customWidth="1"/>
    <col min="12076" max="12076" width="5.875" style="12" customWidth="1"/>
    <col min="12077" max="12094" width="3.125" style="12" customWidth="1"/>
    <col min="12095" max="12095" width="3" style="12" customWidth="1"/>
    <col min="12096" max="12096" width="3.125" style="12" customWidth="1"/>
    <col min="12097" max="12097" width="9" style="12"/>
    <col min="12098" max="12117" width="3" style="12" customWidth="1"/>
    <col min="12118" max="12288" width="9" style="12"/>
    <col min="12289" max="12289" width="9" style="12" customWidth="1"/>
    <col min="12290" max="12290" width="5.375" style="12" customWidth="1"/>
    <col min="12291" max="12291" width="0" style="12" hidden="1" customWidth="1"/>
    <col min="12292" max="12292" width="8.375" style="12" customWidth="1"/>
    <col min="12293" max="12293" width="11.25" style="12" bestFit="1" customWidth="1"/>
    <col min="12294" max="12294" width="44.25" style="12" customWidth="1"/>
    <col min="12295" max="12295" width="23" style="12" customWidth="1"/>
    <col min="12296" max="12296" width="15" style="12" customWidth="1"/>
    <col min="12297" max="12297" width="9.25" style="12" customWidth="1"/>
    <col min="12298" max="12298" width="14.5" style="12" customWidth="1"/>
    <col min="12299" max="12299" width="7.5" style="12" customWidth="1"/>
    <col min="12300" max="12300" width="10" style="12" customWidth="1"/>
    <col min="12301" max="12301" width="9.5" style="12" customWidth="1"/>
    <col min="12302" max="12302" width="10.625" style="12" customWidth="1"/>
    <col min="12303" max="12303" width="7.5" style="12" customWidth="1"/>
    <col min="12304" max="12304" width="9.75" style="12" customWidth="1"/>
    <col min="12305" max="12308" width="4.625" style="12" customWidth="1"/>
    <col min="12309" max="12309" width="7.5" style="12" customWidth="1"/>
    <col min="12310" max="12310" width="9.5" style="12" customWidth="1"/>
    <col min="12311" max="12314" width="4.625" style="12" customWidth="1"/>
    <col min="12315" max="12315" width="6.625" style="12" customWidth="1"/>
    <col min="12316" max="12316" width="8" style="12" customWidth="1"/>
    <col min="12317" max="12317" width="6.625" style="12" customWidth="1"/>
    <col min="12318" max="12319" width="8" style="12" customWidth="1"/>
    <col min="12320" max="12327" width="4.625" style="12" customWidth="1"/>
    <col min="12328" max="12328" width="23" style="12" customWidth="1"/>
    <col min="12329" max="12330" width="6.625" style="12" customWidth="1"/>
    <col min="12331" max="12331" width="9.875" style="12" bestFit="1" customWidth="1"/>
    <col min="12332" max="12332" width="5.875" style="12" customWidth="1"/>
    <col min="12333" max="12350" width="3.125" style="12" customWidth="1"/>
    <col min="12351" max="12351" width="3" style="12" customWidth="1"/>
    <col min="12352" max="12352" width="3.125" style="12" customWidth="1"/>
    <col min="12353" max="12353" width="9" style="12"/>
    <col min="12354" max="12373" width="3" style="12" customWidth="1"/>
    <col min="12374" max="12544" width="9" style="12"/>
    <col min="12545" max="12545" width="9" style="12" customWidth="1"/>
    <col min="12546" max="12546" width="5.375" style="12" customWidth="1"/>
    <col min="12547" max="12547" width="0" style="12" hidden="1" customWidth="1"/>
    <col min="12548" max="12548" width="8.375" style="12" customWidth="1"/>
    <col min="12549" max="12549" width="11.25" style="12" bestFit="1" customWidth="1"/>
    <col min="12550" max="12550" width="44.25" style="12" customWidth="1"/>
    <col min="12551" max="12551" width="23" style="12" customWidth="1"/>
    <col min="12552" max="12552" width="15" style="12" customWidth="1"/>
    <col min="12553" max="12553" width="9.25" style="12" customWidth="1"/>
    <col min="12554" max="12554" width="14.5" style="12" customWidth="1"/>
    <col min="12555" max="12555" width="7.5" style="12" customWidth="1"/>
    <col min="12556" max="12556" width="10" style="12" customWidth="1"/>
    <col min="12557" max="12557" width="9.5" style="12" customWidth="1"/>
    <col min="12558" max="12558" width="10.625" style="12" customWidth="1"/>
    <col min="12559" max="12559" width="7.5" style="12" customWidth="1"/>
    <col min="12560" max="12560" width="9.75" style="12" customWidth="1"/>
    <col min="12561" max="12564" width="4.625" style="12" customWidth="1"/>
    <col min="12565" max="12565" width="7.5" style="12" customWidth="1"/>
    <col min="12566" max="12566" width="9.5" style="12" customWidth="1"/>
    <col min="12567" max="12570" width="4.625" style="12" customWidth="1"/>
    <col min="12571" max="12571" width="6.625" style="12" customWidth="1"/>
    <col min="12572" max="12572" width="8" style="12" customWidth="1"/>
    <col min="12573" max="12573" width="6.625" style="12" customWidth="1"/>
    <col min="12574" max="12575" width="8" style="12" customWidth="1"/>
    <col min="12576" max="12583" width="4.625" style="12" customWidth="1"/>
    <col min="12584" max="12584" width="23" style="12" customWidth="1"/>
    <col min="12585" max="12586" width="6.625" style="12" customWidth="1"/>
    <col min="12587" max="12587" width="9.875" style="12" bestFit="1" customWidth="1"/>
    <col min="12588" max="12588" width="5.875" style="12" customWidth="1"/>
    <col min="12589" max="12606" width="3.125" style="12" customWidth="1"/>
    <col min="12607" max="12607" width="3" style="12" customWidth="1"/>
    <col min="12608" max="12608" width="3.125" style="12" customWidth="1"/>
    <col min="12609" max="12609" width="9" style="12"/>
    <col min="12610" max="12629" width="3" style="12" customWidth="1"/>
    <col min="12630" max="12800" width="9" style="12"/>
    <col min="12801" max="12801" width="9" style="12" customWidth="1"/>
    <col min="12802" max="12802" width="5.375" style="12" customWidth="1"/>
    <col min="12803" max="12803" width="0" style="12" hidden="1" customWidth="1"/>
    <col min="12804" max="12804" width="8.375" style="12" customWidth="1"/>
    <col min="12805" max="12805" width="11.25" style="12" bestFit="1" customWidth="1"/>
    <col min="12806" max="12806" width="44.25" style="12" customWidth="1"/>
    <col min="12807" max="12807" width="23" style="12" customWidth="1"/>
    <col min="12808" max="12808" width="15" style="12" customWidth="1"/>
    <col min="12809" max="12809" width="9.25" style="12" customWidth="1"/>
    <col min="12810" max="12810" width="14.5" style="12" customWidth="1"/>
    <col min="12811" max="12811" width="7.5" style="12" customWidth="1"/>
    <col min="12812" max="12812" width="10" style="12" customWidth="1"/>
    <col min="12813" max="12813" width="9.5" style="12" customWidth="1"/>
    <col min="12814" max="12814" width="10.625" style="12" customWidth="1"/>
    <col min="12815" max="12815" width="7.5" style="12" customWidth="1"/>
    <col min="12816" max="12816" width="9.75" style="12" customWidth="1"/>
    <col min="12817" max="12820" width="4.625" style="12" customWidth="1"/>
    <col min="12821" max="12821" width="7.5" style="12" customWidth="1"/>
    <col min="12822" max="12822" width="9.5" style="12" customWidth="1"/>
    <col min="12823" max="12826" width="4.625" style="12" customWidth="1"/>
    <col min="12827" max="12827" width="6.625" style="12" customWidth="1"/>
    <col min="12828" max="12828" width="8" style="12" customWidth="1"/>
    <col min="12829" max="12829" width="6.625" style="12" customWidth="1"/>
    <col min="12830" max="12831" width="8" style="12" customWidth="1"/>
    <col min="12832" max="12839" width="4.625" style="12" customWidth="1"/>
    <col min="12840" max="12840" width="23" style="12" customWidth="1"/>
    <col min="12841" max="12842" width="6.625" style="12" customWidth="1"/>
    <col min="12843" max="12843" width="9.875" style="12" bestFit="1" customWidth="1"/>
    <col min="12844" max="12844" width="5.875" style="12" customWidth="1"/>
    <col min="12845" max="12862" width="3.125" style="12" customWidth="1"/>
    <col min="12863" max="12863" width="3" style="12" customWidth="1"/>
    <col min="12864" max="12864" width="3.125" style="12" customWidth="1"/>
    <col min="12865" max="12865" width="9" style="12"/>
    <col min="12866" max="12885" width="3" style="12" customWidth="1"/>
    <col min="12886" max="13056" width="9" style="12"/>
    <col min="13057" max="13057" width="9" style="12" customWidth="1"/>
    <col min="13058" max="13058" width="5.375" style="12" customWidth="1"/>
    <col min="13059" max="13059" width="0" style="12" hidden="1" customWidth="1"/>
    <col min="13060" max="13060" width="8.375" style="12" customWidth="1"/>
    <col min="13061" max="13061" width="11.25" style="12" bestFit="1" customWidth="1"/>
    <col min="13062" max="13062" width="44.25" style="12" customWidth="1"/>
    <col min="13063" max="13063" width="23" style="12" customWidth="1"/>
    <col min="13064" max="13064" width="15" style="12" customWidth="1"/>
    <col min="13065" max="13065" width="9.25" style="12" customWidth="1"/>
    <col min="13066" max="13066" width="14.5" style="12" customWidth="1"/>
    <col min="13067" max="13067" width="7.5" style="12" customWidth="1"/>
    <col min="13068" max="13068" width="10" style="12" customWidth="1"/>
    <col min="13069" max="13069" width="9.5" style="12" customWidth="1"/>
    <col min="13070" max="13070" width="10.625" style="12" customWidth="1"/>
    <col min="13071" max="13071" width="7.5" style="12" customWidth="1"/>
    <col min="13072" max="13072" width="9.75" style="12" customWidth="1"/>
    <col min="13073" max="13076" width="4.625" style="12" customWidth="1"/>
    <col min="13077" max="13077" width="7.5" style="12" customWidth="1"/>
    <col min="13078" max="13078" width="9.5" style="12" customWidth="1"/>
    <col min="13079" max="13082" width="4.625" style="12" customWidth="1"/>
    <col min="13083" max="13083" width="6.625" style="12" customWidth="1"/>
    <col min="13084" max="13084" width="8" style="12" customWidth="1"/>
    <col min="13085" max="13085" width="6.625" style="12" customWidth="1"/>
    <col min="13086" max="13087" width="8" style="12" customWidth="1"/>
    <col min="13088" max="13095" width="4.625" style="12" customWidth="1"/>
    <col min="13096" max="13096" width="23" style="12" customWidth="1"/>
    <col min="13097" max="13098" width="6.625" style="12" customWidth="1"/>
    <col min="13099" max="13099" width="9.875" style="12" bestFit="1" customWidth="1"/>
    <col min="13100" max="13100" width="5.875" style="12" customWidth="1"/>
    <col min="13101" max="13118" width="3.125" style="12" customWidth="1"/>
    <col min="13119" max="13119" width="3" style="12" customWidth="1"/>
    <col min="13120" max="13120" width="3.125" style="12" customWidth="1"/>
    <col min="13121" max="13121" width="9" style="12"/>
    <col min="13122" max="13141" width="3" style="12" customWidth="1"/>
    <col min="13142" max="13312" width="9" style="12"/>
    <col min="13313" max="13313" width="9" style="12" customWidth="1"/>
    <col min="13314" max="13314" width="5.375" style="12" customWidth="1"/>
    <col min="13315" max="13315" width="0" style="12" hidden="1" customWidth="1"/>
    <col min="13316" max="13316" width="8.375" style="12" customWidth="1"/>
    <col min="13317" max="13317" width="11.25" style="12" bestFit="1" customWidth="1"/>
    <col min="13318" max="13318" width="44.25" style="12" customWidth="1"/>
    <col min="13319" max="13319" width="23" style="12" customWidth="1"/>
    <col min="13320" max="13320" width="15" style="12" customWidth="1"/>
    <col min="13321" max="13321" width="9.25" style="12" customWidth="1"/>
    <col min="13322" max="13322" width="14.5" style="12" customWidth="1"/>
    <col min="13323" max="13323" width="7.5" style="12" customWidth="1"/>
    <col min="13324" max="13324" width="10" style="12" customWidth="1"/>
    <col min="13325" max="13325" width="9.5" style="12" customWidth="1"/>
    <col min="13326" max="13326" width="10.625" style="12" customWidth="1"/>
    <col min="13327" max="13327" width="7.5" style="12" customWidth="1"/>
    <col min="13328" max="13328" width="9.75" style="12" customWidth="1"/>
    <col min="13329" max="13332" width="4.625" style="12" customWidth="1"/>
    <col min="13333" max="13333" width="7.5" style="12" customWidth="1"/>
    <col min="13334" max="13334" width="9.5" style="12" customWidth="1"/>
    <col min="13335" max="13338" width="4.625" style="12" customWidth="1"/>
    <col min="13339" max="13339" width="6.625" style="12" customWidth="1"/>
    <col min="13340" max="13340" width="8" style="12" customWidth="1"/>
    <col min="13341" max="13341" width="6.625" style="12" customWidth="1"/>
    <col min="13342" max="13343" width="8" style="12" customWidth="1"/>
    <col min="13344" max="13351" width="4.625" style="12" customWidth="1"/>
    <col min="13352" max="13352" width="23" style="12" customWidth="1"/>
    <col min="13353" max="13354" width="6.625" style="12" customWidth="1"/>
    <col min="13355" max="13355" width="9.875" style="12" bestFit="1" customWidth="1"/>
    <col min="13356" max="13356" width="5.875" style="12" customWidth="1"/>
    <col min="13357" max="13374" width="3.125" style="12" customWidth="1"/>
    <col min="13375" max="13375" width="3" style="12" customWidth="1"/>
    <col min="13376" max="13376" width="3.125" style="12" customWidth="1"/>
    <col min="13377" max="13377" width="9" style="12"/>
    <col min="13378" max="13397" width="3" style="12" customWidth="1"/>
    <col min="13398" max="13568" width="9" style="12"/>
    <col min="13569" max="13569" width="9" style="12" customWidth="1"/>
    <col min="13570" max="13570" width="5.375" style="12" customWidth="1"/>
    <col min="13571" max="13571" width="0" style="12" hidden="1" customWidth="1"/>
    <col min="13572" max="13572" width="8.375" style="12" customWidth="1"/>
    <col min="13573" max="13573" width="11.25" style="12" bestFit="1" customWidth="1"/>
    <col min="13574" max="13574" width="44.25" style="12" customWidth="1"/>
    <col min="13575" max="13575" width="23" style="12" customWidth="1"/>
    <col min="13576" max="13576" width="15" style="12" customWidth="1"/>
    <col min="13577" max="13577" width="9.25" style="12" customWidth="1"/>
    <col min="13578" max="13578" width="14.5" style="12" customWidth="1"/>
    <col min="13579" max="13579" width="7.5" style="12" customWidth="1"/>
    <col min="13580" max="13580" width="10" style="12" customWidth="1"/>
    <col min="13581" max="13581" width="9.5" style="12" customWidth="1"/>
    <col min="13582" max="13582" width="10.625" style="12" customWidth="1"/>
    <col min="13583" max="13583" width="7.5" style="12" customWidth="1"/>
    <col min="13584" max="13584" width="9.75" style="12" customWidth="1"/>
    <col min="13585" max="13588" width="4.625" style="12" customWidth="1"/>
    <col min="13589" max="13589" width="7.5" style="12" customWidth="1"/>
    <col min="13590" max="13590" width="9.5" style="12" customWidth="1"/>
    <col min="13591" max="13594" width="4.625" style="12" customWidth="1"/>
    <col min="13595" max="13595" width="6.625" style="12" customWidth="1"/>
    <col min="13596" max="13596" width="8" style="12" customWidth="1"/>
    <col min="13597" max="13597" width="6.625" style="12" customWidth="1"/>
    <col min="13598" max="13599" width="8" style="12" customWidth="1"/>
    <col min="13600" max="13607" width="4.625" style="12" customWidth="1"/>
    <col min="13608" max="13608" width="23" style="12" customWidth="1"/>
    <col min="13609" max="13610" width="6.625" style="12" customWidth="1"/>
    <col min="13611" max="13611" width="9.875" style="12" bestFit="1" customWidth="1"/>
    <col min="13612" max="13612" width="5.875" style="12" customWidth="1"/>
    <col min="13613" max="13630" width="3.125" style="12" customWidth="1"/>
    <col min="13631" max="13631" width="3" style="12" customWidth="1"/>
    <col min="13632" max="13632" width="3.125" style="12" customWidth="1"/>
    <col min="13633" max="13633" width="9" style="12"/>
    <col min="13634" max="13653" width="3" style="12" customWidth="1"/>
    <col min="13654" max="13824" width="9" style="12"/>
    <col min="13825" max="13825" width="9" style="12" customWidth="1"/>
    <col min="13826" max="13826" width="5.375" style="12" customWidth="1"/>
    <col min="13827" max="13827" width="0" style="12" hidden="1" customWidth="1"/>
    <col min="13828" max="13828" width="8.375" style="12" customWidth="1"/>
    <col min="13829" max="13829" width="11.25" style="12" bestFit="1" customWidth="1"/>
    <col min="13830" max="13830" width="44.25" style="12" customWidth="1"/>
    <col min="13831" max="13831" width="23" style="12" customWidth="1"/>
    <col min="13832" max="13832" width="15" style="12" customWidth="1"/>
    <col min="13833" max="13833" width="9.25" style="12" customWidth="1"/>
    <col min="13834" max="13834" width="14.5" style="12" customWidth="1"/>
    <col min="13835" max="13835" width="7.5" style="12" customWidth="1"/>
    <col min="13836" max="13836" width="10" style="12" customWidth="1"/>
    <col min="13837" max="13837" width="9.5" style="12" customWidth="1"/>
    <col min="13838" max="13838" width="10.625" style="12" customWidth="1"/>
    <col min="13839" max="13839" width="7.5" style="12" customWidth="1"/>
    <col min="13840" max="13840" width="9.75" style="12" customWidth="1"/>
    <col min="13841" max="13844" width="4.625" style="12" customWidth="1"/>
    <col min="13845" max="13845" width="7.5" style="12" customWidth="1"/>
    <col min="13846" max="13846" width="9.5" style="12" customWidth="1"/>
    <col min="13847" max="13850" width="4.625" style="12" customWidth="1"/>
    <col min="13851" max="13851" width="6.625" style="12" customWidth="1"/>
    <col min="13852" max="13852" width="8" style="12" customWidth="1"/>
    <col min="13853" max="13853" width="6.625" style="12" customWidth="1"/>
    <col min="13854" max="13855" width="8" style="12" customWidth="1"/>
    <col min="13856" max="13863" width="4.625" style="12" customWidth="1"/>
    <col min="13864" max="13864" width="23" style="12" customWidth="1"/>
    <col min="13865" max="13866" width="6.625" style="12" customWidth="1"/>
    <col min="13867" max="13867" width="9.875" style="12" bestFit="1" customWidth="1"/>
    <col min="13868" max="13868" width="5.875" style="12" customWidth="1"/>
    <col min="13869" max="13886" width="3.125" style="12" customWidth="1"/>
    <col min="13887" max="13887" width="3" style="12" customWidth="1"/>
    <col min="13888" max="13888" width="3.125" style="12" customWidth="1"/>
    <col min="13889" max="13889" width="9" style="12"/>
    <col min="13890" max="13909" width="3" style="12" customWidth="1"/>
    <col min="13910" max="14080" width="9" style="12"/>
    <col min="14081" max="14081" width="9" style="12" customWidth="1"/>
    <col min="14082" max="14082" width="5.375" style="12" customWidth="1"/>
    <col min="14083" max="14083" width="0" style="12" hidden="1" customWidth="1"/>
    <col min="14084" max="14084" width="8.375" style="12" customWidth="1"/>
    <col min="14085" max="14085" width="11.25" style="12" bestFit="1" customWidth="1"/>
    <col min="14086" max="14086" width="44.25" style="12" customWidth="1"/>
    <col min="14087" max="14087" width="23" style="12" customWidth="1"/>
    <col min="14088" max="14088" width="15" style="12" customWidth="1"/>
    <col min="14089" max="14089" width="9.25" style="12" customWidth="1"/>
    <col min="14090" max="14090" width="14.5" style="12" customWidth="1"/>
    <col min="14091" max="14091" width="7.5" style="12" customWidth="1"/>
    <col min="14092" max="14092" width="10" style="12" customWidth="1"/>
    <col min="14093" max="14093" width="9.5" style="12" customWidth="1"/>
    <col min="14094" max="14094" width="10.625" style="12" customWidth="1"/>
    <col min="14095" max="14095" width="7.5" style="12" customWidth="1"/>
    <col min="14096" max="14096" width="9.75" style="12" customWidth="1"/>
    <col min="14097" max="14100" width="4.625" style="12" customWidth="1"/>
    <col min="14101" max="14101" width="7.5" style="12" customWidth="1"/>
    <col min="14102" max="14102" width="9.5" style="12" customWidth="1"/>
    <col min="14103" max="14106" width="4.625" style="12" customWidth="1"/>
    <col min="14107" max="14107" width="6.625" style="12" customWidth="1"/>
    <col min="14108" max="14108" width="8" style="12" customWidth="1"/>
    <col min="14109" max="14109" width="6.625" style="12" customWidth="1"/>
    <col min="14110" max="14111" width="8" style="12" customWidth="1"/>
    <col min="14112" max="14119" width="4.625" style="12" customWidth="1"/>
    <col min="14120" max="14120" width="23" style="12" customWidth="1"/>
    <col min="14121" max="14122" width="6.625" style="12" customWidth="1"/>
    <col min="14123" max="14123" width="9.875" style="12" bestFit="1" customWidth="1"/>
    <col min="14124" max="14124" width="5.875" style="12" customWidth="1"/>
    <col min="14125" max="14142" width="3.125" style="12" customWidth="1"/>
    <col min="14143" max="14143" width="3" style="12" customWidth="1"/>
    <col min="14144" max="14144" width="3.125" style="12" customWidth="1"/>
    <col min="14145" max="14145" width="9" style="12"/>
    <col min="14146" max="14165" width="3" style="12" customWidth="1"/>
    <col min="14166" max="14336" width="9" style="12"/>
    <col min="14337" max="14337" width="9" style="12" customWidth="1"/>
    <col min="14338" max="14338" width="5.375" style="12" customWidth="1"/>
    <col min="14339" max="14339" width="0" style="12" hidden="1" customWidth="1"/>
    <col min="14340" max="14340" width="8.375" style="12" customWidth="1"/>
    <col min="14341" max="14341" width="11.25" style="12" bestFit="1" customWidth="1"/>
    <col min="14342" max="14342" width="44.25" style="12" customWidth="1"/>
    <col min="14343" max="14343" width="23" style="12" customWidth="1"/>
    <col min="14344" max="14344" width="15" style="12" customWidth="1"/>
    <col min="14345" max="14345" width="9.25" style="12" customWidth="1"/>
    <col min="14346" max="14346" width="14.5" style="12" customWidth="1"/>
    <col min="14347" max="14347" width="7.5" style="12" customWidth="1"/>
    <col min="14348" max="14348" width="10" style="12" customWidth="1"/>
    <col min="14349" max="14349" width="9.5" style="12" customWidth="1"/>
    <col min="14350" max="14350" width="10.625" style="12" customWidth="1"/>
    <col min="14351" max="14351" width="7.5" style="12" customWidth="1"/>
    <col min="14352" max="14352" width="9.75" style="12" customWidth="1"/>
    <col min="14353" max="14356" width="4.625" style="12" customWidth="1"/>
    <col min="14357" max="14357" width="7.5" style="12" customWidth="1"/>
    <col min="14358" max="14358" width="9.5" style="12" customWidth="1"/>
    <col min="14359" max="14362" width="4.625" style="12" customWidth="1"/>
    <col min="14363" max="14363" width="6.625" style="12" customWidth="1"/>
    <col min="14364" max="14364" width="8" style="12" customWidth="1"/>
    <col min="14365" max="14365" width="6.625" style="12" customWidth="1"/>
    <col min="14366" max="14367" width="8" style="12" customWidth="1"/>
    <col min="14368" max="14375" width="4.625" style="12" customWidth="1"/>
    <col min="14376" max="14376" width="23" style="12" customWidth="1"/>
    <col min="14377" max="14378" width="6.625" style="12" customWidth="1"/>
    <col min="14379" max="14379" width="9.875" style="12" bestFit="1" customWidth="1"/>
    <col min="14380" max="14380" width="5.875" style="12" customWidth="1"/>
    <col min="14381" max="14398" width="3.125" style="12" customWidth="1"/>
    <col min="14399" max="14399" width="3" style="12" customWidth="1"/>
    <col min="14400" max="14400" width="3.125" style="12" customWidth="1"/>
    <col min="14401" max="14401" width="9" style="12"/>
    <col min="14402" max="14421" width="3" style="12" customWidth="1"/>
    <col min="14422" max="14592" width="9" style="12"/>
    <col min="14593" max="14593" width="9" style="12" customWidth="1"/>
    <col min="14594" max="14594" width="5.375" style="12" customWidth="1"/>
    <col min="14595" max="14595" width="0" style="12" hidden="1" customWidth="1"/>
    <col min="14596" max="14596" width="8.375" style="12" customWidth="1"/>
    <col min="14597" max="14597" width="11.25" style="12" bestFit="1" customWidth="1"/>
    <col min="14598" max="14598" width="44.25" style="12" customWidth="1"/>
    <col min="14599" max="14599" width="23" style="12" customWidth="1"/>
    <col min="14600" max="14600" width="15" style="12" customWidth="1"/>
    <col min="14601" max="14601" width="9.25" style="12" customWidth="1"/>
    <col min="14602" max="14602" width="14.5" style="12" customWidth="1"/>
    <col min="14603" max="14603" width="7.5" style="12" customWidth="1"/>
    <col min="14604" max="14604" width="10" style="12" customWidth="1"/>
    <col min="14605" max="14605" width="9.5" style="12" customWidth="1"/>
    <col min="14606" max="14606" width="10.625" style="12" customWidth="1"/>
    <col min="14607" max="14607" width="7.5" style="12" customWidth="1"/>
    <col min="14608" max="14608" width="9.75" style="12" customWidth="1"/>
    <col min="14609" max="14612" width="4.625" style="12" customWidth="1"/>
    <col min="14613" max="14613" width="7.5" style="12" customWidth="1"/>
    <col min="14614" max="14614" width="9.5" style="12" customWidth="1"/>
    <col min="14615" max="14618" width="4.625" style="12" customWidth="1"/>
    <col min="14619" max="14619" width="6.625" style="12" customWidth="1"/>
    <col min="14620" max="14620" width="8" style="12" customWidth="1"/>
    <col min="14621" max="14621" width="6.625" style="12" customWidth="1"/>
    <col min="14622" max="14623" width="8" style="12" customWidth="1"/>
    <col min="14624" max="14631" width="4.625" style="12" customWidth="1"/>
    <col min="14632" max="14632" width="23" style="12" customWidth="1"/>
    <col min="14633" max="14634" width="6.625" style="12" customWidth="1"/>
    <col min="14635" max="14635" width="9.875" style="12" bestFit="1" customWidth="1"/>
    <col min="14636" max="14636" width="5.875" style="12" customWidth="1"/>
    <col min="14637" max="14654" width="3.125" style="12" customWidth="1"/>
    <col min="14655" max="14655" width="3" style="12" customWidth="1"/>
    <col min="14656" max="14656" width="3.125" style="12" customWidth="1"/>
    <col min="14657" max="14657" width="9" style="12"/>
    <col min="14658" max="14677" width="3" style="12" customWidth="1"/>
    <col min="14678" max="14848" width="9" style="12"/>
    <col min="14849" max="14849" width="9" style="12" customWidth="1"/>
    <col min="14850" max="14850" width="5.375" style="12" customWidth="1"/>
    <col min="14851" max="14851" width="0" style="12" hidden="1" customWidth="1"/>
    <col min="14852" max="14852" width="8.375" style="12" customWidth="1"/>
    <col min="14853" max="14853" width="11.25" style="12" bestFit="1" customWidth="1"/>
    <col min="14854" max="14854" width="44.25" style="12" customWidth="1"/>
    <col min="14855" max="14855" width="23" style="12" customWidth="1"/>
    <col min="14856" max="14856" width="15" style="12" customWidth="1"/>
    <col min="14857" max="14857" width="9.25" style="12" customWidth="1"/>
    <col min="14858" max="14858" width="14.5" style="12" customWidth="1"/>
    <col min="14859" max="14859" width="7.5" style="12" customWidth="1"/>
    <col min="14860" max="14860" width="10" style="12" customWidth="1"/>
    <col min="14861" max="14861" width="9.5" style="12" customWidth="1"/>
    <col min="14862" max="14862" width="10.625" style="12" customWidth="1"/>
    <col min="14863" max="14863" width="7.5" style="12" customWidth="1"/>
    <col min="14864" max="14864" width="9.75" style="12" customWidth="1"/>
    <col min="14865" max="14868" width="4.625" style="12" customWidth="1"/>
    <col min="14869" max="14869" width="7.5" style="12" customWidth="1"/>
    <col min="14870" max="14870" width="9.5" style="12" customWidth="1"/>
    <col min="14871" max="14874" width="4.625" style="12" customWidth="1"/>
    <col min="14875" max="14875" width="6.625" style="12" customWidth="1"/>
    <col min="14876" max="14876" width="8" style="12" customWidth="1"/>
    <col min="14877" max="14877" width="6.625" style="12" customWidth="1"/>
    <col min="14878" max="14879" width="8" style="12" customWidth="1"/>
    <col min="14880" max="14887" width="4.625" style="12" customWidth="1"/>
    <col min="14888" max="14888" width="23" style="12" customWidth="1"/>
    <col min="14889" max="14890" width="6.625" style="12" customWidth="1"/>
    <col min="14891" max="14891" width="9.875" style="12" bestFit="1" customWidth="1"/>
    <col min="14892" max="14892" width="5.875" style="12" customWidth="1"/>
    <col min="14893" max="14910" width="3.125" style="12" customWidth="1"/>
    <col min="14911" max="14911" width="3" style="12" customWidth="1"/>
    <col min="14912" max="14912" width="3.125" style="12" customWidth="1"/>
    <col min="14913" max="14913" width="9" style="12"/>
    <col min="14914" max="14933" width="3" style="12" customWidth="1"/>
    <col min="14934" max="15104" width="9" style="12"/>
    <col min="15105" max="15105" width="9" style="12" customWidth="1"/>
    <col min="15106" max="15106" width="5.375" style="12" customWidth="1"/>
    <col min="15107" max="15107" width="0" style="12" hidden="1" customWidth="1"/>
    <col min="15108" max="15108" width="8.375" style="12" customWidth="1"/>
    <col min="15109" max="15109" width="11.25" style="12" bestFit="1" customWidth="1"/>
    <col min="15110" max="15110" width="44.25" style="12" customWidth="1"/>
    <col min="15111" max="15111" width="23" style="12" customWidth="1"/>
    <col min="15112" max="15112" width="15" style="12" customWidth="1"/>
    <col min="15113" max="15113" width="9.25" style="12" customWidth="1"/>
    <col min="15114" max="15114" width="14.5" style="12" customWidth="1"/>
    <col min="15115" max="15115" width="7.5" style="12" customWidth="1"/>
    <col min="15116" max="15116" width="10" style="12" customWidth="1"/>
    <col min="15117" max="15117" width="9.5" style="12" customWidth="1"/>
    <col min="15118" max="15118" width="10.625" style="12" customWidth="1"/>
    <col min="15119" max="15119" width="7.5" style="12" customWidth="1"/>
    <col min="15120" max="15120" width="9.75" style="12" customWidth="1"/>
    <col min="15121" max="15124" width="4.625" style="12" customWidth="1"/>
    <col min="15125" max="15125" width="7.5" style="12" customWidth="1"/>
    <col min="15126" max="15126" width="9.5" style="12" customWidth="1"/>
    <col min="15127" max="15130" width="4.625" style="12" customWidth="1"/>
    <col min="15131" max="15131" width="6.625" style="12" customWidth="1"/>
    <col min="15132" max="15132" width="8" style="12" customWidth="1"/>
    <col min="15133" max="15133" width="6.625" style="12" customWidth="1"/>
    <col min="15134" max="15135" width="8" style="12" customWidth="1"/>
    <col min="15136" max="15143" width="4.625" style="12" customWidth="1"/>
    <col min="15144" max="15144" width="23" style="12" customWidth="1"/>
    <col min="15145" max="15146" width="6.625" style="12" customWidth="1"/>
    <col min="15147" max="15147" width="9.875" style="12" bestFit="1" customWidth="1"/>
    <col min="15148" max="15148" width="5.875" style="12" customWidth="1"/>
    <col min="15149" max="15166" width="3.125" style="12" customWidth="1"/>
    <col min="15167" max="15167" width="3" style="12" customWidth="1"/>
    <col min="15168" max="15168" width="3.125" style="12" customWidth="1"/>
    <col min="15169" max="15169" width="9" style="12"/>
    <col min="15170" max="15189" width="3" style="12" customWidth="1"/>
    <col min="15190" max="15360" width="9" style="12"/>
    <col min="15361" max="15361" width="9" style="12" customWidth="1"/>
    <col min="15362" max="15362" width="5.375" style="12" customWidth="1"/>
    <col min="15363" max="15363" width="0" style="12" hidden="1" customWidth="1"/>
    <col min="15364" max="15364" width="8.375" style="12" customWidth="1"/>
    <col min="15365" max="15365" width="11.25" style="12" bestFit="1" customWidth="1"/>
    <col min="15366" max="15366" width="44.25" style="12" customWidth="1"/>
    <col min="15367" max="15367" width="23" style="12" customWidth="1"/>
    <col min="15368" max="15368" width="15" style="12" customWidth="1"/>
    <col min="15369" max="15369" width="9.25" style="12" customWidth="1"/>
    <col min="15370" max="15370" width="14.5" style="12" customWidth="1"/>
    <col min="15371" max="15371" width="7.5" style="12" customWidth="1"/>
    <col min="15372" max="15372" width="10" style="12" customWidth="1"/>
    <col min="15373" max="15373" width="9.5" style="12" customWidth="1"/>
    <col min="15374" max="15374" width="10.625" style="12" customWidth="1"/>
    <col min="15375" max="15375" width="7.5" style="12" customWidth="1"/>
    <col min="15376" max="15376" width="9.75" style="12" customWidth="1"/>
    <col min="15377" max="15380" width="4.625" style="12" customWidth="1"/>
    <col min="15381" max="15381" width="7.5" style="12" customWidth="1"/>
    <col min="15382" max="15382" width="9.5" style="12" customWidth="1"/>
    <col min="15383" max="15386" width="4.625" style="12" customWidth="1"/>
    <col min="15387" max="15387" width="6.625" style="12" customWidth="1"/>
    <col min="15388" max="15388" width="8" style="12" customWidth="1"/>
    <col min="15389" max="15389" width="6.625" style="12" customWidth="1"/>
    <col min="15390" max="15391" width="8" style="12" customWidth="1"/>
    <col min="15392" max="15399" width="4.625" style="12" customWidth="1"/>
    <col min="15400" max="15400" width="23" style="12" customWidth="1"/>
    <col min="15401" max="15402" width="6.625" style="12" customWidth="1"/>
    <col min="15403" max="15403" width="9.875" style="12" bestFit="1" customWidth="1"/>
    <col min="15404" max="15404" width="5.875" style="12" customWidth="1"/>
    <col min="15405" max="15422" width="3.125" style="12" customWidth="1"/>
    <col min="15423" max="15423" width="3" style="12" customWidth="1"/>
    <col min="15424" max="15424" width="3.125" style="12" customWidth="1"/>
    <col min="15425" max="15425" width="9" style="12"/>
    <col min="15426" max="15445" width="3" style="12" customWidth="1"/>
    <col min="15446" max="15616" width="9" style="12"/>
    <col min="15617" max="15617" width="9" style="12" customWidth="1"/>
    <col min="15618" max="15618" width="5.375" style="12" customWidth="1"/>
    <col min="15619" max="15619" width="0" style="12" hidden="1" customWidth="1"/>
    <col min="15620" max="15620" width="8.375" style="12" customWidth="1"/>
    <col min="15621" max="15621" width="11.25" style="12" bestFit="1" customWidth="1"/>
    <col min="15622" max="15622" width="44.25" style="12" customWidth="1"/>
    <col min="15623" max="15623" width="23" style="12" customWidth="1"/>
    <col min="15624" max="15624" width="15" style="12" customWidth="1"/>
    <col min="15625" max="15625" width="9.25" style="12" customWidth="1"/>
    <col min="15626" max="15626" width="14.5" style="12" customWidth="1"/>
    <col min="15627" max="15627" width="7.5" style="12" customWidth="1"/>
    <col min="15628" max="15628" width="10" style="12" customWidth="1"/>
    <col min="15629" max="15629" width="9.5" style="12" customWidth="1"/>
    <col min="15630" max="15630" width="10.625" style="12" customWidth="1"/>
    <col min="15631" max="15631" width="7.5" style="12" customWidth="1"/>
    <col min="15632" max="15632" width="9.75" style="12" customWidth="1"/>
    <col min="15633" max="15636" width="4.625" style="12" customWidth="1"/>
    <col min="15637" max="15637" width="7.5" style="12" customWidth="1"/>
    <col min="15638" max="15638" width="9.5" style="12" customWidth="1"/>
    <col min="15639" max="15642" width="4.625" style="12" customWidth="1"/>
    <col min="15643" max="15643" width="6.625" style="12" customWidth="1"/>
    <col min="15644" max="15644" width="8" style="12" customWidth="1"/>
    <col min="15645" max="15645" width="6.625" style="12" customWidth="1"/>
    <col min="15646" max="15647" width="8" style="12" customWidth="1"/>
    <col min="15648" max="15655" width="4.625" style="12" customWidth="1"/>
    <col min="15656" max="15656" width="23" style="12" customWidth="1"/>
    <col min="15657" max="15658" width="6.625" style="12" customWidth="1"/>
    <col min="15659" max="15659" width="9.875" style="12" bestFit="1" customWidth="1"/>
    <col min="15660" max="15660" width="5.875" style="12" customWidth="1"/>
    <col min="15661" max="15678" width="3.125" style="12" customWidth="1"/>
    <col min="15679" max="15679" width="3" style="12" customWidth="1"/>
    <col min="15680" max="15680" width="3.125" style="12" customWidth="1"/>
    <col min="15681" max="15681" width="9" style="12"/>
    <col min="15682" max="15701" width="3" style="12" customWidth="1"/>
    <col min="15702" max="15872" width="9" style="12"/>
    <col min="15873" max="15873" width="9" style="12" customWidth="1"/>
    <col min="15874" max="15874" width="5.375" style="12" customWidth="1"/>
    <col min="15875" max="15875" width="0" style="12" hidden="1" customWidth="1"/>
    <col min="15876" max="15876" width="8.375" style="12" customWidth="1"/>
    <col min="15877" max="15877" width="11.25" style="12" bestFit="1" customWidth="1"/>
    <col min="15878" max="15878" width="44.25" style="12" customWidth="1"/>
    <col min="15879" max="15879" width="23" style="12" customWidth="1"/>
    <col min="15880" max="15880" width="15" style="12" customWidth="1"/>
    <col min="15881" max="15881" width="9.25" style="12" customWidth="1"/>
    <col min="15882" max="15882" width="14.5" style="12" customWidth="1"/>
    <col min="15883" max="15883" width="7.5" style="12" customWidth="1"/>
    <col min="15884" max="15884" width="10" style="12" customWidth="1"/>
    <col min="15885" max="15885" width="9.5" style="12" customWidth="1"/>
    <col min="15886" max="15886" width="10.625" style="12" customWidth="1"/>
    <col min="15887" max="15887" width="7.5" style="12" customWidth="1"/>
    <col min="15888" max="15888" width="9.75" style="12" customWidth="1"/>
    <col min="15889" max="15892" width="4.625" style="12" customWidth="1"/>
    <col min="15893" max="15893" width="7.5" style="12" customWidth="1"/>
    <col min="15894" max="15894" width="9.5" style="12" customWidth="1"/>
    <col min="15895" max="15898" width="4.625" style="12" customWidth="1"/>
    <col min="15899" max="15899" width="6.625" style="12" customWidth="1"/>
    <col min="15900" max="15900" width="8" style="12" customWidth="1"/>
    <col min="15901" max="15901" width="6.625" style="12" customWidth="1"/>
    <col min="15902" max="15903" width="8" style="12" customWidth="1"/>
    <col min="15904" max="15911" width="4.625" style="12" customWidth="1"/>
    <col min="15912" max="15912" width="23" style="12" customWidth="1"/>
    <col min="15913" max="15914" width="6.625" style="12" customWidth="1"/>
    <col min="15915" max="15915" width="9.875" style="12" bestFit="1" customWidth="1"/>
    <col min="15916" max="15916" width="5.875" style="12" customWidth="1"/>
    <col min="15917" max="15934" width="3.125" style="12" customWidth="1"/>
    <col min="15935" max="15935" width="3" style="12" customWidth="1"/>
    <col min="15936" max="15936" width="3.125" style="12" customWidth="1"/>
    <col min="15937" max="15937" width="9" style="12"/>
    <col min="15938" max="15957" width="3" style="12" customWidth="1"/>
    <col min="15958" max="16128" width="9" style="12"/>
    <col min="16129" max="16129" width="9" style="12" customWidth="1"/>
    <col min="16130" max="16130" width="5.375" style="12" customWidth="1"/>
    <col min="16131" max="16131" width="0" style="12" hidden="1" customWidth="1"/>
    <col min="16132" max="16132" width="8.375" style="12" customWidth="1"/>
    <col min="16133" max="16133" width="11.25" style="12" bestFit="1" customWidth="1"/>
    <col min="16134" max="16134" width="44.25" style="12" customWidth="1"/>
    <col min="16135" max="16135" width="23" style="12" customWidth="1"/>
    <col min="16136" max="16136" width="15" style="12" customWidth="1"/>
    <col min="16137" max="16137" width="9.25" style="12" customWidth="1"/>
    <col min="16138" max="16138" width="14.5" style="12" customWidth="1"/>
    <col min="16139" max="16139" width="7.5" style="12" customWidth="1"/>
    <col min="16140" max="16140" width="10" style="12" customWidth="1"/>
    <col min="16141" max="16141" width="9.5" style="12" customWidth="1"/>
    <col min="16142" max="16142" width="10.625" style="12" customWidth="1"/>
    <col min="16143" max="16143" width="7.5" style="12" customWidth="1"/>
    <col min="16144" max="16144" width="9.75" style="12" customWidth="1"/>
    <col min="16145" max="16148" width="4.625" style="12" customWidth="1"/>
    <col min="16149" max="16149" width="7.5" style="12" customWidth="1"/>
    <col min="16150" max="16150" width="9.5" style="12" customWidth="1"/>
    <col min="16151" max="16154" width="4.625" style="12" customWidth="1"/>
    <col min="16155" max="16155" width="6.625" style="12" customWidth="1"/>
    <col min="16156" max="16156" width="8" style="12" customWidth="1"/>
    <col min="16157" max="16157" width="6.625" style="12" customWidth="1"/>
    <col min="16158" max="16159" width="8" style="12" customWidth="1"/>
    <col min="16160" max="16167" width="4.625" style="12" customWidth="1"/>
    <col min="16168" max="16168" width="23" style="12" customWidth="1"/>
    <col min="16169" max="16170" width="6.625" style="12" customWidth="1"/>
    <col min="16171" max="16171" width="9.875" style="12" bestFit="1" customWidth="1"/>
    <col min="16172" max="16172" width="5.875" style="12" customWidth="1"/>
    <col min="16173" max="16190" width="3.125" style="12" customWidth="1"/>
    <col min="16191" max="16191" width="3" style="12" customWidth="1"/>
    <col min="16192" max="16192" width="3.125" style="12" customWidth="1"/>
    <col min="16193" max="16193" width="9" style="12"/>
    <col min="16194" max="16213" width="3" style="12" customWidth="1"/>
    <col min="16214" max="16384" width="9" style="12"/>
  </cols>
  <sheetData>
    <row r="1" spans="1:43" ht="114.75" customHeight="1">
      <c r="B1" s="685" t="s">
        <v>1143</v>
      </c>
      <c r="G1" s="686"/>
      <c r="H1" s="686"/>
      <c r="I1" s="686"/>
      <c r="J1" s="686"/>
      <c r="K1" s="686"/>
      <c r="L1" s="686"/>
      <c r="M1" s="686"/>
    </row>
    <row r="2" spans="1:43" ht="25.5" customHeight="1">
      <c r="B2" s="690"/>
      <c r="C2" s="690"/>
      <c r="D2" s="690"/>
      <c r="E2" s="690"/>
      <c r="F2" s="691"/>
      <c r="G2" s="690"/>
      <c r="H2" s="690"/>
      <c r="I2" s="692"/>
      <c r="J2" s="690"/>
      <c r="K2" s="690"/>
      <c r="L2" s="693"/>
      <c r="M2" s="690"/>
      <c r="N2" s="690"/>
      <c r="O2" s="690"/>
      <c r="P2" s="690"/>
      <c r="Q2" s="690"/>
      <c r="R2" s="690"/>
      <c r="S2" s="690"/>
      <c r="T2" s="690"/>
      <c r="U2" s="690"/>
      <c r="V2" s="693"/>
      <c r="W2" s="690"/>
      <c r="X2" s="690"/>
      <c r="Y2" s="690"/>
      <c r="Z2" s="690"/>
      <c r="AA2" s="694"/>
      <c r="AB2" s="694"/>
      <c r="AC2" s="694"/>
      <c r="AD2" s="694"/>
      <c r="AE2" s="694"/>
      <c r="AF2" s="694"/>
      <c r="AG2" s="694"/>
      <c r="AH2" s="694"/>
      <c r="AI2" s="694"/>
      <c r="AJ2" s="694"/>
      <c r="AK2" s="694"/>
      <c r="AL2" s="694"/>
      <c r="AM2" s="694"/>
      <c r="AN2" s="694"/>
      <c r="AO2" s="694"/>
      <c r="AP2" s="694"/>
      <c r="AQ2" s="690"/>
    </row>
    <row r="3" spans="1:43" ht="21.75" customHeight="1">
      <c r="B3" s="2016" t="s">
        <v>1144</v>
      </c>
      <c r="C3" s="2016" t="s">
        <v>1145</v>
      </c>
      <c r="D3" s="2016" t="s">
        <v>1146</v>
      </c>
      <c r="E3" s="2016" t="s">
        <v>1147</v>
      </c>
      <c r="F3" s="2013" t="s">
        <v>60</v>
      </c>
      <c r="G3" s="2013" t="s">
        <v>1148</v>
      </c>
      <c r="H3" s="2016" t="s">
        <v>1149</v>
      </c>
      <c r="I3" s="2034" t="s">
        <v>1150</v>
      </c>
      <c r="J3" s="2037" t="s">
        <v>1151</v>
      </c>
      <c r="K3" s="2038" t="s">
        <v>1152</v>
      </c>
      <c r="L3" s="2039"/>
      <c r="M3" s="2039"/>
      <c r="N3" s="2039"/>
      <c r="O3" s="2039"/>
      <c r="P3" s="2039"/>
      <c r="Q3" s="2039"/>
      <c r="R3" s="2039"/>
      <c r="S3" s="2039"/>
      <c r="T3" s="2039"/>
      <c r="U3" s="2039"/>
      <c r="V3" s="2039"/>
      <c r="W3" s="2039"/>
      <c r="X3" s="2039"/>
      <c r="Y3" s="2039"/>
      <c r="Z3" s="2039"/>
      <c r="AA3" s="2040" t="s">
        <v>1153</v>
      </c>
      <c r="AB3" s="2041"/>
      <c r="AC3" s="2041"/>
      <c r="AD3" s="2041"/>
      <c r="AE3" s="2041"/>
      <c r="AF3" s="2042"/>
      <c r="AG3" s="2042"/>
      <c r="AH3" s="2042"/>
      <c r="AI3" s="2042"/>
      <c r="AJ3" s="2042"/>
      <c r="AK3" s="2042"/>
      <c r="AL3" s="2042"/>
      <c r="AM3" s="2042"/>
      <c r="AN3" s="2042"/>
      <c r="AO3" s="2042"/>
      <c r="AP3" s="2043"/>
      <c r="AQ3" s="2016" t="s">
        <v>1154</v>
      </c>
    </row>
    <row r="4" spans="1:43" ht="30" customHeight="1">
      <c r="B4" s="2017"/>
      <c r="C4" s="2019"/>
      <c r="D4" s="2019"/>
      <c r="E4" s="2019"/>
      <c r="F4" s="2014"/>
      <c r="G4" s="2014"/>
      <c r="H4" s="2019"/>
      <c r="I4" s="2035"/>
      <c r="J4" s="2022"/>
      <c r="K4" s="2016" t="s">
        <v>1155</v>
      </c>
      <c r="L4" s="2021" t="s">
        <v>1156</v>
      </c>
      <c r="M4" s="1793" t="s">
        <v>1157</v>
      </c>
      <c r="N4" s="1795"/>
      <c r="O4" s="1793" t="s">
        <v>1158</v>
      </c>
      <c r="P4" s="1794"/>
      <c r="Q4" s="1794"/>
      <c r="R4" s="1794"/>
      <c r="S4" s="1794"/>
      <c r="T4" s="1794"/>
      <c r="U4" s="1793" t="s">
        <v>1159</v>
      </c>
      <c r="V4" s="1794"/>
      <c r="W4" s="1794"/>
      <c r="X4" s="1794"/>
      <c r="Y4" s="1794"/>
      <c r="Z4" s="1795"/>
      <c r="AA4" s="2044" t="s">
        <v>1160</v>
      </c>
      <c r="AB4" s="2030"/>
      <c r="AC4" s="2030"/>
      <c r="AD4" s="2030"/>
      <c r="AE4" s="2030"/>
      <c r="AF4" s="2030"/>
      <c r="AG4" s="2030"/>
      <c r="AH4" s="2030"/>
      <c r="AI4" s="2030"/>
      <c r="AJ4" s="2030"/>
      <c r="AK4" s="2030"/>
      <c r="AL4" s="2030"/>
      <c r="AM4" s="2030"/>
      <c r="AN4" s="2030"/>
      <c r="AO4" s="2044" t="s">
        <v>1161</v>
      </c>
      <c r="AP4" s="2045"/>
      <c r="AQ4" s="2017"/>
    </row>
    <row r="5" spans="1:43" ht="21.75" customHeight="1">
      <c r="B5" s="2017"/>
      <c r="C5" s="2019"/>
      <c r="D5" s="2019"/>
      <c r="E5" s="2019"/>
      <c r="F5" s="2014"/>
      <c r="G5" s="2014"/>
      <c r="H5" s="2019"/>
      <c r="I5" s="2035"/>
      <c r="J5" s="2022"/>
      <c r="K5" s="2019"/>
      <c r="L5" s="2022"/>
      <c r="M5" s="1798"/>
      <c r="N5" s="1800"/>
      <c r="O5" s="1798"/>
      <c r="P5" s="1799"/>
      <c r="Q5" s="1799"/>
      <c r="R5" s="1799"/>
      <c r="S5" s="1799"/>
      <c r="T5" s="1799"/>
      <c r="U5" s="1798"/>
      <c r="V5" s="1799"/>
      <c r="W5" s="1799"/>
      <c r="X5" s="1799"/>
      <c r="Y5" s="1799"/>
      <c r="Z5" s="1800"/>
      <c r="AA5" s="2046" t="s">
        <v>1162</v>
      </c>
      <c r="AB5" s="2048" t="s">
        <v>1163</v>
      </c>
      <c r="AC5" s="2048" t="s">
        <v>1164</v>
      </c>
      <c r="AD5" s="2048" t="s">
        <v>1165</v>
      </c>
      <c r="AE5" s="2049" t="s">
        <v>1166</v>
      </c>
      <c r="AF5" s="2050"/>
      <c r="AG5" s="2050"/>
      <c r="AH5" s="2050"/>
      <c r="AI5" s="2050"/>
      <c r="AJ5" s="2050"/>
      <c r="AK5" s="2050"/>
      <c r="AL5" s="2050"/>
      <c r="AM5" s="2050"/>
      <c r="AN5" s="2051"/>
      <c r="AO5" s="2046" t="s">
        <v>1162</v>
      </c>
      <c r="AP5" s="2048" t="s">
        <v>1164</v>
      </c>
      <c r="AQ5" s="2017"/>
    </row>
    <row r="6" spans="1:43" ht="30" customHeight="1">
      <c r="B6" s="2017"/>
      <c r="C6" s="2019"/>
      <c r="D6" s="2019"/>
      <c r="E6" s="2019"/>
      <c r="F6" s="2014"/>
      <c r="G6" s="2014"/>
      <c r="H6" s="2019"/>
      <c r="I6" s="2035"/>
      <c r="J6" s="2022"/>
      <c r="K6" s="2019"/>
      <c r="L6" s="2022"/>
      <c r="M6" s="2024" t="s">
        <v>1167</v>
      </c>
      <c r="N6" s="2024" t="s">
        <v>1168</v>
      </c>
      <c r="O6" s="2016" t="s">
        <v>1167</v>
      </c>
      <c r="P6" s="2016" t="s">
        <v>1168</v>
      </c>
      <c r="Q6" s="2026" t="s">
        <v>1169</v>
      </c>
      <c r="R6" s="2027"/>
      <c r="S6" s="2027"/>
      <c r="T6" s="2028"/>
      <c r="U6" s="2016" t="s">
        <v>1167</v>
      </c>
      <c r="V6" s="2021" t="s">
        <v>1168</v>
      </c>
      <c r="W6" s="2026" t="s">
        <v>1170</v>
      </c>
      <c r="X6" s="2027"/>
      <c r="Y6" s="2027"/>
      <c r="Z6" s="2028"/>
      <c r="AA6" s="2046"/>
      <c r="AB6" s="2046"/>
      <c r="AC6" s="2046"/>
      <c r="AD6" s="2046"/>
      <c r="AE6" s="695"/>
      <c r="AF6" s="2029" t="s">
        <v>1171</v>
      </c>
      <c r="AG6" s="2030"/>
      <c r="AH6" s="2031"/>
      <c r="AI6" s="2029" t="s">
        <v>1172</v>
      </c>
      <c r="AJ6" s="2032"/>
      <c r="AK6" s="2032"/>
      <c r="AL6" s="2032"/>
      <c r="AM6" s="2032"/>
      <c r="AN6" s="2033"/>
      <c r="AO6" s="2046"/>
      <c r="AP6" s="2052"/>
      <c r="AQ6" s="2017"/>
    </row>
    <row r="7" spans="1:43" ht="21.75" customHeight="1">
      <c r="B7" s="2018"/>
      <c r="C7" s="2020"/>
      <c r="D7" s="2020"/>
      <c r="E7" s="2020"/>
      <c r="F7" s="2015"/>
      <c r="G7" s="2015"/>
      <c r="H7" s="2020"/>
      <c r="I7" s="2036"/>
      <c r="J7" s="2023"/>
      <c r="K7" s="2020"/>
      <c r="L7" s="2023"/>
      <c r="M7" s="2025"/>
      <c r="N7" s="2025"/>
      <c r="O7" s="2020"/>
      <c r="P7" s="2020"/>
      <c r="Q7" s="556" t="s">
        <v>1173</v>
      </c>
      <c r="R7" s="556" t="s">
        <v>1174</v>
      </c>
      <c r="S7" s="556" t="s">
        <v>1175</v>
      </c>
      <c r="T7" s="556" t="s">
        <v>1176</v>
      </c>
      <c r="U7" s="2020"/>
      <c r="V7" s="2023"/>
      <c r="W7" s="556" t="s">
        <v>1173</v>
      </c>
      <c r="X7" s="556" t="s">
        <v>1174</v>
      </c>
      <c r="Y7" s="556" t="s">
        <v>1175</v>
      </c>
      <c r="Z7" s="556" t="s">
        <v>1176</v>
      </c>
      <c r="AA7" s="2047"/>
      <c r="AB7" s="2047"/>
      <c r="AC7" s="2047"/>
      <c r="AD7" s="2047"/>
      <c r="AE7" s="696"/>
      <c r="AF7" s="697" t="s">
        <v>562</v>
      </c>
      <c r="AG7" s="697" t="s">
        <v>1177</v>
      </c>
      <c r="AH7" s="697" t="s">
        <v>1178</v>
      </c>
      <c r="AI7" s="697" t="s">
        <v>1173</v>
      </c>
      <c r="AJ7" s="697" t="s">
        <v>1174</v>
      </c>
      <c r="AK7" s="697" t="s">
        <v>1175</v>
      </c>
      <c r="AL7" s="697" t="s">
        <v>1176</v>
      </c>
      <c r="AM7" s="697" t="s">
        <v>1179</v>
      </c>
      <c r="AN7" s="698" t="s">
        <v>1180</v>
      </c>
      <c r="AO7" s="2047"/>
      <c r="AP7" s="2053"/>
      <c r="AQ7" s="2018"/>
    </row>
    <row r="8" spans="1:43" ht="21.75" customHeight="1">
      <c r="B8" s="699" t="s">
        <v>1181</v>
      </c>
      <c r="C8" s="699"/>
      <c r="D8" s="700" t="s">
        <v>1182</v>
      </c>
      <c r="E8" s="699" t="s">
        <v>1183</v>
      </c>
      <c r="F8" s="700" t="s">
        <v>1184</v>
      </c>
      <c r="G8" s="699" t="s">
        <v>1185</v>
      </c>
      <c r="H8" s="700" t="s">
        <v>1186</v>
      </c>
      <c r="I8" s="699" t="s">
        <v>1187</v>
      </c>
      <c r="J8" s="700" t="s">
        <v>1188</v>
      </c>
      <c r="K8" s="699" t="s">
        <v>1189</v>
      </c>
      <c r="L8" s="700" t="s">
        <v>1190</v>
      </c>
      <c r="M8" s="699" t="s">
        <v>1191</v>
      </c>
      <c r="N8" s="700" t="s">
        <v>1192</v>
      </c>
      <c r="O8" s="699" t="s">
        <v>1193</v>
      </c>
      <c r="P8" s="700" t="s">
        <v>1194</v>
      </c>
      <c r="Q8" s="699" t="s">
        <v>1195</v>
      </c>
      <c r="R8" s="700" t="s">
        <v>1196</v>
      </c>
      <c r="S8" s="699" t="s">
        <v>1197</v>
      </c>
      <c r="T8" s="700" t="s">
        <v>1198</v>
      </c>
      <c r="U8" s="699" t="s">
        <v>1199</v>
      </c>
      <c r="V8" s="700" t="s">
        <v>1200</v>
      </c>
      <c r="W8" s="699" t="s">
        <v>1201</v>
      </c>
      <c r="X8" s="700" t="s">
        <v>1202</v>
      </c>
      <c r="Y8" s="699" t="s">
        <v>1203</v>
      </c>
      <c r="Z8" s="700" t="s">
        <v>1204</v>
      </c>
      <c r="AA8" s="701" t="s">
        <v>1205</v>
      </c>
      <c r="AB8" s="702" t="s">
        <v>1206</v>
      </c>
      <c r="AC8" s="701" t="s">
        <v>1207</v>
      </c>
      <c r="AD8" s="702" t="s">
        <v>1208</v>
      </c>
      <c r="AE8" s="701" t="s">
        <v>1209</v>
      </c>
      <c r="AF8" s="702" t="s">
        <v>1210</v>
      </c>
      <c r="AG8" s="701" t="s">
        <v>1211</v>
      </c>
      <c r="AH8" s="702" t="s">
        <v>1212</v>
      </c>
      <c r="AI8" s="701" t="s">
        <v>1213</v>
      </c>
      <c r="AJ8" s="702" t="s">
        <v>1214</v>
      </c>
      <c r="AK8" s="701" t="s">
        <v>1215</v>
      </c>
      <c r="AL8" s="702" t="s">
        <v>1216</v>
      </c>
      <c r="AM8" s="701" t="s">
        <v>1217</v>
      </c>
      <c r="AN8" s="702" t="s">
        <v>1218</v>
      </c>
      <c r="AO8" s="701" t="s">
        <v>1219</v>
      </c>
      <c r="AP8" s="702" t="s">
        <v>1220</v>
      </c>
      <c r="AQ8" s="703"/>
    </row>
    <row r="9" spans="1:43" ht="14.25" thickBot="1">
      <c r="A9" s="16" t="s">
        <v>1221</v>
      </c>
      <c r="B9" s="704">
        <v>1</v>
      </c>
      <c r="C9" s="705"/>
      <c r="D9" s="706">
        <v>1</v>
      </c>
      <c r="E9" s="705" t="s">
        <v>1222</v>
      </c>
      <c r="F9" s="707" t="s">
        <v>1223</v>
      </c>
      <c r="G9" s="707" t="s">
        <v>1224</v>
      </c>
      <c r="H9" s="707" t="s">
        <v>1225</v>
      </c>
      <c r="I9" s="706">
        <v>1</v>
      </c>
      <c r="J9" s="708">
        <v>100000</v>
      </c>
      <c r="K9" s="709">
        <f>M9+O9+U9</f>
        <v>10</v>
      </c>
      <c r="L9" s="709">
        <f>N9+P9+V9</f>
        <v>28000</v>
      </c>
      <c r="M9" s="710">
        <v>4</v>
      </c>
      <c r="N9" s="711">
        <v>13000</v>
      </c>
      <c r="O9" s="712">
        <f>SUM(Q9:T9)</f>
        <v>3</v>
      </c>
      <c r="P9" s="708">
        <v>12000</v>
      </c>
      <c r="Q9" s="713">
        <v>0</v>
      </c>
      <c r="R9" s="713">
        <v>1</v>
      </c>
      <c r="S9" s="713">
        <v>1</v>
      </c>
      <c r="T9" s="713">
        <v>1</v>
      </c>
      <c r="U9" s="714">
        <f>SUM(W9:Z9)</f>
        <v>3</v>
      </c>
      <c r="V9" s="715">
        <v>3000</v>
      </c>
      <c r="W9" s="713">
        <v>1</v>
      </c>
      <c r="X9" s="713">
        <v>1</v>
      </c>
      <c r="Y9" s="713">
        <v>0</v>
      </c>
      <c r="Z9" s="713">
        <v>1</v>
      </c>
      <c r="AA9" s="715">
        <v>7</v>
      </c>
      <c r="AB9" s="715">
        <v>16000</v>
      </c>
      <c r="AC9" s="715">
        <v>4</v>
      </c>
      <c r="AD9" s="715">
        <v>9000</v>
      </c>
      <c r="AE9" s="716">
        <f>SUM(AF9:AH9)</f>
        <v>3</v>
      </c>
      <c r="AF9" s="713">
        <v>1</v>
      </c>
      <c r="AG9" s="713">
        <v>1</v>
      </c>
      <c r="AH9" s="713">
        <v>1</v>
      </c>
      <c r="AI9" s="713">
        <v>1</v>
      </c>
      <c r="AJ9" s="713">
        <v>0</v>
      </c>
      <c r="AK9" s="713">
        <v>0</v>
      </c>
      <c r="AL9" s="713">
        <v>1</v>
      </c>
      <c r="AM9" s="713">
        <v>1</v>
      </c>
      <c r="AN9" s="707" t="s">
        <v>1226</v>
      </c>
      <c r="AO9" s="713">
        <v>1</v>
      </c>
      <c r="AP9" s="713">
        <v>0</v>
      </c>
      <c r="AQ9" s="707" t="s">
        <v>204</v>
      </c>
    </row>
    <row r="10" spans="1:43" ht="5.25" customHeight="1" thickTop="1" thickBot="1">
      <c r="B10" s="717"/>
      <c r="C10" s="718"/>
      <c r="D10" s="719"/>
      <c r="E10" s="718"/>
      <c r="F10" s="720"/>
      <c r="G10" s="720"/>
      <c r="H10" s="720"/>
      <c r="I10" s="719"/>
      <c r="J10" s="721"/>
      <c r="K10" s="722"/>
      <c r="L10" s="722"/>
      <c r="M10" s="723"/>
      <c r="N10" s="724"/>
      <c r="O10" s="725"/>
      <c r="P10" s="721"/>
      <c r="Q10" s="726"/>
      <c r="R10" s="726"/>
      <c r="S10" s="726"/>
      <c r="T10" s="726"/>
      <c r="U10" s="727"/>
      <c r="V10" s="728"/>
      <c r="W10" s="726"/>
      <c r="X10" s="726"/>
      <c r="Y10" s="726"/>
      <c r="Z10" s="726"/>
      <c r="AA10" s="729"/>
      <c r="AB10" s="729"/>
      <c r="AC10" s="729"/>
      <c r="AD10" s="729"/>
      <c r="AE10" s="730">
        <f t="shared" ref="AE10:AE39" si="0">SUM(AF10:AH10)</f>
        <v>0</v>
      </c>
      <c r="AF10" s="729"/>
      <c r="AG10" s="729"/>
      <c r="AH10" s="729"/>
      <c r="AI10" s="729"/>
      <c r="AJ10" s="729"/>
      <c r="AK10" s="729"/>
      <c r="AL10" s="729"/>
      <c r="AM10" s="729"/>
      <c r="AN10" s="729"/>
      <c r="AO10" s="729"/>
      <c r="AP10" s="729"/>
      <c r="AQ10" s="720"/>
    </row>
    <row r="11" spans="1:43" ht="27.75" thickBot="1">
      <c r="A11" s="731" t="s">
        <v>1227</v>
      </c>
      <c r="B11" s="732" t="s">
        <v>1228</v>
      </c>
      <c r="C11" s="733"/>
      <c r="D11" s="732" t="s">
        <v>1228</v>
      </c>
      <c r="E11" s="732" t="s">
        <v>1228</v>
      </c>
      <c r="F11" s="734">
        <v>0</v>
      </c>
      <c r="G11" s="735">
        <v>0</v>
      </c>
      <c r="H11" s="735">
        <v>0</v>
      </c>
      <c r="I11" s="736">
        <v>0</v>
      </c>
      <c r="J11" s="737">
        <v>0</v>
      </c>
      <c r="K11" s="738">
        <f t="shared" ref="K11:L39" si="1">M11+O11+U11</f>
        <v>0</v>
      </c>
      <c r="L11" s="738">
        <f t="shared" si="1"/>
        <v>0</v>
      </c>
      <c r="M11" s="739">
        <v>0</v>
      </c>
      <c r="N11" s="740">
        <v>0</v>
      </c>
      <c r="O11" s="741">
        <f t="shared" ref="O11:O39" si="2">SUM(Q11:T11)</f>
        <v>0</v>
      </c>
      <c r="P11" s="737">
        <v>0</v>
      </c>
      <c r="Q11" s="742">
        <v>0</v>
      </c>
      <c r="R11" s="742">
        <v>0</v>
      </c>
      <c r="S11" s="742">
        <v>0</v>
      </c>
      <c r="T11" s="742">
        <v>0</v>
      </c>
      <c r="U11" s="743">
        <f t="shared" ref="U11:U39" si="3">SUM(W11:Z11)</f>
        <v>0</v>
      </c>
      <c r="V11" s="742">
        <v>0</v>
      </c>
      <c r="W11" s="742">
        <v>0</v>
      </c>
      <c r="X11" s="742">
        <v>0</v>
      </c>
      <c r="Y11" s="742">
        <v>0</v>
      </c>
      <c r="Z11" s="742">
        <v>0</v>
      </c>
      <c r="AA11" s="744">
        <v>0</v>
      </c>
      <c r="AB11" s="745">
        <v>0</v>
      </c>
      <c r="AC11" s="746">
        <v>0</v>
      </c>
      <c r="AD11" s="747">
        <v>0</v>
      </c>
      <c r="AE11" s="748">
        <f t="shared" si="0"/>
        <v>0</v>
      </c>
      <c r="AF11" s="747">
        <v>0</v>
      </c>
      <c r="AG11" s="747">
        <v>0</v>
      </c>
      <c r="AH11" s="747">
        <v>0</v>
      </c>
      <c r="AI11" s="746" t="e">
        <v>#VALUE!</v>
      </c>
      <c r="AJ11" s="746" t="e">
        <v>#VALUE!</v>
      </c>
      <c r="AK11" s="746" t="e">
        <v>#VALUE!</v>
      </c>
      <c r="AL11" s="746" t="e">
        <v>#VALUE!</v>
      </c>
      <c r="AM11" s="746" t="e">
        <v>#VALUE!</v>
      </c>
      <c r="AN11" s="749" t="s">
        <v>1228</v>
      </c>
      <c r="AO11" s="746">
        <v>0</v>
      </c>
      <c r="AP11" s="750">
        <v>0</v>
      </c>
      <c r="AQ11" s="751" t="s">
        <v>1228</v>
      </c>
    </row>
    <row r="12" spans="1:43">
      <c r="B12" s="752"/>
      <c r="C12" s="753"/>
      <c r="D12" s="753"/>
      <c r="E12" s="753"/>
      <c r="F12" s="754"/>
      <c r="G12" s="754"/>
      <c r="H12" s="754"/>
      <c r="I12" s="557"/>
      <c r="J12" s="755"/>
      <c r="K12" s="756">
        <f t="shared" si="1"/>
        <v>0</v>
      </c>
      <c r="L12" s="756">
        <f t="shared" si="1"/>
        <v>0</v>
      </c>
      <c r="M12" s="757"/>
      <c r="N12" s="758"/>
      <c r="O12" s="759">
        <f t="shared" si="2"/>
        <v>0</v>
      </c>
      <c r="P12" s="755"/>
      <c r="Q12" s="760"/>
      <c r="R12" s="760"/>
      <c r="S12" s="760"/>
      <c r="T12" s="760"/>
      <c r="U12" s="761">
        <f t="shared" si="3"/>
        <v>0</v>
      </c>
      <c r="V12" s="760"/>
      <c r="W12" s="760"/>
      <c r="X12" s="760"/>
      <c r="Y12" s="760"/>
      <c r="Z12" s="760"/>
      <c r="AA12" s="762"/>
      <c r="AB12" s="762"/>
      <c r="AC12" s="762"/>
      <c r="AD12" s="762"/>
      <c r="AE12" s="763">
        <f t="shared" si="0"/>
        <v>0</v>
      </c>
      <c r="AF12" s="762"/>
      <c r="AG12" s="762"/>
      <c r="AH12" s="762"/>
      <c r="AI12" s="762"/>
      <c r="AJ12" s="762"/>
      <c r="AK12" s="762"/>
      <c r="AL12" s="762"/>
      <c r="AM12" s="762"/>
      <c r="AN12" s="762"/>
      <c r="AO12" s="762"/>
      <c r="AP12" s="762"/>
      <c r="AQ12" s="754"/>
    </row>
    <row r="13" spans="1:43">
      <c r="B13" s="764"/>
      <c r="C13" s="765"/>
      <c r="D13" s="765"/>
      <c r="E13" s="765"/>
      <c r="F13" s="766"/>
      <c r="G13" s="766"/>
      <c r="H13" s="766"/>
      <c r="I13" s="556"/>
      <c r="J13" s="767"/>
      <c r="K13" s="768">
        <f t="shared" si="1"/>
        <v>0</v>
      </c>
      <c r="L13" s="768">
        <f t="shared" si="1"/>
        <v>0</v>
      </c>
      <c r="M13" s="769"/>
      <c r="N13" s="770"/>
      <c r="O13" s="771">
        <f t="shared" si="2"/>
        <v>0</v>
      </c>
      <c r="P13" s="767"/>
      <c r="Q13" s="36"/>
      <c r="R13" s="36"/>
      <c r="S13" s="36"/>
      <c r="T13" s="36"/>
      <c r="U13" s="772">
        <f t="shared" si="3"/>
        <v>0</v>
      </c>
      <c r="V13" s="36"/>
      <c r="W13" s="36"/>
      <c r="X13" s="36"/>
      <c r="Y13" s="36"/>
      <c r="Z13" s="36"/>
      <c r="AA13" s="773"/>
      <c r="AB13" s="773"/>
      <c r="AC13" s="773"/>
      <c r="AD13" s="773"/>
      <c r="AE13" s="774">
        <f t="shared" si="0"/>
        <v>0</v>
      </c>
      <c r="AF13" s="773"/>
      <c r="AG13" s="773"/>
      <c r="AH13" s="773"/>
      <c r="AI13" s="773"/>
      <c r="AJ13" s="773"/>
      <c r="AK13" s="773"/>
      <c r="AL13" s="773"/>
      <c r="AM13" s="773"/>
      <c r="AN13" s="773"/>
      <c r="AO13" s="773"/>
      <c r="AP13" s="773"/>
      <c r="AQ13" s="766"/>
    </row>
    <row r="14" spans="1:43">
      <c r="B14" s="764"/>
      <c r="C14" s="765"/>
      <c r="D14" s="765"/>
      <c r="E14" s="765"/>
      <c r="F14" s="766"/>
      <c r="G14" s="766"/>
      <c r="H14" s="766"/>
      <c r="I14" s="556"/>
      <c r="J14" s="767"/>
      <c r="K14" s="768">
        <f t="shared" si="1"/>
        <v>0</v>
      </c>
      <c r="L14" s="768">
        <f t="shared" si="1"/>
        <v>0</v>
      </c>
      <c r="M14" s="769"/>
      <c r="N14" s="770"/>
      <c r="O14" s="771">
        <f t="shared" si="2"/>
        <v>0</v>
      </c>
      <c r="P14" s="767"/>
      <c r="Q14" s="36"/>
      <c r="R14" s="36"/>
      <c r="S14" s="36"/>
      <c r="T14" s="36"/>
      <c r="U14" s="772">
        <f t="shared" si="3"/>
        <v>0</v>
      </c>
      <c r="V14" s="36"/>
      <c r="W14" s="36"/>
      <c r="X14" s="36"/>
      <c r="Y14" s="36"/>
      <c r="Z14" s="36"/>
      <c r="AA14" s="773"/>
      <c r="AB14" s="773"/>
      <c r="AC14" s="773"/>
      <c r="AD14" s="773"/>
      <c r="AE14" s="774">
        <f t="shared" si="0"/>
        <v>0</v>
      </c>
      <c r="AF14" s="773"/>
      <c r="AG14" s="773"/>
      <c r="AH14" s="773"/>
      <c r="AI14" s="773"/>
      <c r="AJ14" s="773"/>
      <c r="AK14" s="773"/>
      <c r="AL14" s="773"/>
      <c r="AM14" s="773"/>
      <c r="AN14" s="773"/>
      <c r="AO14" s="773"/>
      <c r="AP14" s="773"/>
      <c r="AQ14" s="766"/>
    </row>
    <row r="15" spans="1:43">
      <c r="B15" s="764"/>
      <c r="C15" s="765"/>
      <c r="D15" s="765"/>
      <c r="E15" s="765"/>
      <c r="F15" s="766"/>
      <c r="G15" s="766"/>
      <c r="H15" s="766"/>
      <c r="I15" s="556"/>
      <c r="J15" s="767"/>
      <c r="K15" s="768">
        <f t="shared" si="1"/>
        <v>0</v>
      </c>
      <c r="L15" s="768">
        <f t="shared" si="1"/>
        <v>0</v>
      </c>
      <c r="M15" s="769"/>
      <c r="N15" s="770"/>
      <c r="O15" s="771">
        <f t="shared" si="2"/>
        <v>0</v>
      </c>
      <c r="P15" s="767"/>
      <c r="Q15" s="36"/>
      <c r="R15" s="36"/>
      <c r="S15" s="36"/>
      <c r="T15" s="36"/>
      <c r="U15" s="772">
        <f t="shared" si="3"/>
        <v>0</v>
      </c>
      <c r="V15" s="36"/>
      <c r="W15" s="36"/>
      <c r="X15" s="36"/>
      <c r="Y15" s="36"/>
      <c r="Z15" s="36"/>
      <c r="AA15" s="773"/>
      <c r="AB15" s="773"/>
      <c r="AC15" s="773"/>
      <c r="AD15" s="773"/>
      <c r="AE15" s="774">
        <f t="shared" si="0"/>
        <v>0</v>
      </c>
      <c r="AF15" s="773"/>
      <c r="AG15" s="773"/>
      <c r="AH15" s="773"/>
      <c r="AI15" s="773"/>
      <c r="AJ15" s="773"/>
      <c r="AK15" s="773"/>
      <c r="AL15" s="773"/>
      <c r="AM15" s="773"/>
      <c r="AN15" s="773"/>
      <c r="AO15" s="773"/>
      <c r="AP15" s="773"/>
      <c r="AQ15" s="766"/>
    </row>
    <row r="16" spans="1:43">
      <c r="B16" s="764"/>
      <c r="C16" s="765"/>
      <c r="D16" s="765"/>
      <c r="E16" s="765"/>
      <c r="F16" s="766"/>
      <c r="G16" s="766"/>
      <c r="H16" s="766"/>
      <c r="I16" s="556"/>
      <c r="J16" s="767"/>
      <c r="K16" s="768">
        <f t="shared" si="1"/>
        <v>0</v>
      </c>
      <c r="L16" s="768">
        <f t="shared" si="1"/>
        <v>0</v>
      </c>
      <c r="M16" s="769"/>
      <c r="N16" s="770"/>
      <c r="O16" s="771">
        <f t="shared" si="2"/>
        <v>0</v>
      </c>
      <c r="P16" s="767"/>
      <c r="Q16" s="36"/>
      <c r="R16" s="36"/>
      <c r="S16" s="36"/>
      <c r="T16" s="36"/>
      <c r="U16" s="772">
        <f t="shared" si="3"/>
        <v>0</v>
      </c>
      <c r="V16" s="36"/>
      <c r="W16" s="36"/>
      <c r="X16" s="36"/>
      <c r="Y16" s="36"/>
      <c r="Z16" s="36"/>
      <c r="AA16" s="773"/>
      <c r="AB16" s="773"/>
      <c r="AC16" s="773"/>
      <c r="AD16" s="773"/>
      <c r="AE16" s="774">
        <f t="shared" si="0"/>
        <v>0</v>
      </c>
      <c r="AF16" s="773"/>
      <c r="AG16" s="773"/>
      <c r="AH16" s="773"/>
      <c r="AI16" s="773"/>
      <c r="AJ16" s="773"/>
      <c r="AK16" s="773"/>
      <c r="AL16" s="773"/>
      <c r="AM16" s="773"/>
      <c r="AN16" s="773"/>
      <c r="AO16" s="773"/>
      <c r="AP16" s="773"/>
      <c r="AQ16" s="766"/>
    </row>
    <row r="17" spans="2:43">
      <c r="B17" s="764"/>
      <c r="C17" s="765"/>
      <c r="D17" s="765"/>
      <c r="E17" s="765"/>
      <c r="F17" s="766"/>
      <c r="G17" s="766"/>
      <c r="H17" s="766"/>
      <c r="I17" s="556"/>
      <c r="J17" s="767"/>
      <c r="K17" s="768">
        <f t="shared" si="1"/>
        <v>0</v>
      </c>
      <c r="L17" s="768">
        <f t="shared" si="1"/>
        <v>0</v>
      </c>
      <c r="M17" s="769"/>
      <c r="N17" s="770"/>
      <c r="O17" s="771">
        <f t="shared" si="2"/>
        <v>0</v>
      </c>
      <c r="P17" s="767"/>
      <c r="Q17" s="36"/>
      <c r="R17" s="36"/>
      <c r="S17" s="36"/>
      <c r="T17" s="36"/>
      <c r="U17" s="772">
        <f t="shared" si="3"/>
        <v>0</v>
      </c>
      <c r="V17" s="36"/>
      <c r="W17" s="36"/>
      <c r="X17" s="36"/>
      <c r="Y17" s="36"/>
      <c r="Z17" s="36"/>
      <c r="AA17" s="773"/>
      <c r="AB17" s="773"/>
      <c r="AC17" s="773"/>
      <c r="AD17" s="773"/>
      <c r="AE17" s="774">
        <f t="shared" si="0"/>
        <v>0</v>
      </c>
      <c r="AF17" s="773"/>
      <c r="AG17" s="773"/>
      <c r="AH17" s="773"/>
      <c r="AI17" s="773"/>
      <c r="AJ17" s="773"/>
      <c r="AK17" s="773"/>
      <c r="AL17" s="773"/>
      <c r="AM17" s="773"/>
      <c r="AN17" s="773"/>
      <c r="AO17" s="773"/>
      <c r="AP17" s="773"/>
      <c r="AQ17" s="766"/>
    </row>
    <row r="18" spans="2:43">
      <c r="B18" s="764"/>
      <c r="C18" s="765"/>
      <c r="D18" s="765"/>
      <c r="E18" s="765"/>
      <c r="F18" s="766"/>
      <c r="G18" s="766"/>
      <c r="H18" s="766"/>
      <c r="I18" s="556"/>
      <c r="J18" s="767"/>
      <c r="K18" s="768">
        <f t="shared" si="1"/>
        <v>0</v>
      </c>
      <c r="L18" s="768">
        <f t="shared" si="1"/>
        <v>0</v>
      </c>
      <c r="M18" s="769"/>
      <c r="N18" s="770"/>
      <c r="O18" s="771">
        <f t="shared" si="2"/>
        <v>0</v>
      </c>
      <c r="P18" s="767"/>
      <c r="Q18" s="36"/>
      <c r="R18" s="36"/>
      <c r="S18" s="36"/>
      <c r="T18" s="36"/>
      <c r="U18" s="772">
        <f t="shared" si="3"/>
        <v>0</v>
      </c>
      <c r="V18" s="36"/>
      <c r="W18" s="36"/>
      <c r="X18" s="36"/>
      <c r="Y18" s="36"/>
      <c r="Z18" s="36"/>
      <c r="AA18" s="773"/>
      <c r="AB18" s="773"/>
      <c r="AC18" s="773"/>
      <c r="AD18" s="773"/>
      <c r="AE18" s="774">
        <f t="shared" si="0"/>
        <v>0</v>
      </c>
      <c r="AF18" s="773"/>
      <c r="AG18" s="773"/>
      <c r="AH18" s="773"/>
      <c r="AI18" s="773"/>
      <c r="AJ18" s="773"/>
      <c r="AK18" s="773"/>
      <c r="AL18" s="773"/>
      <c r="AM18" s="773"/>
      <c r="AN18" s="773"/>
      <c r="AO18" s="773"/>
      <c r="AP18" s="773"/>
      <c r="AQ18" s="766"/>
    </row>
    <row r="19" spans="2:43">
      <c r="B19" s="764"/>
      <c r="C19" s="765"/>
      <c r="D19" s="765"/>
      <c r="E19" s="765"/>
      <c r="F19" s="766"/>
      <c r="G19" s="766"/>
      <c r="H19" s="766"/>
      <c r="I19" s="556"/>
      <c r="J19" s="767"/>
      <c r="K19" s="768">
        <f t="shared" si="1"/>
        <v>0</v>
      </c>
      <c r="L19" s="768">
        <f t="shared" si="1"/>
        <v>0</v>
      </c>
      <c r="M19" s="769"/>
      <c r="N19" s="770"/>
      <c r="O19" s="771">
        <f t="shared" si="2"/>
        <v>0</v>
      </c>
      <c r="P19" s="767"/>
      <c r="Q19" s="36"/>
      <c r="R19" s="36"/>
      <c r="S19" s="36"/>
      <c r="T19" s="36"/>
      <c r="U19" s="772">
        <f t="shared" si="3"/>
        <v>0</v>
      </c>
      <c r="V19" s="36"/>
      <c r="W19" s="36"/>
      <c r="X19" s="36"/>
      <c r="Y19" s="36"/>
      <c r="Z19" s="36"/>
      <c r="AA19" s="773"/>
      <c r="AB19" s="773"/>
      <c r="AC19" s="773"/>
      <c r="AD19" s="773"/>
      <c r="AE19" s="774">
        <f t="shared" si="0"/>
        <v>0</v>
      </c>
      <c r="AF19" s="773"/>
      <c r="AG19" s="773"/>
      <c r="AH19" s="773"/>
      <c r="AI19" s="773"/>
      <c r="AJ19" s="773"/>
      <c r="AK19" s="773"/>
      <c r="AL19" s="773"/>
      <c r="AM19" s="773"/>
      <c r="AN19" s="773"/>
      <c r="AO19" s="773"/>
      <c r="AP19" s="773"/>
      <c r="AQ19" s="766"/>
    </row>
    <row r="20" spans="2:43">
      <c r="B20" s="764"/>
      <c r="C20" s="765"/>
      <c r="D20" s="765"/>
      <c r="E20" s="765"/>
      <c r="F20" s="766"/>
      <c r="G20" s="766"/>
      <c r="H20" s="766"/>
      <c r="I20" s="556"/>
      <c r="J20" s="767"/>
      <c r="K20" s="768">
        <f t="shared" si="1"/>
        <v>0</v>
      </c>
      <c r="L20" s="768">
        <f t="shared" si="1"/>
        <v>0</v>
      </c>
      <c r="M20" s="769"/>
      <c r="N20" s="770"/>
      <c r="O20" s="771">
        <f t="shared" si="2"/>
        <v>0</v>
      </c>
      <c r="P20" s="767"/>
      <c r="Q20" s="36"/>
      <c r="R20" s="36"/>
      <c r="S20" s="36"/>
      <c r="T20" s="36"/>
      <c r="U20" s="772">
        <f t="shared" si="3"/>
        <v>0</v>
      </c>
      <c r="V20" s="36"/>
      <c r="W20" s="36"/>
      <c r="X20" s="36"/>
      <c r="Y20" s="36"/>
      <c r="Z20" s="36"/>
      <c r="AA20" s="773"/>
      <c r="AB20" s="773"/>
      <c r="AC20" s="773"/>
      <c r="AD20" s="773"/>
      <c r="AE20" s="774">
        <f t="shared" si="0"/>
        <v>0</v>
      </c>
      <c r="AF20" s="773"/>
      <c r="AG20" s="773"/>
      <c r="AH20" s="773"/>
      <c r="AI20" s="773"/>
      <c r="AJ20" s="773"/>
      <c r="AK20" s="773"/>
      <c r="AL20" s="773"/>
      <c r="AM20" s="773"/>
      <c r="AN20" s="773"/>
      <c r="AO20" s="773"/>
      <c r="AP20" s="773"/>
      <c r="AQ20" s="766"/>
    </row>
    <row r="21" spans="2:43">
      <c r="B21" s="764"/>
      <c r="C21" s="765"/>
      <c r="D21" s="765"/>
      <c r="E21" s="765"/>
      <c r="F21" s="766"/>
      <c r="G21" s="766"/>
      <c r="H21" s="766"/>
      <c r="I21" s="556"/>
      <c r="J21" s="767"/>
      <c r="K21" s="768">
        <f t="shared" si="1"/>
        <v>0</v>
      </c>
      <c r="L21" s="768">
        <f t="shared" si="1"/>
        <v>0</v>
      </c>
      <c r="M21" s="769"/>
      <c r="N21" s="770"/>
      <c r="O21" s="771">
        <f t="shared" si="2"/>
        <v>0</v>
      </c>
      <c r="P21" s="767"/>
      <c r="Q21" s="36"/>
      <c r="R21" s="36"/>
      <c r="S21" s="36"/>
      <c r="T21" s="36"/>
      <c r="U21" s="772">
        <f t="shared" si="3"/>
        <v>0</v>
      </c>
      <c r="V21" s="36"/>
      <c r="W21" s="36"/>
      <c r="X21" s="36"/>
      <c r="Y21" s="36"/>
      <c r="Z21" s="36"/>
      <c r="AA21" s="773"/>
      <c r="AB21" s="773"/>
      <c r="AC21" s="773"/>
      <c r="AD21" s="773"/>
      <c r="AE21" s="774">
        <f t="shared" si="0"/>
        <v>0</v>
      </c>
      <c r="AF21" s="773"/>
      <c r="AG21" s="773"/>
      <c r="AH21" s="773"/>
      <c r="AI21" s="773"/>
      <c r="AJ21" s="773"/>
      <c r="AK21" s="773"/>
      <c r="AL21" s="773"/>
      <c r="AM21" s="773"/>
      <c r="AN21" s="773"/>
      <c r="AO21" s="773"/>
      <c r="AP21" s="773"/>
      <c r="AQ21" s="766"/>
    </row>
    <row r="22" spans="2:43">
      <c r="B22" s="764"/>
      <c r="C22" s="765"/>
      <c r="D22" s="765"/>
      <c r="E22" s="765"/>
      <c r="F22" s="766"/>
      <c r="G22" s="766"/>
      <c r="H22" s="766"/>
      <c r="I22" s="556"/>
      <c r="J22" s="767"/>
      <c r="K22" s="768">
        <f t="shared" si="1"/>
        <v>0</v>
      </c>
      <c r="L22" s="768">
        <f t="shared" si="1"/>
        <v>0</v>
      </c>
      <c r="M22" s="769"/>
      <c r="N22" s="770"/>
      <c r="O22" s="771">
        <f t="shared" si="2"/>
        <v>0</v>
      </c>
      <c r="P22" s="767"/>
      <c r="Q22" s="36"/>
      <c r="R22" s="36"/>
      <c r="S22" s="36"/>
      <c r="T22" s="36"/>
      <c r="U22" s="772">
        <f t="shared" si="3"/>
        <v>0</v>
      </c>
      <c r="V22" s="36"/>
      <c r="W22" s="36"/>
      <c r="X22" s="36"/>
      <c r="Y22" s="36"/>
      <c r="Z22" s="36"/>
      <c r="AA22" s="773"/>
      <c r="AB22" s="773"/>
      <c r="AC22" s="773"/>
      <c r="AD22" s="773"/>
      <c r="AE22" s="774">
        <f t="shared" si="0"/>
        <v>0</v>
      </c>
      <c r="AF22" s="773"/>
      <c r="AG22" s="773"/>
      <c r="AH22" s="773"/>
      <c r="AI22" s="773"/>
      <c r="AJ22" s="773"/>
      <c r="AK22" s="773"/>
      <c r="AL22" s="773"/>
      <c r="AM22" s="773"/>
      <c r="AN22" s="773"/>
      <c r="AO22" s="773"/>
      <c r="AP22" s="773"/>
      <c r="AQ22" s="766"/>
    </row>
    <row r="23" spans="2:43">
      <c r="B23" s="764"/>
      <c r="C23" s="765"/>
      <c r="D23" s="765"/>
      <c r="E23" s="765"/>
      <c r="F23" s="766"/>
      <c r="G23" s="766"/>
      <c r="H23" s="766"/>
      <c r="I23" s="556"/>
      <c r="J23" s="767"/>
      <c r="K23" s="768">
        <f t="shared" si="1"/>
        <v>0</v>
      </c>
      <c r="L23" s="768">
        <f t="shared" si="1"/>
        <v>0</v>
      </c>
      <c r="M23" s="769"/>
      <c r="N23" s="770"/>
      <c r="O23" s="771">
        <f t="shared" si="2"/>
        <v>0</v>
      </c>
      <c r="P23" s="767"/>
      <c r="Q23" s="36"/>
      <c r="R23" s="36"/>
      <c r="S23" s="36"/>
      <c r="T23" s="36"/>
      <c r="U23" s="772">
        <f t="shared" si="3"/>
        <v>0</v>
      </c>
      <c r="V23" s="36"/>
      <c r="W23" s="36"/>
      <c r="X23" s="36"/>
      <c r="Y23" s="36"/>
      <c r="Z23" s="36"/>
      <c r="AA23" s="773"/>
      <c r="AB23" s="773"/>
      <c r="AC23" s="773"/>
      <c r="AD23" s="773"/>
      <c r="AE23" s="774">
        <f t="shared" si="0"/>
        <v>0</v>
      </c>
      <c r="AF23" s="773"/>
      <c r="AG23" s="773"/>
      <c r="AH23" s="773"/>
      <c r="AI23" s="773"/>
      <c r="AJ23" s="773"/>
      <c r="AK23" s="773"/>
      <c r="AL23" s="773"/>
      <c r="AM23" s="773"/>
      <c r="AN23" s="773"/>
      <c r="AO23" s="773"/>
      <c r="AP23" s="773"/>
      <c r="AQ23" s="766"/>
    </row>
    <row r="24" spans="2:43">
      <c r="B24" s="764"/>
      <c r="C24" s="765"/>
      <c r="D24" s="36"/>
      <c r="E24" s="36"/>
      <c r="F24" s="775"/>
      <c r="G24" s="775"/>
      <c r="H24" s="776"/>
      <c r="I24" s="556"/>
      <c r="J24" s="777"/>
      <c r="K24" s="768">
        <f t="shared" si="1"/>
        <v>0</v>
      </c>
      <c r="L24" s="768">
        <f t="shared" si="1"/>
        <v>0</v>
      </c>
      <c r="M24" s="769"/>
      <c r="N24" s="770"/>
      <c r="O24" s="771">
        <f t="shared" si="2"/>
        <v>0</v>
      </c>
      <c r="P24" s="767"/>
      <c r="Q24" s="36"/>
      <c r="R24" s="36"/>
      <c r="S24" s="36"/>
      <c r="T24" s="36"/>
      <c r="U24" s="772">
        <f t="shared" si="3"/>
        <v>0</v>
      </c>
      <c r="V24" s="776"/>
      <c r="W24" s="776"/>
      <c r="X24" s="776"/>
      <c r="Y24" s="776"/>
      <c r="Z24" s="776"/>
      <c r="AA24" s="778"/>
      <c r="AB24" s="778"/>
      <c r="AC24" s="778"/>
      <c r="AD24" s="778"/>
      <c r="AE24" s="774">
        <f t="shared" si="0"/>
        <v>0</v>
      </c>
      <c r="AF24" s="778"/>
      <c r="AG24" s="778"/>
      <c r="AH24" s="778"/>
      <c r="AI24" s="778"/>
      <c r="AJ24" s="778"/>
      <c r="AK24" s="778"/>
      <c r="AL24" s="778"/>
      <c r="AM24" s="778"/>
      <c r="AN24" s="778"/>
      <c r="AO24" s="778"/>
      <c r="AP24" s="773"/>
      <c r="AQ24" s="776"/>
    </row>
    <row r="25" spans="2:43">
      <c r="B25" s="764"/>
      <c r="C25" s="765"/>
      <c r="D25" s="36"/>
      <c r="E25" s="36"/>
      <c r="F25" s="775"/>
      <c r="G25" s="775"/>
      <c r="H25" s="776"/>
      <c r="I25" s="556"/>
      <c r="J25" s="777"/>
      <c r="K25" s="768">
        <f t="shared" si="1"/>
        <v>0</v>
      </c>
      <c r="L25" s="768">
        <f t="shared" si="1"/>
        <v>0</v>
      </c>
      <c r="M25" s="769"/>
      <c r="N25" s="770"/>
      <c r="O25" s="771">
        <f t="shared" si="2"/>
        <v>0</v>
      </c>
      <c r="P25" s="767"/>
      <c r="Q25" s="36"/>
      <c r="R25" s="36"/>
      <c r="S25" s="36"/>
      <c r="T25" s="36"/>
      <c r="U25" s="772">
        <f t="shared" si="3"/>
        <v>0</v>
      </c>
      <c r="V25" s="776"/>
      <c r="W25" s="776"/>
      <c r="X25" s="776"/>
      <c r="Y25" s="776"/>
      <c r="Z25" s="776"/>
      <c r="AA25" s="778"/>
      <c r="AB25" s="778"/>
      <c r="AC25" s="778"/>
      <c r="AD25" s="778"/>
      <c r="AE25" s="774">
        <f t="shared" si="0"/>
        <v>0</v>
      </c>
      <c r="AF25" s="778"/>
      <c r="AG25" s="778"/>
      <c r="AH25" s="778"/>
      <c r="AI25" s="778"/>
      <c r="AJ25" s="778"/>
      <c r="AK25" s="778"/>
      <c r="AL25" s="778"/>
      <c r="AM25" s="778"/>
      <c r="AN25" s="778"/>
      <c r="AO25" s="778"/>
      <c r="AP25" s="773"/>
      <c r="AQ25" s="776"/>
    </row>
    <row r="26" spans="2:43">
      <c r="B26" s="764"/>
      <c r="C26" s="765"/>
      <c r="D26" s="36"/>
      <c r="E26" s="36"/>
      <c r="F26" s="775"/>
      <c r="G26" s="775"/>
      <c r="H26" s="776"/>
      <c r="I26" s="556"/>
      <c r="J26" s="777"/>
      <c r="K26" s="768">
        <f t="shared" si="1"/>
        <v>0</v>
      </c>
      <c r="L26" s="768">
        <f t="shared" si="1"/>
        <v>0</v>
      </c>
      <c r="M26" s="769"/>
      <c r="N26" s="770"/>
      <c r="O26" s="771">
        <f t="shared" si="2"/>
        <v>0</v>
      </c>
      <c r="P26" s="767"/>
      <c r="Q26" s="36"/>
      <c r="R26" s="36"/>
      <c r="S26" s="36"/>
      <c r="T26" s="36"/>
      <c r="U26" s="772">
        <f t="shared" si="3"/>
        <v>0</v>
      </c>
      <c r="V26" s="776"/>
      <c r="W26" s="776"/>
      <c r="X26" s="776"/>
      <c r="Y26" s="776"/>
      <c r="Z26" s="776"/>
      <c r="AA26" s="778"/>
      <c r="AB26" s="778"/>
      <c r="AC26" s="778"/>
      <c r="AD26" s="778"/>
      <c r="AE26" s="774">
        <f t="shared" si="0"/>
        <v>0</v>
      </c>
      <c r="AF26" s="778"/>
      <c r="AG26" s="778"/>
      <c r="AH26" s="778"/>
      <c r="AI26" s="778"/>
      <c r="AJ26" s="778"/>
      <c r="AK26" s="778"/>
      <c r="AL26" s="778"/>
      <c r="AM26" s="778"/>
      <c r="AN26" s="778"/>
      <c r="AO26" s="778"/>
      <c r="AP26" s="773"/>
      <c r="AQ26" s="776"/>
    </row>
    <row r="27" spans="2:43">
      <c r="B27" s="764"/>
      <c r="C27" s="765"/>
      <c r="D27" s="36"/>
      <c r="E27" s="36"/>
      <c r="F27" s="775"/>
      <c r="G27" s="775"/>
      <c r="H27" s="776"/>
      <c r="I27" s="556"/>
      <c r="J27" s="777"/>
      <c r="K27" s="768">
        <f t="shared" si="1"/>
        <v>0</v>
      </c>
      <c r="L27" s="768">
        <f t="shared" si="1"/>
        <v>0</v>
      </c>
      <c r="M27" s="769"/>
      <c r="N27" s="770"/>
      <c r="O27" s="771">
        <f t="shared" si="2"/>
        <v>0</v>
      </c>
      <c r="P27" s="767"/>
      <c r="Q27" s="36"/>
      <c r="R27" s="36"/>
      <c r="S27" s="36"/>
      <c r="T27" s="36"/>
      <c r="U27" s="772">
        <f t="shared" si="3"/>
        <v>0</v>
      </c>
      <c r="V27" s="776"/>
      <c r="W27" s="776"/>
      <c r="X27" s="776"/>
      <c r="Y27" s="776"/>
      <c r="Z27" s="776"/>
      <c r="AA27" s="778"/>
      <c r="AB27" s="778"/>
      <c r="AC27" s="778"/>
      <c r="AD27" s="778"/>
      <c r="AE27" s="774">
        <f t="shared" si="0"/>
        <v>0</v>
      </c>
      <c r="AF27" s="778"/>
      <c r="AG27" s="778"/>
      <c r="AH27" s="778"/>
      <c r="AI27" s="778"/>
      <c r="AJ27" s="778"/>
      <c r="AK27" s="778"/>
      <c r="AL27" s="778"/>
      <c r="AM27" s="778"/>
      <c r="AN27" s="778"/>
      <c r="AO27" s="778"/>
      <c r="AP27" s="773"/>
      <c r="AQ27" s="776"/>
    </row>
    <row r="28" spans="2:43">
      <c r="B28" s="764"/>
      <c r="C28" s="765"/>
      <c r="D28" s="36"/>
      <c r="E28" s="36"/>
      <c r="F28" s="775"/>
      <c r="G28" s="775"/>
      <c r="H28" s="776"/>
      <c r="I28" s="556"/>
      <c r="J28" s="777"/>
      <c r="K28" s="768">
        <f t="shared" si="1"/>
        <v>0</v>
      </c>
      <c r="L28" s="768">
        <f t="shared" si="1"/>
        <v>0</v>
      </c>
      <c r="M28" s="769"/>
      <c r="N28" s="770"/>
      <c r="O28" s="771">
        <f t="shared" si="2"/>
        <v>0</v>
      </c>
      <c r="P28" s="767"/>
      <c r="Q28" s="36"/>
      <c r="R28" s="36"/>
      <c r="S28" s="36"/>
      <c r="T28" s="36"/>
      <c r="U28" s="772">
        <f t="shared" si="3"/>
        <v>0</v>
      </c>
      <c r="V28" s="776"/>
      <c r="W28" s="776"/>
      <c r="X28" s="776"/>
      <c r="Y28" s="776"/>
      <c r="Z28" s="776"/>
      <c r="AA28" s="778"/>
      <c r="AB28" s="778"/>
      <c r="AC28" s="778"/>
      <c r="AD28" s="778"/>
      <c r="AE28" s="774">
        <f t="shared" si="0"/>
        <v>0</v>
      </c>
      <c r="AF28" s="778"/>
      <c r="AG28" s="778"/>
      <c r="AH28" s="778"/>
      <c r="AI28" s="778"/>
      <c r="AJ28" s="778"/>
      <c r="AK28" s="778"/>
      <c r="AL28" s="778"/>
      <c r="AM28" s="778"/>
      <c r="AN28" s="778"/>
      <c r="AO28" s="778"/>
      <c r="AP28" s="773"/>
      <c r="AQ28" s="776"/>
    </row>
    <row r="29" spans="2:43">
      <c r="B29" s="764"/>
      <c r="C29" s="765"/>
      <c r="D29" s="36"/>
      <c r="E29" s="36"/>
      <c r="F29" s="775"/>
      <c r="G29" s="775"/>
      <c r="H29" s="776"/>
      <c r="I29" s="556"/>
      <c r="J29" s="777"/>
      <c r="K29" s="768">
        <f t="shared" si="1"/>
        <v>0</v>
      </c>
      <c r="L29" s="768">
        <f t="shared" si="1"/>
        <v>0</v>
      </c>
      <c r="M29" s="769"/>
      <c r="N29" s="770"/>
      <c r="O29" s="771">
        <f t="shared" si="2"/>
        <v>0</v>
      </c>
      <c r="P29" s="767"/>
      <c r="Q29" s="36"/>
      <c r="R29" s="36"/>
      <c r="S29" s="36"/>
      <c r="T29" s="36"/>
      <c r="U29" s="772">
        <f t="shared" si="3"/>
        <v>0</v>
      </c>
      <c r="V29" s="776"/>
      <c r="W29" s="776"/>
      <c r="X29" s="776"/>
      <c r="Y29" s="776"/>
      <c r="Z29" s="776"/>
      <c r="AA29" s="778"/>
      <c r="AB29" s="778"/>
      <c r="AC29" s="778"/>
      <c r="AD29" s="778"/>
      <c r="AE29" s="774">
        <f t="shared" si="0"/>
        <v>0</v>
      </c>
      <c r="AF29" s="778"/>
      <c r="AG29" s="778"/>
      <c r="AH29" s="778"/>
      <c r="AI29" s="778"/>
      <c r="AJ29" s="778"/>
      <c r="AK29" s="778"/>
      <c r="AL29" s="778"/>
      <c r="AM29" s="778"/>
      <c r="AN29" s="778"/>
      <c r="AO29" s="778"/>
      <c r="AP29" s="773"/>
      <c r="AQ29" s="776"/>
    </row>
    <row r="30" spans="2:43">
      <c r="B30" s="764"/>
      <c r="C30" s="765"/>
      <c r="D30" s="36"/>
      <c r="E30" s="36"/>
      <c r="F30" s="775"/>
      <c r="G30" s="775"/>
      <c r="H30" s="776"/>
      <c r="I30" s="556"/>
      <c r="J30" s="777"/>
      <c r="K30" s="768">
        <f t="shared" si="1"/>
        <v>0</v>
      </c>
      <c r="L30" s="768">
        <f t="shared" si="1"/>
        <v>0</v>
      </c>
      <c r="M30" s="769"/>
      <c r="N30" s="770"/>
      <c r="O30" s="771">
        <f t="shared" si="2"/>
        <v>0</v>
      </c>
      <c r="P30" s="767"/>
      <c r="Q30" s="36"/>
      <c r="R30" s="36"/>
      <c r="S30" s="36"/>
      <c r="T30" s="36"/>
      <c r="U30" s="772">
        <f t="shared" si="3"/>
        <v>0</v>
      </c>
      <c r="V30" s="776"/>
      <c r="W30" s="776"/>
      <c r="X30" s="776"/>
      <c r="Y30" s="776"/>
      <c r="Z30" s="776"/>
      <c r="AA30" s="778"/>
      <c r="AB30" s="778"/>
      <c r="AC30" s="778"/>
      <c r="AD30" s="778"/>
      <c r="AE30" s="774">
        <f t="shared" si="0"/>
        <v>0</v>
      </c>
      <c r="AF30" s="778"/>
      <c r="AG30" s="778"/>
      <c r="AH30" s="778"/>
      <c r="AI30" s="778"/>
      <c r="AJ30" s="778"/>
      <c r="AK30" s="778"/>
      <c r="AL30" s="778"/>
      <c r="AM30" s="778"/>
      <c r="AN30" s="778"/>
      <c r="AO30" s="778"/>
      <c r="AP30" s="773"/>
      <c r="AQ30" s="776"/>
    </row>
    <row r="31" spans="2:43">
      <c r="B31" s="764"/>
      <c r="C31" s="765"/>
      <c r="D31" s="36"/>
      <c r="E31" s="36"/>
      <c r="F31" s="775"/>
      <c r="G31" s="775"/>
      <c r="H31" s="776"/>
      <c r="I31" s="556"/>
      <c r="J31" s="777"/>
      <c r="K31" s="768">
        <f t="shared" si="1"/>
        <v>0</v>
      </c>
      <c r="L31" s="768">
        <f t="shared" si="1"/>
        <v>0</v>
      </c>
      <c r="M31" s="769"/>
      <c r="N31" s="770"/>
      <c r="O31" s="771">
        <f t="shared" si="2"/>
        <v>0</v>
      </c>
      <c r="P31" s="767"/>
      <c r="Q31" s="36"/>
      <c r="R31" s="36"/>
      <c r="S31" s="36"/>
      <c r="T31" s="36"/>
      <c r="U31" s="772">
        <f t="shared" si="3"/>
        <v>0</v>
      </c>
      <c r="V31" s="776"/>
      <c r="W31" s="776"/>
      <c r="X31" s="776"/>
      <c r="Y31" s="776"/>
      <c r="Z31" s="776"/>
      <c r="AA31" s="778"/>
      <c r="AB31" s="778"/>
      <c r="AC31" s="778"/>
      <c r="AD31" s="778"/>
      <c r="AE31" s="774">
        <f t="shared" si="0"/>
        <v>0</v>
      </c>
      <c r="AF31" s="778"/>
      <c r="AG31" s="778"/>
      <c r="AH31" s="778"/>
      <c r="AI31" s="778"/>
      <c r="AJ31" s="778"/>
      <c r="AK31" s="778"/>
      <c r="AL31" s="778"/>
      <c r="AM31" s="778"/>
      <c r="AN31" s="778"/>
      <c r="AO31" s="778"/>
      <c r="AP31" s="773"/>
      <c r="AQ31" s="776"/>
    </row>
    <row r="32" spans="2:43">
      <c r="B32" s="764"/>
      <c r="C32" s="765"/>
      <c r="D32" s="36"/>
      <c r="E32" s="36"/>
      <c r="F32" s="775"/>
      <c r="G32" s="775"/>
      <c r="H32" s="776"/>
      <c r="I32" s="556"/>
      <c r="J32" s="777"/>
      <c r="K32" s="768">
        <f t="shared" si="1"/>
        <v>0</v>
      </c>
      <c r="L32" s="768">
        <f t="shared" si="1"/>
        <v>0</v>
      </c>
      <c r="M32" s="769"/>
      <c r="N32" s="770"/>
      <c r="O32" s="771">
        <f t="shared" si="2"/>
        <v>0</v>
      </c>
      <c r="P32" s="767"/>
      <c r="Q32" s="36"/>
      <c r="R32" s="36"/>
      <c r="S32" s="36"/>
      <c r="T32" s="36"/>
      <c r="U32" s="772">
        <f t="shared" si="3"/>
        <v>0</v>
      </c>
      <c r="V32" s="776"/>
      <c r="W32" s="776"/>
      <c r="X32" s="776"/>
      <c r="Y32" s="776"/>
      <c r="Z32" s="776"/>
      <c r="AA32" s="778"/>
      <c r="AB32" s="778"/>
      <c r="AC32" s="778"/>
      <c r="AD32" s="778"/>
      <c r="AE32" s="774">
        <f t="shared" si="0"/>
        <v>0</v>
      </c>
      <c r="AF32" s="778"/>
      <c r="AG32" s="778"/>
      <c r="AH32" s="778"/>
      <c r="AI32" s="778"/>
      <c r="AJ32" s="778"/>
      <c r="AK32" s="778"/>
      <c r="AL32" s="778"/>
      <c r="AM32" s="778"/>
      <c r="AN32" s="778"/>
      <c r="AO32" s="778"/>
      <c r="AP32" s="773"/>
      <c r="AQ32" s="776"/>
    </row>
    <row r="33" spans="2:43">
      <c r="B33" s="764"/>
      <c r="C33" s="765"/>
      <c r="D33" s="765"/>
      <c r="E33" s="765"/>
      <c r="F33" s="766"/>
      <c r="G33" s="766"/>
      <c r="H33" s="766"/>
      <c r="I33" s="556"/>
      <c r="J33" s="767"/>
      <c r="K33" s="768">
        <f t="shared" si="1"/>
        <v>0</v>
      </c>
      <c r="L33" s="768">
        <f t="shared" si="1"/>
        <v>0</v>
      </c>
      <c r="M33" s="769"/>
      <c r="N33" s="770"/>
      <c r="O33" s="771">
        <f t="shared" si="2"/>
        <v>0</v>
      </c>
      <c r="P33" s="767"/>
      <c r="Q33" s="36"/>
      <c r="R33" s="36"/>
      <c r="S33" s="36"/>
      <c r="T33" s="36"/>
      <c r="U33" s="772">
        <f t="shared" si="3"/>
        <v>0</v>
      </c>
      <c r="V33" s="36"/>
      <c r="W33" s="36"/>
      <c r="X33" s="36"/>
      <c r="Y33" s="36"/>
      <c r="Z33" s="36"/>
      <c r="AA33" s="779"/>
      <c r="AB33" s="779"/>
      <c r="AC33" s="779"/>
      <c r="AD33" s="779"/>
      <c r="AE33" s="774">
        <f t="shared" si="0"/>
        <v>0</v>
      </c>
      <c r="AF33" s="773"/>
      <c r="AG33" s="773"/>
      <c r="AH33" s="773"/>
      <c r="AI33" s="773"/>
      <c r="AJ33" s="773"/>
      <c r="AK33" s="773"/>
      <c r="AL33" s="773"/>
      <c r="AM33" s="773"/>
      <c r="AN33" s="773"/>
      <c r="AO33" s="773"/>
      <c r="AP33" s="773"/>
      <c r="AQ33" s="766"/>
    </row>
    <row r="34" spans="2:43">
      <c r="B34" s="764"/>
      <c r="C34" s="765"/>
      <c r="D34" s="765"/>
      <c r="E34" s="765"/>
      <c r="F34" s="766"/>
      <c r="G34" s="766"/>
      <c r="H34" s="766"/>
      <c r="I34" s="556"/>
      <c r="J34" s="767"/>
      <c r="K34" s="768">
        <f t="shared" si="1"/>
        <v>0</v>
      </c>
      <c r="L34" s="768">
        <f t="shared" si="1"/>
        <v>0</v>
      </c>
      <c r="M34" s="769"/>
      <c r="N34" s="770"/>
      <c r="O34" s="771">
        <f t="shared" si="2"/>
        <v>0</v>
      </c>
      <c r="P34" s="767"/>
      <c r="Q34" s="36"/>
      <c r="R34" s="36"/>
      <c r="S34" s="36"/>
      <c r="T34" s="36"/>
      <c r="U34" s="772">
        <f t="shared" si="3"/>
        <v>0</v>
      </c>
      <c r="V34" s="36"/>
      <c r="W34" s="36"/>
      <c r="X34" s="36"/>
      <c r="Y34" s="36"/>
      <c r="Z34" s="36"/>
      <c r="AA34" s="779"/>
      <c r="AB34" s="779"/>
      <c r="AC34" s="779"/>
      <c r="AD34" s="779"/>
      <c r="AE34" s="774">
        <f t="shared" si="0"/>
        <v>0</v>
      </c>
      <c r="AF34" s="773"/>
      <c r="AG34" s="773"/>
      <c r="AH34" s="773"/>
      <c r="AI34" s="773"/>
      <c r="AJ34" s="773"/>
      <c r="AK34" s="773"/>
      <c r="AL34" s="773"/>
      <c r="AM34" s="773"/>
      <c r="AN34" s="773"/>
      <c r="AO34" s="773"/>
      <c r="AP34" s="773"/>
      <c r="AQ34" s="766"/>
    </row>
    <row r="35" spans="2:43">
      <c r="B35" s="764"/>
      <c r="C35" s="765"/>
      <c r="D35" s="765"/>
      <c r="E35" s="765"/>
      <c r="F35" s="766"/>
      <c r="G35" s="766"/>
      <c r="H35" s="766"/>
      <c r="I35" s="556"/>
      <c r="J35" s="767"/>
      <c r="K35" s="768">
        <f t="shared" si="1"/>
        <v>0</v>
      </c>
      <c r="L35" s="768">
        <f t="shared" si="1"/>
        <v>0</v>
      </c>
      <c r="M35" s="769"/>
      <c r="N35" s="770"/>
      <c r="O35" s="771">
        <f t="shared" si="2"/>
        <v>0</v>
      </c>
      <c r="P35" s="767"/>
      <c r="Q35" s="36"/>
      <c r="R35" s="36"/>
      <c r="S35" s="36"/>
      <c r="T35" s="36"/>
      <c r="U35" s="772">
        <f t="shared" si="3"/>
        <v>0</v>
      </c>
      <c r="V35" s="36"/>
      <c r="W35" s="36"/>
      <c r="X35" s="36"/>
      <c r="Y35" s="36"/>
      <c r="Z35" s="36"/>
      <c r="AA35" s="779"/>
      <c r="AB35" s="779"/>
      <c r="AC35" s="779"/>
      <c r="AD35" s="779"/>
      <c r="AE35" s="774">
        <f t="shared" si="0"/>
        <v>0</v>
      </c>
      <c r="AF35" s="773"/>
      <c r="AG35" s="773"/>
      <c r="AH35" s="773"/>
      <c r="AI35" s="773"/>
      <c r="AJ35" s="773"/>
      <c r="AK35" s="773"/>
      <c r="AL35" s="773"/>
      <c r="AM35" s="773"/>
      <c r="AN35" s="773"/>
      <c r="AO35" s="773"/>
      <c r="AP35" s="773"/>
      <c r="AQ35" s="766"/>
    </row>
    <row r="36" spans="2:43">
      <c r="B36" s="764"/>
      <c r="C36" s="765"/>
      <c r="D36" s="765"/>
      <c r="E36" s="765"/>
      <c r="F36" s="766"/>
      <c r="G36" s="766"/>
      <c r="H36" s="766"/>
      <c r="I36" s="556"/>
      <c r="J36" s="767"/>
      <c r="K36" s="768">
        <f t="shared" si="1"/>
        <v>0</v>
      </c>
      <c r="L36" s="768">
        <f t="shared" si="1"/>
        <v>0</v>
      </c>
      <c r="M36" s="769"/>
      <c r="N36" s="770"/>
      <c r="O36" s="771">
        <f t="shared" si="2"/>
        <v>0</v>
      </c>
      <c r="P36" s="767"/>
      <c r="Q36" s="36"/>
      <c r="R36" s="36"/>
      <c r="S36" s="36"/>
      <c r="T36" s="36"/>
      <c r="U36" s="772">
        <f t="shared" si="3"/>
        <v>0</v>
      </c>
      <c r="V36" s="36"/>
      <c r="W36" s="36"/>
      <c r="X36" s="36"/>
      <c r="Y36" s="36"/>
      <c r="Z36" s="36"/>
      <c r="AA36" s="779"/>
      <c r="AB36" s="779"/>
      <c r="AC36" s="779"/>
      <c r="AD36" s="779"/>
      <c r="AE36" s="774">
        <f t="shared" si="0"/>
        <v>0</v>
      </c>
      <c r="AF36" s="773"/>
      <c r="AG36" s="773"/>
      <c r="AH36" s="773"/>
      <c r="AI36" s="773"/>
      <c r="AJ36" s="773"/>
      <c r="AK36" s="773"/>
      <c r="AL36" s="773"/>
      <c r="AM36" s="773"/>
      <c r="AN36" s="773"/>
      <c r="AO36" s="773"/>
      <c r="AP36" s="773"/>
      <c r="AQ36" s="766"/>
    </row>
    <row r="37" spans="2:43">
      <c r="B37" s="764"/>
      <c r="C37" s="765"/>
      <c r="D37" s="765"/>
      <c r="E37" s="765"/>
      <c r="F37" s="766"/>
      <c r="G37" s="766"/>
      <c r="H37" s="766"/>
      <c r="I37" s="556"/>
      <c r="J37" s="767"/>
      <c r="K37" s="768">
        <f t="shared" si="1"/>
        <v>0</v>
      </c>
      <c r="L37" s="768">
        <f t="shared" si="1"/>
        <v>0</v>
      </c>
      <c r="M37" s="769"/>
      <c r="N37" s="770"/>
      <c r="O37" s="771">
        <f t="shared" si="2"/>
        <v>0</v>
      </c>
      <c r="P37" s="767"/>
      <c r="Q37" s="36"/>
      <c r="R37" s="36"/>
      <c r="S37" s="36"/>
      <c r="T37" s="36"/>
      <c r="U37" s="772">
        <f t="shared" si="3"/>
        <v>0</v>
      </c>
      <c r="V37" s="36"/>
      <c r="W37" s="36"/>
      <c r="X37" s="36"/>
      <c r="Y37" s="36"/>
      <c r="Z37" s="36"/>
      <c r="AA37" s="779"/>
      <c r="AB37" s="779"/>
      <c r="AC37" s="779"/>
      <c r="AD37" s="779"/>
      <c r="AE37" s="774">
        <f t="shared" si="0"/>
        <v>0</v>
      </c>
      <c r="AF37" s="773"/>
      <c r="AG37" s="773"/>
      <c r="AH37" s="773"/>
      <c r="AI37" s="773"/>
      <c r="AJ37" s="773"/>
      <c r="AK37" s="773"/>
      <c r="AL37" s="773"/>
      <c r="AM37" s="773"/>
      <c r="AN37" s="773"/>
      <c r="AO37" s="773"/>
      <c r="AP37" s="773"/>
      <c r="AQ37" s="766"/>
    </row>
    <row r="38" spans="2:43">
      <c r="B38" s="764"/>
      <c r="C38" s="765"/>
      <c r="D38" s="765"/>
      <c r="E38" s="765"/>
      <c r="F38" s="766"/>
      <c r="G38" s="766"/>
      <c r="H38" s="766"/>
      <c r="I38" s="556"/>
      <c r="J38" s="767"/>
      <c r="K38" s="768">
        <f t="shared" si="1"/>
        <v>0</v>
      </c>
      <c r="L38" s="768">
        <f t="shared" si="1"/>
        <v>0</v>
      </c>
      <c r="M38" s="769"/>
      <c r="N38" s="770"/>
      <c r="O38" s="771">
        <f t="shared" si="2"/>
        <v>0</v>
      </c>
      <c r="P38" s="767"/>
      <c r="Q38" s="36"/>
      <c r="R38" s="36"/>
      <c r="S38" s="36"/>
      <c r="T38" s="36"/>
      <c r="U38" s="772">
        <f t="shared" si="3"/>
        <v>0</v>
      </c>
      <c r="V38" s="36"/>
      <c r="W38" s="36"/>
      <c r="X38" s="36"/>
      <c r="Y38" s="36"/>
      <c r="Z38" s="36"/>
      <c r="AA38" s="779"/>
      <c r="AB38" s="779"/>
      <c r="AC38" s="779"/>
      <c r="AD38" s="779"/>
      <c r="AE38" s="774">
        <f t="shared" si="0"/>
        <v>0</v>
      </c>
      <c r="AF38" s="773"/>
      <c r="AG38" s="773"/>
      <c r="AH38" s="773"/>
      <c r="AI38" s="773"/>
      <c r="AJ38" s="773"/>
      <c r="AK38" s="773"/>
      <c r="AL38" s="773"/>
      <c r="AM38" s="773"/>
      <c r="AN38" s="773"/>
      <c r="AO38" s="773"/>
      <c r="AP38" s="773"/>
      <c r="AQ38" s="766"/>
    </row>
    <row r="39" spans="2:43">
      <c r="B39" s="764"/>
      <c r="C39" s="765"/>
      <c r="D39" s="765"/>
      <c r="E39" s="765"/>
      <c r="F39" s="766"/>
      <c r="G39" s="766"/>
      <c r="H39" s="36"/>
      <c r="I39" s="556"/>
      <c r="J39" s="767"/>
      <c r="K39" s="768">
        <f t="shared" si="1"/>
        <v>0</v>
      </c>
      <c r="L39" s="768">
        <f t="shared" si="1"/>
        <v>0</v>
      </c>
      <c r="M39" s="769"/>
      <c r="N39" s="770"/>
      <c r="O39" s="771">
        <f t="shared" si="2"/>
        <v>0</v>
      </c>
      <c r="P39" s="767"/>
      <c r="Q39" s="36"/>
      <c r="R39" s="36"/>
      <c r="S39" s="36"/>
      <c r="T39" s="36"/>
      <c r="U39" s="772">
        <f t="shared" si="3"/>
        <v>0</v>
      </c>
      <c r="V39" s="780"/>
      <c r="W39" s="36"/>
      <c r="X39" s="36"/>
      <c r="Y39" s="36"/>
      <c r="Z39" s="36"/>
      <c r="AA39" s="773"/>
      <c r="AB39" s="773"/>
      <c r="AC39" s="773"/>
      <c r="AD39" s="773"/>
      <c r="AE39" s="774">
        <f t="shared" si="0"/>
        <v>0</v>
      </c>
      <c r="AF39" s="773"/>
      <c r="AG39" s="773"/>
      <c r="AH39" s="773"/>
      <c r="AI39" s="773"/>
      <c r="AJ39" s="773"/>
      <c r="AK39" s="773"/>
      <c r="AL39" s="773"/>
      <c r="AM39" s="773"/>
      <c r="AN39" s="773"/>
      <c r="AO39" s="773"/>
      <c r="AP39" s="773"/>
      <c r="AQ39" s="36"/>
    </row>
    <row r="40" spans="2:43" ht="21.75" customHeight="1">
      <c r="B40" s="781"/>
      <c r="C40" s="782"/>
      <c r="D40" s="782"/>
      <c r="E40" s="782"/>
      <c r="F40" s="783">
        <f>+SUBTOTAL(3,F9:F39)</f>
        <v>2</v>
      </c>
      <c r="G40" s="783"/>
      <c r="H40" s="784"/>
      <c r="I40" s="785"/>
      <c r="J40" s="786">
        <f>+SUBTOTAL(9,J9:J39)</f>
        <v>100000</v>
      </c>
      <c r="K40" s="787">
        <f t="shared" ref="K40:AH40" si="4">SUM(K9:K39)</f>
        <v>10</v>
      </c>
      <c r="L40" s="787">
        <f t="shared" si="4"/>
        <v>28000</v>
      </c>
      <c r="M40" s="787">
        <f t="shared" si="4"/>
        <v>4</v>
      </c>
      <c r="N40" s="787">
        <f t="shared" si="4"/>
        <v>13000</v>
      </c>
      <c r="O40" s="787">
        <f t="shared" si="4"/>
        <v>3</v>
      </c>
      <c r="P40" s="787">
        <f t="shared" si="4"/>
        <v>12000</v>
      </c>
      <c r="Q40" s="787">
        <f t="shared" si="4"/>
        <v>0</v>
      </c>
      <c r="R40" s="787">
        <f t="shared" si="4"/>
        <v>1</v>
      </c>
      <c r="S40" s="787">
        <f t="shared" si="4"/>
        <v>1</v>
      </c>
      <c r="T40" s="787">
        <f t="shared" si="4"/>
        <v>1</v>
      </c>
      <c r="U40" s="787">
        <f t="shared" si="4"/>
        <v>3</v>
      </c>
      <c r="V40" s="787">
        <f t="shared" si="4"/>
        <v>3000</v>
      </c>
      <c r="W40" s="787">
        <f t="shared" si="4"/>
        <v>1</v>
      </c>
      <c r="X40" s="787">
        <f t="shared" si="4"/>
        <v>1</v>
      </c>
      <c r="Y40" s="787">
        <f t="shared" si="4"/>
        <v>0</v>
      </c>
      <c r="Z40" s="787">
        <f t="shared" si="4"/>
        <v>1</v>
      </c>
      <c r="AA40" s="787">
        <f t="shared" si="4"/>
        <v>7</v>
      </c>
      <c r="AB40" s="787">
        <f t="shared" si="4"/>
        <v>16000</v>
      </c>
      <c r="AC40" s="787">
        <f t="shared" si="4"/>
        <v>4</v>
      </c>
      <c r="AD40" s="787">
        <f t="shared" si="4"/>
        <v>9000</v>
      </c>
      <c r="AE40" s="787">
        <f t="shared" si="4"/>
        <v>3</v>
      </c>
      <c r="AF40" s="787">
        <f t="shared" si="4"/>
        <v>1</v>
      </c>
      <c r="AG40" s="787">
        <f t="shared" si="4"/>
        <v>1</v>
      </c>
      <c r="AH40" s="787">
        <f t="shared" si="4"/>
        <v>1</v>
      </c>
      <c r="AI40" s="787" t="e">
        <f>SUM(AI9:AI39)</f>
        <v>#VALUE!</v>
      </c>
      <c r="AJ40" s="787" t="e">
        <f>SUM(AJ9:AJ39)</f>
        <v>#VALUE!</v>
      </c>
      <c r="AK40" s="787" t="e">
        <f>SUM(AK9:AK39)</f>
        <v>#VALUE!</v>
      </c>
      <c r="AL40" s="787" t="e">
        <f>SUM(AL9:AL39)</f>
        <v>#VALUE!</v>
      </c>
      <c r="AM40" s="787" t="e">
        <f>SUM(AM9:AM39)</f>
        <v>#VALUE!</v>
      </c>
      <c r="AN40" s="787"/>
      <c r="AO40" s="787">
        <f>SUM(AO9:AO39)</f>
        <v>1</v>
      </c>
      <c r="AP40" s="787">
        <f>SUM(AP9:AP39)</f>
        <v>0</v>
      </c>
      <c r="AQ40" s="784"/>
    </row>
    <row r="41" spans="2:43" ht="23.25" customHeight="1">
      <c r="B41" s="18"/>
      <c r="L41" s="688">
        <f>+N40+P40+V40</f>
        <v>28000</v>
      </c>
    </row>
    <row r="42" spans="2:43" ht="23.25" customHeight="1">
      <c r="B42" s="18"/>
      <c r="E42" s="16"/>
      <c r="F42" s="789" t="s">
        <v>1229</v>
      </c>
      <c r="G42" s="686"/>
      <c r="H42" s="686"/>
      <c r="I42" s="686"/>
      <c r="J42" s="686"/>
      <c r="K42" s="687"/>
      <c r="L42" s="687"/>
      <c r="Q42" s="11" t="s">
        <v>1230</v>
      </c>
      <c r="T42" s="137"/>
      <c r="Z42" s="13"/>
      <c r="AC42" s="790"/>
      <c r="AE42" s="688"/>
      <c r="AI42" s="791" t="s">
        <v>1231</v>
      </c>
      <c r="AQ42" s="18"/>
    </row>
    <row r="43" spans="2:43" ht="23.25" customHeight="1">
      <c r="B43" s="18"/>
      <c r="E43" s="16"/>
      <c r="F43" s="792" t="s">
        <v>1232</v>
      </c>
      <c r="G43" s="686"/>
      <c r="H43" s="686"/>
      <c r="I43" s="686"/>
      <c r="J43" s="686"/>
      <c r="K43" s="687"/>
      <c r="L43" s="687"/>
      <c r="Q43" s="556" t="s">
        <v>1173</v>
      </c>
      <c r="R43" s="2054" t="s">
        <v>1233</v>
      </c>
      <c r="S43" s="2055"/>
      <c r="T43" s="2055"/>
      <c r="U43" s="2055"/>
      <c r="V43" s="2055"/>
      <c r="W43" s="2055"/>
      <c r="X43" s="2056"/>
      <c r="Y43" s="686"/>
      <c r="Z43" s="558"/>
      <c r="AA43" s="2057" t="s">
        <v>1234</v>
      </c>
      <c r="AB43" s="2058"/>
      <c r="AC43" s="2058"/>
      <c r="AD43" s="2058"/>
      <c r="AE43" s="2058"/>
      <c r="AF43" s="2059"/>
      <c r="AG43" s="793"/>
      <c r="AH43" s="794"/>
      <c r="AI43" s="697" t="s">
        <v>1173</v>
      </c>
      <c r="AJ43" s="2057" t="s">
        <v>1235</v>
      </c>
      <c r="AK43" s="2058"/>
      <c r="AL43" s="2058"/>
      <c r="AM43" s="2058"/>
      <c r="AN43" s="2058"/>
      <c r="AO43" s="2058"/>
      <c r="AP43" s="2058"/>
      <c r="AQ43" s="40"/>
    </row>
    <row r="44" spans="2:43" ht="23.25" customHeight="1">
      <c r="B44" s="18"/>
      <c r="E44" s="16"/>
      <c r="F44" s="795" t="s">
        <v>1236</v>
      </c>
      <c r="G44" s="686"/>
      <c r="H44" s="686"/>
      <c r="I44" s="686"/>
      <c r="J44" s="686"/>
      <c r="K44" s="687"/>
      <c r="L44" s="687"/>
      <c r="Q44" s="556" t="s">
        <v>1174</v>
      </c>
      <c r="R44" s="2054" t="s">
        <v>1237</v>
      </c>
      <c r="S44" s="2055"/>
      <c r="T44" s="2055"/>
      <c r="U44" s="2055"/>
      <c r="V44" s="2055"/>
      <c r="W44" s="2055"/>
      <c r="X44" s="2056"/>
      <c r="Z44" s="558"/>
      <c r="AA44" s="2057" t="s">
        <v>1238</v>
      </c>
      <c r="AB44" s="2058"/>
      <c r="AC44" s="2058"/>
      <c r="AD44" s="2058"/>
      <c r="AE44" s="2058"/>
      <c r="AF44" s="2059"/>
      <c r="AG44" s="793"/>
      <c r="AH44" s="794"/>
      <c r="AI44" s="697" t="s">
        <v>1174</v>
      </c>
      <c r="AJ44" s="2057" t="s">
        <v>1239</v>
      </c>
      <c r="AK44" s="2058"/>
      <c r="AL44" s="2058"/>
      <c r="AM44" s="2058"/>
      <c r="AN44" s="2058"/>
      <c r="AO44" s="2058"/>
      <c r="AP44" s="2058"/>
      <c r="AQ44" s="40"/>
    </row>
    <row r="45" spans="2:43" ht="23.25" customHeight="1">
      <c r="B45" s="18"/>
      <c r="E45" s="16"/>
      <c r="F45" s="795" t="s">
        <v>1240</v>
      </c>
      <c r="G45" s="686"/>
      <c r="H45" s="686"/>
      <c r="J45" s="686"/>
      <c r="Q45" s="556" t="s">
        <v>1175</v>
      </c>
      <c r="R45" s="2054" t="s">
        <v>1241</v>
      </c>
      <c r="S45" s="2055"/>
      <c r="T45" s="2055"/>
      <c r="U45" s="2055"/>
      <c r="V45" s="2055"/>
      <c r="W45" s="2055"/>
      <c r="X45" s="2056"/>
      <c r="Z45" s="558"/>
      <c r="AA45" s="2057" t="s">
        <v>1242</v>
      </c>
      <c r="AB45" s="2058"/>
      <c r="AC45" s="2058"/>
      <c r="AD45" s="2058"/>
      <c r="AE45" s="2058"/>
      <c r="AF45" s="2059"/>
      <c r="AG45" s="793"/>
      <c r="AH45" s="794"/>
      <c r="AI45" s="697" t="s">
        <v>1175</v>
      </c>
      <c r="AJ45" s="2057" t="s">
        <v>1243</v>
      </c>
      <c r="AK45" s="2058"/>
      <c r="AL45" s="2058"/>
      <c r="AM45" s="2058"/>
      <c r="AN45" s="2058"/>
      <c r="AO45" s="2058"/>
      <c r="AP45" s="2058"/>
      <c r="AQ45" s="40"/>
    </row>
    <row r="46" spans="2:43" ht="23.25" customHeight="1">
      <c r="B46" s="18"/>
      <c r="E46" s="16"/>
      <c r="F46" s="795" t="s">
        <v>1244</v>
      </c>
      <c r="G46" s="686"/>
      <c r="H46" s="686"/>
      <c r="I46" s="686"/>
      <c r="J46" s="686"/>
      <c r="K46" s="687"/>
      <c r="L46" s="687"/>
      <c r="Q46" s="556" t="s">
        <v>1176</v>
      </c>
      <c r="R46" s="2054" t="s">
        <v>1245</v>
      </c>
      <c r="S46" s="2055"/>
      <c r="T46" s="2055"/>
      <c r="U46" s="2055"/>
      <c r="V46" s="2055"/>
      <c r="W46" s="2055"/>
      <c r="X46" s="2056"/>
      <c r="Z46" s="18"/>
      <c r="AA46" s="793"/>
      <c r="AB46" s="793"/>
      <c r="AC46" s="793"/>
      <c r="AD46" s="793"/>
      <c r="AE46" s="793"/>
      <c r="AF46" s="793"/>
      <c r="AG46" s="793"/>
      <c r="AH46" s="794"/>
      <c r="AI46" s="697" t="s">
        <v>1176</v>
      </c>
      <c r="AJ46" s="2057" t="s">
        <v>1246</v>
      </c>
      <c r="AK46" s="2058"/>
      <c r="AL46" s="2058"/>
      <c r="AM46" s="2058"/>
      <c r="AN46" s="2058"/>
      <c r="AO46" s="2058"/>
      <c r="AP46" s="2058"/>
      <c r="AQ46" s="40"/>
    </row>
    <row r="47" spans="2:43" ht="23.25" customHeight="1">
      <c r="B47" s="18"/>
      <c r="E47" s="16"/>
      <c r="F47" s="795" t="s">
        <v>1247</v>
      </c>
      <c r="G47" s="686"/>
      <c r="H47" s="686"/>
      <c r="J47" s="686"/>
      <c r="Z47" s="18"/>
      <c r="AA47" s="794"/>
      <c r="AB47" s="794"/>
      <c r="AC47" s="794"/>
      <c r="AD47" s="794"/>
      <c r="AE47" s="794"/>
      <c r="AF47" s="794"/>
      <c r="AG47" s="794"/>
      <c r="AH47" s="794"/>
      <c r="AI47" s="697" t="s">
        <v>1179</v>
      </c>
      <c r="AJ47" s="2057" t="s">
        <v>1245</v>
      </c>
      <c r="AK47" s="2058"/>
      <c r="AL47" s="2058"/>
      <c r="AM47" s="2058"/>
      <c r="AN47" s="2058"/>
      <c r="AO47" s="2058"/>
      <c r="AP47" s="2058"/>
      <c r="AQ47" s="40"/>
    </row>
    <row r="48" spans="2:43" ht="23.25" customHeight="1">
      <c r="B48" s="18"/>
      <c r="G48" s="686"/>
      <c r="H48" s="686"/>
      <c r="J48" s="686"/>
    </row>
    <row r="49" spans="1:44" ht="23.25" customHeight="1">
      <c r="B49" s="18"/>
      <c r="G49" s="686"/>
      <c r="H49" s="686"/>
      <c r="J49" s="686"/>
    </row>
    <row r="50" spans="1:44" s="686" customFormat="1">
      <c r="A50" s="12"/>
      <c r="B50" s="25"/>
      <c r="F50" s="687"/>
      <c r="G50" s="12"/>
      <c r="H50" s="12"/>
      <c r="I50" s="788"/>
      <c r="J50" s="12"/>
      <c r="K50" s="12"/>
      <c r="L50" s="688"/>
      <c r="M50" s="12"/>
      <c r="N50" s="12"/>
      <c r="O50" s="12"/>
      <c r="P50" s="12"/>
      <c r="Q50" s="12"/>
      <c r="R50" s="12"/>
      <c r="S50" s="12"/>
      <c r="T50" s="12"/>
      <c r="U50" s="12"/>
      <c r="V50" s="688"/>
      <c r="W50" s="12"/>
      <c r="X50" s="12"/>
      <c r="Y50" s="12"/>
      <c r="Z50" s="12"/>
      <c r="AA50" s="689"/>
      <c r="AB50" s="689"/>
      <c r="AC50" s="689"/>
      <c r="AD50" s="689"/>
      <c r="AE50" s="689"/>
      <c r="AF50" s="689"/>
      <c r="AG50" s="689"/>
      <c r="AH50" s="689"/>
      <c r="AI50" s="689"/>
      <c r="AJ50" s="689"/>
      <c r="AK50" s="689"/>
      <c r="AL50" s="689"/>
      <c r="AM50" s="689"/>
      <c r="AN50" s="689"/>
      <c r="AO50" s="689"/>
      <c r="AP50" s="689"/>
      <c r="AQ50" s="12"/>
      <c r="AR50" s="12"/>
    </row>
    <row r="51" spans="1:44" s="686" customFormat="1">
      <c r="A51" s="12"/>
      <c r="B51" s="25"/>
      <c r="F51" s="687"/>
      <c r="G51" s="12"/>
      <c r="H51" s="12"/>
      <c r="I51" s="788"/>
      <c r="J51" s="12"/>
      <c r="K51" s="12"/>
      <c r="L51" s="688"/>
      <c r="M51" s="12"/>
      <c r="N51" s="12"/>
      <c r="O51" s="12"/>
      <c r="P51" s="12"/>
      <c r="Q51" s="12"/>
      <c r="R51" s="12"/>
      <c r="S51" s="12"/>
      <c r="T51" s="12"/>
      <c r="U51" s="12"/>
      <c r="V51" s="688"/>
      <c r="W51" s="12"/>
      <c r="X51" s="12"/>
      <c r="Y51" s="12"/>
      <c r="Z51" s="12"/>
      <c r="AA51" s="689"/>
      <c r="AB51" s="689"/>
      <c r="AC51" s="689"/>
      <c r="AD51" s="689"/>
      <c r="AE51" s="689"/>
      <c r="AF51" s="689"/>
      <c r="AG51" s="689"/>
      <c r="AH51" s="689"/>
      <c r="AI51" s="689"/>
      <c r="AJ51" s="689"/>
      <c r="AK51" s="689"/>
      <c r="AL51" s="689"/>
      <c r="AM51" s="689"/>
      <c r="AN51" s="689"/>
      <c r="AO51" s="689"/>
      <c r="AP51" s="689"/>
      <c r="AQ51" s="12"/>
      <c r="AR51" s="12"/>
    </row>
    <row r="52" spans="1:44" s="686" customFormat="1">
      <c r="A52" s="12"/>
      <c r="B52" s="25"/>
      <c r="F52" s="687"/>
      <c r="G52" s="12"/>
      <c r="H52" s="12"/>
      <c r="I52" s="788"/>
      <c r="J52" s="12"/>
      <c r="K52" s="12"/>
      <c r="L52" s="688"/>
      <c r="M52" s="12"/>
      <c r="N52" s="12"/>
      <c r="O52" s="12"/>
      <c r="P52" s="12"/>
      <c r="Q52" s="12"/>
      <c r="R52" s="12"/>
      <c r="S52" s="12"/>
      <c r="T52" s="12"/>
      <c r="U52" s="12"/>
      <c r="V52" s="688"/>
      <c r="W52" s="12"/>
      <c r="X52" s="12"/>
      <c r="Y52" s="12"/>
      <c r="Z52" s="12"/>
      <c r="AA52" s="689"/>
      <c r="AB52" s="689"/>
      <c r="AC52" s="689"/>
      <c r="AD52" s="689"/>
      <c r="AE52" s="689"/>
      <c r="AF52" s="689"/>
      <c r="AG52" s="689"/>
      <c r="AH52" s="689"/>
      <c r="AI52" s="689"/>
      <c r="AJ52" s="689"/>
      <c r="AK52" s="689"/>
      <c r="AL52" s="689"/>
      <c r="AM52" s="689"/>
      <c r="AN52" s="689"/>
      <c r="AO52" s="689"/>
      <c r="AP52" s="689"/>
      <c r="AQ52" s="12"/>
      <c r="AR52" s="12"/>
    </row>
    <row r="53" spans="1:44" s="686" customFormat="1">
      <c r="A53" s="12"/>
      <c r="B53" s="25"/>
      <c r="F53" s="687"/>
      <c r="G53" s="12"/>
      <c r="H53" s="12"/>
      <c r="I53" s="788"/>
      <c r="J53" s="12"/>
      <c r="K53" s="12"/>
      <c r="L53" s="688"/>
      <c r="M53" s="12"/>
      <c r="N53" s="12"/>
      <c r="O53" s="12"/>
      <c r="P53" s="12"/>
      <c r="Q53" s="12"/>
      <c r="R53" s="12"/>
      <c r="S53" s="12"/>
      <c r="T53" s="12"/>
      <c r="U53" s="12"/>
      <c r="V53" s="688"/>
      <c r="W53" s="12"/>
      <c r="X53" s="12"/>
      <c r="Y53" s="12"/>
      <c r="Z53" s="12"/>
      <c r="AA53" s="689"/>
      <c r="AB53" s="689"/>
      <c r="AC53" s="689"/>
      <c r="AD53" s="689"/>
      <c r="AE53" s="689"/>
      <c r="AF53" s="689"/>
      <c r="AG53" s="689"/>
      <c r="AH53" s="689"/>
      <c r="AI53" s="689"/>
      <c r="AJ53" s="689"/>
      <c r="AK53" s="689"/>
      <c r="AL53" s="689"/>
      <c r="AM53" s="689"/>
      <c r="AN53" s="689"/>
      <c r="AO53" s="689"/>
      <c r="AP53" s="689"/>
      <c r="AQ53" s="12"/>
      <c r="AR53" s="12"/>
    </row>
    <row r="54" spans="1:44" s="686" customFormat="1">
      <c r="A54" s="12"/>
      <c r="B54" s="18"/>
      <c r="F54" s="687"/>
      <c r="G54" s="12"/>
      <c r="H54" s="12"/>
      <c r="I54" s="788"/>
      <c r="J54" s="12"/>
      <c r="K54" s="12"/>
      <c r="L54" s="688"/>
      <c r="M54" s="12"/>
      <c r="N54" s="12"/>
      <c r="O54" s="12"/>
      <c r="P54" s="12"/>
      <c r="Q54" s="12"/>
      <c r="R54" s="12"/>
      <c r="S54" s="12"/>
      <c r="T54" s="12"/>
      <c r="U54" s="12"/>
      <c r="V54" s="688"/>
      <c r="W54" s="12"/>
      <c r="X54" s="12"/>
      <c r="Y54" s="12"/>
      <c r="Z54" s="12"/>
      <c r="AA54" s="689"/>
      <c r="AB54" s="689"/>
      <c r="AC54" s="689"/>
      <c r="AD54" s="689"/>
      <c r="AE54" s="689"/>
      <c r="AF54" s="689"/>
      <c r="AG54" s="689"/>
      <c r="AH54" s="689"/>
      <c r="AI54" s="689"/>
      <c r="AJ54" s="689"/>
      <c r="AK54" s="689"/>
      <c r="AL54" s="689"/>
      <c r="AM54" s="689"/>
      <c r="AN54" s="689"/>
      <c r="AO54" s="689"/>
      <c r="AP54" s="689"/>
      <c r="AQ54" s="12"/>
      <c r="AR54" s="12"/>
    </row>
    <row r="55" spans="1:44" s="686" customFormat="1">
      <c r="A55" s="12"/>
      <c r="B55" s="18"/>
      <c r="F55" s="687"/>
      <c r="G55" s="12"/>
      <c r="H55" s="12"/>
      <c r="I55" s="788"/>
      <c r="J55" s="12"/>
      <c r="K55" s="12"/>
      <c r="L55" s="688"/>
      <c r="M55" s="12"/>
      <c r="N55" s="12"/>
      <c r="O55" s="12"/>
      <c r="P55" s="12"/>
      <c r="Q55" s="12"/>
      <c r="R55" s="12"/>
      <c r="S55" s="12"/>
      <c r="T55" s="12"/>
      <c r="U55" s="12"/>
      <c r="V55" s="688"/>
      <c r="W55" s="12"/>
      <c r="X55" s="12"/>
      <c r="Y55" s="12"/>
      <c r="Z55" s="12"/>
      <c r="AA55" s="689"/>
      <c r="AB55" s="689"/>
      <c r="AC55" s="689"/>
      <c r="AD55" s="689"/>
      <c r="AE55" s="689"/>
      <c r="AF55" s="689"/>
      <c r="AG55" s="689"/>
      <c r="AH55" s="689"/>
      <c r="AI55" s="689"/>
      <c r="AJ55" s="689"/>
      <c r="AK55" s="689"/>
      <c r="AL55" s="689"/>
      <c r="AM55" s="689"/>
      <c r="AN55" s="689"/>
      <c r="AO55" s="689"/>
      <c r="AP55" s="689"/>
      <c r="AQ55" s="12"/>
      <c r="AR55" s="12"/>
    </row>
    <row r="56" spans="1:44" s="686" customFormat="1">
      <c r="A56" s="12"/>
      <c r="B56" s="18"/>
      <c r="F56" s="687"/>
      <c r="G56" s="12"/>
      <c r="H56" s="12"/>
      <c r="I56" s="788"/>
      <c r="J56" s="12"/>
      <c r="K56" s="12"/>
      <c r="L56" s="688"/>
      <c r="M56" s="12"/>
      <c r="N56" s="12"/>
      <c r="O56" s="12"/>
      <c r="P56" s="12"/>
      <c r="Q56" s="12"/>
      <c r="R56" s="12"/>
      <c r="S56" s="12"/>
      <c r="T56" s="12"/>
      <c r="U56" s="12"/>
      <c r="V56" s="688"/>
      <c r="W56" s="12"/>
      <c r="X56" s="12"/>
      <c r="Y56" s="12"/>
      <c r="Z56" s="12"/>
      <c r="AA56" s="689"/>
      <c r="AB56" s="689"/>
      <c r="AC56" s="689"/>
      <c r="AD56" s="689"/>
      <c r="AE56" s="689"/>
      <c r="AF56" s="689"/>
      <c r="AG56" s="689"/>
      <c r="AH56" s="689"/>
      <c r="AI56" s="689"/>
      <c r="AJ56" s="689"/>
      <c r="AK56" s="689"/>
      <c r="AL56" s="689"/>
      <c r="AM56" s="689"/>
      <c r="AN56" s="689"/>
      <c r="AO56" s="689"/>
      <c r="AP56" s="689"/>
      <c r="AQ56" s="12"/>
      <c r="AR56" s="12"/>
    </row>
    <row r="57" spans="1:44" s="686" customFormat="1">
      <c r="A57" s="12"/>
      <c r="B57" s="18"/>
      <c r="F57" s="687"/>
      <c r="G57" s="12"/>
      <c r="H57" s="12"/>
      <c r="I57" s="788"/>
      <c r="J57" s="12"/>
      <c r="K57" s="12"/>
      <c r="L57" s="688"/>
      <c r="M57" s="12"/>
      <c r="N57" s="12"/>
      <c r="O57" s="12"/>
      <c r="P57" s="12"/>
      <c r="Q57" s="12"/>
      <c r="R57" s="12"/>
      <c r="S57" s="12"/>
      <c r="T57" s="12"/>
      <c r="U57" s="12"/>
      <c r="V57" s="688"/>
      <c r="W57" s="12"/>
      <c r="X57" s="12"/>
      <c r="Y57" s="12"/>
      <c r="Z57" s="12"/>
      <c r="AA57" s="689"/>
      <c r="AB57" s="689"/>
      <c r="AC57" s="689"/>
      <c r="AD57" s="689"/>
      <c r="AE57" s="689"/>
      <c r="AF57" s="689"/>
      <c r="AG57" s="689"/>
      <c r="AH57" s="689"/>
      <c r="AI57" s="689"/>
      <c r="AJ57" s="689"/>
      <c r="AK57" s="689"/>
      <c r="AL57" s="689"/>
      <c r="AM57" s="689"/>
      <c r="AN57" s="689"/>
      <c r="AO57" s="689"/>
      <c r="AP57" s="689"/>
      <c r="AQ57" s="12"/>
      <c r="AR57" s="12"/>
    </row>
    <row r="58" spans="1:44" s="686" customFormat="1">
      <c r="A58" s="12"/>
      <c r="B58" s="18"/>
      <c r="F58" s="687"/>
      <c r="G58" s="12"/>
      <c r="H58" s="12"/>
      <c r="I58" s="788"/>
      <c r="J58" s="12"/>
      <c r="K58" s="12"/>
      <c r="L58" s="688"/>
      <c r="M58" s="12"/>
      <c r="N58" s="12"/>
      <c r="O58" s="12"/>
      <c r="P58" s="12"/>
      <c r="Q58" s="12"/>
      <c r="R58" s="12"/>
      <c r="S58" s="12"/>
      <c r="T58" s="12"/>
      <c r="U58" s="12"/>
      <c r="V58" s="688"/>
      <c r="W58" s="12"/>
      <c r="X58" s="12"/>
      <c r="Y58" s="12"/>
      <c r="Z58" s="12"/>
      <c r="AA58" s="689"/>
      <c r="AB58" s="689"/>
      <c r="AC58" s="689"/>
      <c r="AD58" s="689"/>
      <c r="AE58" s="689"/>
      <c r="AF58" s="689"/>
      <c r="AG58" s="689"/>
      <c r="AH58" s="689"/>
      <c r="AI58" s="689"/>
      <c r="AJ58" s="689"/>
      <c r="AK58" s="689"/>
      <c r="AL58" s="689"/>
      <c r="AM58" s="689"/>
      <c r="AN58" s="689"/>
      <c r="AO58" s="689"/>
      <c r="AP58" s="689"/>
      <c r="AQ58" s="12"/>
      <c r="AR58" s="12"/>
    </row>
    <row r="59" spans="1:44" s="686" customFormat="1">
      <c r="A59" s="12"/>
      <c r="B59" s="18"/>
      <c r="F59" s="687"/>
      <c r="G59" s="12"/>
      <c r="H59" s="12"/>
      <c r="I59" s="788"/>
      <c r="J59" s="12"/>
      <c r="K59" s="12"/>
      <c r="L59" s="688"/>
      <c r="M59" s="12"/>
      <c r="N59" s="12"/>
      <c r="O59" s="12"/>
      <c r="P59" s="12"/>
      <c r="Q59" s="12"/>
      <c r="R59" s="12"/>
      <c r="S59" s="12"/>
      <c r="T59" s="12"/>
      <c r="U59" s="12"/>
      <c r="V59" s="688"/>
      <c r="W59" s="12"/>
      <c r="X59" s="12"/>
      <c r="Y59" s="12"/>
      <c r="Z59" s="12"/>
      <c r="AA59" s="689"/>
      <c r="AB59" s="689"/>
      <c r="AC59" s="689"/>
      <c r="AD59" s="689"/>
      <c r="AE59" s="689"/>
      <c r="AF59" s="689"/>
      <c r="AG59" s="689"/>
      <c r="AH59" s="689"/>
      <c r="AI59" s="689"/>
      <c r="AJ59" s="689"/>
      <c r="AK59" s="689"/>
      <c r="AL59" s="689"/>
      <c r="AM59" s="689"/>
      <c r="AN59" s="689"/>
      <c r="AO59" s="689"/>
      <c r="AP59" s="689"/>
      <c r="AQ59" s="12"/>
      <c r="AR59" s="12"/>
    </row>
    <row r="60" spans="1:44" s="686" customFormat="1">
      <c r="A60" s="12"/>
      <c r="B60" s="25"/>
      <c r="F60" s="687"/>
      <c r="G60" s="12"/>
      <c r="H60" s="12"/>
      <c r="I60" s="788"/>
      <c r="J60" s="12"/>
      <c r="K60" s="12"/>
      <c r="L60" s="688"/>
      <c r="M60" s="12"/>
      <c r="N60" s="12"/>
      <c r="O60" s="12"/>
      <c r="P60" s="12"/>
      <c r="Q60" s="12"/>
      <c r="R60" s="12"/>
      <c r="S60" s="12"/>
      <c r="T60" s="12"/>
      <c r="U60" s="12"/>
      <c r="V60" s="688"/>
      <c r="W60" s="12"/>
      <c r="X60" s="12"/>
      <c r="Y60" s="12"/>
      <c r="Z60" s="12"/>
      <c r="AA60" s="689"/>
      <c r="AB60" s="689"/>
      <c r="AC60" s="689"/>
      <c r="AD60" s="689"/>
      <c r="AE60" s="689"/>
      <c r="AF60" s="689"/>
      <c r="AG60" s="689"/>
      <c r="AH60" s="689"/>
      <c r="AI60" s="689"/>
      <c r="AJ60" s="689"/>
      <c r="AK60" s="689"/>
      <c r="AL60" s="689"/>
      <c r="AM60" s="689"/>
      <c r="AN60" s="689"/>
      <c r="AO60" s="689"/>
      <c r="AP60" s="689"/>
      <c r="AQ60" s="12"/>
      <c r="AR60" s="12"/>
    </row>
    <row r="61" spans="1:44" s="686" customFormat="1">
      <c r="A61" s="12"/>
      <c r="B61" s="18"/>
      <c r="F61" s="687"/>
      <c r="G61" s="12"/>
      <c r="H61" s="12"/>
      <c r="I61" s="788"/>
      <c r="J61" s="12"/>
      <c r="K61" s="12"/>
      <c r="L61" s="688"/>
      <c r="M61" s="12"/>
      <c r="N61" s="12"/>
      <c r="O61" s="12"/>
      <c r="P61" s="12"/>
      <c r="Q61" s="12"/>
      <c r="R61" s="12"/>
      <c r="S61" s="12"/>
      <c r="T61" s="12"/>
      <c r="U61" s="12"/>
      <c r="V61" s="688"/>
      <c r="W61" s="12"/>
      <c r="X61" s="12"/>
      <c r="Y61" s="12"/>
      <c r="Z61" s="12"/>
      <c r="AA61" s="689"/>
      <c r="AB61" s="689"/>
      <c r="AC61" s="689"/>
      <c r="AD61" s="689"/>
      <c r="AE61" s="689"/>
      <c r="AF61" s="689"/>
      <c r="AG61" s="689"/>
      <c r="AH61" s="689"/>
      <c r="AI61" s="689"/>
      <c r="AJ61" s="689"/>
      <c r="AK61" s="689"/>
      <c r="AL61" s="689"/>
      <c r="AM61" s="689"/>
      <c r="AN61" s="689"/>
      <c r="AO61" s="689"/>
      <c r="AP61" s="689"/>
      <c r="AQ61" s="12"/>
      <c r="AR61" s="12"/>
    </row>
    <row r="62" spans="1:44" s="686" customFormat="1">
      <c r="A62" s="12"/>
      <c r="B62" s="18"/>
      <c r="F62" s="687"/>
      <c r="G62" s="12"/>
      <c r="H62" s="12"/>
      <c r="I62" s="788"/>
      <c r="J62" s="12"/>
      <c r="K62" s="12"/>
      <c r="L62" s="688"/>
      <c r="M62" s="12"/>
      <c r="N62" s="12"/>
      <c r="O62" s="12"/>
      <c r="P62" s="12"/>
      <c r="Q62" s="12"/>
      <c r="R62" s="12"/>
      <c r="S62" s="12"/>
      <c r="T62" s="12"/>
      <c r="U62" s="12"/>
      <c r="V62" s="688"/>
      <c r="W62" s="12"/>
      <c r="X62" s="12"/>
      <c r="Y62" s="12"/>
      <c r="Z62" s="12"/>
      <c r="AA62" s="689"/>
      <c r="AB62" s="689"/>
      <c r="AC62" s="689"/>
      <c r="AD62" s="689"/>
      <c r="AE62" s="689"/>
      <c r="AF62" s="689"/>
      <c r="AG62" s="689"/>
      <c r="AH62" s="689"/>
      <c r="AI62" s="689"/>
      <c r="AJ62" s="689"/>
      <c r="AK62" s="689"/>
      <c r="AL62" s="689"/>
      <c r="AM62" s="689"/>
      <c r="AN62" s="689"/>
      <c r="AO62" s="689"/>
      <c r="AP62" s="689"/>
      <c r="AQ62" s="12"/>
      <c r="AR62" s="12"/>
    </row>
    <row r="63" spans="1:44" s="686" customFormat="1">
      <c r="A63" s="12"/>
      <c r="B63" s="18"/>
      <c r="F63" s="687"/>
      <c r="G63" s="12"/>
      <c r="H63" s="12"/>
      <c r="I63" s="788"/>
      <c r="J63" s="12"/>
      <c r="K63" s="12"/>
      <c r="L63" s="688"/>
      <c r="M63" s="12"/>
      <c r="N63" s="12"/>
      <c r="O63" s="12"/>
      <c r="P63" s="12"/>
      <c r="Q63" s="12"/>
      <c r="R63" s="12"/>
      <c r="S63" s="12"/>
      <c r="T63" s="12"/>
      <c r="U63" s="12"/>
      <c r="V63" s="688"/>
      <c r="W63" s="12"/>
      <c r="X63" s="12"/>
      <c r="Y63" s="12"/>
      <c r="Z63" s="12"/>
      <c r="AA63" s="689"/>
      <c r="AB63" s="689"/>
      <c r="AC63" s="689"/>
      <c r="AD63" s="689"/>
      <c r="AE63" s="689"/>
      <c r="AF63" s="689"/>
      <c r="AG63" s="689"/>
      <c r="AH63" s="689"/>
      <c r="AI63" s="689"/>
      <c r="AJ63" s="689"/>
      <c r="AK63" s="689"/>
      <c r="AL63" s="689"/>
      <c r="AM63" s="689"/>
      <c r="AN63" s="689"/>
      <c r="AO63" s="689"/>
      <c r="AP63" s="689"/>
      <c r="AQ63" s="12"/>
      <c r="AR63" s="12"/>
    </row>
    <row r="64" spans="1:44" s="686" customFormat="1">
      <c r="A64" s="12"/>
      <c r="B64" s="18"/>
      <c r="F64" s="687"/>
      <c r="G64" s="12"/>
      <c r="H64" s="12"/>
      <c r="I64" s="788"/>
      <c r="J64" s="12"/>
      <c r="K64" s="12"/>
      <c r="L64" s="688"/>
      <c r="M64" s="12"/>
      <c r="N64" s="12"/>
      <c r="O64" s="12"/>
      <c r="P64" s="12"/>
      <c r="Q64" s="12"/>
      <c r="R64" s="12"/>
      <c r="S64" s="12"/>
      <c r="T64" s="12"/>
      <c r="U64" s="12"/>
      <c r="V64" s="688"/>
      <c r="W64" s="12"/>
      <c r="X64" s="12"/>
      <c r="Y64" s="12"/>
      <c r="Z64" s="12"/>
      <c r="AA64" s="689"/>
      <c r="AB64" s="689"/>
      <c r="AC64" s="689"/>
      <c r="AD64" s="689"/>
      <c r="AE64" s="689"/>
      <c r="AF64" s="689"/>
      <c r="AG64" s="689"/>
      <c r="AH64" s="689"/>
      <c r="AI64" s="689"/>
      <c r="AJ64" s="689"/>
      <c r="AK64" s="689"/>
      <c r="AL64" s="689"/>
      <c r="AM64" s="689"/>
      <c r="AN64" s="689"/>
      <c r="AO64" s="689"/>
      <c r="AP64" s="689"/>
      <c r="AQ64" s="12"/>
      <c r="AR64" s="12"/>
    </row>
    <row r="65" spans="1:44" s="686" customFormat="1">
      <c r="A65" s="12"/>
      <c r="B65" s="18"/>
      <c r="F65" s="687"/>
      <c r="G65" s="12"/>
      <c r="H65" s="12"/>
      <c r="I65" s="788"/>
      <c r="J65" s="12"/>
      <c r="K65" s="12"/>
      <c r="L65" s="688"/>
      <c r="M65" s="12"/>
      <c r="N65" s="12"/>
      <c r="O65" s="12"/>
      <c r="P65" s="12"/>
      <c r="Q65" s="12"/>
      <c r="R65" s="12"/>
      <c r="S65" s="12"/>
      <c r="T65" s="12"/>
      <c r="U65" s="12"/>
      <c r="V65" s="688"/>
      <c r="W65" s="12"/>
      <c r="X65" s="12"/>
      <c r="Y65" s="12"/>
      <c r="Z65" s="12"/>
      <c r="AA65" s="689"/>
      <c r="AB65" s="689"/>
      <c r="AC65" s="689"/>
      <c r="AD65" s="689"/>
      <c r="AE65" s="689"/>
      <c r="AF65" s="689"/>
      <c r="AG65" s="689"/>
      <c r="AH65" s="689"/>
      <c r="AI65" s="689"/>
      <c r="AJ65" s="689"/>
      <c r="AK65" s="689"/>
      <c r="AL65" s="689"/>
      <c r="AM65" s="689"/>
      <c r="AN65" s="689"/>
      <c r="AO65" s="689"/>
      <c r="AP65" s="689"/>
      <c r="AQ65" s="12"/>
      <c r="AR65" s="12"/>
    </row>
    <row r="66" spans="1:44" s="686" customFormat="1">
      <c r="A66" s="12"/>
      <c r="B66" s="18"/>
      <c r="F66" s="687"/>
      <c r="G66" s="12"/>
      <c r="H66" s="12"/>
      <c r="I66" s="788"/>
      <c r="J66" s="12"/>
      <c r="K66" s="12"/>
      <c r="L66" s="688"/>
      <c r="M66" s="12"/>
      <c r="N66" s="12"/>
      <c r="O66" s="12"/>
      <c r="P66" s="12"/>
      <c r="Q66" s="12"/>
      <c r="R66" s="12"/>
      <c r="S66" s="12"/>
      <c r="T66" s="12"/>
      <c r="U66" s="12"/>
      <c r="V66" s="688"/>
      <c r="W66" s="12"/>
      <c r="X66" s="12"/>
      <c r="Y66" s="12"/>
      <c r="Z66" s="12"/>
      <c r="AA66" s="689"/>
      <c r="AB66" s="689"/>
      <c r="AC66" s="689"/>
      <c r="AD66" s="689"/>
      <c r="AE66" s="689"/>
      <c r="AF66" s="689"/>
      <c r="AG66" s="689"/>
      <c r="AH66" s="689"/>
      <c r="AI66" s="689"/>
      <c r="AJ66" s="689"/>
      <c r="AK66" s="689"/>
      <c r="AL66" s="689"/>
      <c r="AM66" s="689"/>
      <c r="AN66" s="689"/>
      <c r="AO66" s="689"/>
      <c r="AP66" s="689"/>
      <c r="AQ66" s="12"/>
      <c r="AR66" s="12"/>
    </row>
    <row r="67" spans="1:44" s="686" customFormat="1">
      <c r="A67" s="12"/>
      <c r="B67" s="18"/>
      <c r="F67" s="687"/>
      <c r="G67" s="12"/>
      <c r="H67" s="12"/>
      <c r="I67" s="788"/>
      <c r="J67" s="12"/>
      <c r="K67" s="12"/>
      <c r="L67" s="688"/>
      <c r="M67" s="12"/>
      <c r="N67" s="12"/>
      <c r="O67" s="12"/>
      <c r="P67" s="12"/>
      <c r="Q67" s="12"/>
      <c r="R67" s="12"/>
      <c r="S67" s="12"/>
      <c r="T67" s="12"/>
      <c r="U67" s="12"/>
      <c r="V67" s="688"/>
      <c r="W67" s="12"/>
      <c r="X67" s="12"/>
      <c r="Y67" s="12"/>
      <c r="Z67" s="12"/>
      <c r="AA67" s="689"/>
      <c r="AB67" s="689"/>
      <c r="AC67" s="689"/>
      <c r="AD67" s="689"/>
      <c r="AE67" s="689"/>
      <c r="AF67" s="689"/>
      <c r="AG67" s="689"/>
      <c r="AH67" s="689"/>
      <c r="AI67" s="689"/>
      <c r="AJ67" s="689"/>
      <c r="AK67" s="689"/>
      <c r="AL67" s="689"/>
      <c r="AM67" s="689"/>
      <c r="AN67" s="689"/>
      <c r="AO67" s="689"/>
      <c r="AP67" s="689"/>
      <c r="AQ67" s="12"/>
      <c r="AR67" s="12"/>
    </row>
    <row r="68" spans="1:44" s="686" customFormat="1">
      <c r="A68" s="12"/>
      <c r="B68" s="18"/>
      <c r="F68" s="687"/>
      <c r="G68" s="12"/>
      <c r="H68" s="12"/>
      <c r="I68" s="788"/>
      <c r="J68" s="12"/>
      <c r="K68" s="12"/>
      <c r="L68" s="688"/>
      <c r="M68" s="12"/>
      <c r="N68" s="12"/>
      <c r="O68" s="12"/>
      <c r="P68" s="12"/>
      <c r="Q68" s="12"/>
      <c r="R68" s="12"/>
      <c r="S68" s="12"/>
      <c r="T68" s="12"/>
      <c r="U68" s="12"/>
      <c r="V68" s="688"/>
      <c r="W68" s="12"/>
      <c r="X68" s="12"/>
      <c r="Y68" s="12"/>
      <c r="Z68" s="12"/>
      <c r="AA68" s="689"/>
      <c r="AB68" s="689"/>
      <c r="AC68" s="689"/>
      <c r="AD68" s="689"/>
      <c r="AE68" s="689"/>
      <c r="AF68" s="689"/>
      <c r="AG68" s="689"/>
      <c r="AH68" s="689"/>
      <c r="AI68" s="689"/>
      <c r="AJ68" s="689"/>
      <c r="AK68" s="689"/>
      <c r="AL68" s="689"/>
      <c r="AM68" s="689"/>
      <c r="AN68" s="689"/>
      <c r="AO68" s="689"/>
      <c r="AP68" s="689"/>
      <c r="AQ68" s="12"/>
      <c r="AR68" s="12"/>
    </row>
    <row r="69" spans="1:44" s="686" customFormat="1">
      <c r="A69" s="12"/>
      <c r="B69" s="18"/>
      <c r="F69" s="687"/>
      <c r="G69" s="12"/>
      <c r="H69" s="12"/>
      <c r="I69" s="788"/>
      <c r="J69" s="12"/>
      <c r="K69" s="12"/>
      <c r="L69" s="688"/>
      <c r="M69" s="12"/>
      <c r="N69" s="12"/>
      <c r="O69" s="12"/>
      <c r="P69" s="12"/>
      <c r="Q69" s="12"/>
      <c r="R69" s="12"/>
      <c r="S69" s="12"/>
      <c r="T69" s="12"/>
      <c r="U69" s="12"/>
      <c r="V69" s="688"/>
      <c r="W69" s="12"/>
      <c r="X69" s="12"/>
      <c r="Y69" s="12"/>
      <c r="Z69" s="12"/>
      <c r="AA69" s="689"/>
      <c r="AB69" s="689"/>
      <c r="AC69" s="689"/>
      <c r="AD69" s="689"/>
      <c r="AE69" s="689"/>
      <c r="AF69" s="689"/>
      <c r="AG69" s="689"/>
      <c r="AH69" s="689"/>
      <c r="AI69" s="689"/>
      <c r="AJ69" s="689"/>
      <c r="AK69" s="689"/>
      <c r="AL69" s="689"/>
      <c r="AM69" s="689"/>
      <c r="AN69" s="689"/>
      <c r="AO69" s="689"/>
      <c r="AP69" s="689"/>
      <c r="AQ69" s="12"/>
      <c r="AR69" s="12"/>
    </row>
    <row r="70" spans="1:44" s="686" customFormat="1">
      <c r="A70" s="12"/>
      <c r="B70" s="18"/>
      <c r="F70" s="687"/>
      <c r="G70" s="12"/>
      <c r="H70" s="12"/>
      <c r="I70" s="788"/>
      <c r="J70" s="12"/>
      <c r="K70" s="12"/>
      <c r="L70" s="688"/>
      <c r="M70" s="12"/>
      <c r="N70" s="12"/>
      <c r="O70" s="12"/>
      <c r="P70" s="12"/>
      <c r="Q70" s="12"/>
      <c r="R70" s="12"/>
      <c r="S70" s="12"/>
      <c r="T70" s="12"/>
      <c r="U70" s="12"/>
      <c r="V70" s="688"/>
      <c r="W70" s="12"/>
      <c r="X70" s="12"/>
      <c r="Y70" s="12"/>
      <c r="Z70" s="12"/>
      <c r="AA70" s="689"/>
      <c r="AB70" s="689"/>
      <c r="AC70" s="689"/>
      <c r="AD70" s="689"/>
      <c r="AE70" s="689"/>
      <c r="AF70" s="689"/>
      <c r="AG70" s="689"/>
      <c r="AH70" s="689"/>
      <c r="AI70" s="689"/>
      <c r="AJ70" s="689"/>
      <c r="AK70" s="689"/>
      <c r="AL70" s="689"/>
      <c r="AM70" s="689"/>
      <c r="AN70" s="689"/>
      <c r="AO70" s="689"/>
      <c r="AP70" s="689"/>
      <c r="AQ70" s="12"/>
      <c r="AR70" s="12"/>
    </row>
    <row r="71" spans="1:44" s="686" customFormat="1">
      <c r="A71" s="12"/>
      <c r="B71" s="18"/>
      <c r="F71" s="687"/>
      <c r="G71" s="12"/>
      <c r="H71" s="12"/>
      <c r="I71" s="788"/>
      <c r="J71" s="12"/>
      <c r="K71" s="12"/>
      <c r="L71" s="688"/>
      <c r="M71" s="12"/>
      <c r="N71" s="12"/>
      <c r="O71" s="12"/>
      <c r="P71" s="12"/>
      <c r="Q71" s="12"/>
      <c r="R71" s="12"/>
      <c r="S71" s="12"/>
      <c r="T71" s="12"/>
      <c r="U71" s="12"/>
      <c r="V71" s="688"/>
      <c r="W71" s="12"/>
      <c r="X71" s="12"/>
      <c r="Y71" s="12"/>
      <c r="Z71" s="12"/>
      <c r="AA71" s="689"/>
      <c r="AB71" s="689"/>
      <c r="AC71" s="689"/>
      <c r="AD71" s="689"/>
      <c r="AE71" s="689"/>
      <c r="AF71" s="689"/>
      <c r="AG71" s="689"/>
      <c r="AH71" s="689"/>
      <c r="AI71" s="689"/>
      <c r="AJ71" s="689"/>
      <c r="AK71" s="689"/>
      <c r="AL71" s="689"/>
      <c r="AM71" s="689"/>
      <c r="AN71" s="689"/>
      <c r="AO71" s="689"/>
      <c r="AP71" s="689"/>
      <c r="AQ71" s="12"/>
      <c r="AR71" s="12"/>
    </row>
    <row r="72" spans="1:44" s="686" customFormat="1">
      <c r="A72" s="12"/>
      <c r="B72" s="18"/>
      <c r="F72" s="687"/>
      <c r="G72" s="12"/>
      <c r="H72" s="12"/>
      <c r="I72" s="788"/>
      <c r="J72" s="12"/>
      <c r="K72" s="12"/>
      <c r="L72" s="688"/>
      <c r="M72" s="12"/>
      <c r="N72" s="12"/>
      <c r="O72" s="12"/>
      <c r="P72" s="12"/>
      <c r="Q72" s="12"/>
      <c r="R72" s="12"/>
      <c r="S72" s="12"/>
      <c r="T72" s="12"/>
      <c r="U72" s="12"/>
      <c r="V72" s="688"/>
      <c r="W72" s="12"/>
      <c r="X72" s="12"/>
      <c r="Y72" s="12"/>
      <c r="Z72" s="12"/>
      <c r="AA72" s="689"/>
      <c r="AB72" s="689"/>
      <c r="AC72" s="689"/>
      <c r="AD72" s="689"/>
      <c r="AE72" s="689"/>
      <c r="AF72" s="689"/>
      <c r="AG72" s="689"/>
      <c r="AH72" s="689"/>
      <c r="AI72" s="689"/>
      <c r="AJ72" s="689"/>
      <c r="AK72" s="689"/>
      <c r="AL72" s="689"/>
      <c r="AM72" s="689"/>
      <c r="AN72" s="689"/>
      <c r="AO72" s="689"/>
      <c r="AP72" s="689"/>
      <c r="AQ72" s="12"/>
      <c r="AR72" s="12"/>
    </row>
    <row r="73" spans="1:44" s="686" customFormat="1">
      <c r="A73" s="12"/>
      <c r="B73" s="18"/>
      <c r="F73" s="687"/>
      <c r="G73" s="12"/>
      <c r="H73" s="12"/>
      <c r="I73" s="788"/>
      <c r="J73" s="12"/>
      <c r="K73" s="12"/>
      <c r="L73" s="688"/>
      <c r="M73" s="12"/>
      <c r="N73" s="12"/>
      <c r="O73" s="12"/>
      <c r="P73" s="12"/>
      <c r="Q73" s="12"/>
      <c r="R73" s="12"/>
      <c r="S73" s="12"/>
      <c r="T73" s="12"/>
      <c r="U73" s="12"/>
      <c r="V73" s="688"/>
      <c r="W73" s="12"/>
      <c r="X73" s="12"/>
      <c r="Y73" s="12"/>
      <c r="Z73" s="12"/>
      <c r="AA73" s="689"/>
      <c r="AB73" s="689"/>
      <c r="AC73" s="689"/>
      <c r="AD73" s="689"/>
      <c r="AE73" s="689"/>
      <c r="AF73" s="689"/>
      <c r="AG73" s="689"/>
      <c r="AH73" s="689"/>
      <c r="AI73" s="689"/>
      <c r="AJ73" s="689"/>
      <c r="AK73" s="689"/>
      <c r="AL73" s="689"/>
      <c r="AM73" s="689"/>
      <c r="AN73" s="689"/>
      <c r="AO73" s="689"/>
      <c r="AP73" s="689"/>
      <c r="AQ73" s="12"/>
      <c r="AR73" s="12"/>
    </row>
    <row r="74" spans="1:44" s="686" customFormat="1">
      <c r="A74" s="12"/>
      <c r="B74" s="18"/>
      <c r="F74" s="687"/>
      <c r="G74" s="12"/>
      <c r="H74" s="12"/>
      <c r="I74" s="788"/>
      <c r="J74" s="12"/>
      <c r="K74" s="12"/>
      <c r="L74" s="688"/>
      <c r="M74" s="12"/>
      <c r="N74" s="12"/>
      <c r="O74" s="12"/>
      <c r="P74" s="12"/>
      <c r="Q74" s="12"/>
      <c r="R74" s="12"/>
      <c r="S74" s="12"/>
      <c r="T74" s="12"/>
      <c r="U74" s="12"/>
      <c r="V74" s="688"/>
      <c r="W74" s="12"/>
      <c r="X74" s="12"/>
      <c r="Y74" s="12"/>
      <c r="Z74" s="12"/>
      <c r="AA74" s="689"/>
      <c r="AB74" s="689"/>
      <c r="AC74" s="689"/>
      <c r="AD74" s="689"/>
      <c r="AE74" s="689"/>
      <c r="AF74" s="689"/>
      <c r="AG74" s="689"/>
      <c r="AH74" s="689"/>
      <c r="AI74" s="689"/>
      <c r="AJ74" s="689"/>
      <c r="AK74" s="689"/>
      <c r="AL74" s="689"/>
      <c r="AM74" s="689"/>
      <c r="AN74" s="689"/>
      <c r="AO74" s="689"/>
      <c r="AP74" s="689"/>
      <c r="AQ74" s="12"/>
      <c r="AR74" s="12"/>
    </row>
    <row r="75" spans="1:44" s="686" customFormat="1">
      <c r="A75" s="12"/>
      <c r="B75" s="18"/>
      <c r="F75" s="687"/>
      <c r="G75" s="12"/>
      <c r="H75" s="12"/>
      <c r="I75" s="788"/>
      <c r="J75" s="12"/>
      <c r="K75" s="12"/>
      <c r="L75" s="688"/>
      <c r="M75" s="12"/>
      <c r="N75" s="12"/>
      <c r="O75" s="12"/>
      <c r="P75" s="12"/>
      <c r="Q75" s="12"/>
      <c r="R75" s="12"/>
      <c r="S75" s="12"/>
      <c r="T75" s="12"/>
      <c r="U75" s="12"/>
      <c r="V75" s="688"/>
      <c r="W75" s="12"/>
      <c r="X75" s="12"/>
      <c r="Y75" s="12"/>
      <c r="Z75" s="12"/>
      <c r="AA75" s="689"/>
      <c r="AB75" s="689"/>
      <c r="AC75" s="689"/>
      <c r="AD75" s="689"/>
      <c r="AE75" s="689"/>
      <c r="AF75" s="689"/>
      <c r="AG75" s="689"/>
      <c r="AH75" s="689"/>
      <c r="AI75" s="689"/>
      <c r="AJ75" s="689"/>
      <c r="AK75" s="689"/>
      <c r="AL75" s="689"/>
      <c r="AM75" s="689"/>
      <c r="AN75" s="689"/>
      <c r="AO75" s="689"/>
      <c r="AP75" s="689"/>
      <c r="AQ75" s="12"/>
      <c r="AR75" s="12"/>
    </row>
    <row r="76" spans="1:44" s="686" customFormat="1">
      <c r="A76" s="12"/>
      <c r="B76" s="796"/>
      <c r="F76" s="687"/>
      <c r="G76" s="12"/>
      <c r="H76" s="12"/>
      <c r="I76" s="788"/>
      <c r="J76" s="12"/>
      <c r="K76" s="12"/>
      <c r="L76" s="688"/>
      <c r="M76" s="12"/>
      <c r="N76" s="12"/>
      <c r="O76" s="12"/>
      <c r="P76" s="12"/>
      <c r="Q76" s="12"/>
      <c r="R76" s="12"/>
      <c r="S76" s="12"/>
      <c r="T76" s="12"/>
      <c r="U76" s="12"/>
      <c r="V76" s="688"/>
      <c r="W76" s="12"/>
      <c r="X76" s="12"/>
      <c r="Y76" s="12"/>
      <c r="Z76" s="12"/>
      <c r="AA76" s="689"/>
      <c r="AB76" s="689"/>
      <c r="AC76" s="689"/>
      <c r="AD76" s="689"/>
      <c r="AE76" s="689"/>
      <c r="AF76" s="689"/>
      <c r="AG76" s="689"/>
      <c r="AH76" s="689"/>
      <c r="AI76" s="689"/>
      <c r="AJ76" s="689"/>
      <c r="AK76" s="689"/>
      <c r="AL76" s="689"/>
      <c r="AM76" s="689"/>
      <c r="AN76" s="689"/>
      <c r="AO76" s="689"/>
      <c r="AP76" s="689"/>
      <c r="AQ76" s="12"/>
      <c r="AR76" s="12"/>
    </row>
    <row r="77" spans="1:44" s="686" customFormat="1">
      <c r="A77" s="12"/>
      <c r="B77" s="18"/>
      <c r="F77" s="687"/>
      <c r="G77" s="12"/>
      <c r="H77" s="12"/>
      <c r="I77" s="788"/>
      <c r="J77" s="12"/>
      <c r="K77" s="12"/>
      <c r="L77" s="688"/>
      <c r="M77" s="12"/>
      <c r="N77" s="12"/>
      <c r="O77" s="12"/>
      <c r="P77" s="12"/>
      <c r="Q77" s="12"/>
      <c r="R77" s="12"/>
      <c r="S77" s="12"/>
      <c r="T77" s="12"/>
      <c r="U77" s="12"/>
      <c r="V77" s="688"/>
      <c r="W77" s="12"/>
      <c r="X77" s="12"/>
      <c r="Y77" s="12"/>
      <c r="Z77" s="12"/>
      <c r="AA77" s="689"/>
      <c r="AB77" s="689"/>
      <c r="AC77" s="689"/>
      <c r="AD77" s="689"/>
      <c r="AE77" s="689"/>
      <c r="AF77" s="689"/>
      <c r="AG77" s="689"/>
      <c r="AH77" s="689"/>
      <c r="AI77" s="689"/>
      <c r="AJ77" s="689"/>
      <c r="AK77" s="689"/>
      <c r="AL77" s="689"/>
      <c r="AM77" s="689"/>
      <c r="AN77" s="689"/>
      <c r="AO77" s="689"/>
      <c r="AP77" s="689"/>
      <c r="AQ77" s="12"/>
      <c r="AR77" s="12"/>
    </row>
    <row r="78" spans="1:44" s="686" customFormat="1">
      <c r="A78" s="12"/>
      <c r="B78" s="18"/>
      <c r="F78" s="687"/>
      <c r="G78" s="12"/>
      <c r="H78" s="12"/>
      <c r="I78" s="788"/>
      <c r="J78" s="12"/>
      <c r="K78" s="12"/>
      <c r="L78" s="688"/>
      <c r="M78" s="12"/>
      <c r="N78" s="12"/>
      <c r="O78" s="12"/>
      <c r="P78" s="12"/>
      <c r="Q78" s="12"/>
      <c r="R78" s="12"/>
      <c r="S78" s="12"/>
      <c r="T78" s="12"/>
      <c r="U78" s="12"/>
      <c r="V78" s="688"/>
      <c r="W78" s="12"/>
      <c r="X78" s="12"/>
      <c r="Y78" s="12"/>
      <c r="Z78" s="12"/>
      <c r="AA78" s="689"/>
      <c r="AB78" s="689"/>
      <c r="AC78" s="689"/>
      <c r="AD78" s="689"/>
      <c r="AE78" s="689"/>
      <c r="AF78" s="689"/>
      <c r="AG78" s="689"/>
      <c r="AH78" s="689"/>
      <c r="AI78" s="689"/>
      <c r="AJ78" s="689"/>
      <c r="AK78" s="689"/>
      <c r="AL78" s="689"/>
      <c r="AM78" s="689"/>
      <c r="AN78" s="689"/>
      <c r="AO78" s="689"/>
      <c r="AP78" s="689"/>
      <c r="AQ78" s="12"/>
      <c r="AR78" s="12"/>
    </row>
    <row r="79" spans="1:44" s="686" customFormat="1">
      <c r="A79" s="12"/>
      <c r="B79" s="18"/>
      <c r="F79" s="687"/>
      <c r="G79" s="12"/>
      <c r="H79" s="12"/>
      <c r="I79" s="788"/>
      <c r="J79" s="12"/>
      <c r="K79" s="12"/>
      <c r="L79" s="688"/>
      <c r="M79" s="12"/>
      <c r="N79" s="12"/>
      <c r="O79" s="12"/>
      <c r="P79" s="12"/>
      <c r="Q79" s="12"/>
      <c r="R79" s="12"/>
      <c r="S79" s="12"/>
      <c r="T79" s="12"/>
      <c r="U79" s="12"/>
      <c r="V79" s="688"/>
      <c r="W79" s="12"/>
      <c r="X79" s="12"/>
      <c r="Y79" s="12"/>
      <c r="Z79" s="12"/>
      <c r="AA79" s="689"/>
      <c r="AB79" s="689"/>
      <c r="AC79" s="689"/>
      <c r="AD79" s="689"/>
      <c r="AE79" s="689"/>
      <c r="AF79" s="689"/>
      <c r="AG79" s="689"/>
      <c r="AH79" s="689"/>
      <c r="AI79" s="689"/>
      <c r="AJ79" s="689"/>
      <c r="AK79" s="689"/>
      <c r="AL79" s="689"/>
      <c r="AM79" s="689"/>
      <c r="AN79" s="689"/>
      <c r="AO79" s="689"/>
      <c r="AP79" s="689"/>
      <c r="AQ79" s="12"/>
      <c r="AR79" s="12"/>
    </row>
    <row r="80" spans="1:44" s="686" customFormat="1">
      <c r="A80" s="12"/>
      <c r="B80" s="18"/>
      <c r="F80" s="687"/>
      <c r="G80" s="12"/>
      <c r="H80" s="12"/>
      <c r="I80" s="788"/>
      <c r="J80" s="12"/>
      <c r="K80" s="12"/>
      <c r="L80" s="688"/>
      <c r="M80" s="12"/>
      <c r="N80" s="12"/>
      <c r="O80" s="12"/>
      <c r="P80" s="12"/>
      <c r="Q80" s="12"/>
      <c r="R80" s="12"/>
      <c r="S80" s="12"/>
      <c r="T80" s="12"/>
      <c r="U80" s="12"/>
      <c r="V80" s="688"/>
      <c r="W80" s="12"/>
      <c r="X80" s="12"/>
      <c r="Y80" s="12"/>
      <c r="Z80" s="12"/>
      <c r="AA80" s="689"/>
      <c r="AB80" s="689"/>
      <c r="AC80" s="689"/>
      <c r="AD80" s="689"/>
      <c r="AE80" s="689"/>
      <c r="AF80" s="689"/>
      <c r="AG80" s="689"/>
      <c r="AH80" s="689"/>
      <c r="AI80" s="689"/>
      <c r="AJ80" s="689"/>
      <c r="AK80" s="689"/>
      <c r="AL80" s="689"/>
      <c r="AM80" s="689"/>
      <c r="AN80" s="689"/>
      <c r="AO80" s="689"/>
      <c r="AP80" s="689"/>
      <c r="AQ80" s="12"/>
      <c r="AR80" s="12"/>
    </row>
    <row r="81" spans="1:44" s="686" customFormat="1">
      <c r="A81" s="12"/>
      <c r="B81" s="18"/>
      <c r="F81" s="687"/>
      <c r="G81" s="12"/>
      <c r="H81" s="12"/>
      <c r="I81" s="788"/>
      <c r="J81" s="12"/>
      <c r="K81" s="12"/>
      <c r="L81" s="688"/>
      <c r="M81" s="12"/>
      <c r="N81" s="12"/>
      <c r="O81" s="12"/>
      <c r="P81" s="12"/>
      <c r="Q81" s="12"/>
      <c r="R81" s="12"/>
      <c r="S81" s="12"/>
      <c r="T81" s="12"/>
      <c r="U81" s="12"/>
      <c r="V81" s="688"/>
      <c r="W81" s="12"/>
      <c r="X81" s="12"/>
      <c r="Y81" s="12"/>
      <c r="Z81" s="12"/>
      <c r="AA81" s="689"/>
      <c r="AB81" s="689"/>
      <c r="AC81" s="689"/>
      <c r="AD81" s="689"/>
      <c r="AE81" s="689"/>
      <c r="AF81" s="689"/>
      <c r="AG81" s="689"/>
      <c r="AH81" s="689"/>
      <c r="AI81" s="689"/>
      <c r="AJ81" s="689"/>
      <c r="AK81" s="689"/>
      <c r="AL81" s="689"/>
      <c r="AM81" s="689"/>
      <c r="AN81" s="689"/>
      <c r="AO81" s="689"/>
      <c r="AP81" s="689"/>
      <c r="AQ81" s="12"/>
      <c r="AR81" s="12"/>
    </row>
    <row r="82" spans="1:44" s="686" customFormat="1">
      <c r="A82" s="12"/>
      <c r="B82" s="18"/>
      <c r="F82" s="687"/>
      <c r="G82" s="12"/>
      <c r="H82" s="12"/>
      <c r="I82" s="788"/>
      <c r="J82" s="12"/>
      <c r="K82" s="12"/>
      <c r="L82" s="688"/>
      <c r="M82" s="12"/>
      <c r="N82" s="12"/>
      <c r="O82" s="12"/>
      <c r="P82" s="12"/>
      <c r="Q82" s="12"/>
      <c r="R82" s="12"/>
      <c r="S82" s="12"/>
      <c r="T82" s="12"/>
      <c r="U82" s="12"/>
      <c r="V82" s="688"/>
      <c r="W82" s="12"/>
      <c r="X82" s="12"/>
      <c r="Y82" s="12"/>
      <c r="Z82" s="12"/>
      <c r="AA82" s="689"/>
      <c r="AB82" s="689"/>
      <c r="AC82" s="689"/>
      <c r="AD82" s="689"/>
      <c r="AE82" s="689"/>
      <c r="AF82" s="689"/>
      <c r="AG82" s="689"/>
      <c r="AH82" s="689"/>
      <c r="AI82" s="689"/>
      <c r="AJ82" s="689"/>
      <c r="AK82" s="689"/>
      <c r="AL82" s="689"/>
      <c r="AM82" s="689"/>
      <c r="AN82" s="689"/>
      <c r="AO82" s="689"/>
      <c r="AP82" s="689"/>
      <c r="AQ82" s="12"/>
      <c r="AR82" s="12"/>
    </row>
    <row r="83" spans="1:44" s="686" customFormat="1">
      <c r="A83" s="12"/>
      <c r="B83" s="18"/>
      <c r="F83" s="687"/>
      <c r="G83" s="12"/>
      <c r="H83" s="12"/>
      <c r="I83" s="788"/>
      <c r="J83" s="12"/>
      <c r="K83" s="12"/>
      <c r="L83" s="688"/>
      <c r="M83" s="12"/>
      <c r="N83" s="12"/>
      <c r="O83" s="12"/>
      <c r="P83" s="12"/>
      <c r="Q83" s="12"/>
      <c r="R83" s="12"/>
      <c r="S83" s="12"/>
      <c r="T83" s="12"/>
      <c r="U83" s="12"/>
      <c r="V83" s="688"/>
      <c r="W83" s="12"/>
      <c r="X83" s="12"/>
      <c r="Y83" s="12"/>
      <c r="Z83" s="12"/>
      <c r="AA83" s="689"/>
      <c r="AB83" s="689"/>
      <c r="AC83" s="689"/>
      <c r="AD83" s="689"/>
      <c r="AE83" s="689"/>
      <c r="AF83" s="689"/>
      <c r="AG83" s="689"/>
      <c r="AH83" s="689"/>
      <c r="AI83" s="689"/>
      <c r="AJ83" s="689"/>
      <c r="AK83" s="689"/>
      <c r="AL83" s="689"/>
      <c r="AM83" s="689"/>
      <c r="AN83" s="689"/>
      <c r="AO83" s="689"/>
      <c r="AP83" s="689"/>
      <c r="AQ83" s="12"/>
      <c r="AR83" s="12"/>
    </row>
    <row r="84" spans="1:44" s="686" customFormat="1">
      <c r="A84" s="12"/>
      <c r="B84" s="18"/>
      <c r="F84" s="687"/>
      <c r="G84" s="12"/>
      <c r="H84" s="12"/>
      <c r="I84" s="788"/>
      <c r="J84" s="12"/>
      <c r="K84" s="12"/>
      <c r="L84" s="688"/>
      <c r="M84" s="12"/>
      <c r="N84" s="12"/>
      <c r="O84" s="12"/>
      <c r="P84" s="12"/>
      <c r="Q84" s="12"/>
      <c r="R84" s="12"/>
      <c r="S84" s="12"/>
      <c r="T84" s="12"/>
      <c r="U84" s="12"/>
      <c r="V84" s="688"/>
      <c r="W84" s="12"/>
      <c r="X84" s="12"/>
      <c r="Y84" s="12"/>
      <c r="Z84" s="12"/>
      <c r="AA84" s="689"/>
      <c r="AB84" s="689"/>
      <c r="AC84" s="689"/>
      <c r="AD84" s="689"/>
      <c r="AE84" s="689"/>
      <c r="AF84" s="689"/>
      <c r="AG84" s="689"/>
      <c r="AH84" s="689"/>
      <c r="AI84" s="689"/>
      <c r="AJ84" s="689"/>
      <c r="AK84" s="689"/>
      <c r="AL84" s="689"/>
      <c r="AM84" s="689"/>
      <c r="AN84" s="689"/>
      <c r="AO84" s="689"/>
      <c r="AP84" s="689"/>
      <c r="AQ84" s="12"/>
      <c r="AR84" s="12"/>
    </row>
    <row r="85" spans="1:44" s="686" customFormat="1">
      <c r="A85" s="12"/>
      <c r="B85" s="18"/>
      <c r="F85" s="687"/>
      <c r="G85" s="12"/>
      <c r="H85" s="12"/>
      <c r="I85" s="788"/>
      <c r="J85" s="12"/>
      <c r="K85" s="12"/>
      <c r="L85" s="688"/>
      <c r="M85" s="12"/>
      <c r="N85" s="12"/>
      <c r="O85" s="12"/>
      <c r="P85" s="12"/>
      <c r="Q85" s="12"/>
      <c r="R85" s="12"/>
      <c r="S85" s="12"/>
      <c r="T85" s="12"/>
      <c r="U85" s="12"/>
      <c r="V85" s="688"/>
      <c r="W85" s="12"/>
      <c r="X85" s="12"/>
      <c r="Y85" s="12"/>
      <c r="Z85" s="12"/>
      <c r="AA85" s="689"/>
      <c r="AB85" s="689"/>
      <c r="AC85" s="689"/>
      <c r="AD85" s="689"/>
      <c r="AE85" s="689"/>
      <c r="AF85" s="689"/>
      <c r="AG85" s="689"/>
      <c r="AH85" s="689"/>
      <c r="AI85" s="689"/>
      <c r="AJ85" s="689"/>
      <c r="AK85" s="689"/>
      <c r="AL85" s="689"/>
      <c r="AM85" s="689"/>
      <c r="AN85" s="689"/>
      <c r="AO85" s="689"/>
      <c r="AP85" s="689"/>
      <c r="AQ85" s="12"/>
      <c r="AR85" s="12"/>
    </row>
    <row r="86" spans="1:44" s="686" customFormat="1">
      <c r="A86" s="12"/>
      <c r="B86" s="18"/>
      <c r="F86" s="687"/>
      <c r="G86" s="12"/>
      <c r="H86" s="12"/>
      <c r="I86" s="788"/>
      <c r="J86" s="12"/>
      <c r="K86" s="12"/>
      <c r="L86" s="688"/>
      <c r="M86" s="12"/>
      <c r="N86" s="12"/>
      <c r="O86" s="12"/>
      <c r="P86" s="12"/>
      <c r="Q86" s="12"/>
      <c r="R86" s="12"/>
      <c r="S86" s="12"/>
      <c r="T86" s="12"/>
      <c r="U86" s="12"/>
      <c r="V86" s="688"/>
      <c r="W86" s="12"/>
      <c r="X86" s="12"/>
      <c r="Y86" s="12"/>
      <c r="Z86" s="12"/>
      <c r="AA86" s="689"/>
      <c r="AB86" s="689"/>
      <c r="AC86" s="689"/>
      <c r="AD86" s="689"/>
      <c r="AE86" s="689"/>
      <c r="AF86" s="689"/>
      <c r="AG86" s="689"/>
      <c r="AH86" s="689"/>
      <c r="AI86" s="689"/>
      <c r="AJ86" s="689"/>
      <c r="AK86" s="689"/>
      <c r="AL86" s="689"/>
      <c r="AM86" s="689"/>
      <c r="AN86" s="689"/>
      <c r="AO86" s="689"/>
      <c r="AP86" s="689"/>
      <c r="AQ86" s="12"/>
      <c r="AR86" s="12"/>
    </row>
    <row r="87" spans="1:44" s="686" customFormat="1">
      <c r="A87" s="12"/>
      <c r="B87" s="18"/>
      <c r="F87" s="687"/>
      <c r="G87" s="12"/>
      <c r="H87" s="12"/>
      <c r="I87" s="788"/>
      <c r="J87" s="12"/>
      <c r="K87" s="12"/>
      <c r="L87" s="688"/>
      <c r="M87" s="12"/>
      <c r="N87" s="12"/>
      <c r="O87" s="12"/>
      <c r="P87" s="12"/>
      <c r="Q87" s="12"/>
      <c r="R87" s="12"/>
      <c r="S87" s="12"/>
      <c r="T87" s="12"/>
      <c r="U87" s="12"/>
      <c r="V87" s="688"/>
      <c r="W87" s="12"/>
      <c r="X87" s="12"/>
      <c r="Y87" s="12"/>
      <c r="Z87" s="12"/>
      <c r="AA87" s="689"/>
      <c r="AB87" s="689"/>
      <c r="AC87" s="689"/>
      <c r="AD87" s="689"/>
      <c r="AE87" s="689"/>
      <c r="AF87" s="689"/>
      <c r="AG87" s="689"/>
      <c r="AH87" s="689"/>
      <c r="AI87" s="689"/>
      <c r="AJ87" s="689"/>
      <c r="AK87" s="689"/>
      <c r="AL87" s="689"/>
      <c r="AM87" s="689"/>
      <c r="AN87" s="689"/>
      <c r="AO87" s="689"/>
      <c r="AP87" s="689"/>
      <c r="AQ87" s="12"/>
      <c r="AR87" s="12"/>
    </row>
    <row r="88" spans="1:44" s="686" customFormat="1">
      <c r="A88" s="12"/>
      <c r="B88" s="18"/>
      <c r="F88" s="687"/>
      <c r="G88" s="12"/>
      <c r="H88" s="12"/>
      <c r="I88" s="788"/>
      <c r="J88" s="12"/>
      <c r="K88" s="12"/>
      <c r="L88" s="688"/>
      <c r="M88" s="12"/>
      <c r="N88" s="12"/>
      <c r="O88" s="12"/>
      <c r="P88" s="12"/>
      <c r="Q88" s="12"/>
      <c r="R88" s="12"/>
      <c r="S88" s="12"/>
      <c r="T88" s="12"/>
      <c r="U88" s="12"/>
      <c r="V88" s="688"/>
      <c r="W88" s="12"/>
      <c r="X88" s="12"/>
      <c r="Y88" s="12"/>
      <c r="Z88" s="12"/>
      <c r="AA88" s="689"/>
      <c r="AB88" s="689"/>
      <c r="AC88" s="689"/>
      <c r="AD88" s="689"/>
      <c r="AE88" s="689"/>
      <c r="AF88" s="689"/>
      <c r="AG88" s="689"/>
      <c r="AH88" s="689"/>
      <c r="AI88" s="689"/>
      <c r="AJ88" s="689"/>
      <c r="AK88" s="689"/>
      <c r="AL88" s="689"/>
      <c r="AM88" s="689"/>
      <c r="AN88" s="689"/>
      <c r="AO88" s="689"/>
      <c r="AP88" s="689"/>
      <c r="AQ88" s="12"/>
      <c r="AR88" s="12"/>
    </row>
    <row r="89" spans="1:44" s="686" customFormat="1">
      <c r="A89" s="12"/>
      <c r="B89" s="18"/>
      <c r="F89" s="687"/>
      <c r="G89" s="12"/>
      <c r="H89" s="12"/>
      <c r="I89" s="788"/>
      <c r="J89" s="12"/>
      <c r="K89" s="12"/>
      <c r="L89" s="688"/>
      <c r="M89" s="12"/>
      <c r="N89" s="12"/>
      <c r="O89" s="12"/>
      <c r="P89" s="12"/>
      <c r="Q89" s="12"/>
      <c r="R89" s="12"/>
      <c r="S89" s="12"/>
      <c r="T89" s="12"/>
      <c r="U89" s="12"/>
      <c r="V89" s="688"/>
      <c r="W89" s="12"/>
      <c r="X89" s="12"/>
      <c r="Y89" s="12"/>
      <c r="Z89" s="12"/>
      <c r="AA89" s="689"/>
      <c r="AB89" s="689"/>
      <c r="AC89" s="689"/>
      <c r="AD89" s="689"/>
      <c r="AE89" s="689"/>
      <c r="AF89" s="689"/>
      <c r="AG89" s="689"/>
      <c r="AH89" s="689"/>
      <c r="AI89" s="689"/>
      <c r="AJ89" s="689"/>
      <c r="AK89" s="689"/>
      <c r="AL89" s="689"/>
      <c r="AM89" s="689"/>
      <c r="AN89" s="689"/>
      <c r="AO89" s="689"/>
      <c r="AP89" s="689"/>
      <c r="AQ89" s="12"/>
      <c r="AR89" s="12"/>
    </row>
    <row r="90" spans="1:44" s="686" customFormat="1">
      <c r="A90" s="12"/>
      <c r="B90" s="18"/>
      <c r="F90" s="687"/>
      <c r="G90" s="12"/>
      <c r="H90" s="12"/>
      <c r="I90" s="788"/>
      <c r="J90" s="12"/>
      <c r="K90" s="12"/>
      <c r="L90" s="688"/>
      <c r="M90" s="12"/>
      <c r="N90" s="12"/>
      <c r="O90" s="12"/>
      <c r="P90" s="12"/>
      <c r="Q90" s="12"/>
      <c r="R90" s="12"/>
      <c r="S90" s="12"/>
      <c r="T90" s="12"/>
      <c r="U90" s="12"/>
      <c r="V90" s="688"/>
      <c r="W90" s="12"/>
      <c r="X90" s="12"/>
      <c r="Y90" s="12"/>
      <c r="Z90" s="12"/>
      <c r="AA90" s="689"/>
      <c r="AB90" s="689"/>
      <c r="AC90" s="689"/>
      <c r="AD90" s="689"/>
      <c r="AE90" s="689"/>
      <c r="AF90" s="689"/>
      <c r="AG90" s="689"/>
      <c r="AH90" s="689"/>
      <c r="AI90" s="689"/>
      <c r="AJ90" s="689"/>
      <c r="AK90" s="689"/>
      <c r="AL90" s="689"/>
      <c r="AM90" s="689"/>
      <c r="AN90" s="689"/>
      <c r="AO90" s="689"/>
      <c r="AP90" s="689"/>
      <c r="AQ90" s="12"/>
      <c r="AR90" s="12"/>
    </row>
    <row r="91" spans="1:44" s="686" customFormat="1">
      <c r="A91" s="12"/>
      <c r="B91" s="18"/>
      <c r="F91" s="687"/>
      <c r="G91" s="12"/>
      <c r="H91" s="12"/>
      <c r="I91" s="788"/>
      <c r="J91" s="12"/>
      <c r="K91" s="12"/>
      <c r="L91" s="688"/>
      <c r="M91" s="12"/>
      <c r="N91" s="12"/>
      <c r="O91" s="12"/>
      <c r="P91" s="12"/>
      <c r="Q91" s="12"/>
      <c r="R91" s="12"/>
      <c r="S91" s="12"/>
      <c r="T91" s="12"/>
      <c r="U91" s="12"/>
      <c r="V91" s="688"/>
      <c r="W91" s="12"/>
      <c r="X91" s="12"/>
      <c r="Y91" s="12"/>
      <c r="Z91" s="12"/>
      <c r="AA91" s="689"/>
      <c r="AB91" s="689"/>
      <c r="AC91" s="689"/>
      <c r="AD91" s="689"/>
      <c r="AE91" s="689"/>
      <c r="AF91" s="689"/>
      <c r="AG91" s="689"/>
      <c r="AH91" s="689"/>
      <c r="AI91" s="689"/>
      <c r="AJ91" s="689"/>
      <c r="AK91" s="689"/>
      <c r="AL91" s="689"/>
      <c r="AM91" s="689"/>
      <c r="AN91" s="689"/>
      <c r="AO91" s="689"/>
      <c r="AP91" s="689"/>
      <c r="AQ91" s="12"/>
      <c r="AR91" s="12"/>
    </row>
    <row r="92" spans="1:44" s="686" customFormat="1">
      <c r="A92" s="12"/>
      <c r="B92" s="18"/>
      <c r="F92" s="687"/>
      <c r="G92" s="12"/>
      <c r="H92" s="12"/>
      <c r="I92" s="788"/>
      <c r="J92" s="12"/>
      <c r="K92" s="12"/>
      <c r="L92" s="688"/>
      <c r="M92" s="12"/>
      <c r="N92" s="12"/>
      <c r="O92" s="12"/>
      <c r="P92" s="12"/>
      <c r="Q92" s="12"/>
      <c r="R92" s="12"/>
      <c r="S92" s="12"/>
      <c r="T92" s="12"/>
      <c r="U92" s="12"/>
      <c r="V92" s="688"/>
      <c r="W92" s="12"/>
      <c r="X92" s="12"/>
      <c r="Y92" s="12"/>
      <c r="Z92" s="12"/>
      <c r="AA92" s="689"/>
      <c r="AB92" s="689"/>
      <c r="AC92" s="689"/>
      <c r="AD92" s="689"/>
      <c r="AE92" s="689"/>
      <c r="AF92" s="689"/>
      <c r="AG92" s="689"/>
      <c r="AH92" s="689"/>
      <c r="AI92" s="689"/>
      <c r="AJ92" s="689"/>
      <c r="AK92" s="689"/>
      <c r="AL92" s="689"/>
      <c r="AM92" s="689"/>
      <c r="AN92" s="689"/>
      <c r="AO92" s="689"/>
      <c r="AP92" s="689"/>
      <c r="AQ92" s="12"/>
      <c r="AR92" s="12"/>
    </row>
    <row r="93" spans="1:44" s="686" customFormat="1">
      <c r="A93" s="12"/>
      <c r="B93" s="18"/>
      <c r="F93" s="687"/>
      <c r="G93" s="12"/>
      <c r="H93" s="12"/>
      <c r="I93" s="788"/>
      <c r="J93" s="12"/>
      <c r="K93" s="12"/>
      <c r="L93" s="688"/>
      <c r="M93" s="12"/>
      <c r="N93" s="12"/>
      <c r="O93" s="12"/>
      <c r="P93" s="12"/>
      <c r="Q93" s="12"/>
      <c r="R93" s="12"/>
      <c r="S93" s="12"/>
      <c r="T93" s="12"/>
      <c r="U93" s="12"/>
      <c r="V93" s="688"/>
      <c r="W93" s="12"/>
      <c r="X93" s="12"/>
      <c r="Y93" s="12"/>
      <c r="Z93" s="12"/>
      <c r="AA93" s="689"/>
      <c r="AB93" s="689"/>
      <c r="AC93" s="689"/>
      <c r="AD93" s="689"/>
      <c r="AE93" s="689"/>
      <c r="AF93" s="689"/>
      <c r="AG93" s="689"/>
      <c r="AH93" s="689"/>
      <c r="AI93" s="689"/>
      <c r="AJ93" s="689"/>
      <c r="AK93" s="689"/>
      <c r="AL93" s="689"/>
      <c r="AM93" s="689"/>
      <c r="AN93" s="689"/>
      <c r="AO93" s="689"/>
      <c r="AP93" s="689"/>
      <c r="AQ93" s="12"/>
      <c r="AR93" s="12"/>
    </row>
    <row r="94" spans="1:44" s="686" customFormat="1">
      <c r="A94" s="12"/>
      <c r="B94" s="18"/>
      <c r="F94" s="687"/>
      <c r="G94" s="12"/>
      <c r="H94" s="12"/>
      <c r="I94" s="788"/>
      <c r="J94" s="12"/>
      <c r="K94" s="12"/>
      <c r="L94" s="688"/>
      <c r="M94" s="12"/>
      <c r="N94" s="12"/>
      <c r="O94" s="12"/>
      <c r="P94" s="12"/>
      <c r="Q94" s="12"/>
      <c r="R94" s="12"/>
      <c r="S94" s="12"/>
      <c r="T94" s="12"/>
      <c r="U94" s="12"/>
      <c r="V94" s="688"/>
      <c r="W94" s="12"/>
      <c r="X94" s="12"/>
      <c r="Y94" s="12"/>
      <c r="Z94" s="12"/>
      <c r="AA94" s="689"/>
      <c r="AB94" s="689"/>
      <c r="AC94" s="689"/>
      <c r="AD94" s="689"/>
      <c r="AE94" s="689"/>
      <c r="AF94" s="689"/>
      <c r="AG94" s="689"/>
      <c r="AH94" s="689"/>
      <c r="AI94" s="689"/>
      <c r="AJ94" s="689"/>
      <c r="AK94" s="689"/>
      <c r="AL94" s="689"/>
      <c r="AM94" s="689"/>
      <c r="AN94" s="689"/>
      <c r="AO94" s="689"/>
      <c r="AP94" s="689"/>
      <c r="AQ94" s="12"/>
      <c r="AR94" s="12"/>
    </row>
    <row r="95" spans="1:44" s="686" customFormat="1">
      <c r="A95" s="12"/>
      <c r="B95" s="18"/>
      <c r="F95" s="687"/>
      <c r="G95" s="12"/>
      <c r="H95" s="12"/>
      <c r="I95" s="788"/>
      <c r="J95" s="12"/>
      <c r="K95" s="12"/>
      <c r="L95" s="688"/>
      <c r="M95" s="12"/>
      <c r="N95" s="12"/>
      <c r="O95" s="12"/>
      <c r="P95" s="12"/>
      <c r="Q95" s="12"/>
      <c r="R95" s="12"/>
      <c r="S95" s="12"/>
      <c r="T95" s="12"/>
      <c r="U95" s="12"/>
      <c r="V95" s="688"/>
      <c r="W95" s="12"/>
      <c r="X95" s="12"/>
      <c r="Y95" s="12"/>
      <c r="Z95" s="12"/>
      <c r="AA95" s="689"/>
      <c r="AB95" s="689"/>
      <c r="AC95" s="689"/>
      <c r="AD95" s="689"/>
      <c r="AE95" s="689"/>
      <c r="AF95" s="689"/>
      <c r="AG95" s="689"/>
      <c r="AH95" s="689"/>
      <c r="AI95" s="689"/>
      <c r="AJ95" s="689"/>
      <c r="AK95" s="689"/>
      <c r="AL95" s="689"/>
      <c r="AM95" s="689"/>
      <c r="AN95" s="689"/>
      <c r="AO95" s="689"/>
      <c r="AP95" s="689"/>
      <c r="AQ95" s="12"/>
      <c r="AR95" s="12"/>
    </row>
    <row r="96" spans="1:44" s="686" customFormat="1">
      <c r="A96" s="12"/>
      <c r="B96" s="18"/>
      <c r="F96" s="687"/>
      <c r="G96" s="12"/>
      <c r="H96" s="12"/>
      <c r="I96" s="788"/>
      <c r="J96" s="12"/>
      <c r="K96" s="12"/>
      <c r="L96" s="688"/>
      <c r="M96" s="12"/>
      <c r="N96" s="12"/>
      <c r="O96" s="12"/>
      <c r="P96" s="12"/>
      <c r="Q96" s="12"/>
      <c r="R96" s="12"/>
      <c r="S96" s="12"/>
      <c r="T96" s="12"/>
      <c r="U96" s="12"/>
      <c r="V96" s="688"/>
      <c r="W96" s="12"/>
      <c r="X96" s="12"/>
      <c r="Y96" s="12"/>
      <c r="Z96" s="12"/>
      <c r="AA96" s="689"/>
      <c r="AB96" s="689"/>
      <c r="AC96" s="689"/>
      <c r="AD96" s="689"/>
      <c r="AE96" s="689"/>
      <c r="AF96" s="689"/>
      <c r="AG96" s="689"/>
      <c r="AH96" s="689"/>
      <c r="AI96" s="689"/>
      <c r="AJ96" s="689"/>
      <c r="AK96" s="689"/>
      <c r="AL96" s="689"/>
      <c r="AM96" s="689"/>
      <c r="AN96" s="689"/>
      <c r="AO96" s="689"/>
      <c r="AP96" s="689"/>
      <c r="AQ96" s="12"/>
      <c r="AR96" s="12"/>
    </row>
    <row r="97" spans="1:44" s="686" customFormat="1">
      <c r="A97" s="12"/>
      <c r="B97" s="18"/>
      <c r="F97" s="687"/>
      <c r="G97" s="12"/>
      <c r="H97" s="12"/>
      <c r="I97" s="788"/>
      <c r="J97" s="12"/>
      <c r="K97" s="12"/>
      <c r="L97" s="688"/>
      <c r="M97" s="12"/>
      <c r="N97" s="12"/>
      <c r="O97" s="12"/>
      <c r="P97" s="12"/>
      <c r="Q97" s="12"/>
      <c r="R97" s="12"/>
      <c r="S97" s="12"/>
      <c r="T97" s="12"/>
      <c r="U97" s="12"/>
      <c r="V97" s="688"/>
      <c r="W97" s="12"/>
      <c r="X97" s="12"/>
      <c r="Y97" s="12"/>
      <c r="Z97" s="12"/>
      <c r="AA97" s="689"/>
      <c r="AB97" s="689"/>
      <c r="AC97" s="689"/>
      <c r="AD97" s="689"/>
      <c r="AE97" s="689"/>
      <c r="AF97" s="689"/>
      <c r="AG97" s="689"/>
      <c r="AH97" s="689"/>
      <c r="AI97" s="689"/>
      <c r="AJ97" s="689"/>
      <c r="AK97" s="689"/>
      <c r="AL97" s="689"/>
      <c r="AM97" s="689"/>
      <c r="AN97" s="689"/>
      <c r="AO97" s="689"/>
      <c r="AP97" s="689"/>
      <c r="AQ97" s="12"/>
      <c r="AR97" s="12"/>
    </row>
    <row r="98" spans="1:44" s="686" customFormat="1">
      <c r="A98" s="12"/>
      <c r="B98" s="18"/>
      <c r="F98" s="687"/>
      <c r="G98" s="12"/>
      <c r="H98" s="12"/>
      <c r="I98" s="788"/>
      <c r="J98" s="12"/>
      <c r="K98" s="12"/>
      <c r="L98" s="688"/>
      <c r="M98" s="12"/>
      <c r="N98" s="12"/>
      <c r="O98" s="12"/>
      <c r="P98" s="12"/>
      <c r="Q98" s="12"/>
      <c r="R98" s="12"/>
      <c r="S98" s="12"/>
      <c r="T98" s="12"/>
      <c r="U98" s="12"/>
      <c r="V98" s="688"/>
      <c r="W98" s="12"/>
      <c r="X98" s="12"/>
      <c r="Y98" s="12"/>
      <c r="Z98" s="12"/>
      <c r="AA98" s="689"/>
      <c r="AB98" s="689"/>
      <c r="AC98" s="689"/>
      <c r="AD98" s="689"/>
      <c r="AE98" s="689"/>
      <c r="AF98" s="689"/>
      <c r="AG98" s="689"/>
      <c r="AH98" s="689"/>
      <c r="AI98" s="689"/>
      <c r="AJ98" s="689"/>
      <c r="AK98" s="689"/>
      <c r="AL98" s="689"/>
      <c r="AM98" s="689"/>
      <c r="AN98" s="689"/>
      <c r="AO98" s="689"/>
      <c r="AP98" s="689"/>
      <c r="AQ98" s="12"/>
      <c r="AR98" s="12"/>
    </row>
    <row r="99" spans="1:44" s="686" customFormat="1">
      <c r="A99" s="12"/>
      <c r="B99" s="18"/>
      <c r="F99" s="687"/>
      <c r="G99" s="12"/>
      <c r="H99" s="12"/>
      <c r="I99" s="788"/>
      <c r="J99" s="12"/>
      <c r="K99" s="12"/>
      <c r="L99" s="688"/>
      <c r="M99" s="12"/>
      <c r="N99" s="12"/>
      <c r="O99" s="12"/>
      <c r="P99" s="12"/>
      <c r="Q99" s="12"/>
      <c r="R99" s="12"/>
      <c r="S99" s="12"/>
      <c r="T99" s="12"/>
      <c r="U99" s="12"/>
      <c r="V99" s="688"/>
      <c r="W99" s="12"/>
      <c r="X99" s="12"/>
      <c r="Y99" s="12"/>
      <c r="Z99" s="12"/>
      <c r="AA99" s="689"/>
      <c r="AB99" s="689"/>
      <c r="AC99" s="689"/>
      <c r="AD99" s="689"/>
      <c r="AE99" s="689"/>
      <c r="AF99" s="689"/>
      <c r="AG99" s="689"/>
      <c r="AH99" s="689"/>
      <c r="AI99" s="689"/>
      <c r="AJ99" s="689"/>
      <c r="AK99" s="689"/>
      <c r="AL99" s="689"/>
      <c r="AM99" s="689"/>
      <c r="AN99" s="689"/>
      <c r="AO99" s="689"/>
      <c r="AP99" s="689"/>
      <c r="AQ99" s="12"/>
      <c r="AR99" s="12"/>
    </row>
    <row r="100" spans="1:44" s="686" customFormat="1">
      <c r="A100" s="12"/>
      <c r="B100" s="18"/>
      <c r="F100" s="687"/>
      <c r="G100" s="12"/>
      <c r="H100" s="12"/>
      <c r="I100" s="788"/>
      <c r="J100" s="12"/>
      <c r="K100" s="12"/>
      <c r="L100" s="688"/>
      <c r="M100" s="12"/>
      <c r="N100" s="12"/>
      <c r="O100" s="12"/>
      <c r="P100" s="12"/>
      <c r="Q100" s="12"/>
      <c r="R100" s="12"/>
      <c r="S100" s="12"/>
      <c r="T100" s="12"/>
      <c r="U100" s="12"/>
      <c r="V100" s="688"/>
      <c r="W100" s="12"/>
      <c r="X100" s="12"/>
      <c r="Y100" s="12"/>
      <c r="Z100" s="12"/>
      <c r="AA100" s="689"/>
      <c r="AB100" s="689"/>
      <c r="AC100" s="689"/>
      <c r="AD100" s="689"/>
      <c r="AE100" s="689"/>
      <c r="AF100" s="689"/>
      <c r="AG100" s="689"/>
      <c r="AH100" s="689"/>
      <c r="AI100" s="689"/>
      <c r="AJ100" s="689"/>
      <c r="AK100" s="689"/>
      <c r="AL100" s="689"/>
      <c r="AM100" s="689"/>
      <c r="AN100" s="689"/>
      <c r="AO100" s="689"/>
      <c r="AP100" s="689"/>
      <c r="AQ100" s="12"/>
      <c r="AR100" s="12"/>
    </row>
    <row r="101" spans="1:44" s="686" customFormat="1">
      <c r="A101" s="12"/>
      <c r="B101" s="18"/>
      <c r="F101" s="687"/>
      <c r="G101" s="12"/>
      <c r="H101" s="12"/>
      <c r="I101" s="788"/>
      <c r="J101" s="12"/>
      <c r="K101" s="12"/>
      <c r="L101" s="688"/>
      <c r="M101" s="12"/>
      <c r="N101" s="12"/>
      <c r="O101" s="12"/>
      <c r="P101" s="12"/>
      <c r="Q101" s="12"/>
      <c r="R101" s="12"/>
      <c r="S101" s="12"/>
      <c r="T101" s="12"/>
      <c r="U101" s="12"/>
      <c r="V101" s="688"/>
      <c r="W101" s="12"/>
      <c r="X101" s="12"/>
      <c r="Y101" s="12"/>
      <c r="Z101" s="12"/>
      <c r="AA101" s="689"/>
      <c r="AB101" s="689"/>
      <c r="AC101" s="689"/>
      <c r="AD101" s="689"/>
      <c r="AE101" s="689"/>
      <c r="AF101" s="689"/>
      <c r="AG101" s="689"/>
      <c r="AH101" s="689"/>
      <c r="AI101" s="689"/>
      <c r="AJ101" s="689"/>
      <c r="AK101" s="689"/>
      <c r="AL101" s="689"/>
      <c r="AM101" s="689"/>
      <c r="AN101" s="689"/>
      <c r="AO101" s="689"/>
      <c r="AP101" s="689"/>
      <c r="AQ101" s="12"/>
      <c r="AR101" s="12"/>
    </row>
    <row r="102" spans="1:44" s="686" customFormat="1">
      <c r="A102" s="12"/>
      <c r="B102" s="18"/>
      <c r="F102" s="687"/>
      <c r="G102" s="12"/>
      <c r="H102" s="12"/>
      <c r="I102" s="788"/>
      <c r="J102" s="12"/>
      <c r="K102" s="12"/>
      <c r="L102" s="688"/>
      <c r="M102" s="12"/>
      <c r="N102" s="12"/>
      <c r="O102" s="12"/>
      <c r="P102" s="12"/>
      <c r="Q102" s="12"/>
      <c r="R102" s="12"/>
      <c r="S102" s="12"/>
      <c r="T102" s="12"/>
      <c r="U102" s="12"/>
      <c r="V102" s="688"/>
      <c r="W102" s="12"/>
      <c r="X102" s="12"/>
      <c r="Y102" s="12"/>
      <c r="Z102" s="12"/>
      <c r="AA102" s="689"/>
      <c r="AB102" s="689"/>
      <c r="AC102" s="689"/>
      <c r="AD102" s="689"/>
      <c r="AE102" s="689"/>
      <c r="AF102" s="689"/>
      <c r="AG102" s="689"/>
      <c r="AH102" s="689"/>
      <c r="AI102" s="689"/>
      <c r="AJ102" s="689"/>
      <c r="AK102" s="689"/>
      <c r="AL102" s="689"/>
      <c r="AM102" s="689"/>
      <c r="AN102" s="689"/>
      <c r="AO102" s="689"/>
      <c r="AP102" s="689"/>
      <c r="AQ102" s="12"/>
      <c r="AR102" s="12"/>
    </row>
    <row r="103" spans="1:44" s="686" customFormat="1">
      <c r="A103" s="12"/>
      <c r="B103" s="18"/>
      <c r="F103" s="687"/>
      <c r="G103" s="12"/>
      <c r="H103" s="12"/>
      <c r="I103" s="788"/>
      <c r="J103" s="12"/>
      <c r="K103" s="12"/>
      <c r="L103" s="688"/>
      <c r="M103" s="12"/>
      <c r="N103" s="12"/>
      <c r="O103" s="12"/>
      <c r="P103" s="12"/>
      <c r="Q103" s="12"/>
      <c r="R103" s="12"/>
      <c r="S103" s="12"/>
      <c r="T103" s="12"/>
      <c r="U103" s="12"/>
      <c r="V103" s="688"/>
      <c r="W103" s="12"/>
      <c r="X103" s="12"/>
      <c r="Y103" s="12"/>
      <c r="Z103" s="12"/>
      <c r="AA103" s="689"/>
      <c r="AB103" s="689"/>
      <c r="AC103" s="689"/>
      <c r="AD103" s="689"/>
      <c r="AE103" s="689"/>
      <c r="AF103" s="689"/>
      <c r="AG103" s="689"/>
      <c r="AH103" s="689"/>
      <c r="AI103" s="689"/>
      <c r="AJ103" s="689"/>
      <c r="AK103" s="689"/>
      <c r="AL103" s="689"/>
      <c r="AM103" s="689"/>
      <c r="AN103" s="689"/>
      <c r="AO103" s="689"/>
      <c r="AP103" s="689"/>
      <c r="AQ103" s="12"/>
      <c r="AR103" s="12"/>
    </row>
    <row r="104" spans="1:44" s="686" customFormat="1">
      <c r="A104" s="12"/>
      <c r="B104" s="18"/>
      <c r="F104" s="687"/>
      <c r="G104" s="12"/>
      <c r="H104" s="12"/>
      <c r="I104" s="788"/>
      <c r="J104" s="12"/>
      <c r="K104" s="12"/>
      <c r="L104" s="688"/>
      <c r="M104" s="12"/>
      <c r="N104" s="12"/>
      <c r="O104" s="12"/>
      <c r="P104" s="12"/>
      <c r="Q104" s="12"/>
      <c r="R104" s="12"/>
      <c r="S104" s="12"/>
      <c r="T104" s="12"/>
      <c r="U104" s="12"/>
      <c r="V104" s="688"/>
      <c r="W104" s="12"/>
      <c r="X104" s="12"/>
      <c r="Y104" s="12"/>
      <c r="Z104" s="12"/>
      <c r="AA104" s="689"/>
      <c r="AB104" s="689"/>
      <c r="AC104" s="689"/>
      <c r="AD104" s="689"/>
      <c r="AE104" s="689"/>
      <c r="AF104" s="689"/>
      <c r="AG104" s="689"/>
      <c r="AH104" s="689"/>
      <c r="AI104" s="689"/>
      <c r="AJ104" s="689"/>
      <c r="AK104" s="689"/>
      <c r="AL104" s="689"/>
      <c r="AM104" s="689"/>
      <c r="AN104" s="689"/>
      <c r="AO104" s="689"/>
      <c r="AP104" s="689"/>
      <c r="AQ104" s="12"/>
      <c r="AR104" s="12"/>
    </row>
    <row r="105" spans="1:44" s="686" customFormat="1">
      <c r="A105" s="12"/>
      <c r="B105" s="18"/>
      <c r="F105" s="687"/>
      <c r="G105" s="12"/>
      <c r="H105" s="12"/>
      <c r="I105" s="788"/>
      <c r="J105" s="12"/>
      <c r="K105" s="12"/>
      <c r="L105" s="688"/>
      <c r="M105" s="12"/>
      <c r="N105" s="12"/>
      <c r="O105" s="12"/>
      <c r="P105" s="12"/>
      <c r="Q105" s="12"/>
      <c r="R105" s="12"/>
      <c r="S105" s="12"/>
      <c r="T105" s="12"/>
      <c r="U105" s="12"/>
      <c r="V105" s="688"/>
      <c r="W105" s="12"/>
      <c r="X105" s="12"/>
      <c r="Y105" s="12"/>
      <c r="Z105" s="12"/>
      <c r="AA105" s="689"/>
      <c r="AB105" s="689"/>
      <c r="AC105" s="689"/>
      <c r="AD105" s="689"/>
      <c r="AE105" s="689"/>
      <c r="AF105" s="689"/>
      <c r="AG105" s="689"/>
      <c r="AH105" s="689"/>
      <c r="AI105" s="689"/>
      <c r="AJ105" s="689"/>
      <c r="AK105" s="689"/>
      <c r="AL105" s="689"/>
      <c r="AM105" s="689"/>
      <c r="AN105" s="689"/>
      <c r="AO105" s="689"/>
      <c r="AP105" s="689"/>
      <c r="AQ105" s="12"/>
      <c r="AR105" s="12"/>
    </row>
    <row r="106" spans="1:44" s="686" customFormat="1">
      <c r="A106" s="12"/>
      <c r="B106" s="18"/>
      <c r="F106" s="687"/>
      <c r="G106" s="12"/>
      <c r="H106" s="12"/>
      <c r="I106" s="788"/>
      <c r="J106" s="12"/>
      <c r="K106" s="12"/>
      <c r="L106" s="688"/>
      <c r="M106" s="12"/>
      <c r="N106" s="12"/>
      <c r="O106" s="12"/>
      <c r="P106" s="12"/>
      <c r="Q106" s="12"/>
      <c r="R106" s="12"/>
      <c r="S106" s="12"/>
      <c r="T106" s="12"/>
      <c r="U106" s="12"/>
      <c r="V106" s="688"/>
      <c r="W106" s="12"/>
      <c r="X106" s="12"/>
      <c r="Y106" s="12"/>
      <c r="Z106" s="12"/>
      <c r="AA106" s="689"/>
      <c r="AB106" s="689"/>
      <c r="AC106" s="689"/>
      <c r="AD106" s="689"/>
      <c r="AE106" s="689"/>
      <c r="AF106" s="689"/>
      <c r="AG106" s="689"/>
      <c r="AH106" s="689"/>
      <c r="AI106" s="689"/>
      <c r="AJ106" s="689"/>
      <c r="AK106" s="689"/>
      <c r="AL106" s="689"/>
      <c r="AM106" s="689"/>
      <c r="AN106" s="689"/>
      <c r="AO106" s="689"/>
      <c r="AP106" s="689"/>
      <c r="AQ106" s="12"/>
      <c r="AR106" s="12"/>
    </row>
    <row r="107" spans="1:44" s="686" customFormat="1">
      <c r="A107" s="12"/>
      <c r="B107" s="18"/>
      <c r="F107" s="687"/>
      <c r="G107" s="12"/>
      <c r="H107" s="12"/>
      <c r="I107" s="788"/>
      <c r="J107" s="12"/>
      <c r="K107" s="12"/>
      <c r="L107" s="688"/>
      <c r="M107" s="12"/>
      <c r="N107" s="12"/>
      <c r="O107" s="12"/>
      <c r="P107" s="12"/>
      <c r="Q107" s="12"/>
      <c r="R107" s="12"/>
      <c r="S107" s="12"/>
      <c r="T107" s="12"/>
      <c r="U107" s="12"/>
      <c r="V107" s="688"/>
      <c r="W107" s="12"/>
      <c r="X107" s="12"/>
      <c r="Y107" s="12"/>
      <c r="Z107" s="12"/>
      <c r="AA107" s="689"/>
      <c r="AB107" s="689"/>
      <c r="AC107" s="689"/>
      <c r="AD107" s="689"/>
      <c r="AE107" s="689"/>
      <c r="AF107" s="689"/>
      <c r="AG107" s="689"/>
      <c r="AH107" s="689"/>
      <c r="AI107" s="689"/>
      <c r="AJ107" s="689"/>
      <c r="AK107" s="689"/>
      <c r="AL107" s="689"/>
      <c r="AM107" s="689"/>
      <c r="AN107" s="689"/>
      <c r="AO107" s="689"/>
      <c r="AP107" s="689"/>
      <c r="AQ107" s="12"/>
      <c r="AR107" s="12"/>
    </row>
    <row r="108" spans="1:44" s="686" customFormat="1">
      <c r="A108" s="12"/>
      <c r="B108" s="18"/>
      <c r="F108" s="687"/>
      <c r="G108" s="12"/>
      <c r="H108" s="12"/>
      <c r="I108" s="788"/>
      <c r="J108" s="12"/>
      <c r="K108" s="12"/>
      <c r="L108" s="688"/>
      <c r="M108" s="12"/>
      <c r="N108" s="12"/>
      <c r="O108" s="12"/>
      <c r="P108" s="12"/>
      <c r="Q108" s="12"/>
      <c r="R108" s="12"/>
      <c r="S108" s="12"/>
      <c r="T108" s="12"/>
      <c r="U108" s="12"/>
      <c r="V108" s="688"/>
      <c r="W108" s="12"/>
      <c r="X108" s="12"/>
      <c r="Y108" s="12"/>
      <c r="Z108" s="12"/>
      <c r="AA108" s="689"/>
      <c r="AB108" s="689"/>
      <c r="AC108" s="689"/>
      <c r="AD108" s="689"/>
      <c r="AE108" s="689"/>
      <c r="AF108" s="689"/>
      <c r="AG108" s="689"/>
      <c r="AH108" s="689"/>
      <c r="AI108" s="689"/>
      <c r="AJ108" s="689"/>
      <c r="AK108" s="689"/>
      <c r="AL108" s="689"/>
      <c r="AM108" s="689"/>
      <c r="AN108" s="689"/>
      <c r="AO108" s="689"/>
      <c r="AP108" s="689"/>
      <c r="AQ108" s="12"/>
      <c r="AR108" s="12"/>
    </row>
    <row r="109" spans="1:44" s="686" customFormat="1">
      <c r="A109" s="12"/>
      <c r="B109" s="18"/>
      <c r="F109" s="687"/>
      <c r="G109" s="12"/>
      <c r="H109" s="12"/>
      <c r="I109" s="788"/>
      <c r="J109" s="12"/>
      <c r="K109" s="12"/>
      <c r="L109" s="688"/>
      <c r="M109" s="12"/>
      <c r="N109" s="12"/>
      <c r="O109" s="12"/>
      <c r="P109" s="12"/>
      <c r="Q109" s="12"/>
      <c r="R109" s="12"/>
      <c r="S109" s="12"/>
      <c r="T109" s="12"/>
      <c r="U109" s="12"/>
      <c r="V109" s="688"/>
      <c r="W109" s="12"/>
      <c r="X109" s="12"/>
      <c r="Y109" s="12"/>
      <c r="Z109" s="12"/>
      <c r="AA109" s="689"/>
      <c r="AB109" s="689"/>
      <c r="AC109" s="689"/>
      <c r="AD109" s="689"/>
      <c r="AE109" s="689"/>
      <c r="AF109" s="689"/>
      <c r="AG109" s="689"/>
      <c r="AH109" s="689"/>
      <c r="AI109" s="689"/>
      <c r="AJ109" s="689"/>
      <c r="AK109" s="689"/>
      <c r="AL109" s="689"/>
      <c r="AM109" s="689"/>
      <c r="AN109" s="689"/>
      <c r="AO109" s="689"/>
      <c r="AP109" s="689"/>
      <c r="AQ109" s="12"/>
      <c r="AR109" s="12"/>
    </row>
    <row r="110" spans="1:44" s="686" customFormat="1">
      <c r="A110" s="12"/>
      <c r="B110" s="18"/>
      <c r="F110" s="687"/>
      <c r="G110" s="12"/>
      <c r="H110" s="12"/>
      <c r="I110" s="788"/>
      <c r="J110" s="12"/>
      <c r="K110" s="12"/>
      <c r="L110" s="688"/>
      <c r="M110" s="12"/>
      <c r="N110" s="12"/>
      <c r="O110" s="12"/>
      <c r="P110" s="12"/>
      <c r="Q110" s="12"/>
      <c r="R110" s="12"/>
      <c r="S110" s="12"/>
      <c r="T110" s="12"/>
      <c r="U110" s="12"/>
      <c r="V110" s="688"/>
      <c r="W110" s="12"/>
      <c r="X110" s="12"/>
      <c r="Y110" s="12"/>
      <c r="Z110" s="12"/>
      <c r="AA110" s="689"/>
      <c r="AB110" s="689"/>
      <c r="AC110" s="689"/>
      <c r="AD110" s="689"/>
      <c r="AE110" s="689"/>
      <c r="AF110" s="689"/>
      <c r="AG110" s="689"/>
      <c r="AH110" s="689"/>
      <c r="AI110" s="689"/>
      <c r="AJ110" s="689"/>
      <c r="AK110" s="689"/>
      <c r="AL110" s="689"/>
      <c r="AM110" s="689"/>
      <c r="AN110" s="689"/>
      <c r="AO110" s="689"/>
      <c r="AP110" s="689"/>
      <c r="AQ110" s="12"/>
      <c r="AR110" s="12"/>
    </row>
    <row r="111" spans="1:44" s="686" customFormat="1">
      <c r="A111" s="12"/>
      <c r="B111" s="18"/>
      <c r="F111" s="687"/>
      <c r="G111" s="12"/>
      <c r="H111" s="12"/>
      <c r="I111" s="788"/>
      <c r="J111" s="12"/>
      <c r="K111" s="12"/>
      <c r="L111" s="688"/>
      <c r="M111" s="12"/>
      <c r="N111" s="12"/>
      <c r="O111" s="12"/>
      <c r="P111" s="12"/>
      <c r="Q111" s="12"/>
      <c r="R111" s="12"/>
      <c r="S111" s="12"/>
      <c r="T111" s="12"/>
      <c r="U111" s="12"/>
      <c r="V111" s="688"/>
      <c r="W111" s="12"/>
      <c r="X111" s="12"/>
      <c r="Y111" s="12"/>
      <c r="Z111" s="12"/>
      <c r="AA111" s="689"/>
      <c r="AB111" s="689"/>
      <c r="AC111" s="689"/>
      <c r="AD111" s="689"/>
      <c r="AE111" s="689"/>
      <c r="AF111" s="689"/>
      <c r="AG111" s="689"/>
      <c r="AH111" s="689"/>
      <c r="AI111" s="689"/>
      <c r="AJ111" s="689"/>
      <c r="AK111" s="689"/>
      <c r="AL111" s="689"/>
      <c r="AM111" s="689"/>
      <c r="AN111" s="689"/>
      <c r="AO111" s="689"/>
      <c r="AP111" s="689"/>
      <c r="AQ111" s="12"/>
      <c r="AR111" s="12"/>
    </row>
    <row r="112" spans="1:44" s="686" customFormat="1">
      <c r="A112" s="12"/>
      <c r="B112" s="18"/>
      <c r="F112" s="687"/>
      <c r="G112" s="12"/>
      <c r="H112" s="12"/>
      <c r="I112" s="788"/>
      <c r="J112" s="12"/>
      <c r="K112" s="12"/>
      <c r="L112" s="688"/>
      <c r="M112" s="12"/>
      <c r="N112" s="12"/>
      <c r="O112" s="12"/>
      <c r="P112" s="12"/>
      <c r="Q112" s="12"/>
      <c r="R112" s="12"/>
      <c r="S112" s="12"/>
      <c r="T112" s="12"/>
      <c r="U112" s="12"/>
      <c r="V112" s="688"/>
      <c r="W112" s="12"/>
      <c r="X112" s="12"/>
      <c r="Y112" s="12"/>
      <c r="Z112" s="12"/>
      <c r="AA112" s="689"/>
      <c r="AB112" s="689"/>
      <c r="AC112" s="689"/>
      <c r="AD112" s="689"/>
      <c r="AE112" s="689"/>
      <c r="AF112" s="689"/>
      <c r="AG112" s="689"/>
      <c r="AH112" s="689"/>
      <c r="AI112" s="689"/>
      <c r="AJ112" s="689"/>
      <c r="AK112" s="689"/>
      <c r="AL112" s="689"/>
      <c r="AM112" s="689"/>
      <c r="AN112" s="689"/>
      <c r="AO112" s="689"/>
      <c r="AP112" s="689"/>
      <c r="AQ112" s="12"/>
      <c r="AR112" s="12"/>
    </row>
    <row r="113" spans="1:44" s="686" customFormat="1">
      <c r="A113" s="12"/>
      <c r="B113" s="18"/>
      <c r="F113" s="687"/>
      <c r="G113" s="12"/>
      <c r="H113" s="12"/>
      <c r="I113" s="788"/>
      <c r="J113" s="12"/>
      <c r="K113" s="12"/>
      <c r="L113" s="688"/>
      <c r="M113" s="12"/>
      <c r="N113" s="12"/>
      <c r="O113" s="12"/>
      <c r="P113" s="12"/>
      <c r="Q113" s="12"/>
      <c r="R113" s="12"/>
      <c r="S113" s="12"/>
      <c r="T113" s="12"/>
      <c r="U113" s="12"/>
      <c r="V113" s="688"/>
      <c r="W113" s="12"/>
      <c r="X113" s="12"/>
      <c r="Y113" s="12"/>
      <c r="Z113" s="12"/>
      <c r="AA113" s="689"/>
      <c r="AB113" s="689"/>
      <c r="AC113" s="689"/>
      <c r="AD113" s="689"/>
      <c r="AE113" s="689"/>
      <c r="AF113" s="689"/>
      <c r="AG113" s="689"/>
      <c r="AH113" s="689"/>
      <c r="AI113" s="689"/>
      <c r="AJ113" s="689"/>
      <c r="AK113" s="689"/>
      <c r="AL113" s="689"/>
      <c r="AM113" s="689"/>
      <c r="AN113" s="689"/>
      <c r="AO113" s="689"/>
      <c r="AP113" s="689"/>
      <c r="AQ113" s="12"/>
      <c r="AR113" s="12"/>
    </row>
    <row r="114" spans="1:44" s="686" customFormat="1">
      <c r="A114" s="12"/>
      <c r="B114" s="18"/>
      <c r="F114" s="687"/>
      <c r="G114" s="12"/>
      <c r="H114" s="12"/>
      <c r="I114" s="788"/>
      <c r="J114" s="12"/>
      <c r="K114" s="12"/>
      <c r="L114" s="688"/>
      <c r="M114" s="12"/>
      <c r="N114" s="12"/>
      <c r="O114" s="12"/>
      <c r="P114" s="12"/>
      <c r="Q114" s="12"/>
      <c r="R114" s="12"/>
      <c r="S114" s="12"/>
      <c r="T114" s="12"/>
      <c r="U114" s="12"/>
      <c r="V114" s="688"/>
      <c r="W114" s="12"/>
      <c r="X114" s="12"/>
      <c r="Y114" s="12"/>
      <c r="Z114" s="12"/>
      <c r="AA114" s="689"/>
      <c r="AB114" s="689"/>
      <c r="AC114" s="689"/>
      <c r="AD114" s="689"/>
      <c r="AE114" s="689"/>
      <c r="AF114" s="689"/>
      <c r="AG114" s="689"/>
      <c r="AH114" s="689"/>
      <c r="AI114" s="689"/>
      <c r="AJ114" s="689"/>
      <c r="AK114" s="689"/>
      <c r="AL114" s="689"/>
      <c r="AM114" s="689"/>
      <c r="AN114" s="689"/>
      <c r="AO114" s="689"/>
      <c r="AP114" s="689"/>
      <c r="AQ114" s="12"/>
      <c r="AR114" s="12"/>
    </row>
    <row r="115" spans="1:44" s="686" customFormat="1">
      <c r="A115" s="12"/>
      <c r="B115" s="18"/>
      <c r="F115" s="687"/>
      <c r="G115" s="12"/>
      <c r="H115" s="12"/>
      <c r="I115" s="788"/>
      <c r="J115" s="12"/>
      <c r="K115" s="12"/>
      <c r="L115" s="688"/>
      <c r="M115" s="12"/>
      <c r="N115" s="12"/>
      <c r="O115" s="12"/>
      <c r="P115" s="12"/>
      <c r="Q115" s="12"/>
      <c r="R115" s="12"/>
      <c r="S115" s="12"/>
      <c r="T115" s="12"/>
      <c r="U115" s="12"/>
      <c r="V115" s="688"/>
      <c r="W115" s="12"/>
      <c r="X115" s="12"/>
      <c r="Y115" s="12"/>
      <c r="Z115" s="12"/>
      <c r="AA115" s="689"/>
      <c r="AB115" s="689"/>
      <c r="AC115" s="689"/>
      <c r="AD115" s="689"/>
      <c r="AE115" s="689"/>
      <c r="AF115" s="689"/>
      <c r="AG115" s="689"/>
      <c r="AH115" s="689"/>
      <c r="AI115" s="689"/>
      <c r="AJ115" s="689"/>
      <c r="AK115" s="689"/>
      <c r="AL115" s="689"/>
      <c r="AM115" s="689"/>
      <c r="AN115" s="689"/>
      <c r="AO115" s="689"/>
      <c r="AP115" s="689"/>
      <c r="AQ115" s="12"/>
      <c r="AR115" s="12"/>
    </row>
    <row r="116" spans="1:44" s="686" customFormat="1">
      <c r="A116" s="12"/>
      <c r="B116" s="18"/>
      <c r="F116" s="687"/>
      <c r="G116" s="12"/>
      <c r="H116" s="12"/>
      <c r="I116" s="788"/>
      <c r="J116" s="12"/>
      <c r="K116" s="12"/>
      <c r="L116" s="688"/>
      <c r="M116" s="12"/>
      <c r="N116" s="12"/>
      <c r="O116" s="12"/>
      <c r="P116" s="12"/>
      <c r="Q116" s="12"/>
      <c r="R116" s="12"/>
      <c r="S116" s="12"/>
      <c r="T116" s="12"/>
      <c r="U116" s="12"/>
      <c r="V116" s="688"/>
      <c r="W116" s="12"/>
      <c r="X116" s="12"/>
      <c r="Y116" s="12"/>
      <c r="Z116" s="12"/>
      <c r="AA116" s="689"/>
      <c r="AB116" s="689"/>
      <c r="AC116" s="689"/>
      <c r="AD116" s="689"/>
      <c r="AE116" s="689"/>
      <c r="AF116" s="689"/>
      <c r="AG116" s="689"/>
      <c r="AH116" s="689"/>
      <c r="AI116" s="689"/>
      <c r="AJ116" s="689"/>
      <c r="AK116" s="689"/>
      <c r="AL116" s="689"/>
      <c r="AM116" s="689"/>
      <c r="AN116" s="689"/>
      <c r="AO116" s="689"/>
      <c r="AP116" s="689"/>
      <c r="AQ116" s="12"/>
      <c r="AR116" s="12"/>
    </row>
    <row r="117" spans="1:44" s="686" customFormat="1">
      <c r="A117" s="12"/>
      <c r="B117" s="18"/>
      <c r="F117" s="687"/>
      <c r="G117" s="12"/>
      <c r="H117" s="12"/>
      <c r="I117" s="788"/>
      <c r="J117" s="12"/>
      <c r="K117" s="12"/>
      <c r="L117" s="688"/>
      <c r="M117" s="12"/>
      <c r="N117" s="12"/>
      <c r="O117" s="12"/>
      <c r="P117" s="12"/>
      <c r="Q117" s="12"/>
      <c r="R117" s="12"/>
      <c r="S117" s="12"/>
      <c r="T117" s="12"/>
      <c r="U117" s="12"/>
      <c r="V117" s="688"/>
      <c r="W117" s="12"/>
      <c r="X117" s="12"/>
      <c r="Y117" s="12"/>
      <c r="Z117" s="12"/>
      <c r="AA117" s="689"/>
      <c r="AB117" s="689"/>
      <c r="AC117" s="689"/>
      <c r="AD117" s="689"/>
      <c r="AE117" s="689"/>
      <c r="AF117" s="689"/>
      <c r="AG117" s="689"/>
      <c r="AH117" s="689"/>
      <c r="AI117" s="689"/>
      <c r="AJ117" s="689"/>
      <c r="AK117" s="689"/>
      <c r="AL117" s="689"/>
      <c r="AM117" s="689"/>
      <c r="AN117" s="689"/>
      <c r="AO117" s="689"/>
      <c r="AP117" s="689"/>
      <c r="AQ117" s="12"/>
      <c r="AR117" s="12"/>
    </row>
    <row r="118" spans="1:44" s="686" customFormat="1">
      <c r="A118" s="12"/>
      <c r="B118" s="18"/>
      <c r="F118" s="687"/>
      <c r="G118" s="12"/>
      <c r="H118" s="12"/>
      <c r="I118" s="788"/>
      <c r="J118" s="12"/>
      <c r="K118" s="12"/>
      <c r="L118" s="688"/>
      <c r="M118" s="12"/>
      <c r="N118" s="12"/>
      <c r="O118" s="12"/>
      <c r="P118" s="12"/>
      <c r="Q118" s="12"/>
      <c r="R118" s="12"/>
      <c r="S118" s="12"/>
      <c r="T118" s="12"/>
      <c r="U118" s="12"/>
      <c r="V118" s="688"/>
      <c r="W118" s="12"/>
      <c r="X118" s="12"/>
      <c r="Y118" s="12"/>
      <c r="Z118" s="12"/>
      <c r="AA118" s="689"/>
      <c r="AB118" s="689"/>
      <c r="AC118" s="689"/>
      <c r="AD118" s="689"/>
      <c r="AE118" s="689"/>
      <c r="AF118" s="689"/>
      <c r="AG118" s="689"/>
      <c r="AH118" s="689"/>
      <c r="AI118" s="689"/>
      <c r="AJ118" s="689"/>
      <c r="AK118" s="689"/>
      <c r="AL118" s="689"/>
      <c r="AM118" s="689"/>
      <c r="AN118" s="689"/>
      <c r="AO118" s="689"/>
      <c r="AP118" s="689"/>
      <c r="AQ118" s="12"/>
      <c r="AR118" s="12"/>
    </row>
    <row r="119" spans="1:44" s="686" customFormat="1">
      <c r="A119" s="12"/>
      <c r="B119" s="18"/>
      <c r="F119" s="687"/>
      <c r="G119" s="12"/>
      <c r="H119" s="12"/>
      <c r="I119" s="788"/>
      <c r="J119" s="12"/>
      <c r="K119" s="12"/>
      <c r="L119" s="688"/>
      <c r="M119" s="12"/>
      <c r="N119" s="12"/>
      <c r="O119" s="12"/>
      <c r="P119" s="12"/>
      <c r="Q119" s="12"/>
      <c r="R119" s="12"/>
      <c r="S119" s="12"/>
      <c r="T119" s="12"/>
      <c r="U119" s="12"/>
      <c r="V119" s="688"/>
      <c r="W119" s="12"/>
      <c r="X119" s="12"/>
      <c r="Y119" s="12"/>
      <c r="Z119" s="12"/>
      <c r="AA119" s="689"/>
      <c r="AB119" s="689"/>
      <c r="AC119" s="689"/>
      <c r="AD119" s="689"/>
      <c r="AE119" s="689"/>
      <c r="AF119" s="689"/>
      <c r="AG119" s="689"/>
      <c r="AH119" s="689"/>
      <c r="AI119" s="689"/>
      <c r="AJ119" s="689"/>
      <c r="AK119" s="689"/>
      <c r="AL119" s="689"/>
      <c r="AM119" s="689"/>
      <c r="AN119" s="689"/>
      <c r="AO119" s="689"/>
      <c r="AP119" s="689"/>
      <c r="AQ119" s="12"/>
      <c r="AR119" s="12"/>
    </row>
    <row r="120" spans="1:44" s="686" customFormat="1">
      <c r="A120" s="12"/>
      <c r="B120" s="18"/>
      <c r="F120" s="687"/>
      <c r="G120" s="12"/>
      <c r="H120" s="12"/>
      <c r="I120" s="788"/>
      <c r="J120" s="12"/>
      <c r="K120" s="12"/>
      <c r="L120" s="688"/>
      <c r="M120" s="12"/>
      <c r="N120" s="12"/>
      <c r="O120" s="12"/>
      <c r="P120" s="12"/>
      <c r="Q120" s="12"/>
      <c r="R120" s="12"/>
      <c r="S120" s="12"/>
      <c r="T120" s="12"/>
      <c r="U120" s="12"/>
      <c r="V120" s="688"/>
      <c r="W120" s="12"/>
      <c r="X120" s="12"/>
      <c r="Y120" s="12"/>
      <c r="Z120" s="12"/>
      <c r="AA120" s="689"/>
      <c r="AB120" s="689"/>
      <c r="AC120" s="689"/>
      <c r="AD120" s="689"/>
      <c r="AE120" s="689"/>
      <c r="AF120" s="689"/>
      <c r="AG120" s="689"/>
      <c r="AH120" s="689"/>
      <c r="AI120" s="689"/>
      <c r="AJ120" s="689"/>
      <c r="AK120" s="689"/>
      <c r="AL120" s="689"/>
      <c r="AM120" s="689"/>
      <c r="AN120" s="689"/>
      <c r="AO120" s="689"/>
      <c r="AP120" s="689"/>
      <c r="AQ120" s="12"/>
      <c r="AR120" s="12"/>
    </row>
    <row r="121" spans="1:44" s="686" customFormat="1">
      <c r="A121" s="12"/>
      <c r="B121" s="18"/>
      <c r="F121" s="687"/>
      <c r="G121" s="12"/>
      <c r="H121" s="12"/>
      <c r="I121" s="788"/>
      <c r="J121" s="12"/>
      <c r="K121" s="12"/>
      <c r="L121" s="688"/>
      <c r="M121" s="12"/>
      <c r="N121" s="12"/>
      <c r="O121" s="12"/>
      <c r="P121" s="12"/>
      <c r="Q121" s="12"/>
      <c r="R121" s="12"/>
      <c r="S121" s="12"/>
      <c r="T121" s="12"/>
      <c r="U121" s="12"/>
      <c r="V121" s="688"/>
      <c r="W121" s="12"/>
      <c r="X121" s="12"/>
      <c r="Y121" s="12"/>
      <c r="Z121" s="12"/>
      <c r="AA121" s="689"/>
      <c r="AB121" s="689"/>
      <c r="AC121" s="689"/>
      <c r="AD121" s="689"/>
      <c r="AE121" s="689"/>
      <c r="AF121" s="689"/>
      <c r="AG121" s="689"/>
      <c r="AH121" s="689"/>
      <c r="AI121" s="689"/>
      <c r="AJ121" s="689"/>
      <c r="AK121" s="689"/>
      <c r="AL121" s="689"/>
      <c r="AM121" s="689"/>
      <c r="AN121" s="689"/>
      <c r="AO121" s="689"/>
      <c r="AP121" s="689"/>
      <c r="AQ121" s="12"/>
      <c r="AR121" s="12"/>
    </row>
    <row r="122" spans="1:44" s="686" customFormat="1">
      <c r="A122" s="12"/>
      <c r="B122" s="18"/>
      <c r="F122" s="687"/>
      <c r="G122" s="12"/>
      <c r="H122" s="12"/>
      <c r="I122" s="788"/>
      <c r="J122" s="12"/>
      <c r="K122" s="12"/>
      <c r="L122" s="688"/>
      <c r="M122" s="12"/>
      <c r="N122" s="12"/>
      <c r="O122" s="12"/>
      <c r="P122" s="12"/>
      <c r="Q122" s="12"/>
      <c r="R122" s="12"/>
      <c r="S122" s="12"/>
      <c r="T122" s="12"/>
      <c r="U122" s="12"/>
      <c r="V122" s="688"/>
      <c r="W122" s="12"/>
      <c r="X122" s="12"/>
      <c r="Y122" s="12"/>
      <c r="Z122" s="12"/>
      <c r="AA122" s="689"/>
      <c r="AB122" s="689"/>
      <c r="AC122" s="689"/>
      <c r="AD122" s="689"/>
      <c r="AE122" s="689"/>
      <c r="AF122" s="689"/>
      <c r="AG122" s="689"/>
      <c r="AH122" s="689"/>
      <c r="AI122" s="689"/>
      <c r="AJ122" s="689"/>
      <c r="AK122" s="689"/>
      <c r="AL122" s="689"/>
      <c r="AM122" s="689"/>
      <c r="AN122" s="689"/>
      <c r="AO122" s="689"/>
      <c r="AP122" s="689"/>
      <c r="AQ122" s="12"/>
      <c r="AR122" s="12"/>
    </row>
    <row r="123" spans="1:44" s="686" customFormat="1">
      <c r="A123" s="12"/>
      <c r="B123" s="18"/>
      <c r="F123" s="687"/>
      <c r="G123" s="12"/>
      <c r="H123" s="12"/>
      <c r="I123" s="788"/>
      <c r="J123" s="12"/>
      <c r="K123" s="12"/>
      <c r="L123" s="688"/>
      <c r="M123" s="12"/>
      <c r="N123" s="12"/>
      <c r="O123" s="12"/>
      <c r="P123" s="12"/>
      <c r="Q123" s="12"/>
      <c r="R123" s="12"/>
      <c r="S123" s="12"/>
      <c r="T123" s="12"/>
      <c r="U123" s="12"/>
      <c r="V123" s="688"/>
      <c r="W123" s="12"/>
      <c r="X123" s="12"/>
      <c r="Y123" s="12"/>
      <c r="Z123" s="12"/>
      <c r="AA123" s="689"/>
      <c r="AB123" s="689"/>
      <c r="AC123" s="689"/>
      <c r="AD123" s="689"/>
      <c r="AE123" s="689"/>
      <c r="AF123" s="689"/>
      <c r="AG123" s="689"/>
      <c r="AH123" s="689"/>
      <c r="AI123" s="689"/>
      <c r="AJ123" s="689"/>
      <c r="AK123" s="689"/>
      <c r="AL123" s="689"/>
      <c r="AM123" s="689"/>
      <c r="AN123" s="689"/>
      <c r="AO123" s="689"/>
      <c r="AP123" s="689"/>
      <c r="AQ123" s="12"/>
      <c r="AR123" s="12"/>
    </row>
    <row r="124" spans="1:44" s="686" customFormat="1">
      <c r="A124" s="12"/>
      <c r="B124" s="18"/>
      <c r="F124" s="687"/>
      <c r="G124" s="12"/>
      <c r="H124" s="12"/>
      <c r="I124" s="788"/>
      <c r="J124" s="12"/>
      <c r="K124" s="12"/>
      <c r="L124" s="688"/>
      <c r="M124" s="12"/>
      <c r="N124" s="12"/>
      <c r="O124" s="12"/>
      <c r="P124" s="12"/>
      <c r="Q124" s="12"/>
      <c r="R124" s="12"/>
      <c r="S124" s="12"/>
      <c r="T124" s="12"/>
      <c r="U124" s="12"/>
      <c r="V124" s="688"/>
      <c r="W124" s="12"/>
      <c r="X124" s="12"/>
      <c r="Y124" s="12"/>
      <c r="Z124" s="12"/>
      <c r="AA124" s="689"/>
      <c r="AB124" s="689"/>
      <c r="AC124" s="689"/>
      <c r="AD124" s="689"/>
      <c r="AE124" s="689"/>
      <c r="AF124" s="689"/>
      <c r="AG124" s="689"/>
      <c r="AH124" s="689"/>
      <c r="AI124" s="689"/>
      <c r="AJ124" s="689"/>
      <c r="AK124" s="689"/>
      <c r="AL124" s="689"/>
      <c r="AM124" s="689"/>
      <c r="AN124" s="689"/>
      <c r="AO124" s="689"/>
      <c r="AP124" s="689"/>
      <c r="AQ124" s="12"/>
      <c r="AR124" s="12"/>
    </row>
    <row r="125" spans="1:44" s="686" customFormat="1">
      <c r="A125" s="12"/>
      <c r="B125" s="18"/>
      <c r="F125" s="687"/>
      <c r="G125" s="12"/>
      <c r="H125" s="12"/>
      <c r="I125" s="788"/>
      <c r="J125" s="12"/>
      <c r="K125" s="12"/>
      <c r="L125" s="688"/>
      <c r="M125" s="12"/>
      <c r="N125" s="12"/>
      <c r="O125" s="12"/>
      <c r="P125" s="12"/>
      <c r="Q125" s="12"/>
      <c r="R125" s="12"/>
      <c r="S125" s="12"/>
      <c r="T125" s="12"/>
      <c r="U125" s="12"/>
      <c r="V125" s="688"/>
      <c r="W125" s="12"/>
      <c r="X125" s="12"/>
      <c r="Y125" s="12"/>
      <c r="Z125" s="12"/>
      <c r="AA125" s="689"/>
      <c r="AB125" s="689"/>
      <c r="AC125" s="689"/>
      <c r="AD125" s="689"/>
      <c r="AE125" s="689"/>
      <c r="AF125" s="689"/>
      <c r="AG125" s="689"/>
      <c r="AH125" s="689"/>
      <c r="AI125" s="689"/>
      <c r="AJ125" s="689"/>
      <c r="AK125" s="689"/>
      <c r="AL125" s="689"/>
      <c r="AM125" s="689"/>
      <c r="AN125" s="689"/>
      <c r="AO125" s="689"/>
      <c r="AP125" s="689"/>
      <c r="AQ125" s="12"/>
      <c r="AR125" s="12"/>
    </row>
    <row r="126" spans="1:44" s="686" customFormat="1">
      <c r="A126" s="12"/>
      <c r="B126" s="18"/>
      <c r="F126" s="687"/>
      <c r="G126" s="12"/>
      <c r="H126" s="12"/>
      <c r="I126" s="788"/>
      <c r="J126" s="12"/>
      <c r="K126" s="12"/>
      <c r="L126" s="688"/>
      <c r="M126" s="12"/>
      <c r="N126" s="12"/>
      <c r="O126" s="12"/>
      <c r="P126" s="12"/>
      <c r="Q126" s="12"/>
      <c r="R126" s="12"/>
      <c r="S126" s="12"/>
      <c r="T126" s="12"/>
      <c r="U126" s="12"/>
      <c r="V126" s="688"/>
      <c r="W126" s="12"/>
      <c r="X126" s="12"/>
      <c r="Y126" s="12"/>
      <c r="Z126" s="12"/>
      <c r="AA126" s="689"/>
      <c r="AB126" s="689"/>
      <c r="AC126" s="689"/>
      <c r="AD126" s="689"/>
      <c r="AE126" s="689"/>
      <c r="AF126" s="689"/>
      <c r="AG126" s="689"/>
      <c r="AH126" s="689"/>
      <c r="AI126" s="689"/>
      <c r="AJ126" s="689"/>
      <c r="AK126" s="689"/>
      <c r="AL126" s="689"/>
      <c r="AM126" s="689"/>
      <c r="AN126" s="689"/>
      <c r="AO126" s="689"/>
      <c r="AP126" s="689"/>
      <c r="AQ126" s="12"/>
      <c r="AR126" s="12"/>
    </row>
    <row r="127" spans="1:44" s="686" customFormat="1">
      <c r="A127" s="12"/>
      <c r="B127" s="18"/>
      <c r="F127" s="687"/>
      <c r="G127" s="12"/>
      <c r="H127" s="12"/>
      <c r="I127" s="788"/>
      <c r="J127" s="12"/>
      <c r="K127" s="12"/>
      <c r="L127" s="688"/>
      <c r="M127" s="12"/>
      <c r="N127" s="12"/>
      <c r="O127" s="12"/>
      <c r="P127" s="12"/>
      <c r="Q127" s="12"/>
      <c r="R127" s="12"/>
      <c r="S127" s="12"/>
      <c r="T127" s="12"/>
      <c r="U127" s="12"/>
      <c r="V127" s="688"/>
      <c r="W127" s="12"/>
      <c r="X127" s="12"/>
      <c r="Y127" s="12"/>
      <c r="Z127" s="12"/>
      <c r="AA127" s="689"/>
      <c r="AB127" s="689"/>
      <c r="AC127" s="689"/>
      <c r="AD127" s="689"/>
      <c r="AE127" s="689"/>
      <c r="AF127" s="689"/>
      <c r="AG127" s="689"/>
      <c r="AH127" s="689"/>
      <c r="AI127" s="689"/>
      <c r="AJ127" s="689"/>
      <c r="AK127" s="689"/>
      <c r="AL127" s="689"/>
      <c r="AM127" s="689"/>
      <c r="AN127" s="689"/>
      <c r="AO127" s="689"/>
      <c r="AP127" s="689"/>
      <c r="AQ127" s="12"/>
      <c r="AR127" s="12"/>
    </row>
    <row r="128" spans="1:44" s="686" customFormat="1">
      <c r="A128" s="12"/>
      <c r="B128" s="18"/>
      <c r="F128" s="687"/>
      <c r="G128" s="12"/>
      <c r="H128" s="12"/>
      <c r="I128" s="788"/>
      <c r="J128" s="12"/>
      <c r="K128" s="12"/>
      <c r="L128" s="688"/>
      <c r="M128" s="12"/>
      <c r="N128" s="12"/>
      <c r="O128" s="12"/>
      <c r="P128" s="12"/>
      <c r="Q128" s="12"/>
      <c r="R128" s="12"/>
      <c r="S128" s="12"/>
      <c r="T128" s="12"/>
      <c r="U128" s="12"/>
      <c r="V128" s="688"/>
      <c r="W128" s="12"/>
      <c r="X128" s="12"/>
      <c r="Y128" s="12"/>
      <c r="Z128" s="12"/>
      <c r="AA128" s="689"/>
      <c r="AB128" s="689"/>
      <c r="AC128" s="689"/>
      <c r="AD128" s="689"/>
      <c r="AE128" s="689"/>
      <c r="AF128" s="689"/>
      <c r="AG128" s="689"/>
      <c r="AH128" s="689"/>
      <c r="AI128" s="689"/>
      <c r="AJ128" s="689"/>
      <c r="AK128" s="689"/>
      <c r="AL128" s="689"/>
      <c r="AM128" s="689"/>
      <c r="AN128" s="689"/>
      <c r="AO128" s="689"/>
      <c r="AP128" s="689"/>
      <c r="AQ128" s="12"/>
      <c r="AR128" s="12"/>
    </row>
    <row r="129" spans="1:44" s="686" customFormat="1">
      <c r="A129" s="12"/>
      <c r="B129" s="18"/>
      <c r="F129" s="687"/>
      <c r="G129" s="12"/>
      <c r="H129" s="12"/>
      <c r="I129" s="788"/>
      <c r="J129" s="12"/>
      <c r="K129" s="12"/>
      <c r="L129" s="688"/>
      <c r="M129" s="12"/>
      <c r="N129" s="12"/>
      <c r="O129" s="12"/>
      <c r="P129" s="12"/>
      <c r="Q129" s="12"/>
      <c r="R129" s="12"/>
      <c r="S129" s="12"/>
      <c r="T129" s="12"/>
      <c r="U129" s="12"/>
      <c r="V129" s="688"/>
      <c r="W129" s="12"/>
      <c r="X129" s="12"/>
      <c r="Y129" s="12"/>
      <c r="Z129" s="12"/>
      <c r="AA129" s="689"/>
      <c r="AB129" s="689"/>
      <c r="AC129" s="689"/>
      <c r="AD129" s="689"/>
      <c r="AE129" s="689"/>
      <c r="AF129" s="689"/>
      <c r="AG129" s="689"/>
      <c r="AH129" s="689"/>
      <c r="AI129" s="689"/>
      <c r="AJ129" s="689"/>
      <c r="AK129" s="689"/>
      <c r="AL129" s="689"/>
      <c r="AM129" s="689"/>
      <c r="AN129" s="689"/>
      <c r="AO129" s="689"/>
      <c r="AP129" s="689"/>
      <c r="AQ129" s="12"/>
      <c r="AR129" s="12"/>
    </row>
    <row r="130" spans="1:44" s="686" customFormat="1">
      <c r="A130" s="12"/>
      <c r="B130" s="18"/>
      <c r="F130" s="687"/>
      <c r="G130" s="12"/>
      <c r="H130" s="12"/>
      <c r="I130" s="788"/>
      <c r="J130" s="12"/>
      <c r="K130" s="12"/>
      <c r="L130" s="688"/>
      <c r="M130" s="12"/>
      <c r="N130" s="12"/>
      <c r="O130" s="12"/>
      <c r="P130" s="12"/>
      <c r="Q130" s="12"/>
      <c r="R130" s="12"/>
      <c r="S130" s="12"/>
      <c r="T130" s="12"/>
      <c r="U130" s="12"/>
      <c r="V130" s="688"/>
      <c r="W130" s="12"/>
      <c r="X130" s="12"/>
      <c r="Y130" s="12"/>
      <c r="Z130" s="12"/>
      <c r="AA130" s="689"/>
      <c r="AB130" s="689"/>
      <c r="AC130" s="689"/>
      <c r="AD130" s="689"/>
      <c r="AE130" s="689"/>
      <c r="AF130" s="689"/>
      <c r="AG130" s="689"/>
      <c r="AH130" s="689"/>
      <c r="AI130" s="689"/>
      <c r="AJ130" s="689"/>
      <c r="AK130" s="689"/>
      <c r="AL130" s="689"/>
      <c r="AM130" s="689"/>
      <c r="AN130" s="689"/>
      <c r="AO130" s="689"/>
      <c r="AP130" s="689"/>
      <c r="AQ130" s="12"/>
      <c r="AR130" s="12"/>
    </row>
    <row r="131" spans="1:44" s="686" customFormat="1">
      <c r="A131" s="12"/>
      <c r="B131" s="18"/>
      <c r="F131" s="687"/>
      <c r="G131" s="12"/>
      <c r="H131" s="12"/>
      <c r="I131" s="788"/>
      <c r="J131" s="12"/>
      <c r="K131" s="12"/>
      <c r="L131" s="688"/>
      <c r="M131" s="12"/>
      <c r="N131" s="12"/>
      <c r="O131" s="12"/>
      <c r="P131" s="12"/>
      <c r="Q131" s="12"/>
      <c r="R131" s="12"/>
      <c r="S131" s="12"/>
      <c r="T131" s="12"/>
      <c r="U131" s="12"/>
      <c r="V131" s="688"/>
      <c r="W131" s="12"/>
      <c r="X131" s="12"/>
      <c r="Y131" s="12"/>
      <c r="Z131" s="12"/>
      <c r="AA131" s="689"/>
      <c r="AB131" s="689"/>
      <c r="AC131" s="689"/>
      <c r="AD131" s="689"/>
      <c r="AE131" s="689"/>
      <c r="AF131" s="689"/>
      <c r="AG131" s="689"/>
      <c r="AH131" s="689"/>
      <c r="AI131" s="689"/>
      <c r="AJ131" s="689"/>
      <c r="AK131" s="689"/>
      <c r="AL131" s="689"/>
      <c r="AM131" s="689"/>
      <c r="AN131" s="689"/>
      <c r="AO131" s="689"/>
      <c r="AP131" s="689"/>
      <c r="AQ131" s="12"/>
      <c r="AR131" s="12"/>
    </row>
    <row r="132" spans="1:44" s="686" customFormat="1">
      <c r="A132" s="12"/>
      <c r="B132" s="18"/>
      <c r="F132" s="687"/>
      <c r="G132" s="12"/>
      <c r="H132" s="12"/>
      <c r="I132" s="788"/>
      <c r="J132" s="12"/>
      <c r="K132" s="12"/>
      <c r="L132" s="688"/>
      <c r="M132" s="12"/>
      <c r="N132" s="12"/>
      <c r="O132" s="12"/>
      <c r="P132" s="12"/>
      <c r="Q132" s="12"/>
      <c r="R132" s="12"/>
      <c r="S132" s="12"/>
      <c r="T132" s="12"/>
      <c r="U132" s="12"/>
      <c r="V132" s="688"/>
      <c r="W132" s="12"/>
      <c r="X132" s="12"/>
      <c r="Y132" s="12"/>
      <c r="Z132" s="12"/>
      <c r="AA132" s="689"/>
      <c r="AB132" s="689"/>
      <c r="AC132" s="689"/>
      <c r="AD132" s="689"/>
      <c r="AE132" s="689"/>
      <c r="AF132" s="689"/>
      <c r="AG132" s="689"/>
      <c r="AH132" s="689"/>
      <c r="AI132" s="689"/>
      <c r="AJ132" s="689"/>
      <c r="AK132" s="689"/>
      <c r="AL132" s="689"/>
      <c r="AM132" s="689"/>
      <c r="AN132" s="689"/>
      <c r="AO132" s="689"/>
      <c r="AP132" s="689"/>
      <c r="AQ132" s="12"/>
      <c r="AR132" s="12"/>
    </row>
    <row r="133" spans="1:44" s="686" customFormat="1">
      <c r="A133" s="12"/>
      <c r="B133" s="18"/>
      <c r="F133" s="687"/>
      <c r="G133" s="12"/>
      <c r="H133" s="12"/>
      <c r="I133" s="788"/>
      <c r="J133" s="12"/>
      <c r="K133" s="12"/>
      <c r="L133" s="688"/>
      <c r="M133" s="12"/>
      <c r="N133" s="12"/>
      <c r="O133" s="12"/>
      <c r="P133" s="12"/>
      <c r="Q133" s="12"/>
      <c r="R133" s="12"/>
      <c r="S133" s="12"/>
      <c r="T133" s="12"/>
      <c r="U133" s="12"/>
      <c r="V133" s="688"/>
      <c r="W133" s="12"/>
      <c r="X133" s="12"/>
      <c r="Y133" s="12"/>
      <c r="Z133" s="12"/>
      <c r="AA133" s="689"/>
      <c r="AB133" s="689"/>
      <c r="AC133" s="689"/>
      <c r="AD133" s="689"/>
      <c r="AE133" s="689"/>
      <c r="AF133" s="689"/>
      <c r="AG133" s="689"/>
      <c r="AH133" s="689"/>
      <c r="AI133" s="689"/>
      <c r="AJ133" s="689"/>
      <c r="AK133" s="689"/>
      <c r="AL133" s="689"/>
      <c r="AM133" s="689"/>
      <c r="AN133" s="689"/>
      <c r="AO133" s="689"/>
      <c r="AP133" s="689"/>
      <c r="AQ133" s="12"/>
      <c r="AR133" s="12"/>
    </row>
    <row r="134" spans="1:44" s="686" customFormat="1">
      <c r="A134" s="12"/>
      <c r="B134" s="18"/>
      <c r="F134" s="687"/>
      <c r="G134" s="12"/>
      <c r="H134" s="12"/>
      <c r="I134" s="788"/>
      <c r="J134" s="12"/>
      <c r="K134" s="12"/>
      <c r="L134" s="688"/>
      <c r="M134" s="12"/>
      <c r="N134" s="12"/>
      <c r="O134" s="12"/>
      <c r="P134" s="12"/>
      <c r="Q134" s="12"/>
      <c r="R134" s="12"/>
      <c r="S134" s="12"/>
      <c r="T134" s="12"/>
      <c r="U134" s="12"/>
      <c r="V134" s="688"/>
      <c r="W134" s="12"/>
      <c r="X134" s="12"/>
      <c r="Y134" s="12"/>
      <c r="Z134" s="12"/>
      <c r="AA134" s="689"/>
      <c r="AB134" s="689"/>
      <c r="AC134" s="689"/>
      <c r="AD134" s="689"/>
      <c r="AE134" s="689"/>
      <c r="AF134" s="689"/>
      <c r="AG134" s="689"/>
      <c r="AH134" s="689"/>
      <c r="AI134" s="689"/>
      <c r="AJ134" s="689"/>
      <c r="AK134" s="689"/>
      <c r="AL134" s="689"/>
      <c r="AM134" s="689"/>
      <c r="AN134" s="689"/>
      <c r="AO134" s="689"/>
      <c r="AP134" s="689"/>
      <c r="AQ134" s="12"/>
      <c r="AR134" s="12"/>
    </row>
    <row r="135" spans="1:44" s="686" customFormat="1">
      <c r="A135" s="12"/>
      <c r="B135" s="18"/>
      <c r="F135" s="687"/>
      <c r="G135" s="12"/>
      <c r="H135" s="12"/>
      <c r="I135" s="788"/>
      <c r="J135" s="12"/>
      <c r="K135" s="12"/>
      <c r="L135" s="688"/>
      <c r="M135" s="12"/>
      <c r="N135" s="12"/>
      <c r="O135" s="12"/>
      <c r="P135" s="12"/>
      <c r="Q135" s="12"/>
      <c r="R135" s="12"/>
      <c r="S135" s="12"/>
      <c r="T135" s="12"/>
      <c r="U135" s="12"/>
      <c r="V135" s="688"/>
      <c r="W135" s="12"/>
      <c r="X135" s="12"/>
      <c r="Y135" s="12"/>
      <c r="Z135" s="12"/>
      <c r="AA135" s="689"/>
      <c r="AB135" s="689"/>
      <c r="AC135" s="689"/>
      <c r="AD135" s="689"/>
      <c r="AE135" s="689"/>
      <c r="AF135" s="689"/>
      <c r="AG135" s="689"/>
      <c r="AH135" s="689"/>
      <c r="AI135" s="689"/>
      <c r="AJ135" s="689"/>
      <c r="AK135" s="689"/>
      <c r="AL135" s="689"/>
      <c r="AM135" s="689"/>
      <c r="AN135" s="689"/>
      <c r="AO135" s="689"/>
      <c r="AP135" s="689"/>
      <c r="AQ135" s="12"/>
      <c r="AR135" s="12"/>
    </row>
    <row r="136" spans="1:44" s="686" customFormat="1">
      <c r="A136" s="12"/>
      <c r="B136" s="18"/>
      <c r="F136" s="687"/>
      <c r="G136" s="12"/>
      <c r="H136" s="12"/>
      <c r="I136" s="788"/>
      <c r="J136" s="12"/>
      <c r="K136" s="12"/>
      <c r="L136" s="688"/>
      <c r="M136" s="12"/>
      <c r="N136" s="12"/>
      <c r="O136" s="12"/>
      <c r="P136" s="12"/>
      <c r="Q136" s="12"/>
      <c r="R136" s="12"/>
      <c r="S136" s="12"/>
      <c r="T136" s="12"/>
      <c r="U136" s="12"/>
      <c r="V136" s="688"/>
      <c r="W136" s="12"/>
      <c r="X136" s="12"/>
      <c r="Y136" s="12"/>
      <c r="Z136" s="12"/>
      <c r="AA136" s="689"/>
      <c r="AB136" s="689"/>
      <c r="AC136" s="689"/>
      <c r="AD136" s="689"/>
      <c r="AE136" s="689"/>
      <c r="AF136" s="689"/>
      <c r="AG136" s="689"/>
      <c r="AH136" s="689"/>
      <c r="AI136" s="689"/>
      <c r="AJ136" s="689"/>
      <c r="AK136" s="689"/>
      <c r="AL136" s="689"/>
      <c r="AM136" s="689"/>
      <c r="AN136" s="689"/>
      <c r="AO136" s="689"/>
      <c r="AP136" s="689"/>
      <c r="AQ136" s="12"/>
      <c r="AR136" s="12"/>
    </row>
    <row r="137" spans="1:44" s="686" customFormat="1">
      <c r="A137" s="12"/>
      <c r="B137" s="18"/>
      <c r="F137" s="687"/>
      <c r="G137" s="12"/>
      <c r="H137" s="12"/>
      <c r="I137" s="788"/>
      <c r="J137" s="12"/>
      <c r="K137" s="12"/>
      <c r="L137" s="688"/>
      <c r="M137" s="12"/>
      <c r="N137" s="12"/>
      <c r="O137" s="12"/>
      <c r="P137" s="12"/>
      <c r="Q137" s="12"/>
      <c r="R137" s="12"/>
      <c r="S137" s="12"/>
      <c r="T137" s="12"/>
      <c r="U137" s="12"/>
      <c r="V137" s="688"/>
      <c r="W137" s="12"/>
      <c r="X137" s="12"/>
      <c r="Y137" s="12"/>
      <c r="Z137" s="12"/>
      <c r="AA137" s="689"/>
      <c r="AB137" s="689"/>
      <c r="AC137" s="689"/>
      <c r="AD137" s="689"/>
      <c r="AE137" s="689"/>
      <c r="AF137" s="689"/>
      <c r="AG137" s="689"/>
      <c r="AH137" s="689"/>
      <c r="AI137" s="689"/>
      <c r="AJ137" s="689"/>
      <c r="AK137" s="689"/>
      <c r="AL137" s="689"/>
      <c r="AM137" s="689"/>
      <c r="AN137" s="689"/>
      <c r="AO137" s="689"/>
      <c r="AP137" s="689"/>
      <c r="AQ137" s="12"/>
      <c r="AR137" s="12"/>
    </row>
    <row r="138" spans="1:44" s="686" customFormat="1">
      <c r="A138" s="12"/>
      <c r="B138" s="18"/>
      <c r="F138" s="687"/>
      <c r="G138" s="12"/>
      <c r="H138" s="12"/>
      <c r="I138" s="788"/>
      <c r="J138" s="12"/>
      <c r="K138" s="12"/>
      <c r="L138" s="688"/>
      <c r="M138" s="12"/>
      <c r="N138" s="12"/>
      <c r="O138" s="12"/>
      <c r="P138" s="12"/>
      <c r="Q138" s="12"/>
      <c r="R138" s="12"/>
      <c r="S138" s="12"/>
      <c r="T138" s="12"/>
      <c r="U138" s="12"/>
      <c r="V138" s="688"/>
      <c r="W138" s="12"/>
      <c r="X138" s="12"/>
      <c r="Y138" s="12"/>
      <c r="Z138" s="12"/>
      <c r="AA138" s="689"/>
      <c r="AB138" s="689"/>
      <c r="AC138" s="689"/>
      <c r="AD138" s="689"/>
      <c r="AE138" s="689"/>
      <c r="AF138" s="689"/>
      <c r="AG138" s="689"/>
      <c r="AH138" s="689"/>
      <c r="AI138" s="689"/>
      <c r="AJ138" s="689"/>
      <c r="AK138" s="689"/>
      <c r="AL138" s="689"/>
      <c r="AM138" s="689"/>
      <c r="AN138" s="689"/>
      <c r="AO138" s="689"/>
      <c r="AP138" s="689"/>
      <c r="AQ138" s="12"/>
      <c r="AR138" s="12"/>
    </row>
    <row r="139" spans="1:44" s="686" customFormat="1">
      <c r="A139" s="12"/>
      <c r="B139" s="18"/>
      <c r="F139" s="687"/>
      <c r="G139" s="12"/>
      <c r="H139" s="12"/>
      <c r="I139" s="788"/>
      <c r="J139" s="12"/>
      <c r="K139" s="12"/>
      <c r="L139" s="688"/>
      <c r="M139" s="12"/>
      <c r="N139" s="12"/>
      <c r="O139" s="12"/>
      <c r="P139" s="12"/>
      <c r="Q139" s="12"/>
      <c r="R139" s="12"/>
      <c r="S139" s="12"/>
      <c r="T139" s="12"/>
      <c r="U139" s="12"/>
      <c r="V139" s="688"/>
      <c r="W139" s="12"/>
      <c r="X139" s="12"/>
      <c r="Y139" s="12"/>
      <c r="Z139" s="12"/>
      <c r="AA139" s="689"/>
      <c r="AB139" s="689"/>
      <c r="AC139" s="689"/>
      <c r="AD139" s="689"/>
      <c r="AE139" s="689"/>
      <c r="AF139" s="689"/>
      <c r="AG139" s="689"/>
      <c r="AH139" s="689"/>
      <c r="AI139" s="689"/>
      <c r="AJ139" s="689"/>
      <c r="AK139" s="689"/>
      <c r="AL139" s="689"/>
      <c r="AM139" s="689"/>
      <c r="AN139" s="689"/>
      <c r="AO139" s="689"/>
      <c r="AP139" s="689"/>
      <c r="AQ139" s="12"/>
      <c r="AR139" s="12"/>
    </row>
    <row r="140" spans="1:44" s="686" customFormat="1">
      <c r="A140" s="12"/>
      <c r="B140" s="18"/>
      <c r="F140" s="687"/>
      <c r="G140" s="12"/>
      <c r="H140" s="12"/>
      <c r="I140" s="788"/>
      <c r="J140" s="12"/>
      <c r="K140" s="12"/>
      <c r="L140" s="688"/>
      <c r="M140" s="12"/>
      <c r="N140" s="12"/>
      <c r="O140" s="12"/>
      <c r="P140" s="12"/>
      <c r="Q140" s="12"/>
      <c r="R140" s="12"/>
      <c r="S140" s="12"/>
      <c r="T140" s="12"/>
      <c r="U140" s="12"/>
      <c r="V140" s="688"/>
      <c r="W140" s="12"/>
      <c r="X140" s="12"/>
      <c r="Y140" s="12"/>
      <c r="Z140" s="12"/>
      <c r="AA140" s="689"/>
      <c r="AB140" s="689"/>
      <c r="AC140" s="689"/>
      <c r="AD140" s="689"/>
      <c r="AE140" s="689"/>
      <c r="AF140" s="689"/>
      <c r="AG140" s="689"/>
      <c r="AH140" s="689"/>
      <c r="AI140" s="689"/>
      <c r="AJ140" s="689"/>
      <c r="AK140" s="689"/>
      <c r="AL140" s="689"/>
      <c r="AM140" s="689"/>
      <c r="AN140" s="689"/>
      <c r="AO140" s="689"/>
      <c r="AP140" s="689"/>
      <c r="AQ140" s="12"/>
      <c r="AR140" s="12"/>
    </row>
    <row r="141" spans="1:44" s="686" customFormat="1">
      <c r="A141" s="12"/>
      <c r="B141" s="18"/>
      <c r="F141" s="687"/>
      <c r="G141" s="12"/>
      <c r="H141" s="12"/>
      <c r="I141" s="788"/>
      <c r="J141" s="12"/>
      <c r="K141" s="12"/>
      <c r="L141" s="688"/>
      <c r="M141" s="12"/>
      <c r="N141" s="12"/>
      <c r="O141" s="12"/>
      <c r="P141" s="12"/>
      <c r="Q141" s="12"/>
      <c r="R141" s="12"/>
      <c r="S141" s="12"/>
      <c r="T141" s="12"/>
      <c r="U141" s="12"/>
      <c r="V141" s="688"/>
      <c r="W141" s="12"/>
      <c r="X141" s="12"/>
      <c r="Y141" s="12"/>
      <c r="Z141" s="12"/>
      <c r="AA141" s="689"/>
      <c r="AB141" s="689"/>
      <c r="AC141" s="689"/>
      <c r="AD141" s="689"/>
      <c r="AE141" s="689"/>
      <c r="AF141" s="689"/>
      <c r="AG141" s="689"/>
      <c r="AH141" s="689"/>
      <c r="AI141" s="689"/>
      <c r="AJ141" s="689"/>
      <c r="AK141" s="689"/>
      <c r="AL141" s="689"/>
      <c r="AM141" s="689"/>
      <c r="AN141" s="689"/>
      <c r="AO141" s="689"/>
      <c r="AP141" s="689"/>
      <c r="AQ141" s="12"/>
      <c r="AR141" s="12"/>
    </row>
    <row r="142" spans="1:44" s="686" customFormat="1">
      <c r="A142" s="12"/>
      <c r="B142" s="18"/>
      <c r="F142" s="687"/>
      <c r="G142" s="12"/>
      <c r="H142" s="12"/>
      <c r="I142" s="788"/>
      <c r="J142" s="12"/>
      <c r="K142" s="12"/>
      <c r="L142" s="688"/>
      <c r="M142" s="12"/>
      <c r="N142" s="12"/>
      <c r="O142" s="12"/>
      <c r="P142" s="12"/>
      <c r="Q142" s="12"/>
      <c r="R142" s="12"/>
      <c r="S142" s="12"/>
      <c r="T142" s="12"/>
      <c r="U142" s="12"/>
      <c r="V142" s="688"/>
      <c r="W142" s="12"/>
      <c r="X142" s="12"/>
      <c r="Y142" s="12"/>
      <c r="Z142" s="12"/>
      <c r="AA142" s="689"/>
      <c r="AB142" s="689"/>
      <c r="AC142" s="689"/>
      <c r="AD142" s="689"/>
      <c r="AE142" s="689"/>
      <c r="AF142" s="689"/>
      <c r="AG142" s="689"/>
      <c r="AH142" s="689"/>
      <c r="AI142" s="689"/>
      <c r="AJ142" s="689"/>
      <c r="AK142" s="689"/>
      <c r="AL142" s="689"/>
      <c r="AM142" s="689"/>
      <c r="AN142" s="689"/>
      <c r="AO142" s="689"/>
      <c r="AP142" s="689"/>
      <c r="AQ142" s="12"/>
      <c r="AR142" s="12"/>
    </row>
    <row r="143" spans="1:44" s="686" customFormat="1">
      <c r="A143" s="12"/>
      <c r="B143" s="18"/>
      <c r="F143" s="687"/>
      <c r="G143" s="12"/>
      <c r="H143" s="12"/>
      <c r="I143" s="788"/>
      <c r="J143" s="12"/>
      <c r="K143" s="12"/>
      <c r="L143" s="688"/>
      <c r="M143" s="12"/>
      <c r="N143" s="12"/>
      <c r="O143" s="12"/>
      <c r="P143" s="12"/>
      <c r="Q143" s="12"/>
      <c r="R143" s="12"/>
      <c r="S143" s="12"/>
      <c r="T143" s="12"/>
      <c r="U143" s="12"/>
      <c r="V143" s="688"/>
      <c r="W143" s="12"/>
      <c r="X143" s="12"/>
      <c r="Y143" s="12"/>
      <c r="Z143" s="12"/>
      <c r="AA143" s="689"/>
      <c r="AB143" s="689"/>
      <c r="AC143" s="689"/>
      <c r="AD143" s="689"/>
      <c r="AE143" s="689"/>
      <c r="AF143" s="689"/>
      <c r="AG143" s="689"/>
      <c r="AH143" s="689"/>
      <c r="AI143" s="689"/>
      <c r="AJ143" s="689"/>
      <c r="AK143" s="689"/>
      <c r="AL143" s="689"/>
      <c r="AM143" s="689"/>
      <c r="AN143" s="689"/>
      <c r="AO143" s="689"/>
      <c r="AP143" s="689"/>
      <c r="AQ143" s="12"/>
      <c r="AR143" s="12"/>
    </row>
    <row r="144" spans="1:44" s="686" customFormat="1">
      <c r="A144" s="12"/>
      <c r="B144" s="18"/>
      <c r="F144" s="687"/>
      <c r="G144" s="12"/>
      <c r="H144" s="12"/>
      <c r="I144" s="788"/>
      <c r="J144" s="12"/>
      <c r="K144" s="12"/>
      <c r="L144" s="688"/>
      <c r="M144" s="12"/>
      <c r="N144" s="12"/>
      <c r="O144" s="12"/>
      <c r="P144" s="12"/>
      <c r="Q144" s="12"/>
      <c r="R144" s="12"/>
      <c r="S144" s="12"/>
      <c r="T144" s="12"/>
      <c r="U144" s="12"/>
      <c r="V144" s="688"/>
      <c r="W144" s="12"/>
      <c r="X144" s="12"/>
      <c r="Y144" s="12"/>
      <c r="Z144" s="12"/>
      <c r="AA144" s="689"/>
      <c r="AB144" s="689"/>
      <c r="AC144" s="689"/>
      <c r="AD144" s="689"/>
      <c r="AE144" s="689"/>
      <c r="AF144" s="689"/>
      <c r="AG144" s="689"/>
      <c r="AH144" s="689"/>
      <c r="AI144" s="689"/>
      <c r="AJ144" s="689"/>
      <c r="AK144" s="689"/>
      <c r="AL144" s="689"/>
      <c r="AM144" s="689"/>
      <c r="AN144" s="689"/>
      <c r="AO144" s="689"/>
      <c r="AP144" s="689"/>
      <c r="AQ144" s="12"/>
      <c r="AR144" s="12"/>
    </row>
    <row r="145" spans="1:44" s="686" customFormat="1">
      <c r="A145" s="12"/>
      <c r="B145" s="18"/>
      <c r="F145" s="687"/>
      <c r="G145" s="12"/>
      <c r="H145" s="12"/>
      <c r="I145" s="788"/>
      <c r="J145" s="12"/>
      <c r="K145" s="12"/>
      <c r="L145" s="688"/>
      <c r="M145" s="12"/>
      <c r="N145" s="12"/>
      <c r="O145" s="12"/>
      <c r="P145" s="12"/>
      <c r="Q145" s="12"/>
      <c r="R145" s="12"/>
      <c r="S145" s="12"/>
      <c r="T145" s="12"/>
      <c r="U145" s="12"/>
      <c r="V145" s="688"/>
      <c r="W145" s="12"/>
      <c r="X145" s="12"/>
      <c r="Y145" s="12"/>
      <c r="Z145" s="12"/>
      <c r="AA145" s="689"/>
      <c r="AB145" s="689"/>
      <c r="AC145" s="689"/>
      <c r="AD145" s="689"/>
      <c r="AE145" s="689"/>
      <c r="AF145" s="689"/>
      <c r="AG145" s="689"/>
      <c r="AH145" s="689"/>
      <c r="AI145" s="689"/>
      <c r="AJ145" s="689"/>
      <c r="AK145" s="689"/>
      <c r="AL145" s="689"/>
      <c r="AM145" s="689"/>
      <c r="AN145" s="689"/>
      <c r="AO145" s="689"/>
      <c r="AP145" s="689"/>
      <c r="AQ145" s="12"/>
      <c r="AR145" s="12"/>
    </row>
    <row r="146" spans="1:44" s="686" customFormat="1">
      <c r="A146" s="12"/>
      <c r="B146" s="18"/>
      <c r="F146" s="687"/>
      <c r="G146" s="12"/>
      <c r="H146" s="12"/>
      <c r="I146" s="788"/>
      <c r="J146" s="12"/>
      <c r="K146" s="12"/>
      <c r="L146" s="688"/>
      <c r="M146" s="12"/>
      <c r="N146" s="12"/>
      <c r="O146" s="12"/>
      <c r="P146" s="12"/>
      <c r="Q146" s="12"/>
      <c r="R146" s="12"/>
      <c r="S146" s="12"/>
      <c r="T146" s="12"/>
      <c r="U146" s="12"/>
      <c r="V146" s="688"/>
      <c r="W146" s="12"/>
      <c r="X146" s="12"/>
      <c r="Y146" s="12"/>
      <c r="Z146" s="12"/>
      <c r="AA146" s="689"/>
      <c r="AB146" s="689"/>
      <c r="AC146" s="689"/>
      <c r="AD146" s="689"/>
      <c r="AE146" s="689"/>
      <c r="AF146" s="689"/>
      <c r="AG146" s="689"/>
      <c r="AH146" s="689"/>
      <c r="AI146" s="689"/>
      <c r="AJ146" s="689"/>
      <c r="AK146" s="689"/>
      <c r="AL146" s="689"/>
      <c r="AM146" s="689"/>
      <c r="AN146" s="689"/>
      <c r="AO146" s="689"/>
      <c r="AP146" s="689"/>
      <c r="AQ146" s="12"/>
      <c r="AR146" s="12"/>
    </row>
    <row r="147" spans="1:44" s="686" customFormat="1">
      <c r="A147" s="12"/>
      <c r="B147" s="18"/>
      <c r="F147" s="687"/>
      <c r="G147" s="12"/>
      <c r="H147" s="12"/>
      <c r="I147" s="788"/>
      <c r="J147" s="12"/>
      <c r="K147" s="12"/>
      <c r="L147" s="688"/>
      <c r="M147" s="12"/>
      <c r="N147" s="12"/>
      <c r="O147" s="12"/>
      <c r="P147" s="12"/>
      <c r="Q147" s="12"/>
      <c r="R147" s="12"/>
      <c r="S147" s="12"/>
      <c r="T147" s="12"/>
      <c r="U147" s="12"/>
      <c r="V147" s="688"/>
      <c r="W147" s="12"/>
      <c r="X147" s="12"/>
      <c r="Y147" s="12"/>
      <c r="Z147" s="12"/>
      <c r="AA147" s="689"/>
      <c r="AB147" s="689"/>
      <c r="AC147" s="689"/>
      <c r="AD147" s="689"/>
      <c r="AE147" s="689"/>
      <c r="AF147" s="689"/>
      <c r="AG147" s="689"/>
      <c r="AH147" s="689"/>
      <c r="AI147" s="689"/>
      <c r="AJ147" s="689"/>
      <c r="AK147" s="689"/>
      <c r="AL147" s="689"/>
      <c r="AM147" s="689"/>
      <c r="AN147" s="689"/>
      <c r="AO147" s="689"/>
      <c r="AP147" s="689"/>
      <c r="AQ147" s="12"/>
      <c r="AR147" s="12"/>
    </row>
    <row r="148" spans="1:44" s="686" customFormat="1">
      <c r="A148" s="12"/>
      <c r="B148" s="18"/>
      <c r="F148" s="687"/>
      <c r="G148" s="12"/>
      <c r="H148" s="12"/>
      <c r="I148" s="788"/>
      <c r="J148" s="12"/>
      <c r="K148" s="12"/>
      <c r="L148" s="688"/>
      <c r="M148" s="12"/>
      <c r="N148" s="12"/>
      <c r="O148" s="12"/>
      <c r="P148" s="12"/>
      <c r="Q148" s="12"/>
      <c r="R148" s="12"/>
      <c r="S148" s="12"/>
      <c r="T148" s="12"/>
      <c r="U148" s="12"/>
      <c r="V148" s="688"/>
      <c r="W148" s="12"/>
      <c r="X148" s="12"/>
      <c r="Y148" s="12"/>
      <c r="Z148" s="12"/>
      <c r="AA148" s="689"/>
      <c r="AB148" s="689"/>
      <c r="AC148" s="689"/>
      <c r="AD148" s="689"/>
      <c r="AE148" s="689"/>
      <c r="AF148" s="689"/>
      <c r="AG148" s="689"/>
      <c r="AH148" s="689"/>
      <c r="AI148" s="689"/>
      <c r="AJ148" s="689"/>
      <c r="AK148" s="689"/>
      <c r="AL148" s="689"/>
      <c r="AM148" s="689"/>
      <c r="AN148" s="689"/>
      <c r="AO148" s="689"/>
      <c r="AP148" s="689"/>
      <c r="AQ148" s="12"/>
      <c r="AR148" s="12"/>
    </row>
    <row r="149" spans="1:44" s="686" customFormat="1">
      <c r="A149" s="12"/>
      <c r="B149" s="18"/>
      <c r="F149" s="687"/>
      <c r="G149" s="12"/>
      <c r="H149" s="12"/>
      <c r="I149" s="788"/>
      <c r="J149" s="12"/>
      <c r="K149" s="12"/>
      <c r="L149" s="688"/>
      <c r="M149" s="12"/>
      <c r="N149" s="12"/>
      <c r="O149" s="12"/>
      <c r="P149" s="12"/>
      <c r="Q149" s="12"/>
      <c r="R149" s="12"/>
      <c r="S149" s="12"/>
      <c r="T149" s="12"/>
      <c r="U149" s="12"/>
      <c r="V149" s="688"/>
      <c r="W149" s="12"/>
      <c r="X149" s="12"/>
      <c r="Y149" s="12"/>
      <c r="Z149" s="12"/>
      <c r="AA149" s="689"/>
      <c r="AB149" s="689"/>
      <c r="AC149" s="689"/>
      <c r="AD149" s="689"/>
      <c r="AE149" s="689"/>
      <c r="AF149" s="689"/>
      <c r="AG149" s="689"/>
      <c r="AH149" s="689"/>
      <c r="AI149" s="689"/>
      <c r="AJ149" s="689"/>
      <c r="AK149" s="689"/>
      <c r="AL149" s="689"/>
      <c r="AM149" s="689"/>
      <c r="AN149" s="689"/>
      <c r="AO149" s="689"/>
      <c r="AP149" s="689"/>
      <c r="AQ149" s="12"/>
      <c r="AR149" s="12"/>
    </row>
    <row r="150" spans="1:44" s="686" customFormat="1">
      <c r="A150" s="12"/>
      <c r="B150" s="18"/>
      <c r="F150" s="687"/>
      <c r="G150" s="12"/>
      <c r="H150" s="12"/>
      <c r="I150" s="788"/>
      <c r="J150" s="12"/>
      <c r="K150" s="12"/>
      <c r="L150" s="688"/>
      <c r="M150" s="12"/>
      <c r="N150" s="12"/>
      <c r="O150" s="12"/>
      <c r="P150" s="12"/>
      <c r="Q150" s="12"/>
      <c r="R150" s="12"/>
      <c r="S150" s="12"/>
      <c r="T150" s="12"/>
      <c r="U150" s="12"/>
      <c r="V150" s="688"/>
      <c r="W150" s="12"/>
      <c r="X150" s="12"/>
      <c r="Y150" s="12"/>
      <c r="Z150" s="12"/>
      <c r="AA150" s="689"/>
      <c r="AB150" s="689"/>
      <c r="AC150" s="689"/>
      <c r="AD150" s="689"/>
      <c r="AE150" s="689"/>
      <c r="AF150" s="689"/>
      <c r="AG150" s="689"/>
      <c r="AH150" s="689"/>
      <c r="AI150" s="689"/>
      <c r="AJ150" s="689"/>
      <c r="AK150" s="689"/>
      <c r="AL150" s="689"/>
      <c r="AM150" s="689"/>
      <c r="AN150" s="689"/>
      <c r="AO150" s="689"/>
      <c r="AP150" s="689"/>
      <c r="AQ150" s="12"/>
      <c r="AR150" s="12"/>
    </row>
    <row r="151" spans="1:44" s="686" customFormat="1">
      <c r="A151" s="12"/>
      <c r="B151" s="18"/>
      <c r="F151" s="687"/>
      <c r="G151" s="12"/>
      <c r="H151" s="12"/>
      <c r="I151" s="788"/>
      <c r="J151" s="12"/>
      <c r="K151" s="12"/>
      <c r="L151" s="688"/>
      <c r="M151" s="12"/>
      <c r="N151" s="12"/>
      <c r="O151" s="12"/>
      <c r="P151" s="12"/>
      <c r="Q151" s="12"/>
      <c r="R151" s="12"/>
      <c r="S151" s="12"/>
      <c r="T151" s="12"/>
      <c r="U151" s="12"/>
      <c r="V151" s="688"/>
      <c r="W151" s="12"/>
      <c r="X151" s="12"/>
      <c r="Y151" s="12"/>
      <c r="Z151" s="12"/>
      <c r="AA151" s="689"/>
      <c r="AB151" s="689"/>
      <c r="AC151" s="689"/>
      <c r="AD151" s="689"/>
      <c r="AE151" s="689"/>
      <c r="AF151" s="689"/>
      <c r="AG151" s="689"/>
      <c r="AH151" s="689"/>
      <c r="AI151" s="689"/>
      <c r="AJ151" s="689"/>
      <c r="AK151" s="689"/>
      <c r="AL151" s="689"/>
      <c r="AM151" s="689"/>
      <c r="AN151" s="689"/>
      <c r="AO151" s="689"/>
      <c r="AP151" s="689"/>
      <c r="AQ151" s="12"/>
      <c r="AR151" s="12"/>
    </row>
    <row r="152" spans="1:44" s="686" customFormat="1">
      <c r="A152" s="12"/>
      <c r="B152" s="18"/>
      <c r="F152" s="687"/>
      <c r="G152" s="12"/>
      <c r="H152" s="12"/>
      <c r="I152" s="788"/>
      <c r="J152" s="12"/>
      <c r="K152" s="12"/>
      <c r="L152" s="688"/>
      <c r="M152" s="12"/>
      <c r="N152" s="12"/>
      <c r="O152" s="12"/>
      <c r="P152" s="12"/>
      <c r="Q152" s="12"/>
      <c r="R152" s="12"/>
      <c r="S152" s="12"/>
      <c r="T152" s="12"/>
      <c r="U152" s="12"/>
      <c r="V152" s="688"/>
      <c r="W152" s="12"/>
      <c r="X152" s="12"/>
      <c r="Y152" s="12"/>
      <c r="Z152" s="12"/>
      <c r="AA152" s="689"/>
      <c r="AB152" s="689"/>
      <c r="AC152" s="689"/>
      <c r="AD152" s="689"/>
      <c r="AE152" s="689"/>
      <c r="AF152" s="689"/>
      <c r="AG152" s="689"/>
      <c r="AH152" s="689"/>
      <c r="AI152" s="689"/>
      <c r="AJ152" s="689"/>
      <c r="AK152" s="689"/>
      <c r="AL152" s="689"/>
      <c r="AM152" s="689"/>
      <c r="AN152" s="689"/>
      <c r="AO152" s="689"/>
      <c r="AP152" s="689"/>
      <c r="AQ152" s="12"/>
      <c r="AR152" s="12"/>
    </row>
    <row r="153" spans="1:44" s="686" customFormat="1">
      <c r="A153" s="12"/>
      <c r="B153" s="18"/>
      <c r="F153" s="687"/>
      <c r="G153" s="12"/>
      <c r="H153" s="12"/>
      <c r="I153" s="788"/>
      <c r="J153" s="12"/>
      <c r="K153" s="12"/>
      <c r="L153" s="688"/>
      <c r="M153" s="12"/>
      <c r="N153" s="12"/>
      <c r="O153" s="12"/>
      <c r="P153" s="12"/>
      <c r="Q153" s="12"/>
      <c r="R153" s="12"/>
      <c r="S153" s="12"/>
      <c r="T153" s="12"/>
      <c r="U153" s="12"/>
      <c r="V153" s="688"/>
      <c r="W153" s="12"/>
      <c r="X153" s="12"/>
      <c r="Y153" s="12"/>
      <c r="Z153" s="12"/>
      <c r="AA153" s="689"/>
      <c r="AB153" s="689"/>
      <c r="AC153" s="689"/>
      <c r="AD153" s="689"/>
      <c r="AE153" s="689"/>
      <c r="AF153" s="689"/>
      <c r="AG153" s="689"/>
      <c r="AH153" s="689"/>
      <c r="AI153" s="689"/>
      <c r="AJ153" s="689"/>
      <c r="AK153" s="689"/>
      <c r="AL153" s="689"/>
      <c r="AM153" s="689"/>
      <c r="AN153" s="689"/>
      <c r="AO153" s="689"/>
      <c r="AP153" s="689"/>
      <c r="AQ153" s="12"/>
      <c r="AR153" s="12"/>
    </row>
    <row r="154" spans="1:44" s="686" customFormat="1">
      <c r="A154" s="12"/>
      <c r="B154" s="18"/>
      <c r="F154" s="687"/>
      <c r="G154" s="12"/>
      <c r="H154" s="12"/>
      <c r="I154" s="788"/>
      <c r="J154" s="12"/>
      <c r="K154" s="12"/>
      <c r="L154" s="688"/>
      <c r="M154" s="12"/>
      <c r="N154" s="12"/>
      <c r="O154" s="12"/>
      <c r="P154" s="12"/>
      <c r="Q154" s="12"/>
      <c r="R154" s="12"/>
      <c r="S154" s="12"/>
      <c r="T154" s="12"/>
      <c r="U154" s="12"/>
      <c r="V154" s="688"/>
      <c r="W154" s="12"/>
      <c r="X154" s="12"/>
      <c r="Y154" s="12"/>
      <c r="Z154" s="12"/>
      <c r="AA154" s="689"/>
      <c r="AB154" s="689"/>
      <c r="AC154" s="689"/>
      <c r="AD154" s="689"/>
      <c r="AE154" s="689"/>
      <c r="AF154" s="689"/>
      <c r="AG154" s="689"/>
      <c r="AH154" s="689"/>
      <c r="AI154" s="689"/>
      <c r="AJ154" s="689"/>
      <c r="AK154" s="689"/>
      <c r="AL154" s="689"/>
      <c r="AM154" s="689"/>
      <c r="AN154" s="689"/>
      <c r="AO154" s="689"/>
      <c r="AP154" s="689"/>
      <c r="AQ154" s="12"/>
      <c r="AR154" s="12"/>
    </row>
    <row r="155" spans="1:44" s="686" customFormat="1">
      <c r="A155" s="12"/>
      <c r="B155" s="18"/>
      <c r="F155" s="687"/>
      <c r="G155" s="12"/>
      <c r="H155" s="12"/>
      <c r="I155" s="788"/>
      <c r="J155" s="12"/>
      <c r="K155" s="12"/>
      <c r="L155" s="688"/>
      <c r="M155" s="12"/>
      <c r="N155" s="12"/>
      <c r="O155" s="12"/>
      <c r="P155" s="12"/>
      <c r="Q155" s="12"/>
      <c r="R155" s="12"/>
      <c r="S155" s="12"/>
      <c r="T155" s="12"/>
      <c r="U155" s="12"/>
      <c r="V155" s="688"/>
      <c r="W155" s="12"/>
      <c r="X155" s="12"/>
      <c r="Y155" s="12"/>
      <c r="Z155" s="12"/>
      <c r="AA155" s="689"/>
      <c r="AB155" s="689"/>
      <c r="AC155" s="689"/>
      <c r="AD155" s="689"/>
      <c r="AE155" s="689"/>
      <c r="AF155" s="689"/>
      <c r="AG155" s="689"/>
      <c r="AH155" s="689"/>
      <c r="AI155" s="689"/>
      <c r="AJ155" s="689"/>
      <c r="AK155" s="689"/>
      <c r="AL155" s="689"/>
      <c r="AM155" s="689"/>
      <c r="AN155" s="689"/>
      <c r="AO155" s="689"/>
      <c r="AP155" s="689"/>
      <c r="AQ155" s="12"/>
      <c r="AR155" s="12"/>
    </row>
    <row r="156" spans="1:44" s="686" customFormat="1">
      <c r="A156" s="12"/>
      <c r="B156" s="18"/>
      <c r="F156" s="687"/>
      <c r="G156" s="12"/>
      <c r="H156" s="12"/>
      <c r="I156" s="788"/>
      <c r="J156" s="12"/>
      <c r="K156" s="12"/>
      <c r="L156" s="688"/>
      <c r="M156" s="12"/>
      <c r="N156" s="12"/>
      <c r="O156" s="12"/>
      <c r="P156" s="12"/>
      <c r="Q156" s="12"/>
      <c r="R156" s="12"/>
      <c r="S156" s="12"/>
      <c r="T156" s="12"/>
      <c r="U156" s="12"/>
      <c r="V156" s="688"/>
      <c r="W156" s="12"/>
      <c r="X156" s="12"/>
      <c r="Y156" s="12"/>
      <c r="Z156" s="12"/>
      <c r="AA156" s="689"/>
      <c r="AB156" s="689"/>
      <c r="AC156" s="689"/>
      <c r="AD156" s="689"/>
      <c r="AE156" s="689"/>
      <c r="AF156" s="689"/>
      <c r="AG156" s="689"/>
      <c r="AH156" s="689"/>
      <c r="AI156" s="689"/>
      <c r="AJ156" s="689"/>
      <c r="AK156" s="689"/>
      <c r="AL156" s="689"/>
      <c r="AM156" s="689"/>
      <c r="AN156" s="689"/>
      <c r="AO156" s="689"/>
      <c r="AP156" s="689"/>
      <c r="AQ156" s="12"/>
      <c r="AR156" s="12"/>
    </row>
    <row r="157" spans="1:44" s="686" customFormat="1">
      <c r="A157" s="12"/>
      <c r="B157" s="18"/>
      <c r="F157" s="687"/>
      <c r="G157" s="12"/>
      <c r="H157" s="12"/>
      <c r="I157" s="788"/>
      <c r="J157" s="12"/>
      <c r="K157" s="12"/>
      <c r="L157" s="688"/>
      <c r="M157" s="12"/>
      <c r="N157" s="12"/>
      <c r="O157" s="12"/>
      <c r="P157" s="12"/>
      <c r="Q157" s="12"/>
      <c r="R157" s="12"/>
      <c r="S157" s="12"/>
      <c r="T157" s="12"/>
      <c r="U157" s="12"/>
      <c r="V157" s="688"/>
      <c r="W157" s="12"/>
      <c r="X157" s="12"/>
      <c r="Y157" s="12"/>
      <c r="Z157" s="12"/>
      <c r="AA157" s="689"/>
      <c r="AB157" s="689"/>
      <c r="AC157" s="689"/>
      <c r="AD157" s="689"/>
      <c r="AE157" s="689"/>
      <c r="AF157" s="689"/>
      <c r="AG157" s="689"/>
      <c r="AH157" s="689"/>
      <c r="AI157" s="689"/>
      <c r="AJ157" s="689"/>
      <c r="AK157" s="689"/>
      <c r="AL157" s="689"/>
      <c r="AM157" s="689"/>
      <c r="AN157" s="689"/>
      <c r="AO157" s="689"/>
      <c r="AP157" s="689"/>
      <c r="AQ157" s="12"/>
      <c r="AR157" s="12"/>
    </row>
    <row r="158" spans="1:44" s="686" customFormat="1">
      <c r="A158" s="12"/>
      <c r="B158" s="18"/>
      <c r="F158" s="687"/>
      <c r="G158" s="12"/>
      <c r="H158" s="12"/>
      <c r="I158" s="788"/>
      <c r="J158" s="12"/>
      <c r="K158" s="12"/>
      <c r="L158" s="688"/>
      <c r="M158" s="12"/>
      <c r="N158" s="12"/>
      <c r="O158" s="12"/>
      <c r="P158" s="12"/>
      <c r="Q158" s="12"/>
      <c r="R158" s="12"/>
      <c r="S158" s="12"/>
      <c r="T158" s="12"/>
      <c r="U158" s="12"/>
      <c r="V158" s="688"/>
      <c r="W158" s="12"/>
      <c r="X158" s="12"/>
      <c r="Y158" s="12"/>
      <c r="Z158" s="12"/>
      <c r="AA158" s="689"/>
      <c r="AB158" s="689"/>
      <c r="AC158" s="689"/>
      <c r="AD158" s="689"/>
      <c r="AE158" s="689"/>
      <c r="AF158" s="689"/>
      <c r="AG158" s="689"/>
      <c r="AH158" s="689"/>
      <c r="AI158" s="689"/>
      <c r="AJ158" s="689"/>
      <c r="AK158" s="689"/>
      <c r="AL158" s="689"/>
      <c r="AM158" s="689"/>
      <c r="AN158" s="689"/>
      <c r="AO158" s="689"/>
      <c r="AP158" s="689"/>
      <c r="AQ158" s="12"/>
      <c r="AR158" s="12"/>
    </row>
    <row r="159" spans="1:44" s="686" customFormat="1">
      <c r="A159" s="12"/>
      <c r="B159" s="18"/>
      <c r="F159" s="687"/>
      <c r="G159" s="12"/>
      <c r="H159" s="12"/>
      <c r="I159" s="788"/>
      <c r="J159" s="12"/>
      <c r="K159" s="12"/>
      <c r="L159" s="688"/>
      <c r="M159" s="12"/>
      <c r="N159" s="12"/>
      <c r="O159" s="12"/>
      <c r="P159" s="12"/>
      <c r="Q159" s="12"/>
      <c r="R159" s="12"/>
      <c r="S159" s="12"/>
      <c r="T159" s="12"/>
      <c r="U159" s="12"/>
      <c r="V159" s="688"/>
      <c r="W159" s="12"/>
      <c r="X159" s="12"/>
      <c r="Y159" s="12"/>
      <c r="Z159" s="12"/>
      <c r="AA159" s="689"/>
      <c r="AB159" s="689"/>
      <c r="AC159" s="689"/>
      <c r="AD159" s="689"/>
      <c r="AE159" s="689"/>
      <c r="AF159" s="689"/>
      <c r="AG159" s="689"/>
      <c r="AH159" s="689"/>
      <c r="AI159" s="689"/>
      <c r="AJ159" s="689"/>
      <c r="AK159" s="689"/>
      <c r="AL159" s="689"/>
      <c r="AM159" s="689"/>
      <c r="AN159" s="689"/>
      <c r="AO159" s="689"/>
      <c r="AP159" s="689"/>
      <c r="AQ159" s="12"/>
      <c r="AR159" s="12"/>
    </row>
    <row r="160" spans="1:44" s="686" customFormat="1">
      <c r="A160" s="12"/>
      <c r="B160" s="18"/>
      <c r="F160" s="687"/>
      <c r="G160" s="12"/>
      <c r="H160" s="12"/>
      <c r="I160" s="788"/>
      <c r="J160" s="12"/>
      <c r="K160" s="12"/>
      <c r="L160" s="688"/>
      <c r="M160" s="12"/>
      <c r="N160" s="12"/>
      <c r="O160" s="12"/>
      <c r="P160" s="12"/>
      <c r="Q160" s="12"/>
      <c r="R160" s="12"/>
      <c r="S160" s="12"/>
      <c r="T160" s="12"/>
      <c r="U160" s="12"/>
      <c r="V160" s="688"/>
      <c r="W160" s="12"/>
      <c r="X160" s="12"/>
      <c r="Y160" s="12"/>
      <c r="Z160" s="12"/>
      <c r="AA160" s="689"/>
      <c r="AB160" s="689"/>
      <c r="AC160" s="689"/>
      <c r="AD160" s="689"/>
      <c r="AE160" s="689"/>
      <c r="AF160" s="689"/>
      <c r="AG160" s="689"/>
      <c r="AH160" s="689"/>
      <c r="AI160" s="689"/>
      <c r="AJ160" s="689"/>
      <c r="AK160" s="689"/>
      <c r="AL160" s="689"/>
      <c r="AM160" s="689"/>
      <c r="AN160" s="689"/>
      <c r="AO160" s="689"/>
      <c r="AP160" s="689"/>
      <c r="AQ160" s="12"/>
      <c r="AR160" s="12"/>
    </row>
    <row r="161" spans="1:44" s="686" customFormat="1">
      <c r="A161" s="12"/>
      <c r="B161" s="18"/>
      <c r="F161" s="687"/>
      <c r="G161" s="12"/>
      <c r="H161" s="12"/>
      <c r="I161" s="788"/>
      <c r="J161" s="12"/>
      <c r="K161" s="12"/>
      <c r="L161" s="688"/>
      <c r="M161" s="12"/>
      <c r="N161" s="12"/>
      <c r="O161" s="12"/>
      <c r="P161" s="12"/>
      <c r="Q161" s="12"/>
      <c r="R161" s="12"/>
      <c r="S161" s="12"/>
      <c r="T161" s="12"/>
      <c r="U161" s="12"/>
      <c r="V161" s="688"/>
      <c r="W161" s="12"/>
      <c r="X161" s="12"/>
      <c r="Y161" s="12"/>
      <c r="Z161" s="12"/>
      <c r="AA161" s="689"/>
      <c r="AB161" s="689"/>
      <c r="AC161" s="689"/>
      <c r="AD161" s="689"/>
      <c r="AE161" s="689"/>
      <c r="AF161" s="689"/>
      <c r="AG161" s="689"/>
      <c r="AH161" s="689"/>
      <c r="AI161" s="689"/>
      <c r="AJ161" s="689"/>
      <c r="AK161" s="689"/>
      <c r="AL161" s="689"/>
      <c r="AM161" s="689"/>
      <c r="AN161" s="689"/>
      <c r="AO161" s="689"/>
      <c r="AP161" s="689"/>
      <c r="AQ161" s="12"/>
      <c r="AR161" s="12"/>
    </row>
    <row r="162" spans="1:44" s="686" customFormat="1">
      <c r="A162" s="12"/>
      <c r="B162" s="18"/>
      <c r="F162" s="687"/>
      <c r="G162" s="12"/>
      <c r="H162" s="12"/>
      <c r="I162" s="788"/>
      <c r="J162" s="12"/>
      <c r="K162" s="12"/>
      <c r="L162" s="688"/>
      <c r="M162" s="12"/>
      <c r="N162" s="12"/>
      <c r="O162" s="12"/>
      <c r="P162" s="12"/>
      <c r="Q162" s="12"/>
      <c r="R162" s="12"/>
      <c r="S162" s="12"/>
      <c r="T162" s="12"/>
      <c r="U162" s="12"/>
      <c r="V162" s="688"/>
      <c r="W162" s="12"/>
      <c r="X162" s="12"/>
      <c r="Y162" s="12"/>
      <c r="Z162" s="12"/>
      <c r="AA162" s="689"/>
      <c r="AB162" s="689"/>
      <c r="AC162" s="689"/>
      <c r="AD162" s="689"/>
      <c r="AE162" s="689"/>
      <c r="AF162" s="689"/>
      <c r="AG162" s="689"/>
      <c r="AH162" s="689"/>
      <c r="AI162" s="689"/>
      <c r="AJ162" s="689"/>
      <c r="AK162" s="689"/>
      <c r="AL162" s="689"/>
      <c r="AM162" s="689"/>
      <c r="AN162" s="689"/>
      <c r="AO162" s="689"/>
      <c r="AP162" s="689"/>
      <c r="AQ162" s="12"/>
      <c r="AR162" s="12"/>
    </row>
    <row r="163" spans="1:44" s="686" customFormat="1">
      <c r="A163" s="12"/>
      <c r="B163" s="18"/>
      <c r="F163" s="687"/>
      <c r="G163" s="12"/>
      <c r="H163" s="12"/>
      <c r="I163" s="788"/>
      <c r="J163" s="12"/>
      <c r="K163" s="12"/>
      <c r="L163" s="688"/>
      <c r="M163" s="12"/>
      <c r="N163" s="12"/>
      <c r="O163" s="12"/>
      <c r="P163" s="12"/>
      <c r="Q163" s="12"/>
      <c r="R163" s="12"/>
      <c r="S163" s="12"/>
      <c r="T163" s="12"/>
      <c r="U163" s="12"/>
      <c r="V163" s="688"/>
      <c r="W163" s="12"/>
      <c r="X163" s="12"/>
      <c r="Y163" s="12"/>
      <c r="Z163" s="12"/>
      <c r="AA163" s="689"/>
      <c r="AB163" s="689"/>
      <c r="AC163" s="689"/>
      <c r="AD163" s="689"/>
      <c r="AE163" s="689"/>
      <c r="AF163" s="689"/>
      <c r="AG163" s="689"/>
      <c r="AH163" s="689"/>
      <c r="AI163" s="689"/>
      <c r="AJ163" s="689"/>
      <c r="AK163" s="689"/>
      <c r="AL163" s="689"/>
      <c r="AM163" s="689"/>
      <c r="AN163" s="689"/>
      <c r="AO163" s="689"/>
      <c r="AP163" s="689"/>
      <c r="AQ163" s="12"/>
      <c r="AR163" s="12"/>
    </row>
    <row r="164" spans="1:44" s="686" customFormat="1">
      <c r="A164" s="12"/>
      <c r="B164" s="18"/>
      <c r="F164" s="687"/>
      <c r="G164" s="12"/>
      <c r="H164" s="12"/>
      <c r="I164" s="788"/>
      <c r="J164" s="12"/>
      <c r="K164" s="12"/>
      <c r="L164" s="688"/>
      <c r="M164" s="12"/>
      <c r="N164" s="12"/>
      <c r="O164" s="12"/>
      <c r="P164" s="12"/>
      <c r="Q164" s="12"/>
      <c r="R164" s="12"/>
      <c r="S164" s="12"/>
      <c r="T164" s="12"/>
      <c r="U164" s="12"/>
      <c r="V164" s="688"/>
      <c r="W164" s="12"/>
      <c r="X164" s="12"/>
      <c r="Y164" s="12"/>
      <c r="Z164" s="12"/>
      <c r="AA164" s="689"/>
      <c r="AB164" s="689"/>
      <c r="AC164" s="689"/>
      <c r="AD164" s="689"/>
      <c r="AE164" s="689"/>
      <c r="AF164" s="689"/>
      <c r="AG164" s="689"/>
      <c r="AH164" s="689"/>
      <c r="AI164" s="689"/>
      <c r="AJ164" s="689"/>
      <c r="AK164" s="689"/>
      <c r="AL164" s="689"/>
      <c r="AM164" s="689"/>
      <c r="AN164" s="689"/>
      <c r="AO164" s="689"/>
      <c r="AP164" s="689"/>
      <c r="AQ164" s="12"/>
      <c r="AR164" s="12"/>
    </row>
    <row r="165" spans="1:44" s="686" customFormat="1">
      <c r="A165" s="12"/>
      <c r="B165" s="18"/>
      <c r="F165" s="687"/>
      <c r="G165" s="12"/>
      <c r="H165" s="12"/>
      <c r="I165" s="788"/>
      <c r="J165" s="12"/>
      <c r="K165" s="12"/>
      <c r="L165" s="688"/>
      <c r="M165" s="12"/>
      <c r="N165" s="12"/>
      <c r="O165" s="12"/>
      <c r="P165" s="12"/>
      <c r="Q165" s="12"/>
      <c r="R165" s="12"/>
      <c r="S165" s="12"/>
      <c r="T165" s="12"/>
      <c r="U165" s="12"/>
      <c r="V165" s="688"/>
      <c r="W165" s="12"/>
      <c r="X165" s="12"/>
      <c r="Y165" s="12"/>
      <c r="Z165" s="12"/>
      <c r="AA165" s="689"/>
      <c r="AB165" s="689"/>
      <c r="AC165" s="689"/>
      <c r="AD165" s="689"/>
      <c r="AE165" s="689"/>
      <c r="AF165" s="689"/>
      <c r="AG165" s="689"/>
      <c r="AH165" s="689"/>
      <c r="AI165" s="689"/>
      <c r="AJ165" s="689"/>
      <c r="AK165" s="689"/>
      <c r="AL165" s="689"/>
      <c r="AM165" s="689"/>
      <c r="AN165" s="689"/>
      <c r="AO165" s="689"/>
      <c r="AP165" s="689"/>
      <c r="AQ165" s="12"/>
      <c r="AR165" s="12"/>
    </row>
    <row r="166" spans="1:44" s="686" customFormat="1">
      <c r="A166" s="12"/>
      <c r="B166" s="18"/>
      <c r="F166" s="687"/>
      <c r="G166" s="12"/>
      <c r="H166" s="12"/>
      <c r="I166" s="788"/>
      <c r="J166" s="12"/>
      <c r="K166" s="12"/>
      <c r="L166" s="688"/>
      <c r="M166" s="12"/>
      <c r="N166" s="12"/>
      <c r="O166" s="12"/>
      <c r="P166" s="12"/>
      <c r="Q166" s="12"/>
      <c r="R166" s="12"/>
      <c r="S166" s="12"/>
      <c r="T166" s="12"/>
      <c r="U166" s="12"/>
      <c r="V166" s="688"/>
      <c r="W166" s="12"/>
      <c r="X166" s="12"/>
      <c r="Y166" s="12"/>
      <c r="Z166" s="12"/>
      <c r="AA166" s="689"/>
      <c r="AB166" s="689"/>
      <c r="AC166" s="689"/>
      <c r="AD166" s="689"/>
      <c r="AE166" s="689"/>
      <c r="AF166" s="689"/>
      <c r="AG166" s="689"/>
      <c r="AH166" s="689"/>
      <c r="AI166" s="689"/>
      <c r="AJ166" s="689"/>
      <c r="AK166" s="689"/>
      <c r="AL166" s="689"/>
      <c r="AM166" s="689"/>
      <c r="AN166" s="689"/>
      <c r="AO166" s="689"/>
      <c r="AP166" s="689"/>
      <c r="AQ166" s="12"/>
      <c r="AR166" s="12"/>
    </row>
    <row r="167" spans="1:44" s="686" customFormat="1">
      <c r="A167" s="12"/>
      <c r="B167" s="18"/>
      <c r="F167" s="687"/>
      <c r="G167" s="12"/>
      <c r="H167" s="12"/>
      <c r="I167" s="788"/>
      <c r="J167" s="12"/>
      <c r="K167" s="12"/>
      <c r="L167" s="688"/>
      <c r="M167" s="12"/>
      <c r="N167" s="12"/>
      <c r="O167" s="12"/>
      <c r="P167" s="12"/>
      <c r="Q167" s="12"/>
      <c r="R167" s="12"/>
      <c r="S167" s="12"/>
      <c r="T167" s="12"/>
      <c r="U167" s="12"/>
      <c r="V167" s="688"/>
      <c r="W167" s="12"/>
      <c r="X167" s="12"/>
      <c r="Y167" s="12"/>
      <c r="Z167" s="12"/>
      <c r="AA167" s="689"/>
      <c r="AB167" s="689"/>
      <c r="AC167" s="689"/>
      <c r="AD167" s="689"/>
      <c r="AE167" s="689"/>
      <c r="AF167" s="689"/>
      <c r="AG167" s="689"/>
      <c r="AH167" s="689"/>
      <c r="AI167" s="689"/>
      <c r="AJ167" s="689"/>
      <c r="AK167" s="689"/>
      <c r="AL167" s="689"/>
      <c r="AM167" s="689"/>
      <c r="AN167" s="689"/>
      <c r="AO167" s="689"/>
      <c r="AP167" s="689"/>
      <c r="AQ167" s="12"/>
      <c r="AR167" s="12"/>
    </row>
    <row r="168" spans="1:44" s="686" customFormat="1">
      <c r="A168" s="12"/>
      <c r="B168" s="18"/>
      <c r="F168" s="687"/>
      <c r="G168" s="12"/>
      <c r="H168" s="12"/>
      <c r="I168" s="788"/>
      <c r="J168" s="12"/>
      <c r="K168" s="12"/>
      <c r="L168" s="688"/>
      <c r="M168" s="12"/>
      <c r="N168" s="12"/>
      <c r="O168" s="12"/>
      <c r="P168" s="12"/>
      <c r="Q168" s="12"/>
      <c r="R168" s="12"/>
      <c r="S168" s="12"/>
      <c r="T168" s="12"/>
      <c r="U168" s="12"/>
      <c r="V168" s="688"/>
      <c r="W168" s="12"/>
      <c r="X168" s="12"/>
      <c r="Y168" s="12"/>
      <c r="Z168" s="12"/>
      <c r="AA168" s="689"/>
      <c r="AB168" s="689"/>
      <c r="AC168" s="689"/>
      <c r="AD168" s="689"/>
      <c r="AE168" s="689"/>
      <c r="AF168" s="689"/>
      <c r="AG168" s="689"/>
      <c r="AH168" s="689"/>
      <c r="AI168" s="689"/>
      <c r="AJ168" s="689"/>
      <c r="AK168" s="689"/>
      <c r="AL168" s="689"/>
      <c r="AM168" s="689"/>
      <c r="AN168" s="689"/>
      <c r="AO168" s="689"/>
      <c r="AP168" s="689"/>
      <c r="AQ168" s="12"/>
      <c r="AR168" s="12"/>
    </row>
    <row r="169" spans="1:44" s="686" customFormat="1">
      <c r="A169" s="12"/>
      <c r="B169" s="18"/>
      <c r="F169" s="687"/>
      <c r="G169" s="12"/>
      <c r="H169" s="12"/>
      <c r="I169" s="788"/>
      <c r="J169" s="12"/>
      <c r="K169" s="12"/>
      <c r="L169" s="688"/>
      <c r="M169" s="12"/>
      <c r="N169" s="12"/>
      <c r="O169" s="12"/>
      <c r="P169" s="12"/>
      <c r="Q169" s="12"/>
      <c r="R169" s="12"/>
      <c r="S169" s="12"/>
      <c r="T169" s="12"/>
      <c r="U169" s="12"/>
      <c r="V169" s="688"/>
      <c r="W169" s="12"/>
      <c r="X169" s="12"/>
      <c r="Y169" s="12"/>
      <c r="Z169" s="12"/>
      <c r="AA169" s="689"/>
      <c r="AB169" s="689"/>
      <c r="AC169" s="689"/>
      <c r="AD169" s="689"/>
      <c r="AE169" s="689"/>
      <c r="AF169" s="689"/>
      <c r="AG169" s="689"/>
      <c r="AH169" s="689"/>
      <c r="AI169" s="689"/>
      <c r="AJ169" s="689"/>
      <c r="AK169" s="689"/>
      <c r="AL169" s="689"/>
      <c r="AM169" s="689"/>
      <c r="AN169" s="689"/>
      <c r="AO169" s="689"/>
      <c r="AP169" s="689"/>
      <c r="AQ169" s="12"/>
      <c r="AR169" s="12"/>
    </row>
    <row r="170" spans="1:44" s="686" customFormat="1">
      <c r="A170" s="12"/>
      <c r="B170" s="18"/>
      <c r="F170" s="687"/>
      <c r="G170" s="12"/>
      <c r="H170" s="12"/>
      <c r="I170" s="788"/>
      <c r="J170" s="12"/>
      <c r="K170" s="12"/>
      <c r="L170" s="688"/>
      <c r="M170" s="12"/>
      <c r="N170" s="12"/>
      <c r="O170" s="12"/>
      <c r="P170" s="12"/>
      <c r="Q170" s="12"/>
      <c r="R170" s="12"/>
      <c r="S170" s="12"/>
      <c r="T170" s="12"/>
      <c r="U170" s="12"/>
      <c r="V170" s="688"/>
      <c r="W170" s="12"/>
      <c r="X170" s="12"/>
      <c r="Y170" s="12"/>
      <c r="Z170" s="12"/>
      <c r="AA170" s="689"/>
      <c r="AB170" s="689"/>
      <c r="AC170" s="689"/>
      <c r="AD170" s="689"/>
      <c r="AE170" s="689"/>
      <c r="AF170" s="689"/>
      <c r="AG170" s="689"/>
      <c r="AH170" s="689"/>
      <c r="AI170" s="689"/>
      <c r="AJ170" s="689"/>
      <c r="AK170" s="689"/>
      <c r="AL170" s="689"/>
      <c r="AM170" s="689"/>
      <c r="AN170" s="689"/>
      <c r="AO170" s="689"/>
      <c r="AP170" s="689"/>
      <c r="AQ170" s="12"/>
      <c r="AR170" s="12"/>
    </row>
    <row r="171" spans="1:44" s="686" customFormat="1">
      <c r="A171" s="12"/>
      <c r="B171" s="18"/>
      <c r="F171" s="687"/>
      <c r="G171" s="12"/>
      <c r="H171" s="12"/>
      <c r="I171" s="788"/>
      <c r="J171" s="12"/>
      <c r="K171" s="12"/>
      <c r="L171" s="688"/>
      <c r="M171" s="12"/>
      <c r="N171" s="12"/>
      <c r="O171" s="12"/>
      <c r="P171" s="12"/>
      <c r="Q171" s="12"/>
      <c r="R171" s="12"/>
      <c r="S171" s="12"/>
      <c r="T171" s="12"/>
      <c r="U171" s="12"/>
      <c r="V171" s="688"/>
      <c r="W171" s="12"/>
      <c r="X171" s="12"/>
      <c r="Y171" s="12"/>
      <c r="Z171" s="12"/>
      <c r="AA171" s="689"/>
      <c r="AB171" s="689"/>
      <c r="AC171" s="689"/>
      <c r="AD171" s="689"/>
      <c r="AE171" s="689"/>
      <c r="AF171" s="689"/>
      <c r="AG171" s="689"/>
      <c r="AH171" s="689"/>
      <c r="AI171" s="689"/>
      <c r="AJ171" s="689"/>
      <c r="AK171" s="689"/>
      <c r="AL171" s="689"/>
      <c r="AM171" s="689"/>
      <c r="AN171" s="689"/>
      <c r="AO171" s="689"/>
      <c r="AP171" s="689"/>
      <c r="AQ171" s="12"/>
      <c r="AR171" s="12"/>
    </row>
    <row r="172" spans="1:44" s="686" customFormat="1">
      <c r="A172" s="12"/>
      <c r="B172" s="18"/>
      <c r="F172" s="687"/>
      <c r="G172" s="12"/>
      <c r="H172" s="12"/>
      <c r="I172" s="788"/>
      <c r="J172" s="12"/>
      <c r="K172" s="12"/>
      <c r="L172" s="688"/>
      <c r="M172" s="12"/>
      <c r="N172" s="12"/>
      <c r="O172" s="12"/>
      <c r="P172" s="12"/>
      <c r="Q172" s="12"/>
      <c r="R172" s="12"/>
      <c r="S172" s="12"/>
      <c r="T172" s="12"/>
      <c r="U172" s="12"/>
      <c r="V172" s="688"/>
      <c r="W172" s="12"/>
      <c r="X172" s="12"/>
      <c r="Y172" s="12"/>
      <c r="Z172" s="12"/>
      <c r="AA172" s="689"/>
      <c r="AB172" s="689"/>
      <c r="AC172" s="689"/>
      <c r="AD172" s="689"/>
      <c r="AE172" s="689"/>
      <c r="AF172" s="689"/>
      <c r="AG172" s="689"/>
      <c r="AH172" s="689"/>
      <c r="AI172" s="689"/>
      <c r="AJ172" s="689"/>
      <c r="AK172" s="689"/>
      <c r="AL172" s="689"/>
      <c r="AM172" s="689"/>
      <c r="AN172" s="689"/>
      <c r="AO172" s="689"/>
      <c r="AP172" s="689"/>
      <c r="AQ172" s="12"/>
      <c r="AR172" s="12"/>
    </row>
    <row r="173" spans="1:44" s="686" customFormat="1">
      <c r="A173" s="12"/>
      <c r="B173" s="18"/>
      <c r="F173" s="687"/>
      <c r="G173" s="12"/>
      <c r="H173" s="12"/>
      <c r="I173" s="788"/>
      <c r="J173" s="12"/>
      <c r="K173" s="12"/>
      <c r="L173" s="688"/>
      <c r="M173" s="12"/>
      <c r="N173" s="12"/>
      <c r="O173" s="12"/>
      <c r="P173" s="12"/>
      <c r="Q173" s="12"/>
      <c r="R173" s="12"/>
      <c r="S173" s="12"/>
      <c r="T173" s="12"/>
      <c r="U173" s="12"/>
      <c r="V173" s="688"/>
      <c r="W173" s="12"/>
      <c r="X173" s="12"/>
      <c r="Y173" s="12"/>
      <c r="Z173" s="12"/>
      <c r="AA173" s="689"/>
      <c r="AB173" s="689"/>
      <c r="AC173" s="689"/>
      <c r="AD173" s="689"/>
      <c r="AE173" s="689"/>
      <c r="AF173" s="689"/>
      <c r="AG173" s="689"/>
      <c r="AH173" s="689"/>
      <c r="AI173" s="689"/>
      <c r="AJ173" s="689"/>
      <c r="AK173" s="689"/>
      <c r="AL173" s="689"/>
      <c r="AM173" s="689"/>
      <c r="AN173" s="689"/>
      <c r="AO173" s="689"/>
      <c r="AP173" s="689"/>
      <c r="AQ173" s="12"/>
      <c r="AR173" s="12"/>
    </row>
    <row r="174" spans="1:44" s="686" customFormat="1">
      <c r="A174" s="12"/>
      <c r="B174" s="18"/>
      <c r="F174" s="687"/>
      <c r="G174" s="12"/>
      <c r="H174" s="12"/>
      <c r="I174" s="788"/>
      <c r="J174" s="12"/>
      <c r="K174" s="12"/>
      <c r="L174" s="688"/>
      <c r="M174" s="12"/>
      <c r="N174" s="12"/>
      <c r="O174" s="12"/>
      <c r="P174" s="12"/>
      <c r="Q174" s="12"/>
      <c r="R174" s="12"/>
      <c r="S174" s="12"/>
      <c r="T174" s="12"/>
      <c r="U174" s="12"/>
      <c r="V174" s="688"/>
      <c r="W174" s="12"/>
      <c r="X174" s="12"/>
      <c r="Y174" s="12"/>
      <c r="Z174" s="12"/>
      <c r="AA174" s="689"/>
      <c r="AB174" s="689"/>
      <c r="AC174" s="689"/>
      <c r="AD174" s="689"/>
      <c r="AE174" s="689"/>
      <c r="AF174" s="689"/>
      <c r="AG174" s="689"/>
      <c r="AH174" s="689"/>
      <c r="AI174" s="689"/>
      <c r="AJ174" s="689"/>
      <c r="AK174" s="689"/>
      <c r="AL174" s="689"/>
      <c r="AM174" s="689"/>
      <c r="AN174" s="689"/>
      <c r="AO174" s="689"/>
      <c r="AP174" s="689"/>
      <c r="AQ174" s="12"/>
      <c r="AR174" s="12"/>
    </row>
    <row r="175" spans="1:44" s="686" customFormat="1">
      <c r="A175" s="12"/>
      <c r="B175" s="18"/>
      <c r="F175" s="687"/>
      <c r="G175" s="12"/>
      <c r="H175" s="12"/>
      <c r="I175" s="788"/>
      <c r="J175" s="12"/>
      <c r="K175" s="12"/>
      <c r="L175" s="688"/>
      <c r="M175" s="12"/>
      <c r="N175" s="12"/>
      <c r="O175" s="12"/>
      <c r="P175" s="12"/>
      <c r="Q175" s="12"/>
      <c r="R175" s="12"/>
      <c r="S175" s="12"/>
      <c r="T175" s="12"/>
      <c r="U175" s="12"/>
      <c r="V175" s="688"/>
      <c r="W175" s="12"/>
      <c r="X175" s="12"/>
      <c r="Y175" s="12"/>
      <c r="Z175" s="12"/>
      <c r="AA175" s="689"/>
      <c r="AB175" s="689"/>
      <c r="AC175" s="689"/>
      <c r="AD175" s="689"/>
      <c r="AE175" s="689"/>
      <c r="AF175" s="689"/>
      <c r="AG175" s="689"/>
      <c r="AH175" s="689"/>
      <c r="AI175" s="689"/>
      <c r="AJ175" s="689"/>
      <c r="AK175" s="689"/>
      <c r="AL175" s="689"/>
      <c r="AM175" s="689"/>
      <c r="AN175" s="689"/>
      <c r="AO175" s="689"/>
      <c r="AP175" s="689"/>
      <c r="AQ175" s="12"/>
      <c r="AR175" s="12"/>
    </row>
    <row r="176" spans="1:44" s="686" customFormat="1">
      <c r="A176" s="12"/>
      <c r="B176" s="18"/>
      <c r="F176" s="687"/>
      <c r="G176" s="12"/>
      <c r="H176" s="12"/>
      <c r="I176" s="788"/>
      <c r="J176" s="12"/>
      <c r="K176" s="12"/>
      <c r="L176" s="688"/>
      <c r="M176" s="12"/>
      <c r="N176" s="12"/>
      <c r="O176" s="12"/>
      <c r="P176" s="12"/>
      <c r="Q176" s="12"/>
      <c r="R176" s="12"/>
      <c r="S176" s="12"/>
      <c r="T176" s="12"/>
      <c r="U176" s="12"/>
      <c r="V176" s="688"/>
      <c r="W176" s="12"/>
      <c r="X176" s="12"/>
      <c r="Y176" s="12"/>
      <c r="Z176" s="12"/>
      <c r="AA176" s="689"/>
      <c r="AB176" s="689"/>
      <c r="AC176" s="689"/>
      <c r="AD176" s="689"/>
      <c r="AE176" s="689"/>
      <c r="AF176" s="689"/>
      <c r="AG176" s="689"/>
      <c r="AH176" s="689"/>
      <c r="AI176" s="689"/>
      <c r="AJ176" s="689"/>
      <c r="AK176" s="689"/>
      <c r="AL176" s="689"/>
      <c r="AM176" s="689"/>
      <c r="AN176" s="689"/>
      <c r="AO176" s="689"/>
      <c r="AP176" s="689"/>
      <c r="AQ176" s="12"/>
      <c r="AR176" s="12"/>
    </row>
    <row r="177" spans="1:44" s="686" customFormat="1">
      <c r="A177" s="12"/>
      <c r="B177" s="18"/>
      <c r="F177" s="687"/>
      <c r="G177" s="12"/>
      <c r="H177" s="12"/>
      <c r="I177" s="788"/>
      <c r="J177" s="12"/>
      <c r="K177" s="12"/>
      <c r="L177" s="688"/>
      <c r="M177" s="12"/>
      <c r="N177" s="12"/>
      <c r="O177" s="12"/>
      <c r="P177" s="12"/>
      <c r="Q177" s="12"/>
      <c r="R177" s="12"/>
      <c r="S177" s="12"/>
      <c r="T177" s="12"/>
      <c r="U177" s="12"/>
      <c r="V177" s="688"/>
      <c r="W177" s="12"/>
      <c r="X177" s="12"/>
      <c r="Y177" s="12"/>
      <c r="Z177" s="12"/>
      <c r="AA177" s="689"/>
      <c r="AB177" s="689"/>
      <c r="AC177" s="689"/>
      <c r="AD177" s="689"/>
      <c r="AE177" s="689"/>
      <c r="AF177" s="689"/>
      <c r="AG177" s="689"/>
      <c r="AH177" s="689"/>
      <c r="AI177" s="689"/>
      <c r="AJ177" s="689"/>
      <c r="AK177" s="689"/>
      <c r="AL177" s="689"/>
      <c r="AM177" s="689"/>
      <c r="AN177" s="689"/>
      <c r="AO177" s="689"/>
      <c r="AP177" s="689"/>
      <c r="AQ177" s="12"/>
      <c r="AR177" s="12"/>
    </row>
    <row r="178" spans="1:44" s="686" customFormat="1">
      <c r="A178" s="12"/>
      <c r="B178" s="18"/>
      <c r="F178" s="687"/>
      <c r="G178" s="12"/>
      <c r="H178" s="12"/>
      <c r="I178" s="788"/>
      <c r="J178" s="12"/>
      <c r="K178" s="12"/>
      <c r="L178" s="688"/>
      <c r="M178" s="12"/>
      <c r="N178" s="12"/>
      <c r="O178" s="12"/>
      <c r="P178" s="12"/>
      <c r="Q178" s="12"/>
      <c r="R178" s="12"/>
      <c r="S178" s="12"/>
      <c r="T178" s="12"/>
      <c r="U178" s="12"/>
      <c r="V178" s="688"/>
      <c r="W178" s="12"/>
      <c r="X178" s="12"/>
      <c r="Y178" s="12"/>
      <c r="Z178" s="12"/>
      <c r="AA178" s="689"/>
      <c r="AB178" s="689"/>
      <c r="AC178" s="689"/>
      <c r="AD178" s="689"/>
      <c r="AE178" s="689"/>
      <c r="AF178" s="689"/>
      <c r="AG178" s="689"/>
      <c r="AH178" s="689"/>
      <c r="AI178" s="689"/>
      <c r="AJ178" s="689"/>
      <c r="AK178" s="689"/>
      <c r="AL178" s="689"/>
      <c r="AM178" s="689"/>
      <c r="AN178" s="689"/>
      <c r="AO178" s="689"/>
      <c r="AP178" s="689"/>
      <c r="AQ178" s="12"/>
      <c r="AR178" s="12"/>
    </row>
    <row r="179" spans="1:44" s="686" customFormat="1">
      <c r="A179" s="12"/>
      <c r="B179" s="18"/>
      <c r="F179" s="687"/>
      <c r="G179" s="12"/>
      <c r="H179" s="12"/>
      <c r="I179" s="788"/>
      <c r="J179" s="12"/>
      <c r="K179" s="12"/>
      <c r="L179" s="688"/>
      <c r="M179" s="12"/>
      <c r="N179" s="12"/>
      <c r="O179" s="12"/>
      <c r="P179" s="12"/>
      <c r="Q179" s="12"/>
      <c r="R179" s="12"/>
      <c r="S179" s="12"/>
      <c r="T179" s="12"/>
      <c r="U179" s="12"/>
      <c r="V179" s="688"/>
      <c r="W179" s="12"/>
      <c r="X179" s="12"/>
      <c r="Y179" s="12"/>
      <c r="Z179" s="12"/>
      <c r="AA179" s="689"/>
      <c r="AB179" s="689"/>
      <c r="AC179" s="689"/>
      <c r="AD179" s="689"/>
      <c r="AE179" s="689"/>
      <c r="AF179" s="689"/>
      <c r="AG179" s="689"/>
      <c r="AH179" s="689"/>
      <c r="AI179" s="689"/>
      <c r="AJ179" s="689"/>
      <c r="AK179" s="689"/>
      <c r="AL179" s="689"/>
      <c r="AM179" s="689"/>
      <c r="AN179" s="689"/>
      <c r="AO179" s="689"/>
      <c r="AP179" s="689"/>
      <c r="AQ179" s="12"/>
      <c r="AR179" s="12"/>
    </row>
    <row r="180" spans="1:44" s="686" customFormat="1">
      <c r="A180" s="12"/>
      <c r="B180" s="18"/>
      <c r="F180" s="687"/>
      <c r="G180" s="12"/>
      <c r="H180" s="12"/>
      <c r="I180" s="788"/>
      <c r="J180" s="12"/>
      <c r="K180" s="12"/>
      <c r="L180" s="688"/>
      <c r="M180" s="12"/>
      <c r="N180" s="12"/>
      <c r="O180" s="12"/>
      <c r="P180" s="12"/>
      <c r="Q180" s="12"/>
      <c r="R180" s="12"/>
      <c r="S180" s="12"/>
      <c r="T180" s="12"/>
      <c r="U180" s="12"/>
      <c r="V180" s="688"/>
      <c r="W180" s="12"/>
      <c r="X180" s="12"/>
      <c r="Y180" s="12"/>
      <c r="Z180" s="12"/>
      <c r="AA180" s="689"/>
      <c r="AB180" s="689"/>
      <c r="AC180" s="689"/>
      <c r="AD180" s="689"/>
      <c r="AE180" s="689"/>
      <c r="AF180" s="689"/>
      <c r="AG180" s="689"/>
      <c r="AH180" s="689"/>
      <c r="AI180" s="689"/>
      <c r="AJ180" s="689"/>
      <c r="AK180" s="689"/>
      <c r="AL180" s="689"/>
      <c r="AM180" s="689"/>
      <c r="AN180" s="689"/>
      <c r="AO180" s="689"/>
      <c r="AP180" s="689"/>
      <c r="AQ180" s="12"/>
      <c r="AR180" s="12"/>
    </row>
    <row r="181" spans="1:44" s="686" customFormat="1">
      <c r="A181" s="12"/>
      <c r="B181" s="18"/>
      <c r="F181" s="687"/>
      <c r="G181" s="12"/>
      <c r="H181" s="12"/>
      <c r="I181" s="788"/>
      <c r="J181" s="12"/>
      <c r="K181" s="12"/>
      <c r="L181" s="688"/>
      <c r="M181" s="12"/>
      <c r="N181" s="12"/>
      <c r="O181" s="12"/>
      <c r="P181" s="12"/>
      <c r="Q181" s="12"/>
      <c r="R181" s="12"/>
      <c r="S181" s="12"/>
      <c r="T181" s="12"/>
      <c r="U181" s="12"/>
      <c r="V181" s="688"/>
      <c r="W181" s="12"/>
      <c r="X181" s="12"/>
      <c r="Y181" s="12"/>
      <c r="Z181" s="12"/>
      <c r="AA181" s="689"/>
      <c r="AB181" s="689"/>
      <c r="AC181" s="689"/>
      <c r="AD181" s="689"/>
      <c r="AE181" s="689"/>
      <c r="AF181" s="689"/>
      <c r="AG181" s="689"/>
      <c r="AH181" s="689"/>
      <c r="AI181" s="689"/>
      <c r="AJ181" s="689"/>
      <c r="AK181" s="689"/>
      <c r="AL181" s="689"/>
      <c r="AM181" s="689"/>
      <c r="AN181" s="689"/>
      <c r="AO181" s="689"/>
      <c r="AP181" s="689"/>
      <c r="AQ181" s="12"/>
      <c r="AR181" s="12"/>
    </row>
    <row r="182" spans="1:44" s="686" customFormat="1">
      <c r="A182" s="12"/>
      <c r="B182" s="18"/>
      <c r="F182" s="687"/>
      <c r="G182" s="12"/>
      <c r="H182" s="12"/>
      <c r="I182" s="788"/>
      <c r="J182" s="12"/>
      <c r="K182" s="12"/>
      <c r="L182" s="688"/>
      <c r="M182" s="12"/>
      <c r="N182" s="12"/>
      <c r="O182" s="12"/>
      <c r="P182" s="12"/>
      <c r="Q182" s="12"/>
      <c r="R182" s="12"/>
      <c r="S182" s="12"/>
      <c r="T182" s="12"/>
      <c r="U182" s="12"/>
      <c r="V182" s="688"/>
      <c r="W182" s="12"/>
      <c r="X182" s="12"/>
      <c r="Y182" s="12"/>
      <c r="Z182" s="12"/>
      <c r="AA182" s="689"/>
      <c r="AB182" s="689"/>
      <c r="AC182" s="689"/>
      <c r="AD182" s="689"/>
      <c r="AE182" s="689"/>
      <c r="AF182" s="689"/>
      <c r="AG182" s="689"/>
      <c r="AH182" s="689"/>
      <c r="AI182" s="689"/>
      <c r="AJ182" s="689"/>
      <c r="AK182" s="689"/>
      <c r="AL182" s="689"/>
      <c r="AM182" s="689"/>
      <c r="AN182" s="689"/>
      <c r="AO182" s="689"/>
      <c r="AP182" s="689"/>
      <c r="AQ182" s="12"/>
      <c r="AR182" s="12"/>
    </row>
    <row r="183" spans="1:44" s="686" customFormat="1">
      <c r="A183" s="12"/>
      <c r="B183" s="18"/>
      <c r="F183" s="687"/>
      <c r="G183" s="12"/>
      <c r="H183" s="12"/>
      <c r="I183" s="788"/>
      <c r="J183" s="12"/>
      <c r="K183" s="12"/>
      <c r="L183" s="688"/>
      <c r="M183" s="12"/>
      <c r="N183" s="12"/>
      <c r="O183" s="12"/>
      <c r="P183" s="12"/>
      <c r="Q183" s="12"/>
      <c r="R183" s="12"/>
      <c r="S183" s="12"/>
      <c r="T183" s="12"/>
      <c r="U183" s="12"/>
      <c r="V183" s="688"/>
      <c r="W183" s="12"/>
      <c r="X183" s="12"/>
      <c r="Y183" s="12"/>
      <c r="Z183" s="12"/>
      <c r="AA183" s="689"/>
      <c r="AB183" s="689"/>
      <c r="AC183" s="689"/>
      <c r="AD183" s="689"/>
      <c r="AE183" s="689"/>
      <c r="AF183" s="689"/>
      <c r="AG183" s="689"/>
      <c r="AH183" s="689"/>
      <c r="AI183" s="689"/>
      <c r="AJ183" s="689"/>
      <c r="AK183" s="689"/>
      <c r="AL183" s="689"/>
      <c r="AM183" s="689"/>
      <c r="AN183" s="689"/>
      <c r="AO183" s="689"/>
      <c r="AP183" s="689"/>
      <c r="AQ183" s="12"/>
      <c r="AR183" s="12"/>
    </row>
    <row r="184" spans="1:44" s="686" customFormat="1">
      <c r="A184" s="12"/>
      <c r="B184" s="18"/>
      <c r="F184" s="687"/>
      <c r="G184" s="12"/>
      <c r="H184" s="12"/>
      <c r="I184" s="788"/>
      <c r="J184" s="12"/>
      <c r="K184" s="12"/>
      <c r="L184" s="688"/>
      <c r="M184" s="12"/>
      <c r="N184" s="12"/>
      <c r="O184" s="12"/>
      <c r="P184" s="12"/>
      <c r="Q184" s="12"/>
      <c r="R184" s="12"/>
      <c r="S184" s="12"/>
      <c r="T184" s="12"/>
      <c r="U184" s="12"/>
      <c r="V184" s="688"/>
      <c r="W184" s="12"/>
      <c r="X184" s="12"/>
      <c r="Y184" s="12"/>
      <c r="Z184" s="12"/>
      <c r="AA184" s="689"/>
      <c r="AB184" s="689"/>
      <c r="AC184" s="689"/>
      <c r="AD184" s="689"/>
      <c r="AE184" s="689"/>
      <c r="AF184" s="689"/>
      <c r="AG184" s="689"/>
      <c r="AH184" s="689"/>
      <c r="AI184" s="689"/>
      <c r="AJ184" s="689"/>
      <c r="AK184" s="689"/>
      <c r="AL184" s="689"/>
      <c r="AM184" s="689"/>
      <c r="AN184" s="689"/>
      <c r="AO184" s="689"/>
      <c r="AP184" s="689"/>
      <c r="AQ184" s="12"/>
      <c r="AR184" s="12"/>
    </row>
    <row r="185" spans="1:44" s="686" customFormat="1">
      <c r="A185" s="12"/>
      <c r="B185" s="18"/>
      <c r="F185" s="687"/>
      <c r="G185" s="12"/>
      <c r="H185" s="12"/>
      <c r="I185" s="788"/>
      <c r="J185" s="12"/>
      <c r="K185" s="12"/>
      <c r="L185" s="688"/>
      <c r="M185" s="12"/>
      <c r="N185" s="12"/>
      <c r="O185" s="12"/>
      <c r="P185" s="12"/>
      <c r="Q185" s="12"/>
      <c r="R185" s="12"/>
      <c r="S185" s="12"/>
      <c r="T185" s="12"/>
      <c r="U185" s="12"/>
      <c r="V185" s="688"/>
      <c r="W185" s="12"/>
      <c r="X185" s="12"/>
      <c r="Y185" s="12"/>
      <c r="Z185" s="12"/>
      <c r="AA185" s="689"/>
      <c r="AB185" s="689"/>
      <c r="AC185" s="689"/>
      <c r="AD185" s="689"/>
      <c r="AE185" s="689"/>
      <c r="AF185" s="689"/>
      <c r="AG185" s="689"/>
      <c r="AH185" s="689"/>
      <c r="AI185" s="689"/>
      <c r="AJ185" s="689"/>
      <c r="AK185" s="689"/>
      <c r="AL185" s="689"/>
      <c r="AM185" s="689"/>
      <c r="AN185" s="689"/>
      <c r="AO185" s="689"/>
      <c r="AP185" s="689"/>
      <c r="AQ185" s="12"/>
      <c r="AR185" s="12"/>
    </row>
    <row r="186" spans="1:44" s="686" customFormat="1">
      <c r="A186" s="12"/>
      <c r="B186" s="18"/>
      <c r="F186" s="687"/>
      <c r="G186" s="12"/>
      <c r="H186" s="12"/>
      <c r="I186" s="788"/>
      <c r="J186" s="12"/>
      <c r="K186" s="12"/>
      <c r="L186" s="688"/>
      <c r="M186" s="12"/>
      <c r="N186" s="12"/>
      <c r="O186" s="12"/>
      <c r="P186" s="12"/>
      <c r="Q186" s="12"/>
      <c r="R186" s="12"/>
      <c r="S186" s="12"/>
      <c r="T186" s="12"/>
      <c r="U186" s="12"/>
      <c r="V186" s="688"/>
      <c r="W186" s="12"/>
      <c r="X186" s="12"/>
      <c r="Y186" s="12"/>
      <c r="Z186" s="12"/>
      <c r="AA186" s="689"/>
      <c r="AB186" s="689"/>
      <c r="AC186" s="689"/>
      <c r="AD186" s="689"/>
      <c r="AE186" s="689"/>
      <c r="AF186" s="689"/>
      <c r="AG186" s="689"/>
      <c r="AH186" s="689"/>
      <c r="AI186" s="689"/>
      <c r="AJ186" s="689"/>
      <c r="AK186" s="689"/>
      <c r="AL186" s="689"/>
      <c r="AM186" s="689"/>
      <c r="AN186" s="689"/>
      <c r="AO186" s="689"/>
      <c r="AP186" s="689"/>
      <c r="AQ186" s="12"/>
      <c r="AR186" s="12"/>
    </row>
    <row r="187" spans="1:44" s="686" customFormat="1">
      <c r="A187" s="12"/>
      <c r="B187" s="18"/>
      <c r="F187" s="687"/>
      <c r="G187" s="12"/>
      <c r="H187" s="12"/>
      <c r="I187" s="788"/>
      <c r="J187" s="12"/>
      <c r="K187" s="12"/>
      <c r="L187" s="688"/>
      <c r="M187" s="12"/>
      <c r="N187" s="12"/>
      <c r="O187" s="12"/>
      <c r="P187" s="12"/>
      <c r="Q187" s="12"/>
      <c r="R187" s="12"/>
      <c r="S187" s="12"/>
      <c r="T187" s="12"/>
      <c r="U187" s="12"/>
      <c r="V187" s="688"/>
      <c r="W187" s="12"/>
      <c r="X187" s="12"/>
      <c r="Y187" s="12"/>
      <c r="Z187" s="12"/>
      <c r="AA187" s="689"/>
      <c r="AB187" s="689"/>
      <c r="AC187" s="689"/>
      <c r="AD187" s="689"/>
      <c r="AE187" s="689"/>
      <c r="AF187" s="689"/>
      <c r="AG187" s="689"/>
      <c r="AH187" s="689"/>
      <c r="AI187" s="689"/>
      <c r="AJ187" s="689"/>
      <c r="AK187" s="689"/>
      <c r="AL187" s="689"/>
      <c r="AM187" s="689"/>
      <c r="AN187" s="689"/>
      <c r="AO187" s="689"/>
      <c r="AP187" s="689"/>
      <c r="AQ187" s="12"/>
      <c r="AR187" s="12"/>
    </row>
    <row r="188" spans="1:44" s="686" customFormat="1">
      <c r="A188" s="12"/>
      <c r="B188" s="18"/>
      <c r="F188" s="687"/>
      <c r="G188" s="12"/>
      <c r="H188" s="12"/>
      <c r="I188" s="788"/>
      <c r="J188" s="12"/>
      <c r="K188" s="12"/>
      <c r="L188" s="688"/>
      <c r="M188" s="12"/>
      <c r="N188" s="12"/>
      <c r="O188" s="12"/>
      <c r="P188" s="12"/>
      <c r="Q188" s="12"/>
      <c r="R188" s="12"/>
      <c r="S188" s="12"/>
      <c r="T188" s="12"/>
      <c r="U188" s="12"/>
      <c r="V188" s="688"/>
      <c r="W188" s="12"/>
      <c r="X188" s="12"/>
      <c r="Y188" s="12"/>
      <c r="Z188" s="12"/>
      <c r="AA188" s="689"/>
      <c r="AB188" s="689"/>
      <c r="AC188" s="689"/>
      <c r="AD188" s="689"/>
      <c r="AE188" s="689"/>
      <c r="AF188" s="689"/>
      <c r="AG188" s="689"/>
      <c r="AH188" s="689"/>
      <c r="AI188" s="689"/>
      <c r="AJ188" s="689"/>
      <c r="AK188" s="689"/>
      <c r="AL188" s="689"/>
      <c r="AM188" s="689"/>
      <c r="AN188" s="689"/>
      <c r="AO188" s="689"/>
      <c r="AP188" s="689"/>
      <c r="AQ188" s="12"/>
      <c r="AR188" s="12"/>
    </row>
    <row r="189" spans="1:44" s="686" customFormat="1">
      <c r="A189" s="12"/>
      <c r="B189" s="18"/>
      <c r="F189" s="687"/>
      <c r="G189" s="12"/>
      <c r="H189" s="12"/>
      <c r="I189" s="788"/>
      <c r="J189" s="12"/>
      <c r="K189" s="12"/>
      <c r="L189" s="688"/>
      <c r="M189" s="12"/>
      <c r="N189" s="12"/>
      <c r="O189" s="12"/>
      <c r="P189" s="12"/>
      <c r="Q189" s="12"/>
      <c r="R189" s="12"/>
      <c r="S189" s="12"/>
      <c r="T189" s="12"/>
      <c r="U189" s="12"/>
      <c r="V189" s="688"/>
      <c r="W189" s="12"/>
      <c r="X189" s="12"/>
      <c r="Y189" s="12"/>
      <c r="Z189" s="12"/>
      <c r="AA189" s="689"/>
      <c r="AB189" s="689"/>
      <c r="AC189" s="689"/>
      <c r="AD189" s="689"/>
      <c r="AE189" s="689"/>
      <c r="AF189" s="689"/>
      <c r="AG189" s="689"/>
      <c r="AH189" s="689"/>
      <c r="AI189" s="689"/>
      <c r="AJ189" s="689"/>
      <c r="AK189" s="689"/>
      <c r="AL189" s="689"/>
      <c r="AM189" s="689"/>
      <c r="AN189" s="689"/>
      <c r="AO189" s="689"/>
      <c r="AP189" s="689"/>
      <c r="AQ189" s="12"/>
      <c r="AR189" s="12"/>
    </row>
    <row r="190" spans="1:44" s="686" customFormat="1">
      <c r="A190" s="12"/>
      <c r="B190" s="18"/>
      <c r="F190" s="687"/>
      <c r="G190" s="12"/>
      <c r="H190" s="12"/>
      <c r="I190" s="788"/>
      <c r="J190" s="12"/>
      <c r="K190" s="12"/>
      <c r="L190" s="688"/>
      <c r="M190" s="12"/>
      <c r="N190" s="12"/>
      <c r="O190" s="12"/>
      <c r="P190" s="12"/>
      <c r="Q190" s="12"/>
      <c r="R190" s="12"/>
      <c r="S190" s="12"/>
      <c r="T190" s="12"/>
      <c r="U190" s="12"/>
      <c r="V190" s="688"/>
      <c r="W190" s="12"/>
      <c r="X190" s="12"/>
      <c r="Y190" s="12"/>
      <c r="Z190" s="12"/>
      <c r="AA190" s="689"/>
      <c r="AB190" s="689"/>
      <c r="AC190" s="689"/>
      <c r="AD190" s="689"/>
      <c r="AE190" s="689"/>
      <c r="AF190" s="689"/>
      <c r="AG190" s="689"/>
      <c r="AH190" s="689"/>
      <c r="AI190" s="689"/>
      <c r="AJ190" s="689"/>
      <c r="AK190" s="689"/>
      <c r="AL190" s="689"/>
      <c r="AM190" s="689"/>
      <c r="AN190" s="689"/>
      <c r="AO190" s="689"/>
      <c r="AP190" s="689"/>
      <c r="AQ190" s="12"/>
      <c r="AR190" s="12"/>
    </row>
    <row r="191" spans="1:44" s="686" customFormat="1">
      <c r="A191" s="12"/>
      <c r="B191" s="18"/>
      <c r="F191" s="687"/>
      <c r="G191" s="12"/>
      <c r="H191" s="12"/>
      <c r="I191" s="788"/>
      <c r="J191" s="12"/>
      <c r="K191" s="12"/>
      <c r="L191" s="688"/>
      <c r="M191" s="12"/>
      <c r="N191" s="12"/>
      <c r="O191" s="12"/>
      <c r="P191" s="12"/>
      <c r="Q191" s="12"/>
      <c r="R191" s="12"/>
      <c r="S191" s="12"/>
      <c r="T191" s="12"/>
      <c r="U191" s="12"/>
      <c r="V191" s="688"/>
      <c r="W191" s="12"/>
      <c r="X191" s="12"/>
      <c r="Y191" s="12"/>
      <c r="Z191" s="12"/>
      <c r="AA191" s="689"/>
      <c r="AB191" s="689"/>
      <c r="AC191" s="689"/>
      <c r="AD191" s="689"/>
      <c r="AE191" s="689"/>
      <c r="AF191" s="689"/>
      <c r="AG191" s="689"/>
      <c r="AH191" s="689"/>
      <c r="AI191" s="689"/>
      <c r="AJ191" s="689"/>
      <c r="AK191" s="689"/>
      <c r="AL191" s="689"/>
      <c r="AM191" s="689"/>
      <c r="AN191" s="689"/>
      <c r="AO191" s="689"/>
      <c r="AP191" s="689"/>
      <c r="AQ191" s="12"/>
      <c r="AR191" s="12"/>
    </row>
    <row r="192" spans="1:44" s="686" customFormat="1">
      <c r="A192" s="12"/>
      <c r="B192" s="18"/>
      <c r="F192" s="687"/>
      <c r="G192" s="12"/>
      <c r="H192" s="12"/>
      <c r="I192" s="788"/>
      <c r="J192" s="12"/>
      <c r="K192" s="12"/>
      <c r="L192" s="688"/>
      <c r="M192" s="12"/>
      <c r="N192" s="12"/>
      <c r="O192" s="12"/>
      <c r="P192" s="12"/>
      <c r="Q192" s="12"/>
      <c r="R192" s="12"/>
      <c r="S192" s="12"/>
      <c r="T192" s="12"/>
      <c r="U192" s="12"/>
      <c r="V192" s="688"/>
      <c r="W192" s="12"/>
      <c r="X192" s="12"/>
      <c r="Y192" s="12"/>
      <c r="Z192" s="12"/>
      <c r="AA192" s="689"/>
      <c r="AB192" s="689"/>
      <c r="AC192" s="689"/>
      <c r="AD192" s="689"/>
      <c r="AE192" s="689"/>
      <c r="AF192" s="689"/>
      <c r="AG192" s="689"/>
      <c r="AH192" s="689"/>
      <c r="AI192" s="689"/>
      <c r="AJ192" s="689"/>
      <c r="AK192" s="689"/>
      <c r="AL192" s="689"/>
      <c r="AM192" s="689"/>
      <c r="AN192" s="689"/>
      <c r="AO192" s="689"/>
      <c r="AP192" s="689"/>
      <c r="AQ192" s="12"/>
      <c r="AR192" s="12"/>
    </row>
    <row r="193" spans="1:44" s="686" customFormat="1">
      <c r="A193" s="12"/>
      <c r="B193" s="18"/>
      <c r="F193" s="687"/>
      <c r="G193" s="12"/>
      <c r="H193" s="12"/>
      <c r="I193" s="788"/>
      <c r="J193" s="12"/>
      <c r="K193" s="12"/>
      <c r="L193" s="688"/>
      <c r="M193" s="12"/>
      <c r="N193" s="12"/>
      <c r="O193" s="12"/>
      <c r="P193" s="12"/>
      <c r="Q193" s="12"/>
      <c r="R193" s="12"/>
      <c r="S193" s="12"/>
      <c r="T193" s="12"/>
      <c r="U193" s="12"/>
      <c r="V193" s="688"/>
      <c r="W193" s="12"/>
      <c r="X193" s="12"/>
      <c r="Y193" s="12"/>
      <c r="Z193" s="12"/>
      <c r="AA193" s="689"/>
      <c r="AB193" s="689"/>
      <c r="AC193" s="689"/>
      <c r="AD193" s="689"/>
      <c r="AE193" s="689"/>
      <c r="AF193" s="689"/>
      <c r="AG193" s="689"/>
      <c r="AH193" s="689"/>
      <c r="AI193" s="689"/>
      <c r="AJ193" s="689"/>
      <c r="AK193" s="689"/>
      <c r="AL193" s="689"/>
      <c r="AM193" s="689"/>
      <c r="AN193" s="689"/>
      <c r="AO193" s="689"/>
      <c r="AP193" s="689"/>
      <c r="AQ193" s="12"/>
      <c r="AR193" s="12"/>
    </row>
    <row r="194" spans="1:44" s="686" customFormat="1">
      <c r="A194" s="12"/>
      <c r="B194" s="18"/>
      <c r="F194" s="687"/>
      <c r="G194" s="12"/>
      <c r="H194" s="12"/>
      <c r="I194" s="788"/>
      <c r="J194" s="12"/>
      <c r="K194" s="12"/>
      <c r="L194" s="688"/>
      <c r="M194" s="12"/>
      <c r="N194" s="12"/>
      <c r="O194" s="12"/>
      <c r="P194" s="12"/>
      <c r="Q194" s="12"/>
      <c r="R194" s="12"/>
      <c r="S194" s="12"/>
      <c r="T194" s="12"/>
      <c r="U194" s="12"/>
      <c r="V194" s="688"/>
      <c r="W194" s="12"/>
      <c r="X194" s="12"/>
      <c r="Y194" s="12"/>
      <c r="Z194" s="12"/>
      <c r="AA194" s="689"/>
      <c r="AB194" s="689"/>
      <c r="AC194" s="689"/>
      <c r="AD194" s="689"/>
      <c r="AE194" s="689"/>
      <c r="AF194" s="689"/>
      <c r="AG194" s="689"/>
      <c r="AH194" s="689"/>
      <c r="AI194" s="689"/>
      <c r="AJ194" s="689"/>
      <c r="AK194" s="689"/>
      <c r="AL194" s="689"/>
      <c r="AM194" s="689"/>
      <c r="AN194" s="689"/>
      <c r="AO194" s="689"/>
      <c r="AP194" s="689"/>
      <c r="AQ194" s="12"/>
      <c r="AR194" s="12"/>
    </row>
    <row r="195" spans="1:44" s="686" customFormat="1">
      <c r="A195" s="12"/>
      <c r="B195" s="18"/>
      <c r="F195" s="687"/>
      <c r="G195" s="12"/>
      <c r="H195" s="12"/>
      <c r="I195" s="788"/>
      <c r="J195" s="12"/>
      <c r="K195" s="12"/>
      <c r="L195" s="688"/>
      <c r="M195" s="12"/>
      <c r="N195" s="12"/>
      <c r="O195" s="12"/>
      <c r="P195" s="12"/>
      <c r="Q195" s="12"/>
      <c r="R195" s="12"/>
      <c r="S195" s="12"/>
      <c r="T195" s="12"/>
      <c r="U195" s="12"/>
      <c r="V195" s="688"/>
      <c r="W195" s="12"/>
      <c r="X195" s="12"/>
      <c r="Y195" s="12"/>
      <c r="Z195" s="12"/>
      <c r="AA195" s="689"/>
      <c r="AB195" s="689"/>
      <c r="AC195" s="689"/>
      <c r="AD195" s="689"/>
      <c r="AE195" s="689"/>
      <c r="AF195" s="689"/>
      <c r="AG195" s="689"/>
      <c r="AH195" s="689"/>
      <c r="AI195" s="689"/>
      <c r="AJ195" s="689"/>
      <c r="AK195" s="689"/>
      <c r="AL195" s="689"/>
      <c r="AM195" s="689"/>
      <c r="AN195" s="689"/>
      <c r="AO195" s="689"/>
      <c r="AP195" s="689"/>
      <c r="AQ195" s="12"/>
      <c r="AR195" s="12"/>
    </row>
    <row r="196" spans="1:44" s="686" customFormat="1">
      <c r="A196" s="12"/>
      <c r="B196" s="18"/>
      <c r="F196" s="687"/>
      <c r="G196" s="12"/>
      <c r="H196" s="12"/>
      <c r="I196" s="788"/>
      <c r="J196" s="12"/>
      <c r="K196" s="12"/>
      <c r="L196" s="688"/>
      <c r="M196" s="12"/>
      <c r="N196" s="12"/>
      <c r="O196" s="12"/>
      <c r="P196" s="12"/>
      <c r="Q196" s="12"/>
      <c r="R196" s="12"/>
      <c r="S196" s="12"/>
      <c r="T196" s="12"/>
      <c r="U196" s="12"/>
      <c r="V196" s="688"/>
      <c r="W196" s="12"/>
      <c r="X196" s="12"/>
      <c r="Y196" s="12"/>
      <c r="Z196" s="12"/>
      <c r="AA196" s="689"/>
      <c r="AB196" s="689"/>
      <c r="AC196" s="689"/>
      <c r="AD196" s="689"/>
      <c r="AE196" s="689"/>
      <c r="AF196" s="689"/>
      <c r="AG196" s="689"/>
      <c r="AH196" s="689"/>
      <c r="AI196" s="689"/>
      <c r="AJ196" s="689"/>
      <c r="AK196" s="689"/>
      <c r="AL196" s="689"/>
      <c r="AM196" s="689"/>
      <c r="AN196" s="689"/>
      <c r="AO196" s="689"/>
      <c r="AP196" s="689"/>
      <c r="AQ196" s="12"/>
      <c r="AR196" s="12"/>
    </row>
    <row r="197" spans="1:44" s="686" customFormat="1">
      <c r="A197" s="12"/>
      <c r="B197" s="18"/>
      <c r="F197" s="687"/>
      <c r="G197" s="12"/>
      <c r="H197" s="12"/>
      <c r="I197" s="788"/>
      <c r="J197" s="12"/>
      <c r="K197" s="12"/>
      <c r="L197" s="688"/>
      <c r="M197" s="12"/>
      <c r="N197" s="12"/>
      <c r="O197" s="12"/>
      <c r="P197" s="12"/>
      <c r="Q197" s="12"/>
      <c r="R197" s="12"/>
      <c r="S197" s="12"/>
      <c r="T197" s="12"/>
      <c r="U197" s="12"/>
      <c r="V197" s="688"/>
      <c r="W197" s="12"/>
      <c r="X197" s="12"/>
      <c r="Y197" s="12"/>
      <c r="Z197" s="12"/>
      <c r="AA197" s="689"/>
      <c r="AB197" s="689"/>
      <c r="AC197" s="689"/>
      <c r="AD197" s="689"/>
      <c r="AE197" s="689"/>
      <c r="AF197" s="689"/>
      <c r="AG197" s="689"/>
      <c r="AH197" s="689"/>
      <c r="AI197" s="689"/>
      <c r="AJ197" s="689"/>
      <c r="AK197" s="689"/>
      <c r="AL197" s="689"/>
      <c r="AM197" s="689"/>
      <c r="AN197" s="689"/>
      <c r="AO197" s="689"/>
      <c r="AP197" s="689"/>
      <c r="AQ197" s="12"/>
      <c r="AR197" s="12"/>
    </row>
    <row r="198" spans="1:44" s="686" customFormat="1">
      <c r="A198" s="12"/>
      <c r="B198" s="18"/>
      <c r="F198" s="687"/>
      <c r="G198" s="12"/>
      <c r="H198" s="12"/>
      <c r="I198" s="788"/>
      <c r="J198" s="12"/>
      <c r="K198" s="12"/>
      <c r="L198" s="688"/>
      <c r="M198" s="12"/>
      <c r="N198" s="12"/>
      <c r="O198" s="12"/>
      <c r="P198" s="12"/>
      <c r="Q198" s="12"/>
      <c r="R198" s="12"/>
      <c r="S198" s="12"/>
      <c r="T198" s="12"/>
      <c r="U198" s="12"/>
      <c r="V198" s="688"/>
      <c r="W198" s="12"/>
      <c r="X198" s="12"/>
      <c r="Y198" s="12"/>
      <c r="Z198" s="12"/>
      <c r="AA198" s="689"/>
      <c r="AB198" s="689"/>
      <c r="AC198" s="689"/>
      <c r="AD198" s="689"/>
      <c r="AE198" s="689"/>
      <c r="AF198" s="689"/>
      <c r="AG198" s="689"/>
      <c r="AH198" s="689"/>
      <c r="AI198" s="689"/>
      <c r="AJ198" s="689"/>
      <c r="AK198" s="689"/>
      <c r="AL198" s="689"/>
      <c r="AM198" s="689"/>
      <c r="AN198" s="689"/>
      <c r="AO198" s="689"/>
      <c r="AP198" s="689"/>
      <c r="AQ198" s="12"/>
      <c r="AR198" s="12"/>
    </row>
    <row r="199" spans="1:44" s="686" customFormat="1">
      <c r="A199" s="12"/>
      <c r="B199" s="18"/>
      <c r="F199" s="687"/>
      <c r="G199" s="12"/>
      <c r="H199" s="12"/>
      <c r="I199" s="788"/>
      <c r="J199" s="12"/>
      <c r="K199" s="12"/>
      <c r="L199" s="688"/>
      <c r="M199" s="12"/>
      <c r="N199" s="12"/>
      <c r="O199" s="12"/>
      <c r="P199" s="12"/>
      <c r="Q199" s="12"/>
      <c r="R199" s="12"/>
      <c r="S199" s="12"/>
      <c r="T199" s="12"/>
      <c r="U199" s="12"/>
      <c r="V199" s="688"/>
      <c r="W199" s="12"/>
      <c r="X199" s="12"/>
      <c r="Y199" s="12"/>
      <c r="Z199" s="12"/>
      <c r="AA199" s="689"/>
      <c r="AB199" s="689"/>
      <c r="AC199" s="689"/>
      <c r="AD199" s="689"/>
      <c r="AE199" s="689"/>
      <c r="AF199" s="689"/>
      <c r="AG199" s="689"/>
      <c r="AH199" s="689"/>
      <c r="AI199" s="689"/>
      <c r="AJ199" s="689"/>
      <c r="AK199" s="689"/>
      <c r="AL199" s="689"/>
      <c r="AM199" s="689"/>
      <c r="AN199" s="689"/>
      <c r="AO199" s="689"/>
      <c r="AP199" s="689"/>
      <c r="AQ199" s="12"/>
      <c r="AR199" s="12"/>
    </row>
    <row r="200" spans="1:44" s="686" customFormat="1">
      <c r="A200" s="12"/>
      <c r="B200" s="18"/>
      <c r="F200" s="687"/>
      <c r="G200" s="12"/>
      <c r="H200" s="12"/>
      <c r="I200" s="788"/>
      <c r="J200" s="12"/>
      <c r="K200" s="12"/>
      <c r="L200" s="688"/>
      <c r="M200" s="12"/>
      <c r="N200" s="12"/>
      <c r="O200" s="12"/>
      <c r="P200" s="12"/>
      <c r="Q200" s="12"/>
      <c r="R200" s="12"/>
      <c r="S200" s="12"/>
      <c r="T200" s="12"/>
      <c r="U200" s="12"/>
      <c r="V200" s="688"/>
      <c r="W200" s="12"/>
      <c r="X200" s="12"/>
      <c r="Y200" s="12"/>
      <c r="Z200" s="12"/>
      <c r="AA200" s="689"/>
      <c r="AB200" s="689"/>
      <c r="AC200" s="689"/>
      <c r="AD200" s="689"/>
      <c r="AE200" s="689"/>
      <c r="AF200" s="689"/>
      <c r="AG200" s="689"/>
      <c r="AH200" s="689"/>
      <c r="AI200" s="689"/>
      <c r="AJ200" s="689"/>
      <c r="AK200" s="689"/>
      <c r="AL200" s="689"/>
      <c r="AM200" s="689"/>
      <c r="AN200" s="689"/>
      <c r="AO200" s="689"/>
      <c r="AP200" s="689"/>
      <c r="AQ200" s="12"/>
      <c r="AR200" s="12"/>
    </row>
    <row r="201" spans="1:44" s="686" customFormat="1">
      <c r="A201" s="12"/>
      <c r="B201" s="18"/>
      <c r="F201" s="687"/>
      <c r="G201" s="12"/>
      <c r="H201" s="12"/>
      <c r="I201" s="788"/>
      <c r="J201" s="12"/>
      <c r="K201" s="12"/>
      <c r="L201" s="688"/>
      <c r="M201" s="12"/>
      <c r="N201" s="12"/>
      <c r="O201" s="12"/>
      <c r="P201" s="12"/>
      <c r="Q201" s="12"/>
      <c r="R201" s="12"/>
      <c r="S201" s="12"/>
      <c r="T201" s="12"/>
      <c r="U201" s="12"/>
      <c r="V201" s="688"/>
      <c r="W201" s="12"/>
      <c r="X201" s="12"/>
      <c r="Y201" s="12"/>
      <c r="Z201" s="12"/>
      <c r="AA201" s="689"/>
      <c r="AB201" s="689"/>
      <c r="AC201" s="689"/>
      <c r="AD201" s="689"/>
      <c r="AE201" s="689"/>
      <c r="AF201" s="689"/>
      <c r="AG201" s="689"/>
      <c r="AH201" s="689"/>
      <c r="AI201" s="689"/>
      <c r="AJ201" s="689"/>
      <c r="AK201" s="689"/>
      <c r="AL201" s="689"/>
      <c r="AM201" s="689"/>
      <c r="AN201" s="689"/>
      <c r="AO201" s="689"/>
      <c r="AP201" s="689"/>
      <c r="AQ201" s="12"/>
      <c r="AR201" s="12"/>
    </row>
    <row r="202" spans="1:44" s="686" customFormat="1">
      <c r="A202" s="12"/>
      <c r="B202" s="18"/>
      <c r="F202" s="687"/>
      <c r="G202" s="12"/>
      <c r="H202" s="12"/>
      <c r="I202" s="788"/>
      <c r="J202" s="12"/>
      <c r="K202" s="12"/>
      <c r="L202" s="688"/>
      <c r="M202" s="12"/>
      <c r="N202" s="12"/>
      <c r="O202" s="12"/>
      <c r="P202" s="12"/>
      <c r="Q202" s="12"/>
      <c r="R202" s="12"/>
      <c r="S202" s="12"/>
      <c r="T202" s="12"/>
      <c r="U202" s="12"/>
      <c r="V202" s="688"/>
      <c r="W202" s="12"/>
      <c r="X202" s="12"/>
      <c r="Y202" s="12"/>
      <c r="Z202" s="12"/>
      <c r="AA202" s="689"/>
      <c r="AB202" s="689"/>
      <c r="AC202" s="689"/>
      <c r="AD202" s="689"/>
      <c r="AE202" s="689"/>
      <c r="AF202" s="689"/>
      <c r="AG202" s="689"/>
      <c r="AH202" s="689"/>
      <c r="AI202" s="689"/>
      <c r="AJ202" s="689"/>
      <c r="AK202" s="689"/>
      <c r="AL202" s="689"/>
      <c r="AM202" s="689"/>
      <c r="AN202" s="689"/>
      <c r="AO202" s="689"/>
      <c r="AP202" s="689"/>
      <c r="AQ202" s="12"/>
      <c r="AR202" s="12"/>
    </row>
    <row r="203" spans="1:44" s="686" customFormat="1">
      <c r="A203" s="12"/>
      <c r="B203" s="18"/>
      <c r="F203" s="687"/>
      <c r="G203" s="12"/>
      <c r="H203" s="12"/>
      <c r="I203" s="788"/>
      <c r="J203" s="12"/>
      <c r="K203" s="12"/>
      <c r="L203" s="688"/>
      <c r="M203" s="12"/>
      <c r="N203" s="12"/>
      <c r="O203" s="12"/>
      <c r="P203" s="12"/>
      <c r="Q203" s="12"/>
      <c r="R203" s="12"/>
      <c r="S203" s="12"/>
      <c r="T203" s="12"/>
      <c r="U203" s="12"/>
      <c r="V203" s="688"/>
      <c r="W203" s="12"/>
      <c r="X203" s="12"/>
      <c r="Y203" s="12"/>
      <c r="Z203" s="12"/>
      <c r="AA203" s="689"/>
      <c r="AB203" s="689"/>
      <c r="AC203" s="689"/>
      <c r="AD203" s="689"/>
      <c r="AE203" s="689"/>
      <c r="AF203" s="689"/>
      <c r="AG203" s="689"/>
      <c r="AH203" s="689"/>
      <c r="AI203" s="689"/>
      <c r="AJ203" s="689"/>
      <c r="AK203" s="689"/>
      <c r="AL203" s="689"/>
      <c r="AM203" s="689"/>
      <c r="AN203" s="689"/>
      <c r="AO203" s="689"/>
      <c r="AP203" s="689"/>
      <c r="AQ203" s="12"/>
      <c r="AR203" s="12"/>
    </row>
    <row r="204" spans="1:44" s="686" customFormat="1">
      <c r="A204" s="12"/>
      <c r="B204" s="18"/>
      <c r="F204" s="687"/>
      <c r="G204" s="12"/>
      <c r="H204" s="12"/>
      <c r="I204" s="788"/>
      <c r="J204" s="12"/>
      <c r="K204" s="12"/>
      <c r="L204" s="688"/>
      <c r="M204" s="12"/>
      <c r="N204" s="12"/>
      <c r="O204" s="12"/>
      <c r="P204" s="12"/>
      <c r="Q204" s="12"/>
      <c r="R204" s="12"/>
      <c r="S204" s="12"/>
      <c r="T204" s="12"/>
      <c r="U204" s="12"/>
      <c r="V204" s="688"/>
      <c r="W204" s="12"/>
      <c r="X204" s="12"/>
      <c r="Y204" s="12"/>
      <c r="Z204" s="12"/>
      <c r="AA204" s="689"/>
      <c r="AB204" s="689"/>
      <c r="AC204" s="689"/>
      <c r="AD204" s="689"/>
      <c r="AE204" s="689"/>
      <c r="AF204" s="689"/>
      <c r="AG204" s="689"/>
      <c r="AH204" s="689"/>
      <c r="AI204" s="689"/>
      <c r="AJ204" s="689"/>
      <c r="AK204" s="689"/>
      <c r="AL204" s="689"/>
      <c r="AM204" s="689"/>
      <c r="AN204" s="689"/>
      <c r="AO204" s="689"/>
      <c r="AP204" s="689"/>
      <c r="AQ204" s="12"/>
      <c r="AR204" s="12"/>
    </row>
    <row r="205" spans="1:44" s="686" customFormat="1">
      <c r="A205" s="12"/>
      <c r="B205" s="18"/>
      <c r="F205" s="687"/>
      <c r="G205" s="12"/>
      <c r="H205" s="12"/>
      <c r="I205" s="788"/>
      <c r="J205" s="12"/>
      <c r="K205" s="12"/>
      <c r="L205" s="688"/>
      <c r="M205" s="12"/>
      <c r="N205" s="12"/>
      <c r="O205" s="12"/>
      <c r="P205" s="12"/>
      <c r="Q205" s="12"/>
      <c r="R205" s="12"/>
      <c r="S205" s="12"/>
      <c r="T205" s="12"/>
      <c r="U205" s="12"/>
      <c r="V205" s="688"/>
      <c r="W205" s="12"/>
      <c r="X205" s="12"/>
      <c r="Y205" s="12"/>
      <c r="Z205" s="12"/>
      <c r="AA205" s="689"/>
      <c r="AB205" s="689"/>
      <c r="AC205" s="689"/>
      <c r="AD205" s="689"/>
      <c r="AE205" s="689"/>
      <c r="AF205" s="689"/>
      <c r="AG205" s="689"/>
      <c r="AH205" s="689"/>
      <c r="AI205" s="689"/>
      <c r="AJ205" s="689"/>
      <c r="AK205" s="689"/>
      <c r="AL205" s="689"/>
      <c r="AM205" s="689"/>
      <c r="AN205" s="689"/>
      <c r="AO205" s="689"/>
      <c r="AP205" s="689"/>
      <c r="AQ205" s="12"/>
      <c r="AR205" s="12"/>
    </row>
    <row r="206" spans="1:44" s="686" customFormat="1">
      <c r="A206" s="12"/>
      <c r="B206" s="18"/>
      <c r="F206" s="687"/>
      <c r="G206" s="12"/>
      <c r="H206" s="12"/>
      <c r="I206" s="788"/>
      <c r="J206" s="12"/>
      <c r="K206" s="12"/>
      <c r="L206" s="688"/>
      <c r="M206" s="12"/>
      <c r="N206" s="12"/>
      <c r="O206" s="12"/>
      <c r="P206" s="12"/>
      <c r="Q206" s="12"/>
      <c r="R206" s="12"/>
      <c r="S206" s="12"/>
      <c r="T206" s="12"/>
      <c r="U206" s="12"/>
      <c r="V206" s="688"/>
      <c r="W206" s="12"/>
      <c r="X206" s="12"/>
      <c r="Y206" s="12"/>
      <c r="Z206" s="12"/>
      <c r="AA206" s="689"/>
      <c r="AB206" s="689"/>
      <c r="AC206" s="689"/>
      <c r="AD206" s="689"/>
      <c r="AE206" s="689"/>
      <c r="AF206" s="689"/>
      <c r="AG206" s="689"/>
      <c r="AH206" s="689"/>
      <c r="AI206" s="689"/>
      <c r="AJ206" s="689"/>
      <c r="AK206" s="689"/>
      <c r="AL206" s="689"/>
      <c r="AM206" s="689"/>
      <c r="AN206" s="689"/>
      <c r="AO206" s="689"/>
      <c r="AP206" s="689"/>
      <c r="AQ206" s="12"/>
      <c r="AR206" s="12"/>
    </row>
    <row r="207" spans="1:44" s="686" customFormat="1">
      <c r="A207" s="12"/>
      <c r="B207" s="18"/>
      <c r="F207" s="687"/>
      <c r="G207" s="12"/>
      <c r="H207" s="12"/>
      <c r="I207" s="788"/>
      <c r="J207" s="12"/>
      <c r="K207" s="12"/>
      <c r="L207" s="688"/>
      <c r="M207" s="12"/>
      <c r="N207" s="12"/>
      <c r="O207" s="12"/>
      <c r="P207" s="12"/>
      <c r="Q207" s="12"/>
      <c r="R207" s="12"/>
      <c r="S207" s="12"/>
      <c r="T207" s="12"/>
      <c r="U207" s="12"/>
      <c r="V207" s="688"/>
      <c r="W207" s="12"/>
      <c r="X207" s="12"/>
      <c r="Y207" s="12"/>
      <c r="Z207" s="12"/>
      <c r="AA207" s="689"/>
      <c r="AB207" s="689"/>
      <c r="AC207" s="689"/>
      <c r="AD207" s="689"/>
      <c r="AE207" s="689"/>
      <c r="AF207" s="689"/>
      <c r="AG207" s="689"/>
      <c r="AH207" s="689"/>
      <c r="AI207" s="689"/>
      <c r="AJ207" s="689"/>
      <c r="AK207" s="689"/>
      <c r="AL207" s="689"/>
      <c r="AM207" s="689"/>
      <c r="AN207" s="689"/>
      <c r="AO207" s="689"/>
      <c r="AP207" s="689"/>
      <c r="AQ207" s="12"/>
      <c r="AR207" s="12"/>
    </row>
    <row r="208" spans="1:44" s="686" customFormat="1">
      <c r="A208" s="12"/>
      <c r="B208" s="18"/>
      <c r="F208" s="687"/>
      <c r="G208" s="12"/>
      <c r="H208" s="12"/>
      <c r="I208" s="788"/>
      <c r="J208" s="12"/>
      <c r="K208" s="12"/>
      <c r="L208" s="688"/>
      <c r="M208" s="12"/>
      <c r="N208" s="12"/>
      <c r="O208" s="12"/>
      <c r="P208" s="12"/>
      <c r="Q208" s="12"/>
      <c r="R208" s="12"/>
      <c r="S208" s="12"/>
      <c r="T208" s="12"/>
      <c r="U208" s="12"/>
      <c r="V208" s="688"/>
      <c r="W208" s="12"/>
      <c r="X208" s="12"/>
      <c r="Y208" s="12"/>
      <c r="Z208" s="12"/>
      <c r="AA208" s="689"/>
      <c r="AB208" s="689"/>
      <c r="AC208" s="689"/>
      <c r="AD208" s="689"/>
      <c r="AE208" s="689"/>
      <c r="AF208" s="689"/>
      <c r="AG208" s="689"/>
      <c r="AH208" s="689"/>
      <c r="AI208" s="689"/>
      <c r="AJ208" s="689"/>
      <c r="AK208" s="689"/>
      <c r="AL208" s="689"/>
      <c r="AM208" s="689"/>
      <c r="AN208" s="689"/>
      <c r="AO208" s="689"/>
      <c r="AP208" s="689"/>
      <c r="AQ208" s="12"/>
      <c r="AR208" s="12"/>
    </row>
    <row r="209" spans="1:44" s="686" customFormat="1">
      <c r="A209" s="12"/>
      <c r="B209" s="18"/>
      <c r="F209" s="687"/>
      <c r="G209" s="12"/>
      <c r="H209" s="12"/>
      <c r="I209" s="788"/>
      <c r="J209" s="12"/>
      <c r="K209" s="12"/>
      <c r="L209" s="688"/>
      <c r="M209" s="12"/>
      <c r="N209" s="12"/>
      <c r="O209" s="12"/>
      <c r="P209" s="12"/>
      <c r="Q209" s="12"/>
      <c r="R209" s="12"/>
      <c r="S209" s="12"/>
      <c r="T209" s="12"/>
      <c r="U209" s="12"/>
      <c r="V209" s="688"/>
      <c r="W209" s="12"/>
      <c r="X209" s="12"/>
      <c r="Y209" s="12"/>
      <c r="Z209" s="12"/>
      <c r="AA209" s="689"/>
      <c r="AB209" s="689"/>
      <c r="AC209" s="689"/>
      <c r="AD209" s="689"/>
      <c r="AE209" s="689"/>
      <c r="AF209" s="689"/>
      <c r="AG209" s="689"/>
      <c r="AH209" s="689"/>
      <c r="AI209" s="689"/>
      <c r="AJ209" s="689"/>
      <c r="AK209" s="689"/>
      <c r="AL209" s="689"/>
      <c r="AM209" s="689"/>
      <c r="AN209" s="689"/>
      <c r="AO209" s="689"/>
      <c r="AP209" s="689"/>
      <c r="AQ209" s="12"/>
      <c r="AR209" s="12"/>
    </row>
    <row r="210" spans="1:44" s="686" customFormat="1">
      <c r="A210" s="12"/>
      <c r="B210" s="18"/>
      <c r="F210" s="687"/>
      <c r="G210" s="12"/>
      <c r="H210" s="12"/>
      <c r="I210" s="788"/>
      <c r="J210" s="12"/>
      <c r="K210" s="12"/>
      <c r="L210" s="688"/>
      <c r="M210" s="12"/>
      <c r="N210" s="12"/>
      <c r="O210" s="12"/>
      <c r="P210" s="12"/>
      <c r="Q210" s="12"/>
      <c r="R210" s="12"/>
      <c r="S210" s="12"/>
      <c r="T210" s="12"/>
      <c r="U210" s="12"/>
      <c r="V210" s="688"/>
      <c r="W210" s="12"/>
      <c r="X210" s="12"/>
      <c r="Y210" s="12"/>
      <c r="Z210" s="12"/>
      <c r="AA210" s="689"/>
      <c r="AB210" s="689"/>
      <c r="AC210" s="689"/>
      <c r="AD210" s="689"/>
      <c r="AE210" s="689"/>
      <c r="AF210" s="689"/>
      <c r="AG210" s="689"/>
      <c r="AH210" s="689"/>
      <c r="AI210" s="689"/>
      <c r="AJ210" s="689"/>
      <c r="AK210" s="689"/>
      <c r="AL210" s="689"/>
      <c r="AM210" s="689"/>
      <c r="AN210" s="689"/>
      <c r="AO210" s="689"/>
      <c r="AP210" s="689"/>
      <c r="AQ210" s="12"/>
      <c r="AR210" s="12"/>
    </row>
    <row r="211" spans="1:44" s="686" customFormat="1">
      <c r="A211" s="12"/>
      <c r="B211" s="18"/>
      <c r="F211" s="687"/>
      <c r="G211" s="12"/>
      <c r="H211" s="12"/>
      <c r="I211" s="788"/>
      <c r="J211" s="12"/>
      <c r="K211" s="12"/>
      <c r="L211" s="688"/>
      <c r="M211" s="12"/>
      <c r="N211" s="12"/>
      <c r="O211" s="12"/>
      <c r="P211" s="12"/>
      <c r="Q211" s="12"/>
      <c r="R211" s="12"/>
      <c r="S211" s="12"/>
      <c r="T211" s="12"/>
      <c r="U211" s="12"/>
      <c r="V211" s="688"/>
      <c r="W211" s="12"/>
      <c r="X211" s="12"/>
      <c r="Y211" s="12"/>
      <c r="Z211" s="12"/>
      <c r="AA211" s="689"/>
      <c r="AB211" s="689"/>
      <c r="AC211" s="689"/>
      <c r="AD211" s="689"/>
      <c r="AE211" s="689"/>
      <c r="AF211" s="689"/>
      <c r="AG211" s="689"/>
      <c r="AH211" s="689"/>
      <c r="AI211" s="689"/>
      <c r="AJ211" s="689"/>
      <c r="AK211" s="689"/>
      <c r="AL211" s="689"/>
      <c r="AM211" s="689"/>
      <c r="AN211" s="689"/>
      <c r="AO211" s="689"/>
      <c r="AP211" s="689"/>
      <c r="AQ211" s="12"/>
      <c r="AR211" s="12"/>
    </row>
    <row r="212" spans="1:44" s="686" customFormat="1">
      <c r="A212" s="12"/>
      <c r="B212" s="18"/>
      <c r="F212" s="687"/>
      <c r="G212" s="12"/>
      <c r="H212" s="12"/>
      <c r="I212" s="788"/>
      <c r="J212" s="12"/>
      <c r="K212" s="12"/>
      <c r="L212" s="688"/>
      <c r="M212" s="12"/>
      <c r="N212" s="12"/>
      <c r="O212" s="12"/>
      <c r="P212" s="12"/>
      <c r="Q212" s="12"/>
      <c r="R212" s="12"/>
      <c r="S212" s="12"/>
      <c r="T212" s="12"/>
      <c r="U212" s="12"/>
      <c r="V212" s="688"/>
      <c r="W212" s="12"/>
      <c r="X212" s="12"/>
      <c r="Y212" s="12"/>
      <c r="Z212" s="12"/>
      <c r="AA212" s="689"/>
      <c r="AB212" s="689"/>
      <c r="AC212" s="689"/>
      <c r="AD212" s="689"/>
      <c r="AE212" s="689"/>
      <c r="AF212" s="689"/>
      <c r="AG212" s="689"/>
      <c r="AH212" s="689"/>
      <c r="AI212" s="689"/>
      <c r="AJ212" s="689"/>
      <c r="AK212" s="689"/>
      <c r="AL212" s="689"/>
      <c r="AM212" s="689"/>
      <c r="AN212" s="689"/>
      <c r="AO212" s="689"/>
      <c r="AP212" s="689"/>
      <c r="AQ212" s="12"/>
      <c r="AR212" s="12"/>
    </row>
    <row r="213" spans="1:44" s="686" customFormat="1">
      <c r="A213" s="12"/>
      <c r="B213" s="18"/>
      <c r="F213" s="687"/>
      <c r="G213" s="12"/>
      <c r="H213" s="12"/>
      <c r="I213" s="788"/>
      <c r="J213" s="12"/>
      <c r="K213" s="12"/>
      <c r="L213" s="688"/>
      <c r="M213" s="12"/>
      <c r="N213" s="12"/>
      <c r="O213" s="12"/>
      <c r="P213" s="12"/>
      <c r="Q213" s="12"/>
      <c r="R213" s="12"/>
      <c r="S213" s="12"/>
      <c r="T213" s="12"/>
      <c r="U213" s="12"/>
      <c r="V213" s="688"/>
      <c r="W213" s="12"/>
      <c r="X213" s="12"/>
      <c r="Y213" s="12"/>
      <c r="Z213" s="12"/>
      <c r="AA213" s="689"/>
      <c r="AB213" s="689"/>
      <c r="AC213" s="689"/>
      <c r="AD213" s="689"/>
      <c r="AE213" s="689"/>
      <c r="AF213" s="689"/>
      <c r="AG213" s="689"/>
      <c r="AH213" s="689"/>
      <c r="AI213" s="689"/>
      <c r="AJ213" s="689"/>
      <c r="AK213" s="689"/>
      <c r="AL213" s="689"/>
      <c r="AM213" s="689"/>
      <c r="AN213" s="689"/>
      <c r="AO213" s="689"/>
      <c r="AP213" s="689"/>
      <c r="AQ213" s="12"/>
      <c r="AR213" s="12"/>
    </row>
    <row r="214" spans="1:44" s="686" customFormat="1">
      <c r="A214" s="12"/>
      <c r="B214" s="18"/>
      <c r="F214" s="687"/>
      <c r="G214" s="12"/>
      <c r="H214" s="12"/>
      <c r="I214" s="788"/>
      <c r="J214" s="12"/>
      <c r="K214" s="12"/>
      <c r="L214" s="688"/>
      <c r="M214" s="12"/>
      <c r="N214" s="12"/>
      <c r="O214" s="12"/>
      <c r="P214" s="12"/>
      <c r="Q214" s="12"/>
      <c r="R214" s="12"/>
      <c r="S214" s="12"/>
      <c r="T214" s="12"/>
      <c r="U214" s="12"/>
      <c r="V214" s="688"/>
      <c r="W214" s="12"/>
      <c r="X214" s="12"/>
      <c r="Y214" s="12"/>
      <c r="Z214" s="12"/>
      <c r="AA214" s="689"/>
      <c r="AB214" s="689"/>
      <c r="AC214" s="689"/>
      <c r="AD214" s="689"/>
      <c r="AE214" s="689"/>
      <c r="AF214" s="689"/>
      <c r="AG214" s="689"/>
      <c r="AH214" s="689"/>
      <c r="AI214" s="689"/>
      <c r="AJ214" s="689"/>
      <c r="AK214" s="689"/>
      <c r="AL214" s="689"/>
      <c r="AM214" s="689"/>
      <c r="AN214" s="689"/>
      <c r="AO214" s="689"/>
      <c r="AP214" s="689"/>
      <c r="AQ214" s="12"/>
      <c r="AR214" s="12"/>
    </row>
  </sheetData>
  <mergeCells count="48">
    <mergeCell ref="AJ47:AP47"/>
    <mergeCell ref="R44:X44"/>
    <mergeCell ref="AA44:AF44"/>
    <mergeCell ref="AJ44:AP44"/>
    <mergeCell ref="R45:X45"/>
    <mergeCell ref="AA45:AF45"/>
    <mergeCell ref="AJ45:AP45"/>
    <mergeCell ref="R43:X43"/>
    <mergeCell ref="AA43:AF43"/>
    <mergeCell ref="AJ43:AP43"/>
    <mergeCell ref="U6:U7"/>
    <mergeCell ref="R46:X46"/>
    <mergeCell ref="AJ46:AP46"/>
    <mergeCell ref="H3:H7"/>
    <mergeCell ref="I3:I7"/>
    <mergeCell ref="J3:J7"/>
    <mergeCell ref="K3:Z3"/>
    <mergeCell ref="AA3:AP3"/>
    <mergeCell ref="U4:Z5"/>
    <mergeCell ref="AA4:AN4"/>
    <mergeCell ref="AO4:AP4"/>
    <mergeCell ref="AA5:AA7"/>
    <mergeCell ref="AB5:AB7"/>
    <mergeCell ref="AC5:AC7"/>
    <mergeCell ref="AD5:AD7"/>
    <mergeCell ref="AE5:AN5"/>
    <mergeCell ref="AO5:AO7"/>
    <mergeCell ref="AP5:AP7"/>
    <mergeCell ref="M6:M7"/>
    <mergeCell ref="AQ3:AQ7"/>
    <mergeCell ref="K4:K7"/>
    <mergeCell ref="L4:L7"/>
    <mergeCell ref="M4:N5"/>
    <mergeCell ref="O4:T5"/>
    <mergeCell ref="N6:N7"/>
    <mergeCell ref="O6:O7"/>
    <mergeCell ref="P6:P7"/>
    <mergeCell ref="Q6:T6"/>
    <mergeCell ref="V6:V7"/>
    <mergeCell ref="W6:Z6"/>
    <mergeCell ref="AF6:AH6"/>
    <mergeCell ref="AI6:AN6"/>
    <mergeCell ref="G3:G7"/>
    <mergeCell ref="B3:B7"/>
    <mergeCell ref="C3:C7"/>
    <mergeCell ref="D3:D7"/>
    <mergeCell ref="E3:E7"/>
    <mergeCell ref="F3:F7"/>
  </mergeCells>
  <phoneticPr fontId="1"/>
  <printOptions horizontalCentered="1"/>
  <pageMargins left="0.19685039370078741" right="0.15748031496062992" top="0.98425196850393704" bottom="0.55118110236220474" header="0.15748031496062992" footer="0.19685039370078741"/>
  <pageSetup paperSize="8" scale="56" orientation="landscape" r:id="rId1"/>
  <headerFooter alignWithMargins="0">
    <oddFooter>&amp;L
&amp;C&amp;P/&amp;N&amp;R&amp;A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48"/>
  <sheetViews>
    <sheetView view="pageBreakPreview" zoomScaleNormal="100" zoomScaleSheetLayoutView="100" workbookViewId="0">
      <selection activeCell="B4" sqref="B4"/>
    </sheetView>
  </sheetViews>
  <sheetFormatPr defaultRowHeight="14.25"/>
  <cols>
    <col min="1" max="1" width="5.125" style="137" customWidth="1"/>
    <col min="2" max="2" width="24.5" style="137" customWidth="1"/>
    <col min="3" max="3" width="14.625" style="137" customWidth="1"/>
    <col min="4" max="4" width="1.375" style="798" customWidth="1"/>
    <col min="5" max="21" width="2.5" style="798" customWidth="1"/>
    <col min="22" max="24" width="2.125" style="798" customWidth="1"/>
    <col min="25" max="40" width="2.5" style="798" customWidth="1"/>
    <col min="41" max="41" width="2.125" style="798" customWidth="1"/>
    <col min="42" max="42" width="2.5" style="798" customWidth="1"/>
    <col min="43" max="43" width="1.125" style="798" customWidth="1"/>
    <col min="44" max="44" width="1.375" style="798" customWidth="1"/>
    <col min="45" max="61" width="2.5" style="798" customWidth="1"/>
    <col min="62" max="64" width="2.125" style="798" customWidth="1"/>
    <col min="65" max="256" width="9" style="137"/>
    <col min="257" max="257" width="5.125" style="137" customWidth="1"/>
    <col min="258" max="258" width="24.5" style="137" customWidth="1"/>
    <col min="259" max="259" width="14.625" style="137" customWidth="1"/>
    <col min="260" max="260" width="1.375" style="137" customWidth="1"/>
    <col min="261" max="277" width="2.5" style="137" customWidth="1"/>
    <col min="278" max="280" width="2.125" style="137" customWidth="1"/>
    <col min="281" max="296" width="2.5" style="137" customWidth="1"/>
    <col min="297" max="297" width="2.125" style="137" customWidth="1"/>
    <col min="298" max="298" width="2.5" style="137" customWidth="1"/>
    <col min="299" max="299" width="1.125" style="137" customWidth="1"/>
    <col min="300" max="300" width="1.375" style="137" customWidth="1"/>
    <col min="301" max="317" width="2.5" style="137" customWidth="1"/>
    <col min="318" max="320" width="2.125" style="137" customWidth="1"/>
    <col min="321" max="512" width="9" style="137"/>
    <col min="513" max="513" width="5.125" style="137" customWidth="1"/>
    <col min="514" max="514" width="24.5" style="137" customWidth="1"/>
    <col min="515" max="515" width="14.625" style="137" customWidth="1"/>
    <col min="516" max="516" width="1.375" style="137" customWidth="1"/>
    <col min="517" max="533" width="2.5" style="137" customWidth="1"/>
    <col min="534" max="536" width="2.125" style="137" customWidth="1"/>
    <col min="537" max="552" width="2.5" style="137" customWidth="1"/>
    <col min="553" max="553" width="2.125" style="137" customWidth="1"/>
    <col min="554" max="554" width="2.5" style="137" customWidth="1"/>
    <col min="555" max="555" width="1.125" style="137" customWidth="1"/>
    <col min="556" max="556" width="1.375" style="137" customWidth="1"/>
    <col min="557" max="573" width="2.5" style="137" customWidth="1"/>
    <col min="574" max="576" width="2.125" style="137" customWidth="1"/>
    <col min="577" max="768" width="9" style="137"/>
    <col min="769" max="769" width="5.125" style="137" customWidth="1"/>
    <col min="770" max="770" width="24.5" style="137" customWidth="1"/>
    <col min="771" max="771" width="14.625" style="137" customWidth="1"/>
    <col min="772" max="772" width="1.375" style="137" customWidth="1"/>
    <col min="773" max="789" width="2.5" style="137" customWidth="1"/>
    <col min="790" max="792" width="2.125" style="137" customWidth="1"/>
    <col min="793" max="808" width="2.5" style="137" customWidth="1"/>
    <col min="809" max="809" width="2.125" style="137" customWidth="1"/>
    <col min="810" max="810" width="2.5" style="137" customWidth="1"/>
    <col min="811" max="811" width="1.125" style="137" customWidth="1"/>
    <col min="812" max="812" width="1.375" style="137" customWidth="1"/>
    <col min="813" max="829" width="2.5" style="137" customWidth="1"/>
    <col min="830" max="832" width="2.125" style="137" customWidth="1"/>
    <col min="833" max="1024" width="9" style="137"/>
    <col min="1025" max="1025" width="5.125" style="137" customWidth="1"/>
    <col min="1026" max="1026" width="24.5" style="137" customWidth="1"/>
    <col min="1027" max="1027" width="14.625" style="137" customWidth="1"/>
    <col min="1028" max="1028" width="1.375" style="137" customWidth="1"/>
    <col min="1029" max="1045" width="2.5" style="137" customWidth="1"/>
    <col min="1046" max="1048" width="2.125" style="137" customWidth="1"/>
    <col min="1049" max="1064" width="2.5" style="137" customWidth="1"/>
    <col min="1065" max="1065" width="2.125" style="137" customWidth="1"/>
    <col min="1066" max="1066" width="2.5" style="137" customWidth="1"/>
    <col min="1067" max="1067" width="1.125" style="137" customWidth="1"/>
    <col min="1068" max="1068" width="1.375" style="137" customWidth="1"/>
    <col min="1069" max="1085" width="2.5" style="137" customWidth="1"/>
    <col min="1086" max="1088" width="2.125" style="137" customWidth="1"/>
    <col min="1089" max="1280" width="9" style="137"/>
    <col min="1281" max="1281" width="5.125" style="137" customWidth="1"/>
    <col min="1282" max="1282" width="24.5" style="137" customWidth="1"/>
    <col min="1283" max="1283" width="14.625" style="137" customWidth="1"/>
    <col min="1284" max="1284" width="1.375" style="137" customWidth="1"/>
    <col min="1285" max="1301" width="2.5" style="137" customWidth="1"/>
    <col min="1302" max="1304" width="2.125" style="137" customWidth="1"/>
    <col min="1305" max="1320" width="2.5" style="137" customWidth="1"/>
    <col min="1321" max="1321" width="2.125" style="137" customWidth="1"/>
    <col min="1322" max="1322" width="2.5" style="137" customWidth="1"/>
    <col min="1323" max="1323" width="1.125" style="137" customWidth="1"/>
    <col min="1324" max="1324" width="1.375" style="137" customWidth="1"/>
    <col min="1325" max="1341" width="2.5" style="137" customWidth="1"/>
    <col min="1342" max="1344" width="2.125" style="137" customWidth="1"/>
    <col min="1345" max="1536" width="9" style="137"/>
    <col min="1537" max="1537" width="5.125" style="137" customWidth="1"/>
    <col min="1538" max="1538" width="24.5" style="137" customWidth="1"/>
    <col min="1539" max="1539" width="14.625" style="137" customWidth="1"/>
    <col min="1540" max="1540" width="1.375" style="137" customWidth="1"/>
    <col min="1541" max="1557" width="2.5" style="137" customWidth="1"/>
    <col min="1558" max="1560" width="2.125" style="137" customWidth="1"/>
    <col min="1561" max="1576" width="2.5" style="137" customWidth="1"/>
    <col min="1577" max="1577" width="2.125" style="137" customWidth="1"/>
    <col min="1578" max="1578" width="2.5" style="137" customWidth="1"/>
    <col min="1579" max="1579" width="1.125" style="137" customWidth="1"/>
    <col min="1580" max="1580" width="1.375" style="137" customWidth="1"/>
    <col min="1581" max="1597" width="2.5" style="137" customWidth="1"/>
    <col min="1598" max="1600" width="2.125" style="137" customWidth="1"/>
    <col min="1601" max="1792" width="9" style="137"/>
    <col min="1793" max="1793" width="5.125" style="137" customWidth="1"/>
    <col min="1794" max="1794" width="24.5" style="137" customWidth="1"/>
    <col min="1795" max="1795" width="14.625" style="137" customWidth="1"/>
    <col min="1796" max="1796" width="1.375" style="137" customWidth="1"/>
    <col min="1797" max="1813" width="2.5" style="137" customWidth="1"/>
    <col min="1814" max="1816" width="2.125" style="137" customWidth="1"/>
    <col min="1817" max="1832" width="2.5" style="137" customWidth="1"/>
    <col min="1833" max="1833" width="2.125" style="137" customWidth="1"/>
    <col min="1834" max="1834" width="2.5" style="137" customWidth="1"/>
    <col min="1835" max="1835" width="1.125" style="137" customWidth="1"/>
    <col min="1836" max="1836" width="1.375" style="137" customWidth="1"/>
    <col min="1837" max="1853" width="2.5" style="137" customWidth="1"/>
    <col min="1854" max="1856" width="2.125" style="137" customWidth="1"/>
    <col min="1857" max="2048" width="9" style="137"/>
    <col min="2049" max="2049" width="5.125" style="137" customWidth="1"/>
    <col min="2050" max="2050" width="24.5" style="137" customWidth="1"/>
    <col min="2051" max="2051" width="14.625" style="137" customWidth="1"/>
    <col min="2052" max="2052" width="1.375" style="137" customWidth="1"/>
    <col min="2053" max="2069" width="2.5" style="137" customWidth="1"/>
    <col min="2070" max="2072" width="2.125" style="137" customWidth="1"/>
    <col min="2073" max="2088" width="2.5" style="137" customWidth="1"/>
    <col min="2089" max="2089" width="2.125" style="137" customWidth="1"/>
    <col min="2090" max="2090" width="2.5" style="137" customWidth="1"/>
    <col min="2091" max="2091" width="1.125" style="137" customWidth="1"/>
    <col min="2092" max="2092" width="1.375" style="137" customWidth="1"/>
    <col min="2093" max="2109" width="2.5" style="137" customWidth="1"/>
    <col min="2110" max="2112" width="2.125" style="137" customWidth="1"/>
    <col min="2113" max="2304" width="9" style="137"/>
    <col min="2305" max="2305" width="5.125" style="137" customWidth="1"/>
    <col min="2306" max="2306" width="24.5" style="137" customWidth="1"/>
    <col min="2307" max="2307" width="14.625" style="137" customWidth="1"/>
    <col min="2308" max="2308" width="1.375" style="137" customWidth="1"/>
    <col min="2309" max="2325" width="2.5" style="137" customWidth="1"/>
    <col min="2326" max="2328" width="2.125" style="137" customWidth="1"/>
    <col min="2329" max="2344" width="2.5" style="137" customWidth="1"/>
    <col min="2345" max="2345" width="2.125" style="137" customWidth="1"/>
    <col min="2346" max="2346" width="2.5" style="137" customWidth="1"/>
    <col min="2347" max="2347" width="1.125" style="137" customWidth="1"/>
    <col min="2348" max="2348" width="1.375" style="137" customWidth="1"/>
    <col min="2349" max="2365" width="2.5" style="137" customWidth="1"/>
    <col min="2366" max="2368" width="2.125" style="137" customWidth="1"/>
    <col min="2369" max="2560" width="9" style="137"/>
    <col min="2561" max="2561" width="5.125" style="137" customWidth="1"/>
    <col min="2562" max="2562" width="24.5" style="137" customWidth="1"/>
    <col min="2563" max="2563" width="14.625" style="137" customWidth="1"/>
    <col min="2564" max="2564" width="1.375" style="137" customWidth="1"/>
    <col min="2565" max="2581" width="2.5" style="137" customWidth="1"/>
    <col min="2582" max="2584" width="2.125" style="137" customWidth="1"/>
    <col min="2585" max="2600" width="2.5" style="137" customWidth="1"/>
    <col min="2601" max="2601" width="2.125" style="137" customWidth="1"/>
    <col min="2602" max="2602" width="2.5" style="137" customWidth="1"/>
    <col min="2603" max="2603" width="1.125" style="137" customWidth="1"/>
    <col min="2604" max="2604" width="1.375" style="137" customWidth="1"/>
    <col min="2605" max="2621" width="2.5" style="137" customWidth="1"/>
    <col min="2622" max="2624" width="2.125" style="137" customWidth="1"/>
    <col min="2625" max="2816" width="9" style="137"/>
    <col min="2817" max="2817" width="5.125" style="137" customWidth="1"/>
    <col min="2818" max="2818" width="24.5" style="137" customWidth="1"/>
    <col min="2819" max="2819" width="14.625" style="137" customWidth="1"/>
    <col min="2820" max="2820" width="1.375" style="137" customWidth="1"/>
    <col min="2821" max="2837" width="2.5" style="137" customWidth="1"/>
    <col min="2838" max="2840" width="2.125" style="137" customWidth="1"/>
    <col min="2841" max="2856" width="2.5" style="137" customWidth="1"/>
    <col min="2857" max="2857" width="2.125" style="137" customWidth="1"/>
    <col min="2858" max="2858" width="2.5" style="137" customWidth="1"/>
    <col min="2859" max="2859" width="1.125" style="137" customWidth="1"/>
    <col min="2860" max="2860" width="1.375" style="137" customWidth="1"/>
    <col min="2861" max="2877" width="2.5" style="137" customWidth="1"/>
    <col min="2878" max="2880" width="2.125" style="137" customWidth="1"/>
    <col min="2881" max="3072" width="9" style="137"/>
    <col min="3073" max="3073" width="5.125" style="137" customWidth="1"/>
    <col min="3074" max="3074" width="24.5" style="137" customWidth="1"/>
    <col min="3075" max="3075" width="14.625" style="137" customWidth="1"/>
    <col min="3076" max="3076" width="1.375" style="137" customWidth="1"/>
    <col min="3077" max="3093" width="2.5" style="137" customWidth="1"/>
    <col min="3094" max="3096" width="2.125" style="137" customWidth="1"/>
    <col min="3097" max="3112" width="2.5" style="137" customWidth="1"/>
    <col min="3113" max="3113" width="2.125" style="137" customWidth="1"/>
    <col min="3114" max="3114" width="2.5" style="137" customWidth="1"/>
    <col min="3115" max="3115" width="1.125" style="137" customWidth="1"/>
    <col min="3116" max="3116" width="1.375" style="137" customWidth="1"/>
    <col min="3117" max="3133" width="2.5" style="137" customWidth="1"/>
    <col min="3134" max="3136" width="2.125" style="137" customWidth="1"/>
    <col min="3137" max="3328" width="9" style="137"/>
    <col min="3329" max="3329" width="5.125" style="137" customWidth="1"/>
    <col min="3330" max="3330" width="24.5" style="137" customWidth="1"/>
    <col min="3331" max="3331" width="14.625" style="137" customWidth="1"/>
    <col min="3332" max="3332" width="1.375" style="137" customWidth="1"/>
    <col min="3333" max="3349" width="2.5" style="137" customWidth="1"/>
    <col min="3350" max="3352" width="2.125" style="137" customWidth="1"/>
    <col min="3353" max="3368" width="2.5" style="137" customWidth="1"/>
    <col min="3369" max="3369" width="2.125" style="137" customWidth="1"/>
    <col min="3370" max="3370" width="2.5" style="137" customWidth="1"/>
    <col min="3371" max="3371" width="1.125" style="137" customWidth="1"/>
    <col min="3372" max="3372" width="1.375" style="137" customWidth="1"/>
    <col min="3373" max="3389" width="2.5" style="137" customWidth="1"/>
    <col min="3390" max="3392" width="2.125" style="137" customWidth="1"/>
    <col min="3393" max="3584" width="9" style="137"/>
    <col min="3585" max="3585" width="5.125" style="137" customWidth="1"/>
    <col min="3586" max="3586" width="24.5" style="137" customWidth="1"/>
    <col min="3587" max="3587" width="14.625" style="137" customWidth="1"/>
    <col min="3588" max="3588" width="1.375" style="137" customWidth="1"/>
    <col min="3589" max="3605" width="2.5" style="137" customWidth="1"/>
    <col min="3606" max="3608" width="2.125" style="137" customWidth="1"/>
    <col min="3609" max="3624" width="2.5" style="137" customWidth="1"/>
    <col min="3625" max="3625" width="2.125" style="137" customWidth="1"/>
    <col min="3626" max="3626" width="2.5" style="137" customWidth="1"/>
    <col min="3627" max="3627" width="1.125" style="137" customWidth="1"/>
    <col min="3628" max="3628" width="1.375" style="137" customWidth="1"/>
    <col min="3629" max="3645" width="2.5" style="137" customWidth="1"/>
    <col min="3646" max="3648" width="2.125" style="137" customWidth="1"/>
    <col min="3649" max="3840" width="9" style="137"/>
    <col min="3841" max="3841" width="5.125" style="137" customWidth="1"/>
    <col min="3842" max="3842" width="24.5" style="137" customWidth="1"/>
    <col min="3843" max="3843" width="14.625" style="137" customWidth="1"/>
    <col min="3844" max="3844" width="1.375" style="137" customWidth="1"/>
    <col min="3845" max="3861" width="2.5" style="137" customWidth="1"/>
    <col min="3862" max="3864" width="2.125" style="137" customWidth="1"/>
    <col min="3865" max="3880" width="2.5" style="137" customWidth="1"/>
    <col min="3881" max="3881" width="2.125" style="137" customWidth="1"/>
    <col min="3882" max="3882" width="2.5" style="137" customWidth="1"/>
    <col min="3883" max="3883" width="1.125" style="137" customWidth="1"/>
    <col min="3884" max="3884" width="1.375" style="137" customWidth="1"/>
    <col min="3885" max="3901" width="2.5" style="137" customWidth="1"/>
    <col min="3902" max="3904" width="2.125" style="137" customWidth="1"/>
    <col min="3905" max="4096" width="9" style="137"/>
    <col min="4097" max="4097" width="5.125" style="137" customWidth="1"/>
    <col min="4098" max="4098" width="24.5" style="137" customWidth="1"/>
    <col min="4099" max="4099" width="14.625" style="137" customWidth="1"/>
    <col min="4100" max="4100" width="1.375" style="137" customWidth="1"/>
    <col min="4101" max="4117" width="2.5" style="137" customWidth="1"/>
    <col min="4118" max="4120" width="2.125" style="137" customWidth="1"/>
    <col min="4121" max="4136" width="2.5" style="137" customWidth="1"/>
    <col min="4137" max="4137" width="2.125" style="137" customWidth="1"/>
    <col min="4138" max="4138" width="2.5" style="137" customWidth="1"/>
    <col min="4139" max="4139" width="1.125" style="137" customWidth="1"/>
    <col min="4140" max="4140" width="1.375" style="137" customWidth="1"/>
    <col min="4141" max="4157" width="2.5" style="137" customWidth="1"/>
    <col min="4158" max="4160" width="2.125" style="137" customWidth="1"/>
    <col min="4161" max="4352" width="9" style="137"/>
    <col min="4353" max="4353" width="5.125" style="137" customWidth="1"/>
    <col min="4354" max="4354" width="24.5" style="137" customWidth="1"/>
    <col min="4355" max="4355" width="14.625" style="137" customWidth="1"/>
    <col min="4356" max="4356" width="1.375" style="137" customWidth="1"/>
    <col min="4357" max="4373" width="2.5" style="137" customWidth="1"/>
    <col min="4374" max="4376" width="2.125" style="137" customWidth="1"/>
    <col min="4377" max="4392" width="2.5" style="137" customWidth="1"/>
    <col min="4393" max="4393" width="2.125" style="137" customWidth="1"/>
    <col min="4394" max="4394" width="2.5" style="137" customWidth="1"/>
    <col min="4395" max="4395" width="1.125" style="137" customWidth="1"/>
    <col min="4396" max="4396" width="1.375" style="137" customWidth="1"/>
    <col min="4397" max="4413" width="2.5" style="137" customWidth="1"/>
    <col min="4414" max="4416" width="2.125" style="137" customWidth="1"/>
    <col min="4417" max="4608" width="9" style="137"/>
    <col min="4609" max="4609" width="5.125" style="137" customWidth="1"/>
    <col min="4610" max="4610" width="24.5" style="137" customWidth="1"/>
    <col min="4611" max="4611" width="14.625" style="137" customWidth="1"/>
    <col min="4612" max="4612" width="1.375" style="137" customWidth="1"/>
    <col min="4613" max="4629" width="2.5" style="137" customWidth="1"/>
    <col min="4630" max="4632" width="2.125" style="137" customWidth="1"/>
    <col min="4633" max="4648" width="2.5" style="137" customWidth="1"/>
    <col min="4649" max="4649" width="2.125" style="137" customWidth="1"/>
    <col min="4650" max="4650" width="2.5" style="137" customWidth="1"/>
    <col min="4651" max="4651" width="1.125" style="137" customWidth="1"/>
    <col min="4652" max="4652" width="1.375" style="137" customWidth="1"/>
    <col min="4653" max="4669" width="2.5" style="137" customWidth="1"/>
    <col min="4670" max="4672" width="2.125" style="137" customWidth="1"/>
    <col min="4673" max="4864" width="9" style="137"/>
    <col min="4865" max="4865" width="5.125" style="137" customWidth="1"/>
    <col min="4866" max="4866" width="24.5" style="137" customWidth="1"/>
    <col min="4867" max="4867" width="14.625" style="137" customWidth="1"/>
    <col min="4868" max="4868" width="1.375" style="137" customWidth="1"/>
    <col min="4869" max="4885" width="2.5" style="137" customWidth="1"/>
    <col min="4886" max="4888" width="2.125" style="137" customWidth="1"/>
    <col min="4889" max="4904" width="2.5" style="137" customWidth="1"/>
    <col min="4905" max="4905" width="2.125" style="137" customWidth="1"/>
    <col min="4906" max="4906" width="2.5" style="137" customWidth="1"/>
    <col min="4907" max="4907" width="1.125" style="137" customWidth="1"/>
    <col min="4908" max="4908" width="1.375" style="137" customWidth="1"/>
    <col min="4909" max="4925" width="2.5" style="137" customWidth="1"/>
    <col min="4926" max="4928" width="2.125" style="137" customWidth="1"/>
    <col min="4929" max="5120" width="9" style="137"/>
    <col min="5121" max="5121" width="5.125" style="137" customWidth="1"/>
    <col min="5122" max="5122" width="24.5" style="137" customWidth="1"/>
    <col min="5123" max="5123" width="14.625" style="137" customWidth="1"/>
    <col min="5124" max="5124" width="1.375" style="137" customWidth="1"/>
    <col min="5125" max="5141" width="2.5" style="137" customWidth="1"/>
    <col min="5142" max="5144" width="2.125" style="137" customWidth="1"/>
    <col min="5145" max="5160" width="2.5" style="137" customWidth="1"/>
    <col min="5161" max="5161" width="2.125" style="137" customWidth="1"/>
    <col min="5162" max="5162" width="2.5" style="137" customWidth="1"/>
    <col min="5163" max="5163" width="1.125" style="137" customWidth="1"/>
    <col min="5164" max="5164" width="1.375" style="137" customWidth="1"/>
    <col min="5165" max="5181" width="2.5" style="137" customWidth="1"/>
    <col min="5182" max="5184" width="2.125" style="137" customWidth="1"/>
    <col min="5185" max="5376" width="9" style="137"/>
    <col min="5377" max="5377" width="5.125" style="137" customWidth="1"/>
    <col min="5378" max="5378" width="24.5" style="137" customWidth="1"/>
    <col min="5379" max="5379" width="14.625" style="137" customWidth="1"/>
    <col min="5380" max="5380" width="1.375" style="137" customWidth="1"/>
    <col min="5381" max="5397" width="2.5" style="137" customWidth="1"/>
    <col min="5398" max="5400" width="2.125" style="137" customWidth="1"/>
    <col min="5401" max="5416" width="2.5" style="137" customWidth="1"/>
    <col min="5417" max="5417" width="2.125" style="137" customWidth="1"/>
    <col min="5418" max="5418" width="2.5" style="137" customWidth="1"/>
    <col min="5419" max="5419" width="1.125" style="137" customWidth="1"/>
    <col min="5420" max="5420" width="1.375" style="137" customWidth="1"/>
    <col min="5421" max="5437" width="2.5" style="137" customWidth="1"/>
    <col min="5438" max="5440" width="2.125" style="137" customWidth="1"/>
    <col min="5441" max="5632" width="9" style="137"/>
    <col min="5633" max="5633" width="5.125" style="137" customWidth="1"/>
    <col min="5634" max="5634" width="24.5" style="137" customWidth="1"/>
    <col min="5635" max="5635" width="14.625" style="137" customWidth="1"/>
    <col min="5636" max="5636" width="1.375" style="137" customWidth="1"/>
    <col min="5637" max="5653" width="2.5" style="137" customWidth="1"/>
    <col min="5654" max="5656" width="2.125" style="137" customWidth="1"/>
    <col min="5657" max="5672" width="2.5" style="137" customWidth="1"/>
    <col min="5673" max="5673" width="2.125" style="137" customWidth="1"/>
    <col min="5674" max="5674" width="2.5" style="137" customWidth="1"/>
    <col min="5675" max="5675" width="1.125" style="137" customWidth="1"/>
    <col min="5676" max="5676" width="1.375" style="137" customWidth="1"/>
    <col min="5677" max="5693" width="2.5" style="137" customWidth="1"/>
    <col min="5694" max="5696" width="2.125" style="137" customWidth="1"/>
    <col min="5697" max="5888" width="9" style="137"/>
    <col min="5889" max="5889" width="5.125" style="137" customWidth="1"/>
    <col min="5890" max="5890" width="24.5" style="137" customWidth="1"/>
    <col min="5891" max="5891" width="14.625" style="137" customWidth="1"/>
    <col min="5892" max="5892" width="1.375" style="137" customWidth="1"/>
    <col min="5893" max="5909" width="2.5" style="137" customWidth="1"/>
    <col min="5910" max="5912" width="2.125" style="137" customWidth="1"/>
    <col min="5913" max="5928" width="2.5" style="137" customWidth="1"/>
    <col min="5929" max="5929" width="2.125" style="137" customWidth="1"/>
    <col min="5930" max="5930" width="2.5" style="137" customWidth="1"/>
    <col min="5931" max="5931" width="1.125" style="137" customWidth="1"/>
    <col min="5932" max="5932" width="1.375" style="137" customWidth="1"/>
    <col min="5933" max="5949" width="2.5" style="137" customWidth="1"/>
    <col min="5950" max="5952" width="2.125" style="137" customWidth="1"/>
    <col min="5953" max="6144" width="9" style="137"/>
    <col min="6145" max="6145" width="5.125" style="137" customWidth="1"/>
    <col min="6146" max="6146" width="24.5" style="137" customWidth="1"/>
    <col min="6147" max="6147" width="14.625" style="137" customWidth="1"/>
    <col min="6148" max="6148" width="1.375" style="137" customWidth="1"/>
    <col min="6149" max="6165" width="2.5" style="137" customWidth="1"/>
    <col min="6166" max="6168" width="2.125" style="137" customWidth="1"/>
    <col min="6169" max="6184" width="2.5" style="137" customWidth="1"/>
    <col min="6185" max="6185" width="2.125" style="137" customWidth="1"/>
    <col min="6186" max="6186" width="2.5" style="137" customWidth="1"/>
    <col min="6187" max="6187" width="1.125" style="137" customWidth="1"/>
    <col min="6188" max="6188" width="1.375" style="137" customWidth="1"/>
    <col min="6189" max="6205" width="2.5" style="137" customWidth="1"/>
    <col min="6206" max="6208" width="2.125" style="137" customWidth="1"/>
    <col min="6209" max="6400" width="9" style="137"/>
    <col min="6401" max="6401" width="5.125" style="137" customWidth="1"/>
    <col min="6402" max="6402" width="24.5" style="137" customWidth="1"/>
    <col min="6403" max="6403" width="14.625" style="137" customWidth="1"/>
    <col min="6404" max="6404" width="1.375" style="137" customWidth="1"/>
    <col min="6405" max="6421" width="2.5" style="137" customWidth="1"/>
    <col min="6422" max="6424" width="2.125" style="137" customWidth="1"/>
    <col min="6425" max="6440" width="2.5" style="137" customWidth="1"/>
    <col min="6441" max="6441" width="2.125" style="137" customWidth="1"/>
    <col min="6442" max="6442" width="2.5" style="137" customWidth="1"/>
    <col min="6443" max="6443" width="1.125" style="137" customWidth="1"/>
    <col min="6444" max="6444" width="1.375" style="137" customWidth="1"/>
    <col min="6445" max="6461" width="2.5" style="137" customWidth="1"/>
    <col min="6462" max="6464" width="2.125" style="137" customWidth="1"/>
    <col min="6465" max="6656" width="9" style="137"/>
    <col min="6657" max="6657" width="5.125" style="137" customWidth="1"/>
    <col min="6658" max="6658" width="24.5" style="137" customWidth="1"/>
    <col min="6659" max="6659" width="14.625" style="137" customWidth="1"/>
    <col min="6660" max="6660" width="1.375" style="137" customWidth="1"/>
    <col min="6661" max="6677" width="2.5" style="137" customWidth="1"/>
    <col min="6678" max="6680" width="2.125" style="137" customWidth="1"/>
    <col min="6681" max="6696" width="2.5" style="137" customWidth="1"/>
    <col min="6697" max="6697" width="2.125" style="137" customWidth="1"/>
    <col min="6698" max="6698" width="2.5" style="137" customWidth="1"/>
    <col min="6699" max="6699" width="1.125" style="137" customWidth="1"/>
    <col min="6700" max="6700" width="1.375" style="137" customWidth="1"/>
    <col min="6701" max="6717" width="2.5" style="137" customWidth="1"/>
    <col min="6718" max="6720" width="2.125" style="137" customWidth="1"/>
    <col min="6721" max="6912" width="9" style="137"/>
    <col min="6913" max="6913" width="5.125" style="137" customWidth="1"/>
    <col min="6914" max="6914" width="24.5" style="137" customWidth="1"/>
    <col min="6915" max="6915" width="14.625" style="137" customWidth="1"/>
    <col min="6916" max="6916" width="1.375" style="137" customWidth="1"/>
    <col min="6917" max="6933" width="2.5" style="137" customWidth="1"/>
    <col min="6934" max="6936" width="2.125" style="137" customWidth="1"/>
    <col min="6937" max="6952" width="2.5" style="137" customWidth="1"/>
    <col min="6953" max="6953" width="2.125" style="137" customWidth="1"/>
    <col min="6954" max="6954" width="2.5" style="137" customWidth="1"/>
    <col min="6955" max="6955" width="1.125" style="137" customWidth="1"/>
    <col min="6956" max="6956" width="1.375" style="137" customWidth="1"/>
    <col min="6957" max="6973" width="2.5" style="137" customWidth="1"/>
    <col min="6974" max="6976" width="2.125" style="137" customWidth="1"/>
    <col min="6977" max="7168" width="9" style="137"/>
    <col min="7169" max="7169" width="5.125" style="137" customWidth="1"/>
    <col min="7170" max="7170" width="24.5" style="137" customWidth="1"/>
    <col min="7171" max="7171" width="14.625" style="137" customWidth="1"/>
    <col min="7172" max="7172" width="1.375" style="137" customWidth="1"/>
    <col min="7173" max="7189" width="2.5" style="137" customWidth="1"/>
    <col min="7190" max="7192" width="2.125" style="137" customWidth="1"/>
    <col min="7193" max="7208" width="2.5" style="137" customWidth="1"/>
    <col min="7209" max="7209" width="2.125" style="137" customWidth="1"/>
    <col min="7210" max="7210" width="2.5" style="137" customWidth="1"/>
    <col min="7211" max="7211" width="1.125" style="137" customWidth="1"/>
    <col min="7212" max="7212" width="1.375" style="137" customWidth="1"/>
    <col min="7213" max="7229" width="2.5" style="137" customWidth="1"/>
    <col min="7230" max="7232" width="2.125" style="137" customWidth="1"/>
    <col min="7233" max="7424" width="9" style="137"/>
    <col min="7425" max="7425" width="5.125" style="137" customWidth="1"/>
    <col min="7426" max="7426" width="24.5" style="137" customWidth="1"/>
    <col min="7427" max="7427" width="14.625" style="137" customWidth="1"/>
    <col min="7428" max="7428" width="1.375" style="137" customWidth="1"/>
    <col min="7429" max="7445" width="2.5" style="137" customWidth="1"/>
    <col min="7446" max="7448" width="2.125" style="137" customWidth="1"/>
    <col min="7449" max="7464" width="2.5" style="137" customWidth="1"/>
    <col min="7465" max="7465" width="2.125" style="137" customWidth="1"/>
    <col min="7466" max="7466" width="2.5" style="137" customWidth="1"/>
    <col min="7467" max="7467" width="1.125" style="137" customWidth="1"/>
    <col min="7468" max="7468" width="1.375" style="137" customWidth="1"/>
    <col min="7469" max="7485" width="2.5" style="137" customWidth="1"/>
    <col min="7486" max="7488" width="2.125" style="137" customWidth="1"/>
    <col min="7489" max="7680" width="9" style="137"/>
    <col min="7681" max="7681" width="5.125" style="137" customWidth="1"/>
    <col min="7682" max="7682" width="24.5" style="137" customWidth="1"/>
    <col min="7683" max="7683" width="14.625" style="137" customWidth="1"/>
    <col min="7684" max="7684" width="1.375" style="137" customWidth="1"/>
    <col min="7685" max="7701" width="2.5" style="137" customWidth="1"/>
    <col min="7702" max="7704" width="2.125" style="137" customWidth="1"/>
    <col min="7705" max="7720" width="2.5" style="137" customWidth="1"/>
    <col min="7721" max="7721" width="2.125" style="137" customWidth="1"/>
    <col min="7722" max="7722" width="2.5" style="137" customWidth="1"/>
    <col min="7723" max="7723" width="1.125" style="137" customWidth="1"/>
    <col min="7724" max="7724" width="1.375" style="137" customWidth="1"/>
    <col min="7725" max="7741" width="2.5" style="137" customWidth="1"/>
    <col min="7742" max="7744" width="2.125" style="137" customWidth="1"/>
    <col min="7745" max="7936" width="9" style="137"/>
    <col min="7937" max="7937" width="5.125" style="137" customWidth="1"/>
    <col min="7938" max="7938" width="24.5" style="137" customWidth="1"/>
    <col min="7939" max="7939" width="14.625" style="137" customWidth="1"/>
    <col min="7940" max="7940" width="1.375" style="137" customWidth="1"/>
    <col min="7941" max="7957" width="2.5" style="137" customWidth="1"/>
    <col min="7958" max="7960" width="2.125" style="137" customWidth="1"/>
    <col min="7961" max="7976" width="2.5" style="137" customWidth="1"/>
    <col min="7977" max="7977" width="2.125" style="137" customWidth="1"/>
    <col min="7978" max="7978" width="2.5" style="137" customWidth="1"/>
    <col min="7979" max="7979" width="1.125" style="137" customWidth="1"/>
    <col min="7980" max="7980" width="1.375" style="137" customWidth="1"/>
    <col min="7981" max="7997" width="2.5" style="137" customWidth="1"/>
    <col min="7998" max="8000" width="2.125" style="137" customWidth="1"/>
    <col min="8001" max="8192" width="9" style="137"/>
    <col min="8193" max="8193" width="5.125" style="137" customWidth="1"/>
    <col min="8194" max="8194" width="24.5" style="137" customWidth="1"/>
    <col min="8195" max="8195" width="14.625" style="137" customWidth="1"/>
    <col min="8196" max="8196" width="1.375" style="137" customWidth="1"/>
    <col min="8197" max="8213" width="2.5" style="137" customWidth="1"/>
    <col min="8214" max="8216" width="2.125" style="137" customWidth="1"/>
    <col min="8217" max="8232" width="2.5" style="137" customWidth="1"/>
    <col min="8233" max="8233" width="2.125" style="137" customWidth="1"/>
    <col min="8234" max="8234" width="2.5" style="137" customWidth="1"/>
    <col min="8235" max="8235" width="1.125" style="137" customWidth="1"/>
    <col min="8236" max="8236" width="1.375" style="137" customWidth="1"/>
    <col min="8237" max="8253" width="2.5" style="137" customWidth="1"/>
    <col min="8254" max="8256" width="2.125" style="137" customWidth="1"/>
    <col min="8257" max="8448" width="9" style="137"/>
    <col min="8449" max="8449" width="5.125" style="137" customWidth="1"/>
    <col min="8450" max="8450" width="24.5" style="137" customWidth="1"/>
    <col min="8451" max="8451" width="14.625" style="137" customWidth="1"/>
    <col min="8452" max="8452" width="1.375" style="137" customWidth="1"/>
    <col min="8453" max="8469" width="2.5" style="137" customWidth="1"/>
    <col min="8470" max="8472" width="2.125" style="137" customWidth="1"/>
    <col min="8473" max="8488" width="2.5" style="137" customWidth="1"/>
    <col min="8489" max="8489" width="2.125" style="137" customWidth="1"/>
    <col min="8490" max="8490" width="2.5" style="137" customWidth="1"/>
    <col min="8491" max="8491" width="1.125" style="137" customWidth="1"/>
    <col min="8492" max="8492" width="1.375" style="137" customWidth="1"/>
    <col min="8493" max="8509" width="2.5" style="137" customWidth="1"/>
    <col min="8510" max="8512" width="2.125" style="137" customWidth="1"/>
    <col min="8513" max="8704" width="9" style="137"/>
    <col min="8705" max="8705" width="5.125" style="137" customWidth="1"/>
    <col min="8706" max="8706" width="24.5" style="137" customWidth="1"/>
    <col min="8707" max="8707" width="14.625" style="137" customWidth="1"/>
    <col min="8708" max="8708" width="1.375" style="137" customWidth="1"/>
    <col min="8709" max="8725" width="2.5" style="137" customWidth="1"/>
    <col min="8726" max="8728" width="2.125" style="137" customWidth="1"/>
    <col min="8729" max="8744" width="2.5" style="137" customWidth="1"/>
    <col min="8745" max="8745" width="2.125" style="137" customWidth="1"/>
    <col min="8746" max="8746" width="2.5" style="137" customWidth="1"/>
    <col min="8747" max="8747" width="1.125" style="137" customWidth="1"/>
    <col min="8748" max="8748" width="1.375" style="137" customWidth="1"/>
    <col min="8749" max="8765" width="2.5" style="137" customWidth="1"/>
    <col min="8766" max="8768" width="2.125" style="137" customWidth="1"/>
    <col min="8769" max="8960" width="9" style="137"/>
    <col min="8961" max="8961" width="5.125" style="137" customWidth="1"/>
    <col min="8962" max="8962" width="24.5" style="137" customWidth="1"/>
    <col min="8963" max="8963" width="14.625" style="137" customWidth="1"/>
    <col min="8964" max="8964" width="1.375" style="137" customWidth="1"/>
    <col min="8965" max="8981" width="2.5" style="137" customWidth="1"/>
    <col min="8982" max="8984" width="2.125" style="137" customWidth="1"/>
    <col min="8985" max="9000" width="2.5" style="137" customWidth="1"/>
    <col min="9001" max="9001" width="2.125" style="137" customWidth="1"/>
    <col min="9002" max="9002" width="2.5" style="137" customWidth="1"/>
    <col min="9003" max="9003" width="1.125" style="137" customWidth="1"/>
    <col min="9004" max="9004" width="1.375" style="137" customWidth="1"/>
    <col min="9005" max="9021" width="2.5" style="137" customWidth="1"/>
    <col min="9022" max="9024" width="2.125" style="137" customWidth="1"/>
    <col min="9025" max="9216" width="9" style="137"/>
    <col min="9217" max="9217" width="5.125" style="137" customWidth="1"/>
    <col min="9218" max="9218" width="24.5" style="137" customWidth="1"/>
    <col min="9219" max="9219" width="14.625" style="137" customWidth="1"/>
    <col min="9220" max="9220" width="1.375" style="137" customWidth="1"/>
    <col min="9221" max="9237" width="2.5" style="137" customWidth="1"/>
    <col min="9238" max="9240" width="2.125" style="137" customWidth="1"/>
    <col min="9241" max="9256" width="2.5" style="137" customWidth="1"/>
    <col min="9257" max="9257" width="2.125" style="137" customWidth="1"/>
    <col min="9258" max="9258" width="2.5" style="137" customWidth="1"/>
    <col min="9259" max="9259" width="1.125" style="137" customWidth="1"/>
    <col min="9260" max="9260" width="1.375" style="137" customWidth="1"/>
    <col min="9261" max="9277" width="2.5" style="137" customWidth="1"/>
    <col min="9278" max="9280" width="2.125" style="137" customWidth="1"/>
    <col min="9281" max="9472" width="9" style="137"/>
    <col min="9473" max="9473" width="5.125" style="137" customWidth="1"/>
    <col min="9474" max="9474" width="24.5" style="137" customWidth="1"/>
    <col min="9475" max="9475" width="14.625" style="137" customWidth="1"/>
    <col min="9476" max="9476" width="1.375" style="137" customWidth="1"/>
    <col min="9477" max="9493" width="2.5" style="137" customWidth="1"/>
    <col min="9494" max="9496" width="2.125" style="137" customWidth="1"/>
    <col min="9497" max="9512" width="2.5" style="137" customWidth="1"/>
    <col min="9513" max="9513" width="2.125" style="137" customWidth="1"/>
    <col min="9514" max="9514" width="2.5" style="137" customWidth="1"/>
    <col min="9515" max="9515" width="1.125" style="137" customWidth="1"/>
    <col min="9516" max="9516" width="1.375" style="137" customWidth="1"/>
    <col min="9517" max="9533" width="2.5" style="137" customWidth="1"/>
    <col min="9534" max="9536" width="2.125" style="137" customWidth="1"/>
    <col min="9537" max="9728" width="9" style="137"/>
    <col min="9729" max="9729" width="5.125" style="137" customWidth="1"/>
    <col min="9730" max="9730" width="24.5" style="137" customWidth="1"/>
    <col min="9731" max="9731" width="14.625" style="137" customWidth="1"/>
    <col min="9732" max="9732" width="1.375" style="137" customWidth="1"/>
    <col min="9733" max="9749" width="2.5" style="137" customWidth="1"/>
    <col min="9750" max="9752" width="2.125" style="137" customWidth="1"/>
    <col min="9753" max="9768" width="2.5" style="137" customWidth="1"/>
    <col min="9769" max="9769" width="2.125" style="137" customWidth="1"/>
    <col min="9770" max="9770" width="2.5" style="137" customWidth="1"/>
    <col min="9771" max="9771" width="1.125" style="137" customWidth="1"/>
    <col min="9772" max="9772" width="1.375" style="137" customWidth="1"/>
    <col min="9773" max="9789" width="2.5" style="137" customWidth="1"/>
    <col min="9790" max="9792" width="2.125" style="137" customWidth="1"/>
    <col min="9793" max="9984" width="9" style="137"/>
    <col min="9985" max="9985" width="5.125" style="137" customWidth="1"/>
    <col min="9986" max="9986" width="24.5" style="137" customWidth="1"/>
    <col min="9987" max="9987" width="14.625" style="137" customWidth="1"/>
    <col min="9988" max="9988" width="1.375" style="137" customWidth="1"/>
    <col min="9989" max="10005" width="2.5" style="137" customWidth="1"/>
    <col min="10006" max="10008" width="2.125" style="137" customWidth="1"/>
    <col min="10009" max="10024" width="2.5" style="137" customWidth="1"/>
    <col min="10025" max="10025" width="2.125" style="137" customWidth="1"/>
    <col min="10026" max="10026" width="2.5" style="137" customWidth="1"/>
    <col min="10027" max="10027" width="1.125" style="137" customWidth="1"/>
    <col min="10028" max="10028" width="1.375" style="137" customWidth="1"/>
    <col min="10029" max="10045" width="2.5" style="137" customWidth="1"/>
    <col min="10046" max="10048" width="2.125" style="137" customWidth="1"/>
    <col min="10049" max="10240" width="9" style="137"/>
    <col min="10241" max="10241" width="5.125" style="137" customWidth="1"/>
    <col min="10242" max="10242" width="24.5" style="137" customWidth="1"/>
    <col min="10243" max="10243" width="14.625" style="137" customWidth="1"/>
    <col min="10244" max="10244" width="1.375" style="137" customWidth="1"/>
    <col min="10245" max="10261" width="2.5" style="137" customWidth="1"/>
    <col min="10262" max="10264" width="2.125" style="137" customWidth="1"/>
    <col min="10265" max="10280" width="2.5" style="137" customWidth="1"/>
    <col min="10281" max="10281" width="2.125" style="137" customWidth="1"/>
    <col min="10282" max="10282" width="2.5" style="137" customWidth="1"/>
    <col min="10283" max="10283" width="1.125" style="137" customWidth="1"/>
    <col min="10284" max="10284" width="1.375" style="137" customWidth="1"/>
    <col min="10285" max="10301" width="2.5" style="137" customWidth="1"/>
    <col min="10302" max="10304" width="2.125" style="137" customWidth="1"/>
    <col min="10305" max="10496" width="9" style="137"/>
    <col min="10497" max="10497" width="5.125" style="137" customWidth="1"/>
    <col min="10498" max="10498" width="24.5" style="137" customWidth="1"/>
    <col min="10499" max="10499" width="14.625" style="137" customWidth="1"/>
    <col min="10500" max="10500" width="1.375" style="137" customWidth="1"/>
    <col min="10501" max="10517" width="2.5" style="137" customWidth="1"/>
    <col min="10518" max="10520" width="2.125" style="137" customWidth="1"/>
    <col min="10521" max="10536" width="2.5" style="137" customWidth="1"/>
    <col min="10537" max="10537" width="2.125" style="137" customWidth="1"/>
    <col min="10538" max="10538" width="2.5" style="137" customWidth="1"/>
    <col min="10539" max="10539" width="1.125" style="137" customWidth="1"/>
    <col min="10540" max="10540" width="1.375" style="137" customWidth="1"/>
    <col min="10541" max="10557" width="2.5" style="137" customWidth="1"/>
    <col min="10558" max="10560" width="2.125" style="137" customWidth="1"/>
    <col min="10561" max="10752" width="9" style="137"/>
    <col min="10753" max="10753" width="5.125" style="137" customWidth="1"/>
    <col min="10754" max="10754" width="24.5" style="137" customWidth="1"/>
    <col min="10755" max="10755" width="14.625" style="137" customWidth="1"/>
    <col min="10756" max="10756" width="1.375" style="137" customWidth="1"/>
    <col min="10757" max="10773" width="2.5" style="137" customWidth="1"/>
    <col min="10774" max="10776" width="2.125" style="137" customWidth="1"/>
    <col min="10777" max="10792" width="2.5" style="137" customWidth="1"/>
    <col min="10793" max="10793" width="2.125" style="137" customWidth="1"/>
    <col min="10794" max="10794" width="2.5" style="137" customWidth="1"/>
    <col min="10795" max="10795" width="1.125" style="137" customWidth="1"/>
    <col min="10796" max="10796" width="1.375" style="137" customWidth="1"/>
    <col min="10797" max="10813" width="2.5" style="137" customWidth="1"/>
    <col min="10814" max="10816" width="2.125" style="137" customWidth="1"/>
    <col min="10817" max="11008" width="9" style="137"/>
    <col min="11009" max="11009" width="5.125" style="137" customWidth="1"/>
    <col min="11010" max="11010" width="24.5" style="137" customWidth="1"/>
    <col min="11011" max="11011" width="14.625" style="137" customWidth="1"/>
    <col min="11012" max="11012" width="1.375" style="137" customWidth="1"/>
    <col min="11013" max="11029" width="2.5" style="137" customWidth="1"/>
    <col min="11030" max="11032" width="2.125" style="137" customWidth="1"/>
    <col min="11033" max="11048" width="2.5" style="137" customWidth="1"/>
    <col min="11049" max="11049" width="2.125" style="137" customWidth="1"/>
    <col min="11050" max="11050" width="2.5" style="137" customWidth="1"/>
    <col min="11051" max="11051" width="1.125" style="137" customWidth="1"/>
    <col min="11052" max="11052" width="1.375" style="137" customWidth="1"/>
    <col min="11053" max="11069" width="2.5" style="137" customWidth="1"/>
    <col min="11070" max="11072" width="2.125" style="137" customWidth="1"/>
    <col min="11073" max="11264" width="9" style="137"/>
    <col min="11265" max="11265" width="5.125" style="137" customWidth="1"/>
    <col min="11266" max="11266" width="24.5" style="137" customWidth="1"/>
    <col min="11267" max="11267" width="14.625" style="137" customWidth="1"/>
    <col min="11268" max="11268" width="1.375" style="137" customWidth="1"/>
    <col min="11269" max="11285" width="2.5" style="137" customWidth="1"/>
    <col min="11286" max="11288" width="2.125" style="137" customWidth="1"/>
    <col min="11289" max="11304" width="2.5" style="137" customWidth="1"/>
    <col min="11305" max="11305" width="2.125" style="137" customWidth="1"/>
    <col min="11306" max="11306" width="2.5" style="137" customWidth="1"/>
    <col min="11307" max="11307" width="1.125" style="137" customWidth="1"/>
    <col min="11308" max="11308" width="1.375" style="137" customWidth="1"/>
    <col min="11309" max="11325" width="2.5" style="137" customWidth="1"/>
    <col min="11326" max="11328" width="2.125" style="137" customWidth="1"/>
    <col min="11329" max="11520" width="9" style="137"/>
    <col min="11521" max="11521" width="5.125" style="137" customWidth="1"/>
    <col min="11522" max="11522" width="24.5" style="137" customWidth="1"/>
    <col min="11523" max="11523" width="14.625" style="137" customWidth="1"/>
    <col min="11524" max="11524" width="1.375" style="137" customWidth="1"/>
    <col min="11525" max="11541" width="2.5" style="137" customWidth="1"/>
    <col min="11542" max="11544" width="2.125" style="137" customWidth="1"/>
    <col min="11545" max="11560" width="2.5" style="137" customWidth="1"/>
    <col min="11561" max="11561" width="2.125" style="137" customWidth="1"/>
    <col min="11562" max="11562" width="2.5" style="137" customWidth="1"/>
    <col min="11563" max="11563" width="1.125" style="137" customWidth="1"/>
    <col min="11564" max="11564" width="1.375" style="137" customWidth="1"/>
    <col min="11565" max="11581" width="2.5" style="137" customWidth="1"/>
    <col min="11582" max="11584" width="2.125" style="137" customWidth="1"/>
    <col min="11585" max="11776" width="9" style="137"/>
    <col min="11777" max="11777" width="5.125" style="137" customWidth="1"/>
    <col min="11778" max="11778" width="24.5" style="137" customWidth="1"/>
    <col min="11779" max="11779" width="14.625" style="137" customWidth="1"/>
    <col min="11780" max="11780" width="1.375" style="137" customWidth="1"/>
    <col min="11781" max="11797" width="2.5" style="137" customWidth="1"/>
    <col min="11798" max="11800" width="2.125" style="137" customWidth="1"/>
    <col min="11801" max="11816" width="2.5" style="137" customWidth="1"/>
    <col min="11817" max="11817" width="2.125" style="137" customWidth="1"/>
    <col min="11818" max="11818" width="2.5" style="137" customWidth="1"/>
    <col min="11819" max="11819" width="1.125" style="137" customWidth="1"/>
    <col min="11820" max="11820" width="1.375" style="137" customWidth="1"/>
    <col min="11821" max="11837" width="2.5" style="137" customWidth="1"/>
    <col min="11838" max="11840" width="2.125" style="137" customWidth="1"/>
    <col min="11841" max="12032" width="9" style="137"/>
    <col min="12033" max="12033" width="5.125" style="137" customWidth="1"/>
    <col min="12034" max="12034" width="24.5" style="137" customWidth="1"/>
    <col min="12035" max="12035" width="14.625" style="137" customWidth="1"/>
    <col min="12036" max="12036" width="1.375" style="137" customWidth="1"/>
    <col min="12037" max="12053" width="2.5" style="137" customWidth="1"/>
    <col min="12054" max="12056" width="2.125" style="137" customWidth="1"/>
    <col min="12057" max="12072" width="2.5" style="137" customWidth="1"/>
    <col min="12073" max="12073" width="2.125" style="137" customWidth="1"/>
    <col min="12074" max="12074" width="2.5" style="137" customWidth="1"/>
    <col min="12075" max="12075" width="1.125" style="137" customWidth="1"/>
    <col min="12076" max="12076" width="1.375" style="137" customWidth="1"/>
    <col min="12077" max="12093" width="2.5" style="137" customWidth="1"/>
    <col min="12094" max="12096" width="2.125" style="137" customWidth="1"/>
    <col min="12097" max="12288" width="9" style="137"/>
    <col min="12289" max="12289" width="5.125" style="137" customWidth="1"/>
    <col min="12290" max="12290" width="24.5" style="137" customWidth="1"/>
    <col min="12291" max="12291" width="14.625" style="137" customWidth="1"/>
    <col min="12292" max="12292" width="1.375" style="137" customWidth="1"/>
    <col min="12293" max="12309" width="2.5" style="137" customWidth="1"/>
    <col min="12310" max="12312" width="2.125" style="137" customWidth="1"/>
    <col min="12313" max="12328" width="2.5" style="137" customWidth="1"/>
    <col min="12329" max="12329" width="2.125" style="137" customWidth="1"/>
    <col min="12330" max="12330" width="2.5" style="137" customWidth="1"/>
    <col min="12331" max="12331" width="1.125" style="137" customWidth="1"/>
    <col min="12332" max="12332" width="1.375" style="137" customWidth="1"/>
    <col min="12333" max="12349" width="2.5" style="137" customWidth="1"/>
    <col min="12350" max="12352" width="2.125" style="137" customWidth="1"/>
    <col min="12353" max="12544" width="9" style="137"/>
    <col min="12545" max="12545" width="5.125" style="137" customWidth="1"/>
    <col min="12546" max="12546" width="24.5" style="137" customWidth="1"/>
    <col min="12547" max="12547" width="14.625" style="137" customWidth="1"/>
    <col min="12548" max="12548" width="1.375" style="137" customWidth="1"/>
    <col min="12549" max="12565" width="2.5" style="137" customWidth="1"/>
    <col min="12566" max="12568" width="2.125" style="137" customWidth="1"/>
    <col min="12569" max="12584" width="2.5" style="137" customWidth="1"/>
    <col min="12585" max="12585" width="2.125" style="137" customWidth="1"/>
    <col min="12586" max="12586" width="2.5" style="137" customWidth="1"/>
    <col min="12587" max="12587" width="1.125" style="137" customWidth="1"/>
    <col min="12588" max="12588" width="1.375" style="137" customWidth="1"/>
    <col min="12589" max="12605" width="2.5" style="137" customWidth="1"/>
    <col min="12606" max="12608" width="2.125" style="137" customWidth="1"/>
    <col min="12609" max="12800" width="9" style="137"/>
    <col min="12801" max="12801" width="5.125" style="137" customWidth="1"/>
    <col min="12802" max="12802" width="24.5" style="137" customWidth="1"/>
    <col min="12803" max="12803" width="14.625" style="137" customWidth="1"/>
    <col min="12804" max="12804" width="1.375" style="137" customWidth="1"/>
    <col min="12805" max="12821" width="2.5" style="137" customWidth="1"/>
    <col min="12822" max="12824" width="2.125" style="137" customWidth="1"/>
    <col min="12825" max="12840" width="2.5" style="137" customWidth="1"/>
    <col min="12841" max="12841" width="2.125" style="137" customWidth="1"/>
    <col min="12842" max="12842" width="2.5" style="137" customWidth="1"/>
    <col min="12843" max="12843" width="1.125" style="137" customWidth="1"/>
    <col min="12844" max="12844" width="1.375" style="137" customWidth="1"/>
    <col min="12845" max="12861" width="2.5" style="137" customWidth="1"/>
    <col min="12862" max="12864" width="2.125" style="137" customWidth="1"/>
    <col min="12865" max="13056" width="9" style="137"/>
    <col min="13057" max="13057" width="5.125" style="137" customWidth="1"/>
    <col min="13058" max="13058" width="24.5" style="137" customWidth="1"/>
    <col min="13059" max="13059" width="14.625" style="137" customWidth="1"/>
    <col min="13060" max="13060" width="1.375" style="137" customWidth="1"/>
    <col min="13061" max="13077" width="2.5" style="137" customWidth="1"/>
    <col min="13078" max="13080" width="2.125" style="137" customWidth="1"/>
    <col min="13081" max="13096" width="2.5" style="137" customWidth="1"/>
    <col min="13097" max="13097" width="2.125" style="137" customWidth="1"/>
    <col min="13098" max="13098" width="2.5" style="137" customWidth="1"/>
    <col min="13099" max="13099" width="1.125" style="137" customWidth="1"/>
    <col min="13100" max="13100" width="1.375" style="137" customWidth="1"/>
    <col min="13101" max="13117" width="2.5" style="137" customWidth="1"/>
    <col min="13118" max="13120" width="2.125" style="137" customWidth="1"/>
    <col min="13121" max="13312" width="9" style="137"/>
    <col min="13313" max="13313" width="5.125" style="137" customWidth="1"/>
    <col min="13314" max="13314" width="24.5" style="137" customWidth="1"/>
    <col min="13315" max="13315" width="14.625" style="137" customWidth="1"/>
    <col min="13316" max="13316" width="1.375" style="137" customWidth="1"/>
    <col min="13317" max="13333" width="2.5" style="137" customWidth="1"/>
    <col min="13334" max="13336" width="2.125" style="137" customWidth="1"/>
    <col min="13337" max="13352" width="2.5" style="137" customWidth="1"/>
    <col min="13353" max="13353" width="2.125" style="137" customWidth="1"/>
    <col min="13354" max="13354" width="2.5" style="137" customWidth="1"/>
    <col min="13355" max="13355" width="1.125" style="137" customWidth="1"/>
    <col min="13356" max="13356" width="1.375" style="137" customWidth="1"/>
    <col min="13357" max="13373" width="2.5" style="137" customWidth="1"/>
    <col min="13374" max="13376" width="2.125" style="137" customWidth="1"/>
    <col min="13377" max="13568" width="9" style="137"/>
    <col min="13569" max="13569" width="5.125" style="137" customWidth="1"/>
    <col min="13570" max="13570" width="24.5" style="137" customWidth="1"/>
    <col min="13571" max="13571" width="14.625" style="137" customWidth="1"/>
    <col min="13572" max="13572" width="1.375" style="137" customWidth="1"/>
    <col min="13573" max="13589" width="2.5" style="137" customWidth="1"/>
    <col min="13590" max="13592" width="2.125" style="137" customWidth="1"/>
    <col min="13593" max="13608" width="2.5" style="137" customWidth="1"/>
    <col min="13609" max="13609" width="2.125" style="137" customWidth="1"/>
    <col min="13610" max="13610" width="2.5" style="137" customWidth="1"/>
    <col min="13611" max="13611" width="1.125" style="137" customWidth="1"/>
    <col min="13612" max="13612" width="1.375" style="137" customWidth="1"/>
    <col min="13613" max="13629" width="2.5" style="137" customWidth="1"/>
    <col min="13630" max="13632" width="2.125" style="137" customWidth="1"/>
    <col min="13633" max="13824" width="9" style="137"/>
    <col min="13825" max="13825" width="5.125" style="137" customWidth="1"/>
    <col min="13826" max="13826" width="24.5" style="137" customWidth="1"/>
    <col min="13827" max="13827" width="14.625" style="137" customWidth="1"/>
    <col min="13828" max="13828" width="1.375" style="137" customWidth="1"/>
    <col min="13829" max="13845" width="2.5" style="137" customWidth="1"/>
    <col min="13846" max="13848" width="2.125" style="137" customWidth="1"/>
    <col min="13849" max="13864" width="2.5" style="137" customWidth="1"/>
    <col min="13865" max="13865" width="2.125" style="137" customWidth="1"/>
    <col min="13866" max="13866" width="2.5" style="137" customWidth="1"/>
    <col min="13867" max="13867" width="1.125" style="137" customWidth="1"/>
    <col min="13868" max="13868" width="1.375" style="137" customWidth="1"/>
    <col min="13869" max="13885" width="2.5" style="137" customWidth="1"/>
    <col min="13886" max="13888" width="2.125" style="137" customWidth="1"/>
    <col min="13889" max="14080" width="9" style="137"/>
    <col min="14081" max="14081" width="5.125" style="137" customWidth="1"/>
    <col min="14082" max="14082" width="24.5" style="137" customWidth="1"/>
    <col min="14083" max="14083" width="14.625" style="137" customWidth="1"/>
    <col min="14084" max="14084" width="1.375" style="137" customWidth="1"/>
    <col min="14085" max="14101" width="2.5" style="137" customWidth="1"/>
    <col min="14102" max="14104" width="2.125" style="137" customWidth="1"/>
    <col min="14105" max="14120" width="2.5" style="137" customWidth="1"/>
    <col min="14121" max="14121" width="2.125" style="137" customWidth="1"/>
    <col min="14122" max="14122" width="2.5" style="137" customWidth="1"/>
    <col min="14123" max="14123" width="1.125" style="137" customWidth="1"/>
    <col min="14124" max="14124" width="1.375" style="137" customWidth="1"/>
    <col min="14125" max="14141" width="2.5" style="137" customWidth="1"/>
    <col min="14142" max="14144" width="2.125" style="137" customWidth="1"/>
    <col min="14145" max="14336" width="9" style="137"/>
    <col min="14337" max="14337" width="5.125" style="137" customWidth="1"/>
    <col min="14338" max="14338" width="24.5" style="137" customWidth="1"/>
    <col min="14339" max="14339" width="14.625" style="137" customWidth="1"/>
    <col min="14340" max="14340" width="1.375" style="137" customWidth="1"/>
    <col min="14341" max="14357" width="2.5" style="137" customWidth="1"/>
    <col min="14358" max="14360" width="2.125" style="137" customWidth="1"/>
    <col min="14361" max="14376" width="2.5" style="137" customWidth="1"/>
    <col min="14377" max="14377" width="2.125" style="137" customWidth="1"/>
    <col min="14378" max="14378" width="2.5" style="137" customWidth="1"/>
    <col min="14379" max="14379" width="1.125" style="137" customWidth="1"/>
    <col min="14380" max="14380" width="1.375" style="137" customWidth="1"/>
    <col min="14381" max="14397" width="2.5" style="137" customWidth="1"/>
    <col min="14398" max="14400" width="2.125" style="137" customWidth="1"/>
    <col min="14401" max="14592" width="9" style="137"/>
    <col min="14593" max="14593" width="5.125" style="137" customWidth="1"/>
    <col min="14594" max="14594" width="24.5" style="137" customWidth="1"/>
    <col min="14595" max="14595" width="14.625" style="137" customWidth="1"/>
    <col min="14596" max="14596" width="1.375" style="137" customWidth="1"/>
    <col min="14597" max="14613" width="2.5" style="137" customWidth="1"/>
    <col min="14614" max="14616" width="2.125" style="137" customWidth="1"/>
    <col min="14617" max="14632" width="2.5" style="137" customWidth="1"/>
    <col min="14633" max="14633" width="2.125" style="137" customWidth="1"/>
    <col min="14634" max="14634" width="2.5" style="137" customWidth="1"/>
    <col min="14635" max="14635" width="1.125" style="137" customWidth="1"/>
    <col min="14636" max="14636" width="1.375" style="137" customWidth="1"/>
    <col min="14637" max="14653" width="2.5" style="137" customWidth="1"/>
    <col min="14654" max="14656" width="2.125" style="137" customWidth="1"/>
    <col min="14657" max="14848" width="9" style="137"/>
    <col min="14849" max="14849" width="5.125" style="137" customWidth="1"/>
    <col min="14850" max="14850" width="24.5" style="137" customWidth="1"/>
    <col min="14851" max="14851" width="14.625" style="137" customWidth="1"/>
    <col min="14852" max="14852" width="1.375" style="137" customWidth="1"/>
    <col min="14853" max="14869" width="2.5" style="137" customWidth="1"/>
    <col min="14870" max="14872" width="2.125" style="137" customWidth="1"/>
    <col min="14873" max="14888" width="2.5" style="137" customWidth="1"/>
    <col min="14889" max="14889" width="2.125" style="137" customWidth="1"/>
    <col min="14890" max="14890" width="2.5" style="137" customWidth="1"/>
    <col min="14891" max="14891" width="1.125" style="137" customWidth="1"/>
    <col min="14892" max="14892" width="1.375" style="137" customWidth="1"/>
    <col min="14893" max="14909" width="2.5" style="137" customWidth="1"/>
    <col min="14910" max="14912" width="2.125" style="137" customWidth="1"/>
    <col min="14913" max="15104" width="9" style="137"/>
    <col min="15105" max="15105" width="5.125" style="137" customWidth="1"/>
    <col min="15106" max="15106" width="24.5" style="137" customWidth="1"/>
    <col min="15107" max="15107" width="14.625" style="137" customWidth="1"/>
    <col min="15108" max="15108" width="1.375" style="137" customWidth="1"/>
    <col min="15109" max="15125" width="2.5" style="137" customWidth="1"/>
    <col min="15126" max="15128" width="2.125" style="137" customWidth="1"/>
    <col min="15129" max="15144" width="2.5" style="137" customWidth="1"/>
    <col min="15145" max="15145" width="2.125" style="137" customWidth="1"/>
    <col min="15146" max="15146" width="2.5" style="137" customWidth="1"/>
    <col min="15147" max="15147" width="1.125" style="137" customWidth="1"/>
    <col min="15148" max="15148" width="1.375" style="137" customWidth="1"/>
    <col min="15149" max="15165" width="2.5" style="137" customWidth="1"/>
    <col min="15166" max="15168" width="2.125" style="137" customWidth="1"/>
    <col min="15169" max="15360" width="9" style="137"/>
    <col min="15361" max="15361" width="5.125" style="137" customWidth="1"/>
    <col min="15362" max="15362" width="24.5" style="137" customWidth="1"/>
    <col min="15363" max="15363" width="14.625" style="137" customWidth="1"/>
    <col min="15364" max="15364" width="1.375" style="137" customWidth="1"/>
    <col min="15365" max="15381" width="2.5" style="137" customWidth="1"/>
    <col min="15382" max="15384" width="2.125" style="137" customWidth="1"/>
    <col min="15385" max="15400" width="2.5" style="137" customWidth="1"/>
    <col min="15401" max="15401" width="2.125" style="137" customWidth="1"/>
    <col min="15402" max="15402" width="2.5" style="137" customWidth="1"/>
    <col min="15403" max="15403" width="1.125" style="137" customWidth="1"/>
    <col min="15404" max="15404" width="1.375" style="137" customWidth="1"/>
    <col min="15405" max="15421" width="2.5" style="137" customWidth="1"/>
    <col min="15422" max="15424" width="2.125" style="137" customWidth="1"/>
    <col min="15425" max="15616" width="9" style="137"/>
    <col min="15617" max="15617" width="5.125" style="137" customWidth="1"/>
    <col min="15618" max="15618" width="24.5" style="137" customWidth="1"/>
    <col min="15619" max="15619" width="14.625" style="137" customWidth="1"/>
    <col min="15620" max="15620" width="1.375" style="137" customWidth="1"/>
    <col min="15621" max="15637" width="2.5" style="137" customWidth="1"/>
    <col min="15638" max="15640" width="2.125" style="137" customWidth="1"/>
    <col min="15641" max="15656" width="2.5" style="137" customWidth="1"/>
    <col min="15657" max="15657" width="2.125" style="137" customWidth="1"/>
    <col min="15658" max="15658" width="2.5" style="137" customWidth="1"/>
    <col min="15659" max="15659" width="1.125" style="137" customWidth="1"/>
    <col min="15660" max="15660" width="1.375" style="137" customWidth="1"/>
    <col min="15661" max="15677" width="2.5" style="137" customWidth="1"/>
    <col min="15678" max="15680" width="2.125" style="137" customWidth="1"/>
    <col min="15681" max="15872" width="9" style="137"/>
    <col min="15873" max="15873" width="5.125" style="137" customWidth="1"/>
    <col min="15874" max="15874" width="24.5" style="137" customWidth="1"/>
    <col min="15875" max="15875" width="14.625" style="137" customWidth="1"/>
    <col min="15876" max="15876" width="1.375" style="137" customWidth="1"/>
    <col min="15877" max="15893" width="2.5" style="137" customWidth="1"/>
    <col min="15894" max="15896" width="2.125" style="137" customWidth="1"/>
    <col min="15897" max="15912" width="2.5" style="137" customWidth="1"/>
    <col min="15913" max="15913" width="2.125" style="137" customWidth="1"/>
    <col min="15914" max="15914" width="2.5" style="137" customWidth="1"/>
    <col min="15915" max="15915" width="1.125" style="137" customWidth="1"/>
    <col min="15916" max="15916" width="1.375" style="137" customWidth="1"/>
    <col min="15917" max="15933" width="2.5" style="137" customWidth="1"/>
    <col min="15934" max="15936" width="2.125" style="137" customWidth="1"/>
    <col min="15937" max="16128" width="9" style="137"/>
    <col min="16129" max="16129" width="5.125" style="137" customWidth="1"/>
    <col min="16130" max="16130" width="24.5" style="137" customWidth="1"/>
    <col min="16131" max="16131" width="14.625" style="137" customWidth="1"/>
    <col min="16132" max="16132" width="1.375" style="137" customWidth="1"/>
    <col min="16133" max="16149" width="2.5" style="137" customWidth="1"/>
    <col min="16150" max="16152" width="2.125" style="137" customWidth="1"/>
    <col min="16153" max="16168" width="2.5" style="137" customWidth="1"/>
    <col min="16169" max="16169" width="2.125" style="137" customWidth="1"/>
    <col min="16170" max="16170" width="2.5" style="137" customWidth="1"/>
    <col min="16171" max="16171" width="1.125" style="137" customWidth="1"/>
    <col min="16172" max="16172" width="1.375" style="137" customWidth="1"/>
    <col min="16173" max="16189" width="2.5" style="137" customWidth="1"/>
    <col min="16190" max="16192" width="2.125" style="137" customWidth="1"/>
    <col min="16193" max="16384" width="9" style="137"/>
  </cols>
  <sheetData>
    <row r="2" spans="1:65" ht="17.25">
      <c r="B2" s="797" t="s">
        <v>1248</v>
      </c>
    </row>
    <row r="3" spans="1:65" ht="15" thickBot="1">
      <c r="C3" s="142"/>
      <c r="D3" s="799"/>
      <c r="E3" s="799"/>
      <c r="F3" s="800"/>
      <c r="G3" s="800"/>
      <c r="H3" s="800"/>
      <c r="I3" s="800"/>
      <c r="J3" s="800"/>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c r="AL3" s="799"/>
      <c r="AM3" s="799"/>
      <c r="AN3" s="799"/>
      <c r="AO3" s="799"/>
      <c r="AP3" s="799"/>
      <c r="AQ3" s="799"/>
      <c r="AR3" s="799"/>
      <c r="AS3" s="799"/>
      <c r="AT3" s="800"/>
      <c r="AU3" s="800"/>
      <c r="AV3" s="800"/>
      <c r="AW3" s="800"/>
      <c r="AX3" s="800"/>
      <c r="AY3" s="799"/>
      <c r="AZ3" s="799"/>
      <c r="BA3" s="799"/>
      <c r="BB3" s="799"/>
      <c r="BC3" s="799"/>
      <c r="BD3" s="799"/>
      <c r="BE3" s="799"/>
      <c r="BF3" s="799"/>
      <c r="BG3" s="799"/>
      <c r="BH3" s="799"/>
      <c r="BI3" s="799"/>
      <c r="BJ3" s="799"/>
      <c r="BK3" s="799"/>
      <c r="BL3" s="799"/>
      <c r="BM3" s="142"/>
    </row>
    <row r="4" spans="1:65" ht="15" thickBot="1">
      <c r="D4" s="2060" t="s">
        <v>1262</v>
      </c>
      <c r="E4" s="2061"/>
      <c r="F4" s="2061"/>
      <c r="G4" s="2061"/>
      <c r="H4" s="2061"/>
      <c r="I4" s="2061"/>
      <c r="J4" s="2061"/>
      <c r="K4" s="2061"/>
      <c r="L4" s="2061"/>
      <c r="M4" s="2061"/>
      <c r="N4" s="2061"/>
      <c r="O4" s="2061"/>
      <c r="P4" s="2061"/>
      <c r="Q4" s="2061"/>
      <c r="R4" s="2061"/>
      <c r="S4" s="2061"/>
      <c r="T4" s="2061"/>
      <c r="U4" s="2061"/>
      <c r="V4" s="2061"/>
      <c r="W4" s="2061"/>
      <c r="X4" s="2061"/>
      <c r="Y4" s="2061"/>
      <c r="Z4" s="2061"/>
      <c r="AA4" s="2061"/>
      <c r="AB4" s="2061"/>
      <c r="AC4" s="2061"/>
      <c r="AD4" s="2061"/>
      <c r="AE4" s="2061"/>
      <c r="AF4" s="2061"/>
      <c r="AG4" s="2061"/>
      <c r="AH4" s="2061"/>
      <c r="AI4" s="2061"/>
      <c r="AJ4" s="2061"/>
      <c r="AK4" s="2061"/>
      <c r="AL4" s="2061"/>
      <c r="AM4" s="2061"/>
      <c r="AN4" s="2061"/>
      <c r="AO4" s="2061"/>
      <c r="AP4" s="2061"/>
      <c r="AQ4" s="2061"/>
      <c r="AR4" s="2061" t="s">
        <v>162</v>
      </c>
      <c r="AS4" s="2061"/>
      <c r="AT4" s="2061"/>
      <c r="AU4" s="2061"/>
      <c r="AV4" s="2061"/>
      <c r="AW4" s="2061"/>
      <c r="AX4" s="2061"/>
      <c r="AY4" s="2061"/>
      <c r="AZ4" s="2061"/>
      <c r="BA4" s="2061"/>
      <c r="BB4" s="2061"/>
      <c r="BC4" s="2061"/>
      <c r="BD4" s="2061"/>
      <c r="BE4" s="2061"/>
      <c r="BF4" s="2061"/>
      <c r="BG4" s="2061"/>
      <c r="BH4" s="2061"/>
      <c r="BI4" s="2061"/>
      <c r="BJ4" s="2061"/>
      <c r="BK4" s="2061"/>
      <c r="BL4" s="2062"/>
    </row>
    <row r="5" spans="1:65" ht="13.5" customHeight="1">
      <c r="A5" s="2063" t="s">
        <v>1144</v>
      </c>
      <c r="B5" s="2065" t="s">
        <v>1249</v>
      </c>
      <c r="C5" s="2067" t="s">
        <v>1250</v>
      </c>
      <c r="D5" s="2068" t="s">
        <v>154</v>
      </c>
      <c r="E5" s="2069"/>
      <c r="F5" s="2069"/>
      <c r="G5" s="2069" t="s">
        <v>155</v>
      </c>
      <c r="H5" s="2069"/>
      <c r="I5" s="2069"/>
      <c r="J5" s="2069"/>
      <c r="K5" s="2069"/>
      <c r="L5" s="2069"/>
      <c r="M5" s="2069"/>
      <c r="N5" s="2069"/>
      <c r="O5" s="2069" t="s">
        <v>156</v>
      </c>
      <c r="P5" s="2069"/>
      <c r="Q5" s="2069"/>
      <c r="R5" s="2069"/>
      <c r="S5" s="2069"/>
      <c r="T5" s="2069"/>
      <c r="U5" s="2069"/>
      <c r="V5" s="2072" t="s">
        <v>158</v>
      </c>
      <c r="W5" s="2073"/>
      <c r="X5" s="2074"/>
      <c r="Y5" s="2078" t="s">
        <v>166</v>
      </c>
      <c r="Z5" s="2079"/>
      <c r="AA5" s="2079"/>
      <c r="AB5" s="2079"/>
      <c r="AC5" s="2080"/>
      <c r="AD5" s="2078" t="s">
        <v>167</v>
      </c>
      <c r="AE5" s="2080"/>
      <c r="AF5" s="2072" t="s">
        <v>168</v>
      </c>
      <c r="AG5" s="2079"/>
      <c r="AH5" s="2079"/>
      <c r="AI5" s="2079"/>
      <c r="AJ5" s="2079"/>
      <c r="AK5" s="2080"/>
      <c r="AL5" s="2072" t="s">
        <v>169</v>
      </c>
      <c r="AM5" s="2073"/>
      <c r="AN5" s="2073"/>
      <c r="AO5" s="2073"/>
      <c r="AP5" s="2073"/>
      <c r="AQ5" s="2073"/>
      <c r="AR5" s="2068" t="s">
        <v>154</v>
      </c>
      <c r="AS5" s="2115"/>
      <c r="AT5" s="2069"/>
      <c r="AU5" s="2069" t="s">
        <v>155</v>
      </c>
      <c r="AV5" s="2069"/>
      <c r="AW5" s="2069"/>
      <c r="AX5" s="2069"/>
      <c r="AY5" s="2069"/>
      <c r="AZ5" s="2069"/>
      <c r="BA5" s="2069"/>
      <c r="BB5" s="2069"/>
      <c r="BC5" s="2069" t="s">
        <v>156</v>
      </c>
      <c r="BD5" s="2069"/>
      <c r="BE5" s="2069"/>
      <c r="BF5" s="2069"/>
      <c r="BG5" s="2069"/>
      <c r="BH5" s="2069"/>
      <c r="BI5" s="2069"/>
      <c r="BJ5" s="2072" t="s">
        <v>158</v>
      </c>
      <c r="BK5" s="2073"/>
      <c r="BL5" s="2099"/>
    </row>
    <row r="6" spans="1:65" ht="13.5" customHeight="1">
      <c r="A6" s="2064"/>
      <c r="B6" s="2066"/>
      <c r="C6" s="1567"/>
      <c r="D6" s="2070"/>
      <c r="E6" s="2071"/>
      <c r="F6" s="2071"/>
      <c r="G6" s="2071"/>
      <c r="H6" s="2071"/>
      <c r="I6" s="2071"/>
      <c r="J6" s="2071"/>
      <c r="K6" s="2071"/>
      <c r="L6" s="2071"/>
      <c r="M6" s="2071"/>
      <c r="N6" s="2071"/>
      <c r="O6" s="2071"/>
      <c r="P6" s="2071"/>
      <c r="Q6" s="2071"/>
      <c r="R6" s="2071"/>
      <c r="S6" s="2071"/>
      <c r="T6" s="2071"/>
      <c r="U6" s="2071"/>
      <c r="V6" s="2075"/>
      <c r="W6" s="2076"/>
      <c r="X6" s="2077"/>
      <c r="Y6" s="2081"/>
      <c r="Z6" s="2082"/>
      <c r="AA6" s="2082"/>
      <c r="AB6" s="2082"/>
      <c r="AC6" s="2083"/>
      <c r="AD6" s="2081"/>
      <c r="AE6" s="2083"/>
      <c r="AF6" s="2081"/>
      <c r="AG6" s="2082"/>
      <c r="AH6" s="2082"/>
      <c r="AI6" s="2082"/>
      <c r="AJ6" s="2082"/>
      <c r="AK6" s="2083"/>
      <c r="AL6" s="2075"/>
      <c r="AM6" s="2076"/>
      <c r="AN6" s="2076"/>
      <c r="AO6" s="2076"/>
      <c r="AP6" s="2076"/>
      <c r="AQ6" s="2076"/>
      <c r="AR6" s="2070"/>
      <c r="AS6" s="2116"/>
      <c r="AT6" s="2071"/>
      <c r="AU6" s="2071"/>
      <c r="AV6" s="2071"/>
      <c r="AW6" s="2071"/>
      <c r="AX6" s="2071"/>
      <c r="AY6" s="2071"/>
      <c r="AZ6" s="2071"/>
      <c r="BA6" s="2071"/>
      <c r="BB6" s="2071"/>
      <c r="BC6" s="2071"/>
      <c r="BD6" s="2071"/>
      <c r="BE6" s="2071"/>
      <c r="BF6" s="2071"/>
      <c r="BG6" s="2071"/>
      <c r="BH6" s="2071"/>
      <c r="BI6" s="2071"/>
      <c r="BJ6" s="2075"/>
      <c r="BK6" s="2076"/>
      <c r="BL6" s="2100"/>
    </row>
    <row r="7" spans="1:65">
      <c r="A7" s="2101">
        <v>1</v>
      </c>
      <c r="B7" s="2104" t="s">
        <v>1223</v>
      </c>
      <c r="C7" s="2107" t="s">
        <v>1224</v>
      </c>
      <c r="D7" s="2089">
        <v>2</v>
      </c>
      <c r="E7" s="2090"/>
      <c r="F7" s="2091"/>
      <c r="G7" s="2092" t="s">
        <v>1120</v>
      </c>
      <c r="H7" s="2093"/>
      <c r="I7" s="2093"/>
      <c r="J7" s="2093"/>
      <c r="K7" s="2093"/>
      <c r="L7" s="2093"/>
      <c r="M7" s="2093"/>
      <c r="N7" s="2094"/>
      <c r="O7" s="2110" t="s">
        <v>1121</v>
      </c>
      <c r="P7" s="2111"/>
      <c r="Q7" s="2111"/>
      <c r="R7" s="2111"/>
      <c r="S7" s="2111"/>
      <c r="T7" s="2111"/>
      <c r="U7" s="2112"/>
      <c r="V7" s="2087" t="s">
        <v>675</v>
      </c>
      <c r="W7" s="2088"/>
      <c r="X7" s="2113"/>
      <c r="Y7" s="2114">
        <v>200</v>
      </c>
      <c r="Z7" s="2085"/>
      <c r="AA7" s="2085"/>
      <c r="AB7" s="2085"/>
      <c r="AC7" s="2086"/>
      <c r="AD7" s="2087" t="s">
        <v>1122</v>
      </c>
      <c r="AE7" s="2113"/>
      <c r="AF7" s="2084">
        <v>2000</v>
      </c>
      <c r="AG7" s="2085"/>
      <c r="AH7" s="2085"/>
      <c r="AI7" s="2085"/>
      <c r="AJ7" s="2085"/>
      <c r="AK7" s="2086"/>
      <c r="AL7" s="2087" t="s">
        <v>1123</v>
      </c>
      <c r="AM7" s="2088"/>
      <c r="AN7" s="2088"/>
      <c r="AO7" s="2088"/>
      <c r="AP7" s="2088"/>
      <c r="AQ7" s="2088"/>
      <c r="AR7" s="2089">
        <v>8</v>
      </c>
      <c r="AS7" s="2090"/>
      <c r="AT7" s="2091"/>
      <c r="AU7" s="2092" t="s">
        <v>1141</v>
      </c>
      <c r="AV7" s="2093"/>
      <c r="AW7" s="2093"/>
      <c r="AX7" s="2093"/>
      <c r="AY7" s="2093"/>
      <c r="AZ7" s="2093"/>
      <c r="BA7" s="2093"/>
      <c r="BB7" s="2094"/>
      <c r="BC7" s="2095" t="s">
        <v>1142</v>
      </c>
      <c r="BD7" s="2096"/>
      <c r="BE7" s="2096"/>
      <c r="BF7" s="2096"/>
      <c r="BG7" s="2096"/>
      <c r="BH7" s="2096"/>
      <c r="BI7" s="2097"/>
      <c r="BJ7" s="2087" t="s">
        <v>1062</v>
      </c>
      <c r="BK7" s="2088"/>
      <c r="BL7" s="2098"/>
    </row>
    <row r="8" spans="1:65">
      <c r="A8" s="2102"/>
      <c r="B8" s="2105"/>
      <c r="C8" s="2108"/>
      <c r="D8" s="2089">
        <v>2</v>
      </c>
      <c r="E8" s="2090"/>
      <c r="F8" s="2091"/>
      <c r="G8" s="2092" t="s">
        <v>1048</v>
      </c>
      <c r="H8" s="2093"/>
      <c r="I8" s="2093"/>
      <c r="J8" s="2093"/>
      <c r="K8" s="2093"/>
      <c r="L8" s="2093"/>
      <c r="M8" s="2093"/>
      <c r="N8" s="2094"/>
      <c r="O8" s="2110" t="s">
        <v>1049</v>
      </c>
      <c r="P8" s="2111"/>
      <c r="Q8" s="2111"/>
      <c r="R8" s="2111"/>
      <c r="S8" s="2111"/>
      <c r="T8" s="2111"/>
      <c r="U8" s="2112"/>
      <c r="V8" s="2087" t="s">
        <v>1062</v>
      </c>
      <c r="W8" s="2088"/>
      <c r="X8" s="2113"/>
      <c r="Y8" s="2114">
        <v>100</v>
      </c>
      <c r="Z8" s="2085"/>
      <c r="AA8" s="2085"/>
      <c r="AB8" s="2085"/>
      <c r="AC8" s="2086"/>
      <c r="AD8" s="2087" t="s">
        <v>1122</v>
      </c>
      <c r="AE8" s="2113"/>
      <c r="AF8" s="2084">
        <v>1000</v>
      </c>
      <c r="AG8" s="2085"/>
      <c r="AH8" s="2085"/>
      <c r="AI8" s="2085"/>
      <c r="AJ8" s="2085"/>
      <c r="AK8" s="2086"/>
      <c r="AL8" s="2087" t="s">
        <v>675</v>
      </c>
      <c r="AM8" s="2088"/>
      <c r="AN8" s="2088"/>
      <c r="AO8" s="2088"/>
      <c r="AP8" s="2088"/>
      <c r="AQ8" s="2088"/>
      <c r="AR8" s="2089"/>
      <c r="AS8" s="2090"/>
      <c r="AT8" s="2091"/>
      <c r="AU8" s="2087"/>
      <c r="AV8" s="2088"/>
      <c r="AW8" s="2088"/>
      <c r="AX8" s="2088"/>
      <c r="AY8" s="2088"/>
      <c r="AZ8" s="2088"/>
      <c r="BA8" s="2088"/>
      <c r="BB8" s="2113"/>
      <c r="BC8" s="2087"/>
      <c r="BD8" s="2088"/>
      <c r="BE8" s="2088"/>
      <c r="BF8" s="2088"/>
      <c r="BG8" s="2088"/>
      <c r="BH8" s="2088"/>
      <c r="BI8" s="2113"/>
      <c r="BJ8" s="2087"/>
      <c r="BK8" s="2088"/>
      <c r="BL8" s="2098"/>
    </row>
    <row r="9" spans="1:65">
      <c r="A9" s="2102"/>
      <c r="B9" s="2105"/>
      <c r="C9" s="2108"/>
      <c r="D9" s="2089">
        <v>2</v>
      </c>
      <c r="E9" s="2090"/>
      <c r="F9" s="2091"/>
      <c r="G9" s="2092" t="s">
        <v>1126</v>
      </c>
      <c r="H9" s="2093"/>
      <c r="I9" s="2093"/>
      <c r="J9" s="2093"/>
      <c r="K9" s="2093"/>
      <c r="L9" s="2093"/>
      <c r="M9" s="2093"/>
      <c r="N9" s="2094"/>
      <c r="O9" s="2110" t="s">
        <v>1127</v>
      </c>
      <c r="P9" s="2111"/>
      <c r="Q9" s="2111"/>
      <c r="R9" s="2111"/>
      <c r="S9" s="2111"/>
      <c r="T9" s="2111"/>
      <c r="U9" s="2112"/>
      <c r="V9" s="2087" t="s">
        <v>675</v>
      </c>
      <c r="W9" s="2088"/>
      <c r="X9" s="2113"/>
      <c r="Y9" s="2114">
        <v>200</v>
      </c>
      <c r="Z9" s="2085"/>
      <c r="AA9" s="2085"/>
      <c r="AB9" s="2085"/>
      <c r="AC9" s="2086"/>
      <c r="AD9" s="2087" t="s">
        <v>1128</v>
      </c>
      <c r="AE9" s="2113"/>
      <c r="AF9" s="2084">
        <v>4000</v>
      </c>
      <c r="AG9" s="2085"/>
      <c r="AH9" s="2085"/>
      <c r="AI9" s="2085"/>
      <c r="AJ9" s="2085"/>
      <c r="AK9" s="2086"/>
      <c r="AL9" s="2087" t="s">
        <v>1123</v>
      </c>
      <c r="AM9" s="2088"/>
      <c r="AN9" s="2088"/>
      <c r="AO9" s="2088"/>
      <c r="AP9" s="2088"/>
      <c r="AQ9" s="2088"/>
      <c r="AR9" s="2089"/>
      <c r="AS9" s="2090"/>
      <c r="AT9" s="2091"/>
      <c r="AU9" s="2087"/>
      <c r="AV9" s="2088"/>
      <c r="AW9" s="2088"/>
      <c r="AX9" s="2088"/>
      <c r="AY9" s="2088"/>
      <c r="AZ9" s="2088"/>
      <c r="BA9" s="2088"/>
      <c r="BB9" s="2113"/>
      <c r="BC9" s="2117"/>
      <c r="BD9" s="2118"/>
      <c r="BE9" s="2118"/>
      <c r="BF9" s="2118"/>
      <c r="BG9" s="2118"/>
      <c r="BH9" s="2118"/>
      <c r="BI9" s="2119"/>
      <c r="BJ9" s="2087"/>
      <c r="BK9" s="2088"/>
      <c r="BL9" s="2098"/>
    </row>
    <row r="10" spans="1:65">
      <c r="A10" s="2102"/>
      <c r="B10" s="2105"/>
      <c r="C10" s="2108"/>
      <c r="D10" s="2089">
        <v>2</v>
      </c>
      <c r="E10" s="2090"/>
      <c r="F10" s="2091"/>
      <c r="G10" s="2092" t="s">
        <v>1129</v>
      </c>
      <c r="H10" s="2093"/>
      <c r="I10" s="2093"/>
      <c r="J10" s="2093"/>
      <c r="K10" s="2093"/>
      <c r="L10" s="2093"/>
      <c r="M10" s="2093"/>
      <c r="N10" s="2094"/>
      <c r="O10" s="2123" t="s">
        <v>1130</v>
      </c>
      <c r="P10" s="2124"/>
      <c r="Q10" s="2124"/>
      <c r="R10" s="2124"/>
      <c r="S10" s="2124"/>
      <c r="T10" s="2124"/>
      <c r="U10" s="2125"/>
      <c r="V10" s="2087" t="s">
        <v>675</v>
      </c>
      <c r="W10" s="2088"/>
      <c r="X10" s="2113"/>
      <c r="Y10" s="2114">
        <v>20</v>
      </c>
      <c r="Z10" s="2085"/>
      <c r="AA10" s="2085"/>
      <c r="AB10" s="2085"/>
      <c r="AC10" s="2086"/>
      <c r="AD10" s="2087" t="s">
        <v>1122</v>
      </c>
      <c r="AE10" s="2113"/>
      <c r="AF10" s="2120">
        <v>1000</v>
      </c>
      <c r="AG10" s="2121"/>
      <c r="AH10" s="2121"/>
      <c r="AI10" s="2121"/>
      <c r="AJ10" s="2121"/>
      <c r="AK10" s="2122"/>
      <c r="AL10" s="2087" t="s">
        <v>1123</v>
      </c>
      <c r="AM10" s="2088"/>
      <c r="AN10" s="2088"/>
      <c r="AO10" s="2088"/>
      <c r="AP10" s="2088"/>
      <c r="AQ10" s="2088"/>
      <c r="AR10" s="2089"/>
      <c r="AS10" s="2090"/>
      <c r="AT10" s="2091"/>
      <c r="AU10" s="2087"/>
      <c r="AV10" s="2088"/>
      <c r="AW10" s="2088"/>
      <c r="AX10" s="2088"/>
      <c r="AY10" s="2088"/>
      <c r="AZ10" s="2088"/>
      <c r="BA10" s="2088"/>
      <c r="BB10" s="2113"/>
      <c r="BC10" s="2117"/>
      <c r="BD10" s="2118"/>
      <c r="BE10" s="2118"/>
      <c r="BF10" s="2118"/>
      <c r="BG10" s="2118"/>
      <c r="BH10" s="2118"/>
      <c r="BI10" s="2119"/>
      <c r="BJ10" s="2087"/>
      <c r="BK10" s="2088"/>
      <c r="BL10" s="2098"/>
    </row>
    <row r="11" spans="1:65">
      <c r="A11" s="2102"/>
      <c r="B11" s="2105"/>
      <c r="C11" s="2108"/>
      <c r="D11" s="2089">
        <v>2</v>
      </c>
      <c r="E11" s="2090"/>
      <c r="F11" s="2091"/>
      <c r="G11" s="2092" t="s">
        <v>1056</v>
      </c>
      <c r="H11" s="2093"/>
      <c r="I11" s="2093"/>
      <c r="J11" s="2093"/>
      <c r="K11" s="2093"/>
      <c r="L11" s="2093"/>
      <c r="M11" s="2093"/>
      <c r="N11" s="2094"/>
      <c r="O11" s="2123" t="s">
        <v>1057</v>
      </c>
      <c r="P11" s="2124"/>
      <c r="Q11" s="2124"/>
      <c r="R11" s="2124"/>
      <c r="S11" s="2124"/>
      <c r="T11" s="2124"/>
      <c r="U11" s="2125"/>
      <c r="V11" s="2087" t="s">
        <v>1062</v>
      </c>
      <c r="W11" s="2088"/>
      <c r="X11" s="2113"/>
      <c r="Y11" s="2114">
        <v>200</v>
      </c>
      <c r="Z11" s="2085"/>
      <c r="AA11" s="2085"/>
      <c r="AB11" s="2085"/>
      <c r="AC11" s="2086"/>
      <c r="AD11" s="2087" t="s">
        <v>1058</v>
      </c>
      <c r="AE11" s="2113"/>
      <c r="AF11" s="2120">
        <v>1000</v>
      </c>
      <c r="AG11" s="2121"/>
      <c r="AH11" s="2121"/>
      <c r="AI11" s="2121"/>
      <c r="AJ11" s="2121"/>
      <c r="AK11" s="2122"/>
      <c r="AL11" s="2087" t="s">
        <v>1133</v>
      </c>
      <c r="AM11" s="2088"/>
      <c r="AN11" s="2088"/>
      <c r="AO11" s="2088"/>
      <c r="AP11" s="2088"/>
      <c r="AQ11" s="2088"/>
      <c r="AR11" s="2089"/>
      <c r="AS11" s="2090"/>
      <c r="AT11" s="2091"/>
      <c r="AU11" s="2087"/>
      <c r="AV11" s="2088"/>
      <c r="AW11" s="2088"/>
      <c r="AX11" s="2088"/>
      <c r="AY11" s="2088"/>
      <c r="AZ11" s="2088"/>
      <c r="BA11" s="2088"/>
      <c r="BB11" s="2113"/>
      <c r="BC11" s="2087"/>
      <c r="BD11" s="2088"/>
      <c r="BE11" s="2088"/>
      <c r="BF11" s="2088"/>
      <c r="BG11" s="2088"/>
      <c r="BH11" s="2088"/>
      <c r="BI11" s="2113"/>
      <c r="BJ11" s="2087"/>
      <c r="BK11" s="2088"/>
      <c r="BL11" s="2098"/>
    </row>
    <row r="12" spans="1:65">
      <c r="A12" s="2102"/>
      <c r="B12" s="2105"/>
      <c r="C12" s="2108"/>
      <c r="D12" s="2089">
        <v>1</v>
      </c>
      <c r="E12" s="2090"/>
      <c r="F12" s="2091"/>
      <c r="G12" s="2092" t="s">
        <v>1134</v>
      </c>
      <c r="H12" s="2093"/>
      <c r="I12" s="2093"/>
      <c r="J12" s="2093"/>
      <c r="K12" s="2093"/>
      <c r="L12" s="2093"/>
      <c r="M12" s="2093"/>
      <c r="N12" s="2094"/>
      <c r="O12" s="2126" t="s">
        <v>1135</v>
      </c>
      <c r="P12" s="2124"/>
      <c r="Q12" s="2124"/>
      <c r="R12" s="2124"/>
      <c r="S12" s="2124"/>
      <c r="T12" s="2124"/>
      <c r="U12" s="2125"/>
      <c r="V12" s="2087" t="s">
        <v>675</v>
      </c>
      <c r="W12" s="2088"/>
      <c r="X12" s="2113"/>
      <c r="Y12" s="2114">
        <v>2</v>
      </c>
      <c r="Z12" s="2085"/>
      <c r="AA12" s="2085"/>
      <c r="AB12" s="2085"/>
      <c r="AC12" s="2086"/>
      <c r="AD12" s="2087" t="s">
        <v>1136</v>
      </c>
      <c r="AE12" s="2113"/>
      <c r="AF12" s="2120">
        <v>2000</v>
      </c>
      <c r="AG12" s="2121"/>
      <c r="AH12" s="2121"/>
      <c r="AI12" s="2121"/>
      <c r="AJ12" s="2121"/>
      <c r="AK12" s="2122"/>
      <c r="AL12" s="2087" t="s">
        <v>1123</v>
      </c>
      <c r="AM12" s="2088"/>
      <c r="AN12" s="2088"/>
      <c r="AO12" s="2088"/>
      <c r="AP12" s="2088"/>
      <c r="AQ12" s="2088"/>
      <c r="AR12" s="2089"/>
      <c r="AS12" s="2090"/>
      <c r="AT12" s="2091"/>
      <c r="AU12" s="2087"/>
      <c r="AV12" s="2088"/>
      <c r="AW12" s="2088"/>
      <c r="AX12" s="2088"/>
      <c r="AY12" s="2088"/>
      <c r="AZ12" s="2088"/>
      <c r="BA12" s="2088"/>
      <c r="BB12" s="2113"/>
      <c r="BC12" s="2087"/>
      <c r="BD12" s="2088"/>
      <c r="BE12" s="2088"/>
      <c r="BF12" s="2088"/>
      <c r="BG12" s="2088"/>
      <c r="BH12" s="2088"/>
      <c r="BI12" s="2113"/>
      <c r="BJ12" s="2087"/>
      <c r="BK12" s="2088"/>
      <c r="BL12" s="2098"/>
    </row>
    <row r="13" spans="1:65">
      <c r="A13" s="2102"/>
      <c r="B13" s="2105"/>
      <c r="C13" s="2108"/>
      <c r="D13" s="2089">
        <v>3</v>
      </c>
      <c r="E13" s="2090"/>
      <c r="F13" s="2091"/>
      <c r="G13" s="2092" t="s">
        <v>1067</v>
      </c>
      <c r="H13" s="2093"/>
      <c r="I13" s="2093"/>
      <c r="J13" s="2093"/>
      <c r="K13" s="2093"/>
      <c r="L13" s="2093"/>
      <c r="M13" s="2093"/>
      <c r="N13" s="2094"/>
      <c r="O13" s="2092" t="s">
        <v>1068</v>
      </c>
      <c r="P13" s="2093"/>
      <c r="Q13" s="2093"/>
      <c r="R13" s="2093"/>
      <c r="S13" s="2093"/>
      <c r="T13" s="2093"/>
      <c r="U13" s="2094"/>
      <c r="V13" s="2087" t="s">
        <v>1062</v>
      </c>
      <c r="W13" s="2088"/>
      <c r="X13" s="2113"/>
      <c r="Y13" s="2120">
        <v>1000</v>
      </c>
      <c r="Z13" s="2121"/>
      <c r="AA13" s="2121"/>
      <c r="AB13" s="2121"/>
      <c r="AC13" s="2122"/>
      <c r="AD13" s="2087" t="s">
        <v>1069</v>
      </c>
      <c r="AE13" s="2113"/>
      <c r="AF13" s="2084">
        <v>5000</v>
      </c>
      <c r="AG13" s="2085"/>
      <c r="AH13" s="2085"/>
      <c r="AI13" s="2085"/>
      <c r="AJ13" s="2085"/>
      <c r="AK13" s="2086"/>
      <c r="AL13" s="2087" t="s">
        <v>1062</v>
      </c>
      <c r="AM13" s="2088"/>
      <c r="AN13" s="2088"/>
      <c r="AO13" s="2088"/>
      <c r="AP13" s="2088"/>
      <c r="AQ13" s="2088"/>
      <c r="AR13" s="2089"/>
      <c r="AS13" s="2090"/>
      <c r="AT13" s="2091"/>
      <c r="AU13" s="2087"/>
      <c r="AV13" s="2088"/>
      <c r="AW13" s="2088"/>
      <c r="AX13" s="2088"/>
      <c r="AY13" s="2088"/>
      <c r="AZ13" s="2088"/>
      <c r="BA13" s="2088"/>
      <c r="BB13" s="2113"/>
      <c r="BC13" s="2087"/>
      <c r="BD13" s="2088"/>
      <c r="BE13" s="2088"/>
      <c r="BF13" s="2088"/>
      <c r="BG13" s="2088"/>
      <c r="BH13" s="2088"/>
      <c r="BI13" s="2113"/>
      <c r="BJ13" s="2087"/>
      <c r="BK13" s="2088"/>
      <c r="BL13" s="2098"/>
    </row>
    <row r="14" spans="1:65">
      <c r="A14" s="2102"/>
      <c r="B14" s="2105"/>
      <c r="C14" s="2108"/>
      <c r="D14" s="2089"/>
      <c r="E14" s="2090"/>
      <c r="F14" s="2091"/>
      <c r="G14" s="2087"/>
      <c r="H14" s="2088"/>
      <c r="I14" s="2088"/>
      <c r="J14" s="2088"/>
      <c r="K14" s="2088"/>
      <c r="L14" s="2088"/>
      <c r="M14" s="2088"/>
      <c r="N14" s="2113"/>
      <c r="O14" s="2087"/>
      <c r="P14" s="2088"/>
      <c r="Q14" s="2088"/>
      <c r="R14" s="2088"/>
      <c r="S14" s="2088"/>
      <c r="T14" s="2088"/>
      <c r="U14" s="2113"/>
      <c r="V14" s="2087"/>
      <c r="W14" s="2088"/>
      <c r="X14" s="2113"/>
      <c r="Y14" s="2087"/>
      <c r="Z14" s="2088"/>
      <c r="AA14" s="2088"/>
      <c r="AB14" s="2088"/>
      <c r="AC14" s="2113"/>
      <c r="AD14" s="2087"/>
      <c r="AE14" s="2113"/>
      <c r="AF14" s="2114"/>
      <c r="AG14" s="2085"/>
      <c r="AH14" s="2085"/>
      <c r="AI14" s="2085"/>
      <c r="AJ14" s="2085"/>
      <c r="AK14" s="2086"/>
      <c r="AL14" s="2087"/>
      <c r="AM14" s="2088"/>
      <c r="AN14" s="2088"/>
      <c r="AO14" s="2088"/>
      <c r="AP14" s="2088"/>
      <c r="AQ14" s="2088"/>
      <c r="AR14" s="2089"/>
      <c r="AS14" s="2090"/>
      <c r="AT14" s="2091"/>
      <c r="AU14" s="2087"/>
      <c r="AV14" s="2088"/>
      <c r="AW14" s="2088"/>
      <c r="AX14" s="2088"/>
      <c r="AY14" s="2088"/>
      <c r="AZ14" s="2088"/>
      <c r="BA14" s="2088"/>
      <c r="BB14" s="2113"/>
      <c r="BC14" s="2087"/>
      <c r="BD14" s="2088"/>
      <c r="BE14" s="2088"/>
      <c r="BF14" s="2088"/>
      <c r="BG14" s="2088"/>
      <c r="BH14" s="2088"/>
      <c r="BI14" s="2113"/>
      <c r="BJ14" s="2087"/>
      <c r="BK14" s="2088"/>
      <c r="BL14" s="2098"/>
    </row>
    <row r="15" spans="1:65">
      <c r="A15" s="2102"/>
      <c r="B15" s="2105"/>
      <c r="C15" s="2108"/>
      <c r="D15" s="2137" t="s">
        <v>170</v>
      </c>
      <c r="E15" s="2138"/>
      <c r="F15" s="2138"/>
      <c r="G15" s="2138"/>
      <c r="H15" s="2138"/>
      <c r="I15" s="2138"/>
      <c r="J15" s="2138"/>
      <c r="K15" s="2138"/>
      <c r="L15" s="2138"/>
      <c r="M15" s="2138"/>
      <c r="N15" s="2139"/>
      <c r="O15" s="2134" t="s">
        <v>171</v>
      </c>
      <c r="P15" s="2135"/>
      <c r="Q15" s="2135"/>
      <c r="R15" s="2135"/>
      <c r="S15" s="2135"/>
      <c r="T15" s="2127" t="s">
        <v>172</v>
      </c>
      <c r="U15" s="2128"/>
      <c r="V15" s="2127">
        <f>COUNTIF(V7:X14,"○")</f>
        <v>4</v>
      </c>
      <c r="W15" s="2129"/>
      <c r="X15" s="2128"/>
      <c r="Y15" s="2134" t="s">
        <v>173</v>
      </c>
      <c r="Z15" s="2135"/>
      <c r="AA15" s="2135"/>
      <c r="AB15" s="2135"/>
      <c r="AC15" s="2135"/>
      <c r="AD15" s="2127" t="s">
        <v>172</v>
      </c>
      <c r="AE15" s="2128"/>
      <c r="AF15" s="2131">
        <f>SUMIF(V7:X14,"○",AF7:AK14)</f>
        <v>9000</v>
      </c>
      <c r="AG15" s="2132"/>
      <c r="AH15" s="2132"/>
      <c r="AI15" s="2132"/>
      <c r="AJ15" s="2132"/>
      <c r="AK15" s="2133"/>
      <c r="AL15" s="2134" t="s">
        <v>172</v>
      </c>
      <c r="AM15" s="2135"/>
      <c r="AN15" s="2134" t="s">
        <v>174</v>
      </c>
      <c r="AO15" s="2136"/>
      <c r="AP15" s="2135" t="s">
        <v>175</v>
      </c>
      <c r="AQ15" s="2135"/>
      <c r="AR15" s="2137" t="s">
        <v>170</v>
      </c>
      <c r="AS15" s="2138"/>
      <c r="AT15" s="2138"/>
      <c r="AU15" s="2138"/>
      <c r="AV15" s="2138"/>
      <c r="AW15" s="2138"/>
      <c r="AX15" s="2138"/>
      <c r="AY15" s="2138"/>
      <c r="AZ15" s="2138"/>
      <c r="BA15" s="2138"/>
      <c r="BB15" s="2139"/>
      <c r="BC15" s="2134" t="s">
        <v>171</v>
      </c>
      <c r="BD15" s="2135"/>
      <c r="BE15" s="2135"/>
      <c r="BF15" s="2135"/>
      <c r="BG15" s="2135"/>
      <c r="BH15" s="2127" t="s">
        <v>172</v>
      </c>
      <c r="BI15" s="2128"/>
      <c r="BJ15" s="2127">
        <f>COUNTIF(BJ7:BL14,"○")</f>
        <v>0</v>
      </c>
      <c r="BK15" s="2129"/>
      <c r="BL15" s="2130"/>
    </row>
    <row r="16" spans="1:65">
      <c r="A16" s="2103"/>
      <c r="B16" s="2106"/>
      <c r="C16" s="2109"/>
      <c r="D16" s="2140"/>
      <c r="E16" s="2141"/>
      <c r="F16" s="2141"/>
      <c r="G16" s="2141"/>
      <c r="H16" s="2141"/>
      <c r="I16" s="2141"/>
      <c r="J16" s="2141"/>
      <c r="K16" s="2141"/>
      <c r="L16" s="2141"/>
      <c r="M16" s="2141"/>
      <c r="N16" s="2142"/>
      <c r="O16" s="2143"/>
      <c r="P16" s="2144"/>
      <c r="Q16" s="2144"/>
      <c r="R16" s="2144"/>
      <c r="S16" s="2144"/>
      <c r="T16" s="2127" t="s">
        <v>176</v>
      </c>
      <c r="U16" s="2128"/>
      <c r="V16" s="2127">
        <f>COUNTIF(V7:X14,"○")+COUNTIF(V7:X14,"×")</f>
        <v>7</v>
      </c>
      <c r="W16" s="2129"/>
      <c r="X16" s="2128"/>
      <c r="Y16" s="2143"/>
      <c r="Z16" s="2144"/>
      <c r="AA16" s="2144"/>
      <c r="AB16" s="2144"/>
      <c r="AC16" s="2144"/>
      <c r="AD16" s="2127" t="s">
        <v>176</v>
      </c>
      <c r="AE16" s="2128"/>
      <c r="AF16" s="2131">
        <f>SUM(AF7:AK14)</f>
        <v>16000</v>
      </c>
      <c r="AG16" s="2132"/>
      <c r="AH16" s="2132"/>
      <c r="AI16" s="2132"/>
      <c r="AJ16" s="2132"/>
      <c r="AK16" s="2133"/>
      <c r="AL16" s="2127">
        <f>COUNTIF(AL7:AQ14,"○")</f>
        <v>1</v>
      </c>
      <c r="AM16" s="2129"/>
      <c r="AN16" s="2127">
        <f>COUNTIF(AL7:AQ14,"△")</f>
        <v>1</v>
      </c>
      <c r="AO16" s="2128"/>
      <c r="AP16" s="2129">
        <f>COUNTIF(AL7:AQ14,"×")</f>
        <v>1</v>
      </c>
      <c r="AQ16" s="2129"/>
      <c r="AR16" s="2140"/>
      <c r="AS16" s="2141"/>
      <c r="AT16" s="2141"/>
      <c r="AU16" s="2141"/>
      <c r="AV16" s="2141"/>
      <c r="AW16" s="2141"/>
      <c r="AX16" s="2141"/>
      <c r="AY16" s="2141"/>
      <c r="AZ16" s="2141"/>
      <c r="BA16" s="2141"/>
      <c r="BB16" s="2142"/>
      <c r="BC16" s="2143"/>
      <c r="BD16" s="2144"/>
      <c r="BE16" s="2144"/>
      <c r="BF16" s="2144"/>
      <c r="BG16" s="2144"/>
      <c r="BH16" s="2127" t="s">
        <v>176</v>
      </c>
      <c r="BI16" s="2128"/>
      <c r="BJ16" s="2127">
        <f>COUNTIF(BJ7:BL14,"○")+COUNTIF(BJ7:BL14,"×")</f>
        <v>1</v>
      </c>
      <c r="BK16" s="2129"/>
      <c r="BL16" s="2130"/>
    </row>
    <row r="17" spans="1:64" ht="17.25" customHeight="1">
      <c r="A17" s="2145">
        <v>2</v>
      </c>
      <c r="B17" s="2147" t="s">
        <v>1251</v>
      </c>
      <c r="C17" s="2107" t="s">
        <v>1252</v>
      </c>
      <c r="D17" s="2089">
        <v>2</v>
      </c>
      <c r="E17" s="2090"/>
      <c r="F17" s="2091"/>
      <c r="G17" s="2092" t="s">
        <v>1120</v>
      </c>
      <c r="H17" s="2093"/>
      <c r="I17" s="2093"/>
      <c r="J17" s="2093"/>
      <c r="K17" s="2093"/>
      <c r="L17" s="2093"/>
      <c r="M17" s="2093"/>
      <c r="N17" s="2094"/>
      <c r="O17" s="2110" t="s">
        <v>1121</v>
      </c>
      <c r="P17" s="2111"/>
      <c r="Q17" s="2111"/>
      <c r="R17" s="2111"/>
      <c r="S17" s="2111"/>
      <c r="T17" s="2111"/>
      <c r="U17" s="2112"/>
      <c r="V17" s="2087" t="s">
        <v>675</v>
      </c>
      <c r="W17" s="2088"/>
      <c r="X17" s="2113"/>
      <c r="Y17" s="2114">
        <v>200</v>
      </c>
      <c r="Z17" s="2085"/>
      <c r="AA17" s="2085"/>
      <c r="AB17" s="2085"/>
      <c r="AC17" s="2086"/>
      <c r="AD17" s="2087" t="s">
        <v>1122</v>
      </c>
      <c r="AE17" s="2113"/>
      <c r="AF17" s="2084">
        <v>2000</v>
      </c>
      <c r="AG17" s="2085"/>
      <c r="AH17" s="2085"/>
      <c r="AI17" s="2085"/>
      <c r="AJ17" s="2085"/>
      <c r="AK17" s="2086"/>
      <c r="AL17" s="2087" t="s">
        <v>1123</v>
      </c>
      <c r="AM17" s="2088"/>
      <c r="AN17" s="2088"/>
      <c r="AO17" s="2088"/>
      <c r="AP17" s="2088"/>
      <c r="AQ17" s="2088"/>
      <c r="AR17" s="2089">
        <v>8</v>
      </c>
      <c r="AS17" s="2090"/>
      <c r="AT17" s="2091"/>
      <c r="AU17" s="2123" t="s">
        <v>1141</v>
      </c>
      <c r="AV17" s="2124"/>
      <c r="AW17" s="2124"/>
      <c r="AX17" s="2124"/>
      <c r="AY17" s="2124"/>
      <c r="AZ17" s="2124"/>
      <c r="BA17" s="2124"/>
      <c r="BB17" s="2125"/>
      <c r="BC17" s="2095" t="s">
        <v>1142</v>
      </c>
      <c r="BD17" s="2096"/>
      <c r="BE17" s="2096"/>
      <c r="BF17" s="2096"/>
      <c r="BG17" s="2096"/>
      <c r="BH17" s="2096"/>
      <c r="BI17" s="2097"/>
      <c r="BJ17" s="2087" t="s">
        <v>1062</v>
      </c>
      <c r="BK17" s="2088"/>
      <c r="BL17" s="2098"/>
    </row>
    <row r="18" spans="1:64" ht="17.25" customHeight="1">
      <c r="A18" s="2146"/>
      <c r="B18" s="2148"/>
      <c r="C18" s="2108"/>
      <c r="D18" s="2089"/>
      <c r="E18" s="2090"/>
      <c r="F18" s="2091"/>
      <c r="G18" s="2092"/>
      <c r="H18" s="2093"/>
      <c r="I18" s="2093"/>
      <c r="J18" s="2093"/>
      <c r="K18" s="2093"/>
      <c r="L18" s="2093"/>
      <c r="M18" s="2093"/>
      <c r="N18" s="2094"/>
      <c r="O18" s="2110"/>
      <c r="P18" s="2111"/>
      <c r="Q18" s="2111"/>
      <c r="R18" s="2111"/>
      <c r="S18" s="2111"/>
      <c r="T18" s="2111"/>
      <c r="U18" s="2112"/>
      <c r="V18" s="2087"/>
      <c r="W18" s="2088"/>
      <c r="X18" s="2113"/>
      <c r="Y18" s="2114"/>
      <c r="Z18" s="2085"/>
      <c r="AA18" s="2085"/>
      <c r="AB18" s="2085"/>
      <c r="AC18" s="2086"/>
      <c r="AD18" s="2087"/>
      <c r="AE18" s="2113"/>
      <c r="AF18" s="2084"/>
      <c r="AG18" s="2085"/>
      <c r="AH18" s="2085"/>
      <c r="AI18" s="2085"/>
      <c r="AJ18" s="2085"/>
      <c r="AK18" s="2086"/>
      <c r="AL18" s="2087"/>
      <c r="AM18" s="2088"/>
      <c r="AN18" s="2088"/>
      <c r="AO18" s="2088"/>
      <c r="AP18" s="2088"/>
      <c r="AQ18" s="2088"/>
      <c r="AR18" s="2089">
        <v>8</v>
      </c>
      <c r="AS18" s="2090"/>
      <c r="AT18" s="2091"/>
      <c r="AU18" s="2123" t="s">
        <v>1253</v>
      </c>
      <c r="AV18" s="2124"/>
      <c r="AW18" s="2124"/>
      <c r="AX18" s="2124"/>
      <c r="AY18" s="2124"/>
      <c r="AZ18" s="2124"/>
      <c r="BA18" s="2124"/>
      <c r="BB18" s="2125"/>
      <c r="BC18" s="2087"/>
      <c r="BD18" s="2088"/>
      <c r="BE18" s="2088"/>
      <c r="BF18" s="2088"/>
      <c r="BG18" s="2088"/>
      <c r="BH18" s="2088"/>
      <c r="BI18" s="2113"/>
      <c r="BJ18" s="2087" t="s">
        <v>1178</v>
      </c>
      <c r="BK18" s="2088"/>
      <c r="BL18" s="2098"/>
    </row>
    <row r="19" spans="1:64" ht="17.25" customHeight="1">
      <c r="A19" s="2146"/>
      <c r="B19" s="2148"/>
      <c r="C19" s="2108"/>
      <c r="D19" s="2089"/>
      <c r="E19" s="2090"/>
      <c r="F19" s="2091"/>
      <c r="G19" s="2092"/>
      <c r="H19" s="2093"/>
      <c r="I19" s="2093"/>
      <c r="J19" s="2093"/>
      <c r="K19" s="2093"/>
      <c r="L19" s="2093"/>
      <c r="M19" s="2093"/>
      <c r="N19" s="2094"/>
      <c r="O19" s="2110"/>
      <c r="P19" s="2111"/>
      <c r="Q19" s="2111"/>
      <c r="R19" s="2111"/>
      <c r="S19" s="2111"/>
      <c r="T19" s="2111"/>
      <c r="U19" s="2112"/>
      <c r="V19" s="2087"/>
      <c r="W19" s="2088"/>
      <c r="X19" s="2113"/>
      <c r="Y19" s="2114"/>
      <c r="Z19" s="2085"/>
      <c r="AA19" s="2085"/>
      <c r="AB19" s="2085"/>
      <c r="AC19" s="2086"/>
      <c r="AD19" s="2087"/>
      <c r="AE19" s="2113"/>
      <c r="AF19" s="2084"/>
      <c r="AG19" s="2085"/>
      <c r="AH19" s="2085"/>
      <c r="AI19" s="2085"/>
      <c r="AJ19" s="2085"/>
      <c r="AK19" s="2086"/>
      <c r="AL19" s="2087"/>
      <c r="AM19" s="2088"/>
      <c r="AN19" s="2088"/>
      <c r="AO19" s="2088"/>
      <c r="AP19" s="2088"/>
      <c r="AQ19" s="2088"/>
      <c r="AR19" s="2089">
        <v>8</v>
      </c>
      <c r="AS19" s="2090"/>
      <c r="AT19" s="2091"/>
      <c r="AU19" s="2123" t="s">
        <v>1254</v>
      </c>
      <c r="AV19" s="2124"/>
      <c r="AW19" s="2124"/>
      <c r="AX19" s="2124"/>
      <c r="AY19" s="2124"/>
      <c r="AZ19" s="2124"/>
      <c r="BA19" s="2124"/>
      <c r="BB19" s="2125"/>
      <c r="BC19" s="2117"/>
      <c r="BD19" s="2118"/>
      <c r="BE19" s="2118"/>
      <c r="BF19" s="2118"/>
      <c r="BG19" s="2118"/>
      <c r="BH19" s="2118"/>
      <c r="BI19" s="2119"/>
      <c r="BJ19" s="2087" t="s">
        <v>562</v>
      </c>
      <c r="BK19" s="2088"/>
      <c r="BL19" s="2098"/>
    </row>
    <row r="20" spans="1:64" ht="17.25" customHeight="1">
      <c r="A20" s="2146"/>
      <c r="B20" s="2148"/>
      <c r="C20" s="2108"/>
      <c r="D20" s="2089"/>
      <c r="E20" s="2090"/>
      <c r="F20" s="2091"/>
      <c r="G20" s="2092"/>
      <c r="H20" s="2093"/>
      <c r="I20" s="2093"/>
      <c r="J20" s="2093"/>
      <c r="K20" s="2093"/>
      <c r="L20" s="2093"/>
      <c r="M20" s="2093"/>
      <c r="N20" s="2094"/>
      <c r="O20" s="2123"/>
      <c r="P20" s="2124"/>
      <c r="Q20" s="2124"/>
      <c r="R20" s="2124"/>
      <c r="S20" s="2124"/>
      <c r="T20" s="2124"/>
      <c r="U20" s="2125"/>
      <c r="V20" s="2087"/>
      <c r="W20" s="2088"/>
      <c r="X20" s="2113"/>
      <c r="Y20" s="2114"/>
      <c r="Z20" s="2085"/>
      <c r="AA20" s="2085"/>
      <c r="AB20" s="2085"/>
      <c r="AC20" s="2086"/>
      <c r="AD20" s="2087"/>
      <c r="AE20" s="2113"/>
      <c r="AF20" s="2120"/>
      <c r="AG20" s="2121"/>
      <c r="AH20" s="2121"/>
      <c r="AI20" s="2121"/>
      <c r="AJ20" s="2121"/>
      <c r="AK20" s="2122"/>
      <c r="AL20" s="2087"/>
      <c r="AM20" s="2088"/>
      <c r="AN20" s="2088"/>
      <c r="AO20" s="2088"/>
      <c r="AP20" s="2088"/>
      <c r="AQ20" s="2088"/>
      <c r="AR20" s="2089"/>
      <c r="AS20" s="2090"/>
      <c r="AT20" s="2091"/>
      <c r="AU20" s="2123"/>
      <c r="AV20" s="2124"/>
      <c r="AW20" s="2124"/>
      <c r="AX20" s="2124"/>
      <c r="AY20" s="2124"/>
      <c r="AZ20" s="2124"/>
      <c r="BA20" s="2124"/>
      <c r="BB20" s="2125"/>
      <c r="BC20" s="2117"/>
      <c r="BD20" s="2118"/>
      <c r="BE20" s="2118"/>
      <c r="BF20" s="2118"/>
      <c r="BG20" s="2118"/>
      <c r="BH20" s="2118"/>
      <c r="BI20" s="2119"/>
      <c r="BJ20" s="2087"/>
      <c r="BK20" s="2088"/>
      <c r="BL20" s="2098"/>
    </row>
    <row r="21" spans="1:64" ht="17.25" customHeight="1">
      <c r="A21" s="2146"/>
      <c r="B21" s="2148"/>
      <c r="C21" s="2108"/>
      <c r="D21" s="2137" t="s">
        <v>170</v>
      </c>
      <c r="E21" s="2138"/>
      <c r="F21" s="2138"/>
      <c r="G21" s="2138"/>
      <c r="H21" s="2138"/>
      <c r="I21" s="2138"/>
      <c r="J21" s="2138"/>
      <c r="K21" s="2138"/>
      <c r="L21" s="2138"/>
      <c r="M21" s="2138"/>
      <c r="N21" s="2139"/>
      <c r="O21" s="2134" t="s">
        <v>171</v>
      </c>
      <c r="P21" s="2135"/>
      <c r="Q21" s="2135"/>
      <c r="R21" s="2135"/>
      <c r="S21" s="2135"/>
      <c r="T21" s="2127" t="s">
        <v>172</v>
      </c>
      <c r="U21" s="2128"/>
      <c r="V21" s="2127">
        <v>1</v>
      </c>
      <c r="W21" s="2129"/>
      <c r="X21" s="2128"/>
      <c r="Y21" s="2134" t="s">
        <v>173</v>
      </c>
      <c r="Z21" s="2135"/>
      <c r="AA21" s="2135"/>
      <c r="AB21" s="2135"/>
      <c r="AC21" s="2135"/>
      <c r="AD21" s="2127" t="s">
        <v>172</v>
      </c>
      <c r="AE21" s="2128"/>
      <c r="AF21" s="2131">
        <v>2000</v>
      </c>
      <c r="AG21" s="2132"/>
      <c r="AH21" s="2132"/>
      <c r="AI21" s="2132"/>
      <c r="AJ21" s="2132"/>
      <c r="AK21" s="2133"/>
      <c r="AL21" s="2134" t="s">
        <v>172</v>
      </c>
      <c r="AM21" s="2135"/>
      <c r="AN21" s="2134" t="s">
        <v>174</v>
      </c>
      <c r="AO21" s="2136"/>
      <c r="AP21" s="2135" t="s">
        <v>175</v>
      </c>
      <c r="AQ21" s="2135"/>
      <c r="AR21" s="2137" t="s">
        <v>170</v>
      </c>
      <c r="AS21" s="2138"/>
      <c r="AT21" s="2138"/>
      <c r="AU21" s="2138"/>
      <c r="AV21" s="2138"/>
      <c r="AW21" s="2138"/>
      <c r="AX21" s="2138"/>
      <c r="AY21" s="2138"/>
      <c r="AZ21" s="2138"/>
      <c r="BA21" s="2138"/>
      <c r="BB21" s="2139"/>
      <c r="BC21" s="2134" t="s">
        <v>171</v>
      </c>
      <c r="BD21" s="2135"/>
      <c r="BE21" s="2135"/>
      <c r="BF21" s="2135"/>
      <c r="BG21" s="2135"/>
      <c r="BH21" s="2127" t="s">
        <v>172</v>
      </c>
      <c r="BI21" s="2128"/>
      <c r="BJ21" s="2127">
        <v>1</v>
      </c>
      <c r="BK21" s="2129"/>
      <c r="BL21" s="2130"/>
    </row>
    <row r="22" spans="1:64" ht="17.25" customHeight="1" thickBot="1">
      <c r="A22" s="2146"/>
      <c r="B22" s="2148"/>
      <c r="C22" s="2108"/>
      <c r="D22" s="2152"/>
      <c r="E22" s="2153"/>
      <c r="F22" s="2153"/>
      <c r="G22" s="2153"/>
      <c r="H22" s="2153"/>
      <c r="I22" s="2153"/>
      <c r="J22" s="2153"/>
      <c r="K22" s="2153"/>
      <c r="L22" s="2153"/>
      <c r="M22" s="2153"/>
      <c r="N22" s="2154"/>
      <c r="O22" s="2155"/>
      <c r="P22" s="2156"/>
      <c r="Q22" s="2156"/>
      <c r="R22" s="2156"/>
      <c r="S22" s="2156"/>
      <c r="T22" s="2134" t="s">
        <v>176</v>
      </c>
      <c r="U22" s="2136"/>
      <c r="V22" s="2134">
        <v>1</v>
      </c>
      <c r="W22" s="2135"/>
      <c r="X22" s="2136"/>
      <c r="Y22" s="2155"/>
      <c r="Z22" s="2156"/>
      <c r="AA22" s="2156"/>
      <c r="AB22" s="2156"/>
      <c r="AC22" s="2156"/>
      <c r="AD22" s="2134" t="s">
        <v>176</v>
      </c>
      <c r="AE22" s="2136"/>
      <c r="AF22" s="2149">
        <v>2000</v>
      </c>
      <c r="AG22" s="2150"/>
      <c r="AH22" s="2150"/>
      <c r="AI22" s="2150"/>
      <c r="AJ22" s="2150"/>
      <c r="AK22" s="2151"/>
      <c r="AL22" s="2134">
        <v>0</v>
      </c>
      <c r="AM22" s="2135"/>
      <c r="AN22" s="2134">
        <v>0</v>
      </c>
      <c r="AO22" s="2136"/>
      <c r="AP22" s="2135">
        <v>0</v>
      </c>
      <c r="AQ22" s="2135"/>
      <c r="AR22" s="2152"/>
      <c r="AS22" s="2153"/>
      <c r="AT22" s="2153"/>
      <c r="AU22" s="2153"/>
      <c r="AV22" s="2153"/>
      <c r="AW22" s="2153"/>
      <c r="AX22" s="2153"/>
      <c r="AY22" s="2153"/>
      <c r="AZ22" s="2153"/>
      <c r="BA22" s="2153"/>
      <c r="BB22" s="2154"/>
      <c r="BC22" s="2155"/>
      <c r="BD22" s="2156"/>
      <c r="BE22" s="2156"/>
      <c r="BF22" s="2156"/>
      <c r="BG22" s="2156"/>
      <c r="BH22" s="2134" t="s">
        <v>176</v>
      </c>
      <c r="BI22" s="2136"/>
      <c r="BJ22" s="2134">
        <v>3</v>
      </c>
      <c r="BK22" s="2135"/>
      <c r="BL22" s="2172"/>
    </row>
    <row r="23" spans="1:64" ht="15" thickTop="1">
      <c r="A23" s="2173"/>
      <c r="B23" s="2176" t="e">
        <f>#REF!</f>
        <v>#REF!</v>
      </c>
      <c r="C23" s="2179" t="e">
        <f>#REF!</f>
        <v>#REF!</v>
      </c>
      <c r="D23" s="2162" t="e">
        <f>#REF!</f>
        <v>#REF!</v>
      </c>
      <c r="E23" s="2163"/>
      <c r="F23" s="2164"/>
      <c r="G23" s="2165" t="e">
        <f>#REF!</f>
        <v>#REF!</v>
      </c>
      <c r="H23" s="2166"/>
      <c r="I23" s="2166"/>
      <c r="J23" s="2166"/>
      <c r="K23" s="2166"/>
      <c r="L23" s="2166"/>
      <c r="M23" s="2166"/>
      <c r="N23" s="2167"/>
      <c r="O23" s="2168" t="e">
        <f>#REF!</f>
        <v>#REF!</v>
      </c>
      <c r="P23" s="2169"/>
      <c r="Q23" s="2169"/>
      <c r="R23" s="2169"/>
      <c r="S23" s="2169"/>
      <c r="T23" s="2169"/>
      <c r="U23" s="2170"/>
      <c r="V23" s="2160" t="e">
        <f>#REF!</f>
        <v>#REF!</v>
      </c>
      <c r="W23" s="2161"/>
      <c r="X23" s="2182"/>
      <c r="Y23" s="2183" t="e">
        <f>#REF!</f>
        <v>#REF!</v>
      </c>
      <c r="Z23" s="2158"/>
      <c r="AA23" s="2158"/>
      <c r="AB23" s="2158"/>
      <c r="AC23" s="2159"/>
      <c r="AD23" s="2160" t="e">
        <f>#REF!</f>
        <v>#REF!</v>
      </c>
      <c r="AE23" s="2182"/>
      <c r="AF23" s="2157" t="e">
        <f>#REF!</f>
        <v>#REF!</v>
      </c>
      <c r="AG23" s="2158"/>
      <c r="AH23" s="2158"/>
      <c r="AI23" s="2158"/>
      <c r="AJ23" s="2158"/>
      <c r="AK23" s="2159"/>
      <c r="AL23" s="2160" t="e">
        <f>#REF!</f>
        <v>#REF!</v>
      </c>
      <c r="AM23" s="2161"/>
      <c r="AN23" s="2161"/>
      <c r="AO23" s="2161"/>
      <c r="AP23" s="2161"/>
      <c r="AQ23" s="2161"/>
      <c r="AR23" s="2162" t="e">
        <f>#REF!</f>
        <v>#REF!</v>
      </c>
      <c r="AS23" s="2163"/>
      <c r="AT23" s="2164"/>
      <c r="AU23" s="2165" t="e">
        <f>#REF!</f>
        <v>#REF!</v>
      </c>
      <c r="AV23" s="2166"/>
      <c r="AW23" s="2166"/>
      <c r="AX23" s="2166"/>
      <c r="AY23" s="2166"/>
      <c r="AZ23" s="2166"/>
      <c r="BA23" s="2166"/>
      <c r="BB23" s="2167"/>
      <c r="BC23" s="2168" t="e">
        <f>#REF!</f>
        <v>#REF!</v>
      </c>
      <c r="BD23" s="2169"/>
      <c r="BE23" s="2169"/>
      <c r="BF23" s="2169"/>
      <c r="BG23" s="2169"/>
      <c r="BH23" s="2169"/>
      <c r="BI23" s="2170"/>
      <c r="BJ23" s="2160" t="e">
        <f>#REF!</f>
        <v>#REF!</v>
      </c>
      <c r="BK23" s="2161"/>
      <c r="BL23" s="2171"/>
    </row>
    <row r="24" spans="1:64">
      <c r="A24" s="2174"/>
      <c r="B24" s="2177"/>
      <c r="C24" s="2180"/>
      <c r="D24" s="2190" t="e">
        <f>#REF!</f>
        <v>#REF!</v>
      </c>
      <c r="E24" s="2191"/>
      <c r="F24" s="2116"/>
      <c r="G24" s="2192" t="e">
        <f>#REF!</f>
        <v>#REF!</v>
      </c>
      <c r="H24" s="2193"/>
      <c r="I24" s="2193"/>
      <c r="J24" s="2193"/>
      <c r="K24" s="2193"/>
      <c r="L24" s="2193"/>
      <c r="M24" s="2193"/>
      <c r="N24" s="2194"/>
      <c r="O24" s="2195" t="e">
        <f>#REF!</f>
        <v>#REF!</v>
      </c>
      <c r="P24" s="2196"/>
      <c r="Q24" s="2196"/>
      <c r="R24" s="2196"/>
      <c r="S24" s="2196"/>
      <c r="T24" s="2196"/>
      <c r="U24" s="2197"/>
      <c r="V24" s="2187" t="e">
        <f>#REF!</f>
        <v>#REF!</v>
      </c>
      <c r="W24" s="2188"/>
      <c r="X24" s="2199"/>
      <c r="Y24" s="2200" t="e">
        <f>#REF!</f>
        <v>#REF!</v>
      </c>
      <c r="Z24" s="2185"/>
      <c r="AA24" s="2185"/>
      <c r="AB24" s="2185"/>
      <c r="AC24" s="2186"/>
      <c r="AD24" s="2187" t="e">
        <f>#REF!</f>
        <v>#REF!</v>
      </c>
      <c r="AE24" s="2199"/>
      <c r="AF24" s="2184" t="e">
        <f>#REF!</f>
        <v>#REF!</v>
      </c>
      <c r="AG24" s="2185"/>
      <c r="AH24" s="2185"/>
      <c r="AI24" s="2185"/>
      <c r="AJ24" s="2185"/>
      <c r="AK24" s="2186"/>
      <c r="AL24" s="2187" t="e">
        <f>#REF!</f>
        <v>#REF!</v>
      </c>
      <c r="AM24" s="2188"/>
      <c r="AN24" s="2188"/>
      <c r="AO24" s="2188"/>
      <c r="AP24" s="2188"/>
      <c r="AQ24" s="2189"/>
      <c r="AR24" s="2190" t="e">
        <f>#REF!</f>
        <v>#REF!</v>
      </c>
      <c r="AS24" s="2191"/>
      <c r="AT24" s="2116"/>
      <c r="AU24" s="2192" t="e">
        <f>#REF!</f>
        <v>#REF!</v>
      </c>
      <c r="AV24" s="2193"/>
      <c r="AW24" s="2193"/>
      <c r="AX24" s="2193"/>
      <c r="AY24" s="2193"/>
      <c r="AZ24" s="2193"/>
      <c r="BA24" s="2193"/>
      <c r="BB24" s="2194"/>
      <c r="BC24" s="2195" t="e">
        <f>#REF!</f>
        <v>#REF!</v>
      </c>
      <c r="BD24" s="2196"/>
      <c r="BE24" s="2196"/>
      <c r="BF24" s="2196"/>
      <c r="BG24" s="2196"/>
      <c r="BH24" s="2196"/>
      <c r="BI24" s="2197"/>
      <c r="BJ24" s="2187" t="e">
        <f>#REF!</f>
        <v>#REF!</v>
      </c>
      <c r="BK24" s="2188"/>
      <c r="BL24" s="2198"/>
    </row>
    <row r="25" spans="1:64">
      <c r="A25" s="2174"/>
      <c r="B25" s="2177"/>
      <c r="C25" s="2180"/>
      <c r="D25" s="2190" t="e">
        <f>#REF!</f>
        <v>#REF!</v>
      </c>
      <c r="E25" s="2191"/>
      <c r="F25" s="2116"/>
      <c r="G25" s="2192" t="e">
        <f>#REF!</f>
        <v>#REF!</v>
      </c>
      <c r="H25" s="2193"/>
      <c r="I25" s="2193"/>
      <c r="J25" s="2193"/>
      <c r="K25" s="2193"/>
      <c r="L25" s="2193"/>
      <c r="M25" s="2193"/>
      <c r="N25" s="2194"/>
      <c r="O25" s="2195" t="e">
        <f>#REF!</f>
        <v>#REF!</v>
      </c>
      <c r="P25" s="2196"/>
      <c r="Q25" s="2196"/>
      <c r="R25" s="2196"/>
      <c r="S25" s="2196"/>
      <c r="T25" s="2196"/>
      <c r="U25" s="2197"/>
      <c r="V25" s="2187" t="e">
        <f>#REF!</f>
        <v>#REF!</v>
      </c>
      <c r="W25" s="2188"/>
      <c r="X25" s="2199"/>
      <c r="Y25" s="2200" t="e">
        <f>#REF!</f>
        <v>#REF!</v>
      </c>
      <c r="Z25" s="2185"/>
      <c r="AA25" s="2185"/>
      <c r="AB25" s="2185"/>
      <c r="AC25" s="2186"/>
      <c r="AD25" s="2187" t="e">
        <f>#REF!</f>
        <v>#REF!</v>
      </c>
      <c r="AE25" s="2199"/>
      <c r="AF25" s="2184" t="e">
        <f>#REF!</f>
        <v>#REF!</v>
      </c>
      <c r="AG25" s="2185"/>
      <c r="AH25" s="2185"/>
      <c r="AI25" s="2185"/>
      <c r="AJ25" s="2185"/>
      <c r="AK25" s="2186"/>
      <c r="AL25" s="2187" t="e">
        <f>#REF!</f>
        <v>#REF!</v>
      </c>
      <c r="AM25" s="2188"/>
      <c r="AN25" s="2188"/>
      <c r="AO25" s="2188"/>
      <c r="AP25" s="2188"/>
      <c r="AQ25" s="2189"/>
      <c r="AR25" s="2190" t="e">
        <f>#REF!</f>
        <v>#REF!</v>
      </c>
      <c r="AS25" s="2191"/>
      <c r="AT25" s="2116"/>
      <c r="AU25" s="2192" t="e">
        <f>#REF!</f>
        <v>#REF!</v>
      </c>
      <c r="AV25" s="2193"/>
      <c r="AW25" s="2193"/>
      <c r="AX25" s="2193"/>
      <c r="AY25" s="2193"/>
      <c r="AZ25" s="2193"/>
      <c r="BA25" s="2193"/>
      <c r="BB25" s="2194"/>
      <c r="BC25" s="2195" t="e">
        <f>#REF!</f>
        <v>#REF!</v>
      </c>
      <c r="BD25" s="2196"/>
      <c r="BE25" s="2196"/>
      <c r="BF25" s="2196"/>
      <c r="BG25" s="2196"/>
      <c r="BH25" s="2196"/>
      <c r="BI25" s="2197"/>
      <c r="BJ25" s="2187" t="e">
        <f>#REF!</f>
        <v>#REF!</v>
      </c>
      <c r="BK25" s="2188"/>
      <c r="BL25" s="2198"/>
    </row>
    <row r="26" spans="1:64">
      <c r="A26" s="2174"/>
      <c r="B26" s="2177"/>
      <c r="C26" s="2180"/>
      <c r="D26" s="2190" t="e">
        <f>#REF!</f>
        <v>#REF!</v>
      </c>
      <c r="E26" s="2191"/>
      <c r="F26" s="2116"/>
      <c r="G26" s="2192" t="e">
        <f>#REF!</f>
        <v>#REF!</v>
      </c>
      <c r="H26" s="2193"/>
      <c r="I26" s="2193"/>
      <c r="J26" s="2193"/>
      <c r="K26" s="2193"/>
      <c r="L26" s="2193"/>
      <c r="M26" s="2193"/>
      <c r="N26" s="2194"/>
      <c r="O26" s="2195" t="e">
        <f>#REF!</f>
        <v>#REF!</v>
      </c>
      <c r="P26" s="2196"/>
      <c r="Q26" s="2196"/>
      <c r="R26" s="2196"/>
      <c r="S26" s="2196"/>
      <c r="T26" s="2196"/>
      <c r="U26" s="2197"/>
      <c r="V26" s="2187" t="e">
        <f>#REF!</f>
        <v>#REF!</v>
      </c>
      <c r="W26" s="2188"/>
      <c r="X26" s="2199"/>
      <c r="Y26" s="2200" t="e">
        <f>#REF!</f>
        <v>#REF!</v>
      </c>
      <c r="Z26" s="2185"/>
      <c r="AA26" s="2185"/>
      <c r="AB26" s="2185"/>
      <c r="AC26" s="2186"/>
      <c r="AD26" s="2187" t="e">
        <f>#REF!</f>
        <v>#REF!</v>
      </c>
      <c r="AE26" s="2199"/>
      <c r="AF26" s="2184" t="e">
        <f>#REF!</f>
        <v>#REF!</v>
      </c>
      <c r="AG26" s="2185"/>
      <c r="AH26" s="2185"/>
      <c r="AI26" s="2185"/>
      <c r="AJ26" s="2185"/>
      <c r="AK26" s="2186"/>
      <c r="AL26" s="2187" t="e">
        <f>#REF!</f>
        <v>#REF!</v>
      </c>
      <c r="AM26" s="2188"/>
      <c r="AN26" s="2188"/>
      <c r="AO26" s="2188"/>
      <c r="AP26" s="2188"/>
      <c r="AQ26" s="2189"/>
      <c r="AR26" s="2190" t="e">
        <f>#REF!</f>
        <v>#REF!</v>
      </c>
      <c r="AS26" s="2191"/>
      <c r="AT26" s="2116"/>
      <c r="AU26" s="2192" t="e">
        <f>#REF!</f>
        <v>#REF!</v>
      </c>
      <c r="AV26" s="2193"/>
      <c r="AW26" s="2193"/>
      <c r="AX26" s="2193"/>
      <c r="AY26" s="2193"/>
      <c r="AZ26" s="2193"/>
      <c r="BA26" s="2193"/>
      <c r="BB26" s="2194"/>
      <c r="BC26" s="2195" t="e">
        <f>#REF!</f>
        <v>#REF!</v>
      </c>
      <c r="BD26" s="2196"/>
      <c r="BE26" s="2196"/>
      <c r="BF26" s="2196"/>
      <c r="BG26" s="2196"/>
      <c r="BH26" s="2196"/>
      <c r="BI26" s="2197"/>
      <c r="BJ26" s="2187" t="e">
        <f>#REF!</f>
        <v>#REF!</v>
      </c>
      <c r="BK26" s="2188"/>
      <c r="BL26" s="2198"/>
    </row>
    <row r="27" spans="1:64">
      <c r="A27" s="2174"/>
      <c r="B27" s="2177"/>
      <c r="C27" s="2180"/>
      <c r="D27" s="2190" t="e">
        <f>#REF!</f>
        <v>#REF!</v>
      </c>
      <c r="E27" s="2191"/>
      <c r="F27" s="2116"/>
      <c r="G27" s="2192" t="e">
        <f>#REF!</f>
        <v>#REF!</v>
      </c>
      <c r="H27" s="2193"/>
      <c r="I27" s="2193"/>
      <c r="J27" s="2193"/>
      <c r="K27" s="2193"/>
      <c r="L27" s="2193"/>
      <c r="M27" s="2193"/>
      <c r="N27" s="2194"/>
      <c r="O27" s="2195" t="e">
        <f>#REF!</f>
        <v>#REF!</v>
      </c>
      <c r="P27" s="2196"/>
      <c r="Q27" s="2196"/>
      <c r="R27" s="2196"/>
      <c r="S27" s="2196"/>
      <c r="T27" s="2196"/>
      <c r="U27" s="2197"/>
      <c r="V27" s="2187" t="e">
        <f>#REF!</f>
        <v>#REF!</v>
      </c>
      <c r="W27" s="2188"/>
      <c r="X27" s="2199"/>
      <c r="Y27" s="2200" t="e">
        <f>#REF!</f>
        <v>#REF!</v>
      </c>
      <c r="Z27" s="2185"/>
      <c r="AA27" s="2185"/>
      <c r="AB27" s="2185"/>
      <c r="AC27" s="2186"/>
      <c r="AD27" s="2187" t="e">
        <f>#REF!</f>
        <v>#REF!</v>
      </c>
      <c r="AE27" s="2199"/>
      <c r="AF27" s="2184" t="e">
        <f>#REF!</f>
        <v>#REF!</v>
      </c>
      <c r="AG27" s="2185"/>
      <c r="AH27" s="2185"/>
      <c r="AI27" s="2185"/>
      <c r="AJ27" s="2185"/>
      <c r="AK27" s="2186"/>
      <c r="AL27" s="2187" t="e">
        <f>#REF!</f>
        <v>#REF!</v>
      </c>
      <c r="AM27" s="2188"/>
      <c r="AN27" s="2188"/>
      <c r="AO27" s="2188"/>
      <c r="AP27" s="2188"/>
      <c r="AQ27" s="2189"/>
      <c r="AR27" s="2190" t="e">
        <f>#REF!</f>
        <v>#REF!</v>
      </c>
      <c r="AS27" s="2191"/>
      <c r="AT27" s="2116"/>
      <c r="AU27" s="2192" t="e">
        <f>#REF!</f>
        <v>#REF!</v>
      </c>
      <c r="AV27" s="2193"/>
      <c r="AW27" s="2193"/>
      <c r="AX27" s="2193"/>
      <c r="AY27" s="2193"/>
      <c r="AZ27" s="2193"/>
      <c r="BA27" s="2193"/>
      <c r="BB27" s="2194"/>
      <c r="BC27" s="2195" t="e">
        <f>#REF!</f>
        <v>#REF!</v>
      </c>
      <c r="BD27" s="2196"/>
      <c r="BE27" s="2196"/>
      <c r="BF27" s="2196"/>
      <c r="BG27" s="2196"/>
      <c r="BH27" s="2196"/>
      <c r="BI27" s="2197"/>
      <c r="BJ27" s="2187" t="e">
        <f>#REF!</f>
        <v>#REF!</v>
      </c>
      <c r="BK27" s="2188"/>
      <c r="BL27" s="2198"/>
    </row>
    <row r="28" spans="1:64">
      <c r="A28" s="2174"/>
      <c r="B28" s="2177"/>
      <c r="C28" s="2180"/>
      <c r="D28" s="2190" t="e">
        <f>#REF!</f>
        <v>#REF!</v>
      </c>
      <c r="E28" s="2191"/>
      <c r="F28" s="2116"/>
      <c r="G28" s="2192" t="e">
        <f>#REF!</f>
        <v>#REF!</v>
      </c>
      <c r="H28" s="2193"/>
      <c r="I28" s="2193"/>
      <c r="J28" s="2193"/>
      <c r="K28" s="2193"/>
      <c r="L28" s="2193"/>
      <c r="M28" s="2193"/>
      <c r="N28" s="2194"/>
      <c r="O28" s="2195" t="e">
        <f>#REF!</f>
        <v>#REF!</v>
      </c>
      <c r="P28" s="2196"/>
      <c r="Q28" s="2196"/>
      <c r="R28" s="2196"/>
      <c r="S28" s="2196"/>
      <c r="T28" s="2196"/>
      <c r="U28" s="2197"/>
      <c r="V28" s="2187" t="e">
        <f>#REF!</f>
        <v>#REF!</v>
      </c>
      <c r="W28" s="2188"/>
      <c r="X28" s="2199"/>
      <c r="Y28" s="2200" t="e">
        <f>#REF!</f>
        <v>#REF!</v>
      </c>
      <c r="Z28" s="2185"/>
      <c r="AA28" s="2185"/>
      <c r="AB28" s="2185"/>
      <c r="AC28" s="2186"/>
      <c r="AD28" s="2187" t="e">
        <f>#REF!</f>
        <v>#REF!</v>
      </c>
      <c r="AE28" s="2199"/>
      <c r="AF28" s="2184" t="e">
        <f>#REF!</f>
        <v>#REF!</v>
      </c>
      <c r="AG28" s="2185"/>
      <c r="AH28" s="2185"/>
      <c r="AI28" s="2185"/>
      <c r="AJ28" s="2185"/>
      <c r="AK28" s="2186"/>
      <c r="AL28" s="2187" t="e">
        <f>#REF!</f>
        <v>#REF!</v>
      </c>
      <c r="AM28" s="2188"/>
      <c r="AN28" s="2188"/>
      <c r="AO28" s="2188"/>
      <c r="AP28" s="2188"/>
      <c r="AQ28" s="2189"/>
      <c r="AR28" s="2190" t="e">
        <f>#REF!</f>
        <v>#REF!</v>
      </c>
      <c r="AS28" s="2191"/>
      <c r="AT28" s="2116"/>
      <c r="AU28" s="2192" t="e">
        <f>#REF!</f>
        <v>#REF!</v>
      </c>
      <c r="AV28" s="2193"/>
      <c r="AW28" s="2193"/>
      <c r="AX28" s="2193"/>
      <c r="AY28" s="2193"/>
      <c r="AZ28" s="2193"/>
      <c r="BA28" s="2193"/>
      <c r="BB28" s="2194"/>
      <c r="BC28" s="2195" t="e">
        <f>#REF!</f>
        <v>#REF!</v>
      </c>
      <c r="BD28" s="2196"/>
      <c r="BE28" s="2196"/>
      <c r="BF28" s="2196"/>
      <c r="BG28" s="2196"/>
      <c r="BH28" s="2196"/>
      <c r="BI28" s="2197"/>
      <c r="BJ28" s="2187" t="e">
        <f>#REF!</f>
        <v>#REF!</v>
      </c>
      <c r="BK28" s="2188"/>
      <c r="BL28" s="2198"/>
    </row>
    <row r="29" spans="1:64">
      <c r="A29" s="2174"/>
      <c r="B29" s="2177"/>
      <c r="C29" s="2180"/>
      <c r="D29" s="2190" t="e">
        <f>#REF!</f>
        <v>#REF!</v>
      </c>
      <c r="E29" s="2191"/>
      <c r="F29" s="2116"/>
      <c r="G29" s="2192" t="e">
        <f>#REF!</f>
        <v>#REF!</v>
      </c>
      <c r="H29" s="2193"/>
      <c r="I29" s="2193"/>
      <c r="J29" s="2193"/>
      <c r="K29" s="2193"/>
      <c r="L29" s="2193"/>
      <c r="M29" s="2193"/>
      <c r="N29" s="2194"/>
      <c r="O29" s="2195" t="e">
        <f>#REF!</f>
        <v>#REF!</v>
      </c>
      <c r="P29" s="2196"/>
      <c r="Q29" s="2196"/>
      <c r="R29" s="2196"/>
      <c r="S29" s="2196"/>
      <c r="T29" s="2196"/>
      <c r="U29" s="2197"/>
      <c r="V29" s="2187" t="e">
        <f>#REF!</f>
        <v>#REF!</v>
      </c>
      <c r="W29" s="2188"/>
      <c r="X29" s="2199"/>
      <c r="Y29" s="2200" t="e">
        <f>#REF!</f>
        <v>#REF!</v>
      </c>
      <c r="Z29" s="2185"/>
      <c r="AA29" s="2185"/>
      <c r="AB29" s="2185"/>
      <c r="AC29" s="2186"/>
      <c r="AD29" s="2187" t="e">
        <f>#REF!</f>
        <v>#REF!</v>
      </c>
      <c r="AE29" s="2199"/>
      <c r="AF29" s="2184" t="e">
        <f>#REF!</f>
        <v>#REF!</v>
      </c>
      <c r="AG29" s="2185"/>
      <c r="AH29" s="2185"/>
      <c r="AI29" s="2185"/>
      <c r="AJ29" s="2185"/>
      <c r="AK29" s="2186"/>
      <c r="AL29" s="2187" t="e">
        <f>#REF!</f>
        <v>#REF!</v>
      </c>
      <c r="AM29" s="2188"/>
      <c r="AN29" s="2188"/>
      <c r="AO29" s="2188"/>
      <c r="AP29" s="2188"/>
      <c r="AQ29" s="2189"/>
      <c r="AR29" s="2190" t="e">
        <f>#REF!</f>
        <v>#REF!</v>
      </c>
      <c r="AS29" s="2191"/>
      <c r="AT29" s="2116"/>
      <c r="AU29" s="2192" t="e">
        <f>#REF!</f>
        <v>#REF!</v>
      </c>
      <c r="AV29" s="2193"/>
      <c r="AW29" s="2193"/>
      <c r="AX29" s="2193"/>
      <c r="AY29" s="2193"/>
      <c r="AZ29" s="2193"/>
      <c r="BA29" s="2193"/>
      <c r="BB29" s="2194"/>
      <c r="BC29" s="2195" t="e">
        <f>#REF!</f>
        <v>#REF!</v>
      </c>
      <c r="BD29" s="2196"/>
      <c r="BE29" s="2196"/>
      <c r="BF29" s="2196"/>
      <c r="BG29" s="2196"/>
      <c r="BH29" s="2196"/>
      <c r="BI29" s="2197"/>
      <c r="BJ29" s="2187" t="e">
        <f>#REF!</f>
        <v>#REF!</v>
      </c>
      <c r="BK29" s="2188"/>
      <c r="BL29" s="2198"/>
    </row>
    <row r="30" spans="1:64">
      <c r="A30" s="2174"/>
      <c r="B30" s="2177"/>
      <c r="C30" s="2180"/>
      <c r="D30" s="2190"/>
      <c r="E30" s="2191"/>
      <c r="F30" s="2116"/>
      <c r="G30" s="2187"/>
      <c r="H30" s="2188"/>
      <c r="I30" s="2188"/>
      <c r="J30" s="2188"/>
      <c r="K30" s="2188"/>
      <c r="L30" s="2188"/>
      <c r="M30" s="2188"/>
      <c r="N30" s="2199"/>
      <c r="O30" s="2187"/>
      <c r="P30" s="2188"/>
      <c r="Q30" s="2188"/>
      <c r="R30" s="2188"/>
      <c r="S30" s="2188"/>
      <c r="T30" s="2188"/>
      <c r="U30" s="2199"/>
      <c r="V30" s="2187"/>
      <c r="W30" s="2188"/>
      <c r="X30" s="2199"/>
      <c r="Y30" s="2187"/>
      <c r="Z30" s="2188"/>
      <c r="AA30" s="2188"/>
      <c r="AB30" s="2188"/>
      <c r="AC30" s="2199"/>
      <c r="AD30" s="2187"/>
      <c r="AE30" s="2199"/>
      <c r="AF30" s="2200"/>
      <c r="AG30" s="2185"/>
      <c r="AH30" s="2185"/>
      <c r="AI30" s="2185"/>
      <c r="AJ30" s="2185"/>
      <c r="AK30" s="2186"/>
      <c r="AL30" s="2187"/>
      <c r="AM30" s="2188"/>
      <c r="AN30" s="2188"/>
      <c r="AO30" s="2188"/>
      <c r="AP30" s="2188"/>
      <c r="AQ30" s="2188"/>
      <c r="AR30" s="2190"/>
      <c r="AS30" s="2191"/>
      <c r="AT30" s="2116"/>
      <c r="AU30" s="2187"/>
      <c r="AV30" s="2188"/>
      <c r="AW30" s="2188"/>
      <c r="AX30" s="2188"/>
      <c r="AY30" s="2188"/>
      <c r="AZ30" s="2188"/>
      <c r="BA30" s="2188"/>
      <c r="BB30" s="2199"/>
      <c r="BC30" s="2187"/>
      <c r="BD30" s="2188"/>
      <c r="BE30" s="2188"/>
      <c r="BF30" s="2188"/>
      <c r="BG30" s="2188"/>
      <c r="BH30" s="2188"/>
      <c r="BI30" s="2199"/>
      <c r="BJ30" s="2187"/>
      <c r="BK30" s="2188"/>
      <c r="BL30" s="2198"/>
    </row>
    <row r="31" spans="1:64">
      <c r="A31" s="2174"/>
      <c r="B31" s="2177"/>
      <c r="C31" s="2180"/>
      <c r="D31" s="2220" t="s">
        <v>170</v>
      </c>
      <c r="E31" s="2221"/>
      <c r="F31" s="2221"/>
      <c r="G31" s="2221"/>
      <c r="H31" s="2221"/>
      <c r="I31" s="2221"/>
      <c r="J31" s="2221"/>
      <c r="K31" s="2221"/>
      <c r="L31" s="2221"/>
      <c r="M31" s="2221"/>
      <c r="N31" s="2222"/>
      <c r="O31" s="2217" t="s">
        <v>171</v>
      </c>
      <c r="P31" s="2218"/>
      <c r="Q31" s="2218"/>
      <c r="R31" s="2218"/>
      <c r="S31" s="2218"/>
      <c r="T31" s="2204" t="s">
        <v>172</v>
      </c>
      <c r="U31" s="2205"/>
      <c r="V31" s="2204">
        <f>COUNTIF(V23:X30,"○")</f>
        <v>0</v>
      </c>
      <c r="W31" s="2206"/>
      <c r="X31" s="2205"/>
      <c r="Y31" s="2217" t="s">
        <v>173</v>
      </c>
      <c r="Z31" s="2218"/>
      <c r="AA31" s="2218"/>
      <c r="AB31" s="2218"/>
      <c r="AC31" s="2218"/>
      <c r="AD31" s="2204" t="s">
        <v>172</v>
      </c>
      <c r="AE31" s="2205"/>
      <c r="AF31" s="2214">
        <f>SUMIF(V23:X30,"○",AF23:AK30)</f>
        <v>0</v>
      </c>
      <c r="AG31" s="2215"/>
      <c r="AH31" s="2215"/>
      <c r="AI31" s="2215"/>
      <c r="AJ31" s="2215"/>
      <c r="AK31" s="2216"/>
      <c r="AL31" s="2217" t="s">
        <v>172</v>
      </c>
      <c r="AM31" s="2218"/>
      <c r="AN31" s="2217" t="s">
        <v>174</v>
      </c>
      <c r="AO31" s="2219"/>
      <c r="AP31" s="2218" t="s">
        <v>175</v>
      </c>
      <c r="AQ31" s="2218"/>
      <c r="AR31" s="2220" t="s">
        <v>170</v>
      </c>
      <c r="AS31" s="2221"/>
      <c r="AT31" s="2221"/>
      <c r="AU31" s="2221"/>
      <c r="AV31" s="2221"/>
      <c r="AW31" s="2221"/>
      <c r="AX31" s="2221"/>
      <c r="AY31" s="2221"/>
      <c r="AZ31" s="2221"/>
      <c r="BA31" s="2221"/>
      <c r="BB31" s="2222"/>
      <c r="BC31" s="2217" t="s">
        <v>171</v>
      </c>
      <c r="BD31" s="2218"/>
      <c r="BE31" s="2218"/>
      <c r="BF31" s="2218"/>
      <c r="BG31" s="2218"/>
      <c r="BH31" s="2204" t="s">
        <v>172</v>
      </c>
      <c r="BI31" s="2205"/>
      <c r="BJ31" s="2204">
        <f>COUNTIF(BJ23:BL30,"○")</f>
        <v>0</v>
      </c>
      <c r="BK31" s="2206"/>
      <c r="BL31" s="2207"/>
    </row>
    <row r="32" spans="1:64" ht="15" thickBot="1">
      <c r="A32" s="2175"/>
      <c r="B32" s="2178"/>
      <c r="C32" s="2181"/>
      <c r="D32" s="2223"/>
      <c r="E32" s="2224"/>
      <c r="F32" s="2224"/>
      <c r="G32" s="2224"/>
      <c r="H32" s="2224"/>
      <c r="I32" s="2224"/>
      <c r="J32" s="2224"/>
      <c r="K32" s="2224"/>
      <c r="L32" s="2224"/>
      <c r="M32" s="2224"/>
      <c r="N32" s="2225"/>
      <c r="O32" s="2226"/>
      <c r="P32" s="2227"/>
      <c r="Q32" s="2227"/>
      <c r="R32" s="2227"/>
      <c r="S32" s="2227"/>
      <c r="T32" s="2208" t="s">
        <v>176</v>
      </c>
      <c r="U32" s="2209"/>
      <c r="V32" s="2208">
        <f>COUNTIF(V23:X30,"○")+COUNTIF(V23:X30,"×")</f>
        <v>0</v>
      </c>
      <c r="W32" s="2210"/>
      <c r="X32" s="2209"/>
      <c r="Y32" s="2226"/>
      <c r="Z32" s="2227"/>
      <c r="AA32" s="2227"/>
      <c r="AB32" s="2227"/>
      <c r="AC32" s="2227"/>
      <c r="AD32" s="2208" t="s">
        <v>176</v>
      </c>
      <c r="AE32" s="2209"/>
      <c r="AF32" s="2211" t="e">
        <f>SUM(AF23:AK30)</f>
        <v>#REF!</v>
      </c>
      <c r="AG32" s="2212"/>
      <c r="AH32" s="2212"/>
      <c r="AI32" s="2212"/>
      <c r="AJ32" s="2212"/>
      <c r="AK32" s="2213"/>
      <c r="AL32" s="2208">
        <f>COUNTIF(AL23:AQ30,"○")</f>
        <v>0</v>
      </c>
      <c r="AM32" s="2210"/>
      <c r="AN32" s="2208">
        <f>COUNTIF(AL23:AQ30,"△")</f>
        <v>0</v>
      </c>
      <c r="AO32" s="2209"/>
      <c r="AP32" s="2210">
        <f>COUNTIF(AL23:AQ30,"×")</f>
        <v>0</v>
      </c>
      <c r="AQ32" s="2210"/>
      <c r="AR32" s="2223"/>
      <c r="AS32" s="2224"/>
      <c r="AT32" s="2224"/>
      <c r="AU32" s="2224"/>
      <c r="AV32" s="2224"/>
      <c r="AW32" s="2224"/>
      <c r="AX32" s="2224"/>
      <c r="AY32" s="2224"/>
      <c r="AZ32" s="2224"/>
      <c r="BA32" s="2224"/>
      <c r="BB32" s="2225"/>
      <c r="BC32" s="2226"/>
      <c r="BD32" s="2227"/>
      <c r="BE32" s="2227"/>
      <c r="BF32" s="2227"/>
      <c r="BG32" s="2227"/>
      <c r="BH32" s="2208" t="s">
        <v>176</v>
      </c>
      <c r="BI32" s="2209"/>
      <c r="BJ32" s="2208">
        <f>COUNTIF(BJ23:BL30,"○")+COUNTIF(BJ23:BL30,"×")</f>
        <v>0</v>
      </c>
      <c r="BK32" s="2210"/>
      <c r="BL32" s="2228"/>
    </row>
    <row r="33" spans="1:64" ht="15" thickTop="1">
      <c r="A33" s="801"/>
      <c r="B33" s="814"/>
      <c r="C33" s="812"/>
      <c r="D33" s="2203"/>
      <c r="E33" s="2082"/>
      <c r="F33" s="2083"/>
      <c r="G33" s="2229"/>
      <c r="H33" s="2230"/>
      <c r="I33" s="2230"/>
      <c r="J33" s="2230"/>
      <c r="K33" s="2230"/>
      <c r="L33" s="2230"/>
      <c r="M33" s="2230"/>
      <c r="N33" s="2231"/>
      <c r="O33" s="2243"/>
      <c r="P33" s="2244"/>
      <c r="Q33" s="2244"/>
      <c r="R33" s="2244"/>
      <c r="S33" s="2244"/>
      <c r="T33" s="2244"/>
      <c r="U33" s="2245"/>
      <c r="V33" s="2201"/>
      <c r="W33" s="2202"/>
      <c r="X33" s="2246"/>
      <c r="Y33" s="2247"/>
      <c r="Z33" s="2248"/>
      <c r="AA33" s="2248"/>
      <c r="AB33" s="2248"/>
      <c r="AC33" s="2249"/>
      <c r="AD33" s="2201"/>
      <c r="AE33" s="2246"/>
      <c r="AF33" s="2250"/>
      <c r="AG33" s="2248"/>
      <c r="AH33" s="2248"/>
      <c r="AI33" s="2248"/>
      <c r="AJ33" s="2248"/>
      <c r="AK33" s="2249"/>
      <c r="AL33" s="2201"/>
      <c r="AM33" s="2202"/>
      <c r="AN33" s="2202"/>
      <c r="AO33" s="2202"/>
      <c r="AP33" s="2202"/>
      <c r="AQ33" s="2202"/>
      <c r="AR33" s="2203"/>
      <c r="AS33" s="2082"/>
      <c r="AT33" s="2083"/>
      <c r="AU33" s="2229"/>
      <c r="AV33" s="2230"/>
      <c r="AW33" s="2230"/>
      <c r="AX33" s="2230"/>
      <c r="AY33" s="2230"/>
      <c r="AZ33" s="2230"/>
      <c r="BA33" s="2230"/>
      <c r="BB33" s="2231"/>
      <c r="BC33" s="2232"/>
      <c r="BD33" s="2233"/>
      <c r="BE33" s="2233"/>
      <c r="BF33" s="2233"/>
      <c r="BG33" s="2233"/>
      <c r="BH33" s="2233"/>
      <c r="BI33" s="2234"/>
      <c r="BJ33" s="2201"/>
      <c r="BK33" s="2202"/>
      <c r="BL33" s="2235"/>
    </row>
    <row r="34" spans="1:64">
      <c r="A34" s="802"/>
      <c r="B34" s="803"/>
      <c r="C34" s="804"/>
      <c r="D34" s="2190"/>
      <c r="E34" s="2191"/>
      <c r="F34" s="2116"/>
      <c r="G34" s="2192"/>
      <c r="H34" s="2193"/>
      <c r="I34" s="2193"/>
      <c r="J34" s="2193"/>
      <c r="K34" s="2193"/>
      <c r="L34" s="2193"/>
      <c r="M34" s="2193"/>
      <c r="N34" s="2194"/>
      <c r="O34" s="2236"/>
      <c r="P34" s="2237"/>
      <c r="Q34" s="2237"/>
      <c r="R34" s="2237"/>
      <c r="S34" s="2237"/>
      <c r="T34" s="2237"/>
      <c r="U34" s="2238"/>
      <c r="V34" s="2187"/>
      <c r="W34" s="2188"/>
      <c r="X34" s="2199"/>
      <c r="Y34" s="2200"/>
      <c r="Z34" s="2185"/>
      <c r="AA34" s="2185"/>
      <c r="AB34" s="2185"/>
      <c r="AC34" s="2186"/>
      <c r="AD34" s="2187"/>
      <c r="AE34" s="2199"/>
      <c r="AF34" s="2184"/>
      <c r="AG34" s="2185"/>
      <c r="AH34" s="2185"/>
      <c r="AI34" s="2185"/>
      <c r="AJ34" s="2185"/>
      <c r="AK34" s="2186"/>
      <c r="AL34" s="2187"/>
      <c r="AM34" s="2188"/>
      <c r="AN34" s="2188"/>
      <c r="AO34" s="2188"/>
      <c r="AP34" s="2188"/>
      <c r="AQ34" s="2188"/>
      <c r="AR34" s="2190"/>
      <c r="AS34" s="2191"/>
      <c r="AT34" s="2116"/>
      <c r="AU34" s="2192"/>
      <c r="AV34" s="2193"/>
      <c r="AW34" s="2193"/>
      <c r="AX34" s="2193"/>
      <c r="AY34" s="2193"/>
      <c r="AZ34" s="2193"/>
      <c r="BA34" s="2193"/>
      <c r="BB34" s="2194"/>
      <c r="BC34" s="2239"/>
      <c r="BD34" s="2240"/>
      <c r="BE34" s="2240"/>
      <c r="BF34" s="2240"/>
      <c r="BG34" s="2240"/>
      <c r="BH34" s="2240"/>
      <c r="BI34" s="2241"/>
      <c r="BJ34" s="2187"/>
      <c r="BK34" s="2188"/>
      <c r="BL34" s="2242"/>
    </row>
    <row r="35" spans="1:64">
      <c r="A35" s="802"/>
      <c r="B35" s="803"/>
      <c r="C35" s="804"/>
      <c r="D35" s="2190"/>
      <c r="E35" s="2191"/>
      <c r="F35" s="2116"/>
      <c r="G35" s="2192"/>
      <c r="H35" s="2193"/>
      <c r="I35" s="2193"/>
      <c r="J35" s="2193"/>
      <c r="K35" s="2193"/>
      <c r="L35" s="2193"/>
      <c r="M35" s="2193"/>
      <c r="N35" s="2194"/>
      <c r="O35" s="2236"/>
      <c r="P35" s="2237"/>
      <c r="Q35" s="2237"/>
      <c r="R35" s="2237"/>
      <c r="S35" s="2237"/>
      <c r="T35" s="2237"/>
      <c r="U35" s="2238"/>
      <c r="V35" s="2187"/>
      <c r="W35" s="2188"/>
      <c r="X35" s="2199"/>
      <c r="Y35" s="2200"/>
      <c r="Z35" s="2185"/>
      <c r="AA35" s="2185"/>
      <c r="AB35" s="2185"/>
      <c r="AC35" s="2186"/>
      <c r="AD35" s="2187"/>
      <c r="AE35" s="2199"/>
      <c r="AF35" s="2184"/>
      <c r="AG35" s="2185"/>
      <c r="AH35" s="2185"/>
      <c r="AI35" s="2185"/>
      <c r="AJ35" s="2185"/>
      <c r="AK35" s="2186"/>
      <c r="AL35" s="2187"/>
      <c r="AM35" s="2188"/>
      <c r="AN35" s="2188"/>
      <c r="AO35" s="2188"/>
      <c r="AP35" s="2188"/>
      <c r="AQ35" s="2188"/>
      <c r="AR35" s="2190"/>
      <c r="AS35" s="2191"/>
      <c r="AT35" s="2116"/>
      <c r="AU35" s="2192"/>
      <c r="AV35" s="2193"/>
      <c r="AW35" s="2193"/>
      <c r="AX35" s="2193"/>
      <c r="AY35" s="2193"/>
      <c r="AZ35" s="2193"/>
      <c r="BA35" s="2193"/>
      <c r="BB35" s="2194"/>
      <c r="BC35" s="2239"/>
      <c r="BD35" s="2240"/>
      <c r="BE35" s="2240"/>
      <c r="BF35" s="2240"/>
      <c r="BG35" s="2240"/>
      <c r="BH35" s="2240"/>
      <c r="BI35" s="2241"/>
      <c r="BJ35" s="2187"/>
      <c r="BK35" s="2188"/>
      <c r="BL35" s="2242"/>
    </row>
    <row r="36" spans="1:64">
      <c r="A36" s="802"/>
      <c r="B36" s="803"/>
      <c r="C36" s="804"/>
      <c r="D36" s="2190"/>
      <c r="E36" s="2191"/>
      <c r="F36" s="2116"/>
      <c r="G36" s="2192"/>
      <c r="H36" s="2193"/>
      <c r="I36" s="2193"/>
      <c r="J36" s="2193"/>
      <c r="K36" s="2193"/>
      <c r="L36" s="2193"/>
      <c r="M36" s="2193"/>
      <c r="N36" s="2194"/>
      <c r="O36" s="2236"/>
      <c r="P36" s="2237"/>
      <c r="Q36" s="2237"/>
      <c r="R36" s="2237"/>
      <c r="S36" s="2237"/>
      <c r="T36" s="2237"/>
      <c r="U36" s="2238"/>
      <c r="V36" s="2187"/>
      <c r="W36" s="2188"/>
      <c r="X36" s="2199"/>
      <c r="Y36" s="2200"/>
      <c r="Z36" s="2185"/>
      <c r="AA36" s="2185"/>
      <c r="AB36" s="2185"/>
      <c r="AC36" s="2186"/>
      <c r="AD36" s="2187"/>
      <c r="AE36" s="2199"/>
      <c r="AF36" s="2184"/>
      <c r="AG36" s="2185"/>
      <c r="AH36" s="2185"/>
      <c r="AI36" s="2185"/>
      <c r="AJ36" s="2185"/>
      <c r="AK36" s="2186"/>
      <c r="AL36" s="2187"/>
      <c r="AM36" s="2188"/>
      <c r="AN36" s="2188"/>
      <c r="AO36" s="2188"/>
      <c r="AP36" s="2188"/>
      <c r="AQ36" s="2188"/>
      <c r="AR36" s="2190"/>
      <c r="AS36" s="2191"/>
      <c r="AT36" s="2116"/>
      <c r="AU36" s="2192"/>
      <c r="AV36" s="2193"/>
      <c r="AW36" s="2193"/>
      <c r="AX36" s="2193"/>
      <c r="AY36" s="2193"/>
      <c r="AZ36" s="2193"/>
      <c r="BA36" s="2193"/>
      <c r="BB36" s="2194"/>
      <c r="BC36" s="2239"/>
      <c r="BD36" s="2240"/>
      <c r="BE36" s="2240"/>
      <c r="BF36" s="2240"/>
      <c r="BG36" s="2240"/>
      <c r="BH36" s="2240"/>
      <c r="BI36" s="2241"/>
      <c r="BJ36" s="2187"/>
      <c r="BK36" s="2188"/>
      <c r="BL36" s="2242"/>
    </row>
    <row r="37" spans="1:64">
      <c r="A37" s="802"/>
      <c r="B37" s="803"/>
      <c r="C37" s="804"/>
      <c r="D37" s="2190"/>
      <c r="E37" s="2191"/>
      <c r="F37" s="2116"/>
      <c r="G37" s="2192"/>
      <c r="H37" s="2193"/>
      <c r="I37" s="2193"/>
      <c r="J37" s="2193"/>
      <c r="K37" s="2193"/>
      <c r="L37" s="2193"/>
      <c r="M37" s="2193"/>
      <c r="N37" s="2194"/>
      <c r="O37" s="2236"/>
      <c r="P37" s="2237"/>
      <c r="Q37" s="2237"/>
      <c r="R37" s="2237"/>
      <c r="S37" s="2237"/>
      <c r="T37" s="2237"/>
      <c r="U37" s="2238"/>
      <c r="V37" s="2187"/>
      <c r="W37" s="2188"/>
      <c r="X37" s="2199"/>
      <c r="Y37" s="2200"/>
      <c r="Z37" s="2185"/>
      <c r="AA37" s="2185"/>
      <c r="AB37" s="2185"/>
      <c r="AC37" s="2186"/>
      <c r="AD37" s="2187"/>
      <c r="AE37" s="2199"/>
      <c r="AF37" s="2184"/>
      <c r="AG37" s="2185"/>
      <c r="AH37" s="2185"/>
      <c r="AI37" s="2185"/>
      <c r="AJ37" s="2185"/>
      <c r="AK37" s="2186"/>
      <c r="AL37" s="2187"/>
      <c r="AM37" s="2188"/>
      <c r="AN37" s="2188"/>
      <c r="AO37" s="2188"/>
      <c r="AP37" s="2188"/>
      <c r="AQ37" s="2188"/>
      <c r="AR37" s="2190"/>
      <c r="AS37" s="2191"/>
      <c r="AT37" s="2116"/>
      <c r="AU37" s="2192"/>
      <c r="AV37" s="2193"/>
      <c r="AW37" s="2193"/>
      <c r="AX37" s="2193"/>
      <c r="AY37" s="2193"/>
      <c r="AZ37" s="2193"/>
      <c r="BA37" s="2193"/>
      <c r="BB37" s="2194"/>
      <c r="BC37" s="2239"/>
      <c r="BD37" s="2240"/>
      <c r="BE37" s="2240"/>
      <c r="BF37" s="2240"/>
      <c r="BG37" s="2240"/>
      <c r="BH37" s="2240"/>
      <c r="BI37" s="2241"/>
      <c r="BJ37" s="2187"/>
      <c r="BK37" s="2188"/>
      <c r="BL37" s="2242"/>
    </row>
    <row r="38" spans="1:64">
      <c r="A38" s="802"/>
      <c r="B38" s="803"/>
      <c r="C38" s="804"/>
      <c r="D38" s="2190"/>
      <c r="E38" s="2191"/>
      <c r="F38" s="2116"/>
      <c r="G38" s="2192"/>
      <c r="H38" s="2193"/>
      <c r="I38" s="2193"/>
      <c r="J38" s="2193"/>
      <c r="K38" s="2193"/>
      <c r="L38" s="2193"/>
      <c r="M38" s="2193"/>
      <c r="N38" s="2194"/>
      <c r="O38" s="2236"/>
      <c r="P38" s="2237"/>
      <c r="Q38" s="2237"/>
      <c r="R38" s="2237"/>
      <c r="S38" s="2237"/>
      <c r="T38" s="2237"/>
      <c r="U38" s="2238"/>
      <c r="V38" s="2187"/>
      <c r="W38" s="2188"/>
      <c r="X38" s="2199"/>
      <c r="Y38" s="2200"/>
      <c r="Z38" s="2185"/>
      <c r="AA38" s="2185"/>
      <c r="AB38" s="2185"/>
      <c r="AC38" s="2186"/>
      <c r="AD38" s="2187"/>
      <c r="AE38" s="2199"/>
      <c r="AF38" s="2184"/>
      <c r="AG38" s="2185"/>
      <c r="AH38" s="2185"/>
      <c r="AI38" s="2185"/>
      <c r="AJ38" s="2185"/>
      <c r="AK38" s="2186"/>
      <c r="AL38" s="2187"/>
      <c r="AM38" s="2188"/>
      <c r="AN38" s="2188"/>
      <c r="AO38" s="2188"/>
      <c r="AP38" s="2188"/>
      <c r="AQ38" s="2188"/>
      <c r="AR38" s="2190"/>
      <c r="AS38" s="2191"/>
      <c r="AT38" s="2116"/>
      <c r="AU38" s="2192"/>
      <c r="AV38" s="2193"/>
      <c r="AW38" s="2193"/>
      <c r="AX38" s="2193"/>
      <c r="AY38" s="2193"/>
      <c r="AZ38" s="2193"/>
      <c r="BA38" s="2193"/>
      <c r="BB38" s="2194"/>
      <c r="BC38" s="2239"/>
      <c r="BD38" s="2240"/>
      <c r="BE38" s="2240"/>
      <c r="BF38" s="2240"/>
      <c r="BG38" s="2240"/>
      <c r="BH38" s="2240"/>
      <c r="BI38" s="2241"/>
      <c r="BJ38" s="2187"/>
      <c r="BK38" s="2188"/>
      <c r="BL38" s="2242"/>
    </row>
    <row r="39" spans="1:64">
      <c r="A39" s="802"/>
      <c r="B39" s="803"/>
      <c r="C39" s="804"/>
      <c r="D39" s="2190"/>
      <c r="E39" s="2191"/>
      <c r="F39" s="2116"/>
      <c r="G39" s="2192"/>
      <c r="H39" s="2193"/>
      <c r="I39" s="2193"/>
      <c r="J39" s="2193"/>
      <c r="K39" s="2193"/>
      <c r="L39" s="2193"/>
      <c r="M39" s="2193"/>
      <c r="N39" s="2194"/>
      <c r="O39" s="2236"/>
      <c r="P39" s="2237"/>
      <c r="Q39" s="2237"/>
      <c r="R39" s="2237"/>
      <c r="S39" s="2237"/>
      <c r="T39" s="2237"/>
      <c r="U39" s="2238"/>
      <c r="V39" s="2187"/>
      <c r="W39" s="2188"/>
      <c r="X39" s="2199"/>
      <c r="Y39" s="2200"/>
      <c r="Z39" s="2185"/>
      <c r="AA39" s="2185"/>
      <c r="AB39" s="2185"/>
      <c r="AC39" s="2186"/>
      <c r="AD39" s="2187"/>
      <c r="AE39" s="2199"/>
      <c r="AF39" s="2184"/>
      <c r="AG39" s="2185"/>
      <c r="AH39" s="2185"/>
      <c r="AI39" s="2185"/>
      <c r="AJ39" s="2185"/>
      <c r="AK39" s="2186"/>
      <c r="AL39" s="2187"/>
      <c r="AM39" s="2188"/>
      <c r="AN39" s="2188"/>
      <c r="AO39" s="2188"/>
      <c r="AP39" s="2188"/>
      <c r="AQ39" s="2188"/>
      <c r="AR39" s="2190"/>
      <c r="AS39" s="2191"/>
      <c r="AT39" s="2116"/>
      <c r="AU39" s="2192"/>
      <c r="AV39" s="2193"/>
      <c r="AW39" s="2193"/>
      <c r="AX39" s="2193"/>
      <c r="AY39" s="2193"/>
      <c r="AZ39" s="2193"/>
      <c r="BA39" s="2193"/>
      <c r="BB39" s="2194"/>
      <c r="BC39" s="2239"/>
      <c r="BD39" s="2240"/>
      <c r="BE39" s="2240"/>
      <c r="BF39" s="2240"/>
      <c r="BG39" s="2240"/>
      <c r="BH39" s="2240"/>
      <c r="BI39" s="2241"/>
      <c r="BJ39" s="2187"/>
      <c r="BK39" s="2188"/>
      <c r="BL39" s="2242"/>
    </row>
    <row r="40" spans="1:64">
      <c r="A40" s="802"/>
      <c r="B40" s="803"/>
      <c r="C40" s="804"/>
      <c r="D40" s="2190"/>
      <c r="E40" s="2191"/>
      <c r="F40" s="2116"/>
      <c r="G40" s="2192"/>
      <c r="H40" s="2193"/>
      <c r="I40" s="2193"/>
      <c r="J40" s="2193"/>
      <c r="K40" s="2193"/>
      <c r="L40" s="2193"/>
      <c r="M40" s="2193"/>
      <c r="N40" s="2194"/>
      <c r="O40" s="2236"/>
      <c r="P40" s="2237"/>
      <c r="Q40" s="2237"/>
      <c r="R40" s="2237"/>
      <c r="S40" s="2237"/>
      <c r="T40" s="2237"/>
      <c r="U40" s="2238"/>
      <c r="V40" s="2187"/>
      <c r="W40" s="2188"/>
      <c r="X40" s="2199"/>
      <c r="Y40" s="2200"/>
      <c r="Z40" s="2185"/>
      <c r="AA40" s="2185"/>
      <c r="AB40" s="2185"/>
      <c r="AC40" s="2186"/>
      <c r="AD40" s="2187"/>
      <c r="AE40" s="2199"/>
      <c r="AF40" s="2184"/>
      <c r="AG40" s="2185"/>
      <c r="AH40" s="2185"/>
      <c r="AI40" s="2185"/>
      <c r="AJ40" s="2185"/>
      <c r="AK40" s="2186"/>
      <c r="AL40" s="2187"/>
      <c r="AM40" s="2188"/>
      <c r="AN40" s="2188"/>
      <c r="AO40" s="2188"/>
      <c r="AP40" s="2188"/>
      <c r="AQ40" s="2188"/>
      <c r="AR40" s="2190"/>
      <c r="AS40" s="2191"/>
      <c r="AT40" s="2116"/>
      <c r="AU40" s="2192"/>
      <c r="AV40" s="2193"/>
      <c r="AW40" s="2193"/>
      <c r="AX40" s="2193"/>
      <c r="AY40" s="2193"/>
      <c r="AZ40" s="2193"/>
      <c r="BA40" s="2193"/>
      <c r="BB40" s="2194"/>
      <c r="BC40" s="2239"/>
      <c r="BD40" s="2240"/>
      <c r="BE40" s="2240"/>
      <c r="BF40" s="2240"/>
      <c r="BG40" s="2240"/>
      <c r="BH40" s="2240"/>
      <c r="BI40" s="2241"/>
      <c r="BJ40" s="2187"/>
      <c r="BK40" s="2188"/>
      <c r="BL40" s="2242"/>
    </row>
    <row r="41" spans="1:64">
      <c r="A41" s="802"/>
      <c r="B41" s="803"/>
      <c r="C41" s="804"/>
      <c r="D41" s="2190"/>
      <c r="E41" s="2191"/>
      <c r="F41" s="2116"/>
      <c r="G41" s="2192"/>
      <c r="H41" s="2193"/>
      <c r="I41" s="2193"/>
      <c r="J41" s="2193"/>
      <c r="K41" s="2193"/>
      <c r="L41" s="2193"/>
      <c r="M41" s="2193"/>
      <c r="N41" s="2194"/>
      <c r="O41" s="2236"/>
      <c r="P41" s="2237"/>
      <c r="Q41" s="2237"/>
      <c r="R41" s="2237"/>
      <c r="S41" s="2237"/>
      <c r="T41" s="2237"/>
      <c r="U41" s="2238"/>
      <c r="V41" s="2187"/>
      <c r="W41" s="2188"/>
      <c r="X41" s="2199"/>
      <c r="Y41" s="2200"/>
      <c r="Z41" s="2185"/>
      <c r="AA41" s="2185"/>
      <c r="AB41" s="2185"/>
      <c r="AC41" s="2186"/>
      <c r="AD41" s="2187"/>
      <c r="AE41" s="2199"/>
      <c r="AF41" s="2184"/>
      <c r="AG41" s="2185"/>
      <c r="AH41" s="2185"/>
      <c r="AI41" s="2185"/>
      <c r="AJ41" s="2185"/>
      <c r="AK41" s="2186"/>
      <c r="AL41" s="2187"/>
      <c r="AM41" s="2188"/>
      <c r="AN41" s="2188"/>
      <c r="AO41" s="2188"/>
      <c r="AP41" s="2188"/>
      <c r="AQ41" s="2188"/>
      <c r="AR41" s="2190"/>
      <c r="AS41" s="2191"/>
      <c r="AT41" s="2116"/>
      <c r="AU41" s="2192"/>
      <c r="AV41" s="2193"/>
      <c r="AW41" s="2193"/>
      <c r="AX41" s="2193"/>
      <c r="AY41" s="2193"/>
      <c r="AZ41" s="2193"/>
      <c r="BA41" s="2193"/>
      <c r="BB41" s="2194"/>
      <c r="BC41" s="2239"/>
      <c r="BD41" s="2240"/>
      <c r="BE41" s="2240"/>
      <c r="BF41" s="2240"/>
      <c r="BG41" s="2240"/>
      <c r="BH41" s="2240"/>
      <c r="BI41" s="2241"/>
      <c r="BJ41" s="2187"/>
      <c r="BK41" s="2188"/>
      <c r="BL41" s="2242"/>
    </row>
    <row r="42" spans="1:64">
      <c r="A42" s="802"/>
      <c r="B42" s="803"/>
      <c r="C42" s="804"/>
      <c r="D42" s="2190"/>
      <c r="E42" s="2191"/>
      <c r="F42" s="2116"/>
      <c r="G42" s="2192"/>
      <c r="H42" s="2193"/>
      <c r="I42" s="2193"/>
      <c r="J42" s="2193"/>
      <c r="K42" s="2193"/>
      <c r="L42" s="2193"/>
      <c r="M42" s="2193"/>
      <c r="N42" s="2194"/>
      <c r="O42" s="2236"/>
      <c r="P42" s="2237"/>
      <c r="Q42" s="2237"/>
      <c r="R42" s="2237"/>
      <c r="S42" s="2237"/>
      <c r="T42" s="2237"/>
      <c r="U42" s="2238"/>
      <c r="V42" s="2187"/>
      <c r="W42" s="2188"/>
      <c r="X42" s="2199"/>
      <c r="Y42" s="2200"/>
      <c r="Z42" s="2185"/>
      <c r="AA42" s="2185"/>
      <c r="AB42" s="2185"/>
      <c r="AC42" s="2186"/>
      <c r="AD42" s="2187"/>
      <c r="AE42" s="2199"/>
      <c r="AF42" s="2184"/>
      <c r="AG42" s="2185"/>
      <c r="AH42" s="2185"/>
      <c r="AI42" s="2185"/>
      <c r="AJ42" s="2185"/>
      <c r="AK42" s="2186"/>
      <c r="AL42" s="2187"/>
      <c r="AM42" s="2188"/>
      <c r="AN42" s="2188"/>
      <c r="AO42" s="2188"/>
      <c r="AP42" s="2188"/>
      <c r="AQ42" s="2188"/>
      <c r="AR42" s="2190"/>
      <c r="AS42" s="2191"/>
      <c r="AT42" s="2116"/>
      <c r="AU42" s="2192"/>
      <c r="AV42" s="2193"/>
      <c r="AW42" s="2193"/>
      <c r="AX42" s="2193"/>
      <c r="AY42" s="2193"/>
      <c r="AZ42" s="2193"/>
      <c r="BA42" s="2193"/>
      <c r="BB42" s="2194"/>
      <c r="BC42" s="2239"/>
      <c r="BD42" s="2240"/>
      <c r="BE42" s="2240"/>
      <c r="BF42" s="2240"/>
      <c r="BG42" s="2240"/>
      <c r="BH42" s="2240"/>
      <c r="BI42" s="2241"/>
      <c r="BJ42" s="2187"/>
      <c r="BK42" s="2188"/>
      <c r="BL42" s="2242"/>
    </row>
    <row r="43" spans="1:64">
      <c r="A43" s="802"/>
      <c r="B43" s="803"/>
      <c r="C43" s="804"/>
      <c r="D43" s="2190"/>
      <c r="E43" s="2191"/>
      <c r="F43" s="2116"/>
      <c r="G43" s="2192"/>
      <c r="H43" s="2193"/>
      <c r="I43" s="2193"/>
      <c r="J43" s="2193"/>
      <c r="K43" s="2193"/>
      <c r="L43" s="2193"/>
      <c r="M43" s="2193"/>
      <c r="N43" s="2194"/>
      <c r="O43" s="2236"/>
      <c r="P43" s="2237"/>
      <c r="Q43" s="2237"/>
      <c r="R43" s="2237"/>
      <c r="S43" s="2237"/>
      <c r="T43" s="2237"/>
      <c r="U43" s="2238"/>
      <c r="V43" s="2187"/>
      <c r="W43" s="2188"/>
      <c r="X43" s="2199"/>
      <c r="Y43" s="2200"/>
      <c r="Z43" s="2185"/>
      <c r="AA43" s="2185"/>
      <c r="AB43" s="2185"/>
      <c r="AC43" s="2186"/>
      <c r="AD43" s="2187"/>
      <c r="AE43" s="2199"/>
      <c r="AF43" s="2184"/>
      <c r="AG43" s="2185"/>
      <c r="AH43" s="2185"/>
      <c r="AI43" s="2185"/>
      <c r="AJ43" s="2185"/>
      <c r="AK43" s="2186"/>
      <c r="AL43" s="2187"/>
      <c r="AM43" s="2188"/>
      <c r="AN43" s="2188"/>
      <c r="AO43" s="2188"/>
      <c r="AP43" s="2188"/>
      <c r="AQ43" s="2188"/>
      <c r="AR43" s="2190"/>
      <c r="AS43" s="2191"/>
      <c r="AT43" s="2116"/>
      <c r="AU43" s="2192"/>
      <c r="AV43" s="2193"/>
      <c r="AW43" s="2193"/>
      <c r="AX43" s="2193"/>
      <c r="AY43" s="2193"/>
      <c r="AZ43" s="2193"/>
      <c r="BA43" s="2193"/>
      <c r="BB43" s="2194"/>
      <c r="BC43" s="2239"/>
      <c r="BD43" s="2240"/>
      <c r="BE43" s="2240"/>
      <c r="BF43" s="2240"/>
      <c r="BG43" s="2240"/>
      <c r="BH43" s="2240"/>
      <c r="BI43" s="2241"/>
      <c r="BJ43" s="2187"/>
      <c r="BK43" s="2188"/>
      <c r="BL43" s="2242"/>
    </row>
    <row r="44" spans="1:64">
      <c r="A44" s="802"/>
      <c r="B44" s="803"/>
      <c r="C44" s="804"/>
      <c r="D44" s="2190"/>
      <c r="E44" s="2191"/>
      <c r="F44" s="2116"/>
      <c r="G44" s="2192"/>
      <c r="H44" s="2193"/>
      <c r="I44" s="2193"/>
      <c r="J44" s="2193"/>
      <c r="K44" s="2193"/>
      <c r="L44" s="2193"/>
      <c r="M44" s="2193"/>
      <c r="N44" s="2194"/>
      <c r="O44" s="2236"/>
      <c r="P44" s="2237"/>
      <c r="Q44" s="2237"/>
      <c r="R44" s="2237"/>
      <c r="S44" s="2237"/>
      <c r="T44" s="2237"/>
      <c r="U44" s="2238"/>
      <c r="V44" s="2187"/>
      <c r="W44" s="2188"/>
      <c r="X44" s="2199"/>
      <c r="Y44" s="2200"/>
      <c r="Z44" s="2185"/>
      <c r="AA44" s="2185"/>
      <c r="AB44" s="2185"/>
      <c r="AC44" s="2186"/>
      <c r="AD44" s="2187"/>
      <c r="AE44" s="2199"/>
      <c r="AF44" s="2184"/>
      <c r="AG44" s="2185"/>
      <c r="AH44" s="2185"/>
      <c r="AI44" s="2185"/>
      <c r="AJ44" s="2185"/>
      <c r="AK44" s="2186"/>
      <c r="AL44" s="2187"/>
      <c r="AM44" s="2188"/>
      <c r="AN44" s="2188"/>
      <c r="AO44" s="2188"/>
      <c r="AP44" s="2188"/>
      <c r="AQ44" s="2188"/>
      <c r="AR44" s="2190"/>
      <c r="AS44" s="2191"/>
      <c r="AT44" s="2116"/>
      <c r="AU44" s="2192"/>
      <c r="AV44" s="2193"/>
      <c r="AW44" s="2193"/>
      <c r="AX44" s="2193"/>
      <c r="AY44" s="2193"/>
      <c r="AZ44" s="2193"/>
      <c r="BA44" s="2193"/>
      <c r="BB44" s="2194"/>
      <c r="BC44" s="2239"/>
      <c r="BD44" s="2240"/>
      <c r="BE44" s="2240"/>
      <c r="BF44" s="2240"/>
      <c r="BG44" s="2240"/>
      <c r="BH44" s="2240"/>
      <c r="BI44" s="2241"/>
      <c r="BJ44" s="2187"/>
      <c r="BK44" s="2188"/>
      <c r="BL44" s="2242"/>
    </row>
    <row r="45" spans="1:64">
      <c r="A45" s="802"/>
      <c r="B45" s="803"/>
      <c r="C45" s="804"/>
      <c r="D45" s="2190"/>
      <c r="E45" s="2191"/>
      <c r="F45" s="2116"/>
      <c r="G45" s="2192"/>
      <c r="H45" s="2193"/>
      <c r="I45" s="2193"/>
      <c r="J45" s="2193"/>
      <c r="K45" s="2193"/>
      <c r="L45" s="2193"/>
      <c r="M45" s="2193"/>
      <c r="N45" s="2194"/>
      <c r="O45" s="2236"/>
      <c r="P45" s="2237"/>
      <c r="Q45" s="2237"/>
      <c r="R45" s="2237"/>
      <c r="S45" s="2237"/>
      <c r="T45" s="2237"/>
      <c r="U45" s="2238"/>
      <c r="V45" s="2187"/>
      <c r="W45" s="2188"/>
      <c r="X45" s="2199"/>
      <c r="Y45" s="2200"/>
      <c r="Z45" s="2185"/>
      <c r="AA45" s="2185"/>
      <c r="AB45" s="2185"/>
      <c r="AC45" s="2186"/>
      <c r="AD45" s="2187"/>
      <c r="AE45" s="2199"/>
      <c r="AF45" s="2184"/>
      <c r="AG45" s="2185"/>
      <c r="AH45" s="2185"/>
      <c r="AI45" s="2185"/>
      <c r="AJ45" s="2185"/>
      <c r="AK45" s="2186"/>
      <c r="AL45" s="2187"/>
      <c r="AM45" s="2188"/>
      <c r="AN45" s="2188"/>
      <c r="AO45" s="2188"/>
      <c r="AP45" s="2188"/>
      <c r="AQ45" s="2188"/>
      <c r="AR45" s="2190"/>
      <c r="AS45" s="2191"/>
      <c r="AT45" s="2116"/>
      <c r="AU45" s="2192"/>
      <c r="AV45" s="2193"/>
      <c r="AW45" s="2193"/>
      <c r="AX45" s="2193"/>
      <c r="AY45" s="2193"/>
      <c r="AZ45" s="2193"/>
      <c r="BA45" s="2193"/>
      <c r="BB45" s="2194"/>
      <c r="BC45" s="2239"/>
      <c r="BD45" s="2240"/>
      <c r="BE45" s="2240"/>
      <c r="BF45" s="2240"/>
      <c r="BG45" s="2240"/>
      <c r="BH45" s="2240"/>
      <c r="BI45" s="2241"/>
      <c r="BJ45" s="2187"/>
      <c r="BK45" s="2188"/>
      <c r="BL45" s="2242"/>
    </row>
    <row r="46" spans="1:64">
      <c r="A46" s="802"/>
      <c r="B46" s="803"/>
      <c r="C46" s="804"/>
      <c r="D46" s="2190"/>
      <c r="E46" s="2191"/>
      <c r="F46" s="2116"/>
      <c r="G46" s="2192"/>
      <c r="H46" s="2193"/>
      <c r="I46" s="2193"/>
      <c r="J46" s="2193"/>
      <c r="K46" s="2193"/>
      <c r="L46" s="2193"/>
      <c r="M46" s="2193"/>
      <c r="N46" s="2194"/>
      <c r="O46" s="2236"/>
      <c r="P46" s="2237"/>
      <c r="Q46" s="2237"/>
      <c r="R46" s="2237"/>
      <c r="S46" s="2237"/>
      <c r="T46" s="2237"/>
      <c r="U46" s="2238"/>
      <c r="V46" s="2187"/>
      <c r="W46" s="2188"/>
      <c r="X46" s="2199"/>
      <c r="Y46" s="2200"/>
      <c r="Z46" s="2185"/>
      <c r="AA46" s="2185"/>
      <c r="AB46" s="2185"/>
      <c r="AC46" s="2186"/>
      <c r="AD46" s="2187"/>
      <c r="AE46" s="2199"/>
      <c r="AF46" s="2184"/>
      <c r="AG46" s="2185"/>
      <c r="AH46" s="2185"/>
      <c r="AI46" s="2185"/>
      <c r="AJ46" s="2185"/>
      <c r="AK46" s="2186"/>
      <c r="AL46" s="2187"/>
      <c r="AM46" s="2188"/>
      <c r="AN46" s="2188"/>
      <c r="AO46" s="2188"/>
      <c r="AP46" s="2188"/>
      <c r="AQ46" s="2188"/>
      <c r="AR46" s="2190"/>
      <c r="AS46" s="2191"/>
      <c r="AT46" s="2116"/>
      <c r="AU46" s="2192"/>
      <c r="AV46" s="2193"/>
      <c r="AW46" s="2193"/>
      <c r="AX46" s="2193"/>
      <c r="AY46" s="2193"/>
      <c r="AZ46" s="2193"/>
      <c r="BA46" s="2193"/>
      <c r="BB46" s="2194"/>
      <c r="BC46" s="2239"/>
      <c r="BD46" s="2240"/>
      <c r="BE46" s="2240"/>
      <c r="BF46" s="2240"/>
      <c r="BG46" s="2240"/>
      <c r="BH46" s="2240"/>
      <c r="BI46" s="2241"/>
      <c r="BJ46" s="2187"/>
      <c r="BK46" s="2188"/>
      <c r="BL46" s="2242"/>
    </row>
    <row r="47" spans="1:64">
      <c r="A47" s="802"/>
      <c r="B47" s="803"/>
      <c r="C47" s="804"/>
      <c r="D47" s="2190"/>
      <c r="E47" s="2191"/>
      <c r="F47" s="2116"/>
      <c r="G47" s="2192"/>
      <c r="H47" s="2193"/>
      <c r="I47" s="2193"/>
      <c r="J47" s="2193"/>
      <c r="K47" s="2193"/>
      <c r="L47" s="2193"/>
      <c r="M47" s="2193"/>
      <c r="N47" s="2194"/>
      <c r="O47" s="2236"/>
      <c r="P47" s="2237"/>
      <c r="Q47" s="2237"/>
      <c r="R47" s="2237"/>
      <c r="S47" s="2237"/>
      <c r="T47" s="2237"/>
      <c r="U47" s="2238"/>
      <c r="V47" s="2187"/>
      <c r="W47" s="2188"/>
      <c r="X47" s="2199"/>
      <c r="Y47" s="2200"/>
      <c r="Z47" s="2185"/>
      <c r="AA47" s="2185"/>
      <c r="AB47" s="2185"/>
      <c r="AC47" s="2186"/>
      <c r="AD47" s="2187"/>
      <c r="AE47" s="2199"/>
      <c r="AF47" s="2184"/>
      <c r="AG47" s="2185"/>
      <c r="AH47" s="2185"/>
      <c r="AI47" s="2185"/>
      <c r="AJ47" s="2185"/>
      <c r="AK47" s="2186"/>
      <c r="AL47" s="2187"/>
      <c r="AM47" s="2188"/>
      <c r="AN47" s="2188"/>
      <c r="AO47" s="2188"/>
      <c r="AP47" s="2188"/>
      <c r="AQ47" s="2188"/>
      <c r="AR47" s="2190"/>
      <c r="AS47" s="2191"/>
      <c r="AT47" s="2116"/>
      <c r="AU47" s="2192"/>
      <c r="AV47" s="2193"/>
      <c r="AW47" s="2193"/>
      <c r="AX47" s="2193"/>
      <c r="AY47" s="2193"/>
      <c r="AZ47" s="2193"/>
      <c r="BA47" s="2193"/>
      <c r="BB47" s="2194"/>
      <c r="BC47" s="2239"/>
      <c r="BD47" s="2240"/>
      <c r="BE47" s="2240"/>
      <c r="BF47" s="2240"/>
      <c r="BG47" s="2240"/>
      <c r="BH47" s="2240"/>
      <c r="BI47" s="2241"/>
      <c r="BJ47" s="2187"/>
      <c r="BK47" s="2188"/>
      <c r="BL47" s="2242"/>
    </row>
    <row r="48" spans="1:64" ht="15" thickBot="1">
      <c r="A48" s="805"/>
      <c r="B48" s="806"/>
      <c r="C48" s="807"/>
      <c r="D48" s="2260"/>
      <c r="E48" s="2261"/>
      <c r="F48" s="2262"/>
      <c r="G48" s="2251"/>
      <c r="H48" s="2252"/>
      <c r="I48" s="2252"/>
      <c r="J48" s="2252"/>
      <c r="K48" s="2252"/>
      <c r="L48" s="2252"/>
      <c r="M48" s="2252"/>
      <c r="N48" s="2253"/>
      <c r="O48" s="2263"/>
      <c r="P48" s="2264"/>
      <c r="Q48" s="2264"/>
      <c r="R48" s="2264"/>
      <c r="S48" s="2264"/>
      <c r="T48" s="2264"/>
      <c r="U48" s="2265"/>
      <c r="V48" s="2257"/>
      <c r="W48" s="2258"/>
      <c r="X48" s="2266"/>
      <c r="Y48" s="2267"/>
      <c r="Z48" s="2268"/>
      <c r="AA48" s="2268"/>
      <c r="AB48" s="2268"/>
      <c r="AC48" s="2269"/>
      <c r="AD48" s="2257"/>
      <c r="AE48" s="2266"/>
      <c r="AF48" s="2270"/>
      <c r="AG48" s="2268"/>
      <c r="AH48" s="2268"/>
      <c r="AI48" s="2268"/>
      <c r="AJ48" s="2268"/>
      <c r="AK48" s="2269"/>
      <c r="AL48" s="2257"/>
      <c r="AM48" s="2258"/>
      <c r="AN48" s="2258"/>
      <c r="AO48" s="2258"/>
      <c r="AP48" s="2258"/>
      <c r="AQ48" s="2258"/>
      <c r="AR48" s="2260"/>
      <c r="AS48" s="2261"/>
      <c r="AT48" s="2262"/>
      <c r="AU48" s="2251"/>
      <c r="AV48" s="2252"/>
      <c r="AW48" s="2252"/>
      <c r="AX48" s="2252"/>
      <c r="AY48" s="2252"/>
      <c r="AZ48" s="2252"/>
      <c r="BA48" s="2252"/>
      <c r="BB48" s="2253"/>
      <c r="BC48" s="2254"/>
      <c r="BD48" s="2255"/>
      <c r="BE48" s="2255"/>
      <c r="BF48" s="2255"/>
      <c r="BG48" s="2255"/>
      <c r="BH48" s="2255"/>
      <c r="BI48" s="2256"/>
      <c r="BJ48" s="2257"/>
      <c r="BK48" s="2258"/>
      <c r="BL48" s="2259"/>
    </row>
  </sheetData>
  <mergeCells count="527">
    <mergeCell ref="D47:F47"/>
    <mergeCell ref="G47:N47"/>
    <mergeCell ref="O47:U47"/>
    <mergeCell ref="V47:X47"/>
    <mergeCell ref="Y47:AC47"/>
    <mergeCell ref="AU48:BB48"/>
    <mergeCell ref="BC48:BI48"/>
    <mergeCell ref="BJ48:BL48"/>
    <mergeCell ref="BJ47:BL47"/>
    <mergeCell ref="D48:F48"/>
    <mergeCell ref="G48:N48"/>
    <mergeCell ref="O48:U48"/>
    <mergeCell ref="V48:X48"/>
    <mergeCell ref="Y48:AC48"/>
    <mergeCell ref="AD48:AE48"/>
    <mergeCell ref="AF48:AK48"/>
    <mergeCell ref="AL48:AQ48"/>
    <mergeCell ref="AR48:AT48"/>
    <mergeCell ref="AD47:AE47"/>
    <mergeCell ref="AF47:AK47"/>
    <mergeCell ref="AL47:AQ47"/>
    <mergeCell ref="AR47:AT47"/>
    <mergeCell ref="AU47:BB47"/>
    <mergeCell ref="BC47:BI47"/>
    <mergeCell ref="AU45:BB45"/>
    <mergeCell ref="BC45:BI45"/>
    <mergeCell ref="BJ45:BL45"/>
    <mergeCell ref="D46:F46"/>
    <mergeCell ref="G46:N46"/>
    <mergeCell ref="O46:U46"/>
    <mergeCell ref="V46:X46"/>
    <mergeCell ref="Y46:AC46"/>
    <mergeCell ref="AD46:AE46"/>
    <mergeCell ref="AF46:AK46"/>
    <mergeCell ref="AL46:AQ46"/>
    <mergeCell ref="AR46:AT46"/>
    <mergeCell ref="AU46:BB46"/>
    <mergeCell ref="BC46:BI46"/>
    <mergeCell ref="BJ46:BL46"/>
    <mergeCell ref="D45:F45"/>
    <mergeCell ref="G45:N45"/>
    <mergeCell ref="O45:U45"/>
    <mergeCell ref="V45:X45"/>
    <mergeCell ref="Y45:AC45"/>
    <mergeCell ref="AD45:AE45"/>
    <mergeCell ref="AF45:AK45"/>
    <mergeCell ref="AL45:AQ45"/>
    <mergeCell ref="AR45:AT45"/>
    <mergeCell ref="AU43:BB43"/>
    <mergeCell ref="BC43:BI43"/>
    <mergeCell ref="BJ43:BL43"/>
    <mergeCell ref="D44:F44"/>
    <mergeCell ref="G44:N44"/>
    <mergeCell ref="O44:U44"/>
    <mergeCell ref="V44:X44"/>
    <mergeCell ref="Y44:AC44"/>
    <mergeCell ref="BJ44:BL44"/>
    <mergeCell ref="AD44:AE44"/>
    <mergeCell ref="AF44:AK44"/>
    <mergeCell ref="AL44:AQ44"/>
    <mergeCell ref="AR44:AT44"/>
    <mergeCell ref="AU44:BB44"/>
    <mergeCell ref="BC44:BI44"/>
    <mergeCell ref="D43:F43"/>
    <mergeCell ref="G43:N43"/>
    <mergeCell ref="O43:U43"/>
    <mergeCell ref="V43:X43"/>
    <mergeCell ref="Y43:AC43"/>
    <mergeCell ref="AD43:AE43"/>
    <mergeCell ref="AF43:AK43"/>
    <mergeCell ref="AL43:AQ43"/>
    <mergeCell ref="AR43:AT43"/>
    <mergeCell ref="D41:F41"/>
    <mergeCell ref="G41:N41"/>
    <mergeCell ref="O41:U41"/>
    <mergeCell ref="V41:X41"/>
    <mergeCell ref="Y41:AC41"/>
    <mergeCell ref="BJ41:BL41"/>
    <mergeCell ref="D42:F42"/>
    <mergeCell ref="G42:N42"/>
    <mergeCell ref="O42:U42"/>
    <mergeCell ref="V42:X42"/>
    <mergeCell ref="Y42:AC42"/>
    <mergeCell ref="AD42:AE42"/>
    <mergeCell ref="AF42:AK42"/>
    <mergeCell ref="AL42:AQ42"/>
    <mergeCell ref="AR42:AT42"/>
    <mergeCell ref="AD41:AE41"/>
    <mergeCell ref="AF41:AK41"/>
    <mergeCell ref="AL41:AQ41"/>
    <mergeCell ref="AR41:AT41"/>
    <mergeCell ref="AU41:BB41"/>
    <mergeCell ref="BC41:BI41"/>
    <mergeCell ref="AU42:BB42"/>
    <mergeCell ref="BC42:BI42"/>
    <mergeCell ref="BJ42:BL42"/>
    <mergeCell ref="AU39:BB39"/>
    <mergeCell ref="BC39:BI39"/>
    <mergeCell ref="BJ39:BL39"/>
    <mergeCell ref="D40:F40"/>
    <mergeCell ref="G40:N40"/>
    <mergeCell ref="O40:U40"/>
    <mergeCell ref="V40:X40"/>
    <mergeCell ref="Y40:AC40"/>
    <mergeCell ref="AD40:AE40"/>
    <mergeCell ref="AF40:AK40"/>
    <mergeCell ref="AL40:AQ40"/>
    <mergeCell ref="AR40:AT40"/>
    <mergeCell ref="AU40:BB40"/>
    <mergeCell ref="BC40:BI40"/>
    <mergeCell ref="BJ40:BL40"/>
    <mergeCell ref="D39:F39"/>
    <mergeCell ref="G39:N39"/>
    <mergeCell ref="O39:U39"/>
    <mergeCell ref="V39:X39"/>
    <mergeCell ref="Y39:AC39"/>
    <mergeCell ref="AD39:AE39"/>
    <mergeCell ref="AF39:AK39"/>
    <mergeCell ref="AL39:AQ39"/>
    <mergeCell ref="AR39:AT39"/>
    <mergeCell ref="AU37:BB37"/>
    <mergeCell ref="BC37:BI37"/>
    <mergeCell ref="BJ37:BL37"/>
    <mergeCell ref="D38:F38"/>
    <mergeCell ref="G38:N38"/>
    <mergeCell ref="O38:U38"/>
    <mergeCell ref="V38:X38"/>
    <mergeCell ref="Y38:AC38"/>
    <mergeCell ref="BJ38:BL38"/>
    <mergeCell ref="AD38:AE38"/>
    <mergeCell ref="AF38:AK38"/>
    <mergeCell ref="AL38:AQ38"/>
    <mergeCell ref="AR38:AT38"/>
    <mergeCell ref="AU38:BB38"/>
    <mergeCell ref="BC38:BI38"/>
    <mergeCell ref="D37:F37"/>
    <mergeCell ref="G37:N37"/>
    <mergeCell ref="O37:U37"/>
    <mergeCell ref="V37:X37"/>
    <mergeCell ref="Y37:AC37"/>
    <mergeCell ref="AD37:AE37"/>
    <mergeCell ref="AF37:AK37"/>
    <mergeCell ref="AL37:AQ37"/>
    <mergeCell ref="AR37:AT37"/>
    <mergeCell ref="D35:F35"/>
    <mergeCell ref="G35:N35"/>
    <mergeCell ref="O35:U35"/>
    <mergeCell ref="V35:X35"/>
    <mergeCell ref="Y35:AC35"/>
    <mergeCell ref="BJ35:BL35"/>
    <mergeCell ref="D36:F36"/>
    <mergeCell ref="G36:N36"/>
    <mergeCell ref="O36:U36"/>
    <mergeCell ref="V36:X36"/>
    <mergeCell ref="Y36:AC36"/>
    <mergeCell ref="AD36:AE36"/>
    <mergeCell ref="AF36:AK36"/>
    <mergeCell ref="AL36:AQ36"/>
    <mergeCell ref="AR36:AT36"/>
    <mergeCell ref="AD35:AE35"/>
    <mergeCell ref="AF35:AK35"/>
    <mergeCell ref="AL35:AQ35"/>
    <mergeCell ref="AR35:AT35"/>
    <mergeCell ref="AU35:BB35"/>
    <mergeCell ref="BC35:BI35"/>
    <mergeCell ref="AU36:BB36"/>
    <mergeCell ref="BC36:BI36"/>
    <mergeCell ref="BJ36:BL36"/>
    <mergeCell ref="D31:N32"/>
    <mergeCell ref="O31:S32"/>
    <mergeCell ref="AU33:BB33"/>
    <mergeCell ref="BC33:BI33"/>
    <mergeCell ref="BJ33:BL33"/>
    <mergeCell ref="D34:F34"/>
    <mergeCell ref="G34:N34"/>
    <mergeCell ref="O34:U34"/>
    <mergeCell ref="V34:X34"/>
    <mergeCell ref="Y34:AC34"/>
    <mergeCell ref="AD34:AE34"/>
    <mergeCell ref="AF34:AK34"/>
    <mergeCell ref="AL34:AQ34"/>
    <mergeCell ref="AR34:AT34"/>
    <mergeCell ref="AU34:BB34"/>
    <mergeCell ref="BC34:BI34"/>
    <mergeCell ref="BJ34:BL34"/>
    <mergeCell ref="D33:F33"/>
    <mergeCell ref="G33:N33"/>
    <mergeCell ref="O33:U33"/>
    <mergeCell ref="V33:X33"/>
    <mergeCell ref="Y33:AC33"/>
    <mergeCell ref="AD33:AE33"/>
    <mergeCell ref="AF33:AK33"/>
    <mergeCell ref="AL33:AQ33"/>
    <mergeCell ref="AR33:AT33"/>
    <mergeCell ref="BH31:BI31"/>
    <mergeCell ref="BJ31:BL31"/>
    <mergeCell ref="T32:U32"/>
    <mergeCell ref="V32:X32"/>
    <mergeCell ref="AD32:AE32"/>
    <mergeCell ref="AF32:AK32"/>
    <mergeCell ref="AL32:AM32"/>
    <mergeCell ref="AN32:AO32"/>
    <mergeCell ref="AP32:AQ32"/>
    <mergeCell ref="BH32:BI32"/>
    <mergeCell ref="AF31:AK31"/>
    <mergeCell ref="AL31:AM31"/>
    <mergeCell ref="AN31:AO31"/>
    <mergeCell ref="AP31:AQ31"/>
    <mergeCell ref="AR31:BB32"/>
    <mergeCell ref="BC31:BG32"/>
    <mergeCell ref="T31:U31"/>
    <mergeCell ref="V31:X31"/>
    <mergeCell ref="Y31:AC32"/>
    <mergeCell ref="AD31:AE31"/>
    <mergeCell ref="BJ32:BL32"/>
    <mergeCell ref="AF30:AK30"/>
    <mergeCell ref="AL30:AQ30"/>
    <mergeCell ref="AR30:AT30"/>
    <mergeCell ref="AU30:BB30"/>
    <mergeCell ref="BC30:BI30"/>
    <mergeCell ref="BJ30:BL30"/>
    <mergeCell ref="D30:F30"/>
    <mergeCell ref="G30:N30"/>
    <mergeCell ref="O30:U30"/>
    <mergeCell ref="V30:X30"/>
    <mergeCell ref="Y30:AC30"/>
    <mergeCell ref="AD30:AE30"/>
    <mergeCell ref="AF29:AK29"/>
    <mergeCell ref="AL29:AQ29"/>
    <mergeCell ref="AR29:AT29"/>
    <mergeCell ref="AU29:BB29"/>
    <mergeCell ref="BC29:BI29"/>
    <mergeCell ref="BJ29:BL29"/>
    <mergeCell ref="D29:F29"/>
    <mergeCell ref="G29:N29"/>
    <mergeCell ref="O29:U29"/>
    <mergeCell ref="V29:X29"/>
    <mergeCell ref="Y29:AC29"/>
    <mergeCell ref="AD29:AE29"/>
    <mergeCell ref="AF28:AK28"/>
    <mergeCell ref="AL28:AQ28"/>
    <mergeCell ref="AR28:AT28"/>
    <mergeCell ref="AU28:BB28"/>
    <mergeCell ref="BC28:BI28"/>
    <mergeCell ref="BJ28:BL28"/>
    <mergeCell ref="D28:F28"/>
    <mergeCell ref="G28:N28"/>
    <mergeCell ref="O28:U28"/>
    <mergeCell ref="V28:X28"/>
    <mergeCell ref="Y28:AC28"/>
    <mergeCell ref="AD28:AE28"/>
    <mergeCell ref="AF27:AK27"/>
    <mergeCell ref="AL27:AQ27"/>
    <mergeCell ref="AR27:AT27"/>
    <mergeCell ref="AU27:BB27"/>
    <mergeCell ref="BC27:BI27"/>
    <mergeCell ref="BJ27:BL27"/>
    <mergeCell ref="D27:F27"/>
    <mergeCell ref="G27:N27"/>
    <mergeCell ref="O27:U27"/>
    <mergeCell ref="V27:X27"/>
    <mergeCell ref="Y27:AC27"/>
    <mergeCell ref="AD27:AE27"/>
    <mergeCell ref="AF26:AK26"/>
    <mergeCell ref="AL26:AQ26"/>
    <mergeCell ref="AR26:AT26"/>
    <mergeCell ref="AU26:BB26"/>
    <mergeCell ref="BC26:BI26"/>
    <mergeCell ref="BJ26:BL26"/>
    <mergeCell ref="D26:F26"/>
    <mergeCell ref="G26:N26"/>
    <mergeCell ref="O26:U26"/>
    <mergeCell ref="V26:X26"/>
    <mergeCell ref="Y26:AC26"/>
    <mergeCell ref="AD26:AE26"/>
    <mergeCell ref="AU25:BB25"/>
    <mergeCell ref="BC25:BI25"/>
    <mergeCell ref="BJ25:BL25"/>
    <mergeCell ref="D25:F25"/>
    <mergeCell ref="G25:N25"/>
    <mergeCell ref="O25:U25"/>
    <mergeCell ref="V25:X25"/>
    <mergeCell ref="Y25:AC25"/>
    <mergeCell ref="AD25:AE25"/>
    <mergeCell ref="D24:F24"/>
    <mergeCell ref="G24:N24"/>
    <mergeCell ref="O24:U24"/>
    <mergeCell ref="V24:X24"/>
    <mergeCell ref="Y24:AC24"/>
    <mergeCell ref="AD24:AE24"/>
    <mergeCell ref="AF25:AK25"/>
    <mergeCell ref="AL25:AQ25"/>
    <mergeCell ref="AR25:AT25"/>
    <mergeCell ref="AF23:AK23"/>
    <mergeCell ref="AL23:AQ23"/>
    <mergeCell ref="AR23:AT23"/>
    <mergeCell ref="AU23:BB23"/>
    <mergeCell ref="BC23:BI23"/>
    <mergeCell ref="BJ23:BL23"/>
    <mergeCell ref="BJ22:BL22"/>
    <mergeCell ref="A23:A32"/>
    <mergeCell ref="B23:B32"/>
    <mergeCell ref="C23:C32"/>
    <mergeCell ref="D23:F23"/>
    <mergeCell ref="G23:N23"/>
    <mergeCell ref="O23:U23"/>
    <mergeCell ref="V23:X23"/>
    <mergeCell ref="Y23:AC23"/>
    <mergeCell ref="AD23:AE23"/>
    <mergeCell ref="D21:N22"/>
    <mergeCell ref="O21:S22"/>
    <mergeCell ref="AF24:AK24"/>
    <mergeCell ref="AL24:AQ24"/>
    <mergeCell ref="AR24:AT24"/>
    <mergeCell ref="AU24:BB24"/>
    <mergeCell ref="BC24:BI24"/>
    <mergeCell ref="BJ24:BL24"/>
    <mergeCell ref="BH21:BI21"/>
    <mergeCell ref="BJ21:BL21"/>
    <mergeCell ref="T22:U22"/>
    <mergeCell ref="V22:X22"/>
    <mergeCell ref="AD22:AE22"/>
    <mergeCell ref="AF22:AK22"/>
    <mergeCell ref="AL22:AM22"/>
    <mergeCell ref="AN22:AO22"/>
    <mergeCell ref="AP22:AQ22"/>
    <mergeCell ref="BH22:BI22"/>
    <mergeCell ref="AF21:AK21"/>
    <mergeCell ref="AL21:AM21"/>
    <mergeCell ref="AN21:AO21"/>
    <mergeCell ref="AP21:AQ21"/>
    <mergeCell ref="AR21:BB22"/>
    <mergeCell ref="BC21:BG22"/>
    <mergeCell ref="T21:U21"/>
    <mergeCell ref="V21:X21"/>
    <mergeCell ref="Y21:AC22"/>
    <mergeCell ref="AD21:AE21"/>
    <mergeCell ref="AF20:AK20"/>
    <mergeCell ref="AL20:AQ20"/>
    <mergeCell ref="AR20:AT20"/>
    <mergeCell ref="AU20:BB20"/>
    <mergeCell ref="BC20:BI20"/>
    <mergeCell ref="BJ20:BL20"/>
    <mergeCell ref="D20:F20"/>
    <mergeCell ref="G20:N20"/>
    <mergeCell ref="O20:U20"/>
    <mergeCell ref="V20:X20"/>
    <mergeCell ref="Y20:AC20"/>
    <mergeCell ref="AD20:AE20"/>
    <mergeCell ref="AU19:BB19"/>
    <mergeCell ref="BC19:BI19"/>
    <mergeCell ref="BJ19:BL19"/>
    <mergeCell ref="D19:F19"/>
    <mergeCell ref="G19:N19"/>
    <mergeCell ref="O19:U19"/>
    <mergeCell ref="V19:X19"/>
    <mergeCell ref="Y19:AC19"/>
    <mergeCell ref="AD19:AE19"/>
    <mergeCell ref="D18:F18"/>
    <mergeCell ref="G18:N18"/>
    <mergeCell ref="O18:U18"/>
    <mergeCell ref="V18:X18"/>
    <mergeCell ref="Y18:AC18"/>
    <mergeCell ref="AD18:AE18"/>
    <mergeCell ref="AF19:AK19"/>
    <mergeCell ref="AL19:AQ19"/>
    <mergeCell ref="AR19:AT19"/>
    <mergeCell ref="AF17:AK17"/>
    <mergeCell ref="AL17:AQ17"/>
    <mergeCell ref="AR17:AT17"/>
    <mergeCell ref="AU17:BB17"/>
    <mergeCell ref="BC17:BI17"/>
    <mergeCell ref="BJ17:BL17"/>
    <mergeCell ref="BJ16:BL16"/>
    <mergeCell ref="A17:A22"/>
    <mergeCell ref="B17:B22"/>
    <mergeCell ref="C17:C22"/>
    <mergeCell ref="D17:F17"/>
    <mergeCell ref="G17:N17"/>
    <mergeCell ref="O17:U17"/>
    <mergeCell ref="V17:X17"/>
    <mergeCell ref="Y17:AC17"/>
    <mergeCell ref="AD17:AE17"/>
    <mergeCell ref="D15:N16"/>
    <mergeCell ref="O15:S16"/>
    <mergeCell ref="AF18:AK18"/>
    <mergeCell ref="AL18:AQ18"/>
    <mergeCell ref="AR18:AT18"/>
    <mergeCell ref="AU18:BB18"/>
    <mergeCell ref="BC18:BI18"/>
    <mergeCell ref="BJ18:BL18"/>
    <mergeCell ref="BH15:BI15"/>
    <mergeCell ref="BJ15:BL15"/>
    <mergeCell ref="T16:U16"/>
    <mergeCell ref="V16:X16"/>
    <mergeCell ref="AD16:AE16"/>
    <mergeCell ref="AF16:AK16"/>
    <mergeCell ref="AL16:AM16"/>
    <mergeCell ref="AN16:AO16"/>
    <mergeCell ref="AP16:AQ16"/>
    <mergeCell ref="BH16:BI16"/>
    <mergeCell ref="AF15:AK15"/>
    <mergeCell ref="AL15:AM15"/>
    <mergeCell ref="AN15:AO15"/>
    <mergeCell ref="AP15:AQ15"/>
    <mergeCell ref="AR15:BB16"/>
    <mergeCell ref="BC15:BG16"/>
    <mergeCell ref="T15:U15"/>
    <mergeCell ref="V15:X15"/>
    <mergeCell ref="Y15:AC16"/>
    <mergeCell ref="AD15:AE15"/>
    <mergeCell ref="AF14:AK14"/>
    <mergeCell ref="AL14:AQ14"/>
    <mergeCell ref="AR14:AT14"/>
    <mergeCell ref="AU14:BB14"/>
    <mergeCell ref="BC14:BI14"/>
    <mergeCell ref="BJ14:BL14"/>
    <mergeCell ref="D14:F14"/>
    <mergeCell ref="G14:N14"/>
    <mergeCell ref="O14:U14"/>
    <mergeCell ref="V14:X14"/>
    <mergeCell ref="Y14:AC14"/>
    <mergeCell ref="AD14:AE14"/>
    <mergeCell ref="AF13:AK13"/>
    <mergeCell ref="AL13:AQ13"/>
    <mergeCell ref="AR13:AT13"/>
    <mergeCell ref="AU13:BB13"/>
    <mergeCell ref="BC13:BI13"/>
    <mergeCell ref="BJ13:BL13"/>
    <mergeCell ref="D13:F13"/>
    <mergeCell ref="G13:N13"/>
    <mergeCell ref="O13:U13"/>
    <mergeCell ref="V13:X13"/>
    <mergeCell ref="Y13:AC13"/>
    <mergeCell ref="AD13:AE13"/>
    <mergeCell ref="AF12:AK12"/>
    <mergeCell ref="AL12:AQ12"/>
    <mergeCell ref="AR12:AT12"/>
    <mergeCell ref="AU12:BB12"/>
    <mergeCell ref="BC12:BI12"/>
    <mergeCell ref="BJ12:BL12"/>
    <mergeCell ref="D12:F12"/>
    <mergeCell ref="G12:N12"/>
    <mergeCell ref="O12:U12"/>
    <mergeCell ref="V12:X12"/>
    <mergeCell ref="Y12:AC12"/>
    <mergeCell ref="AD12:AE12"/>
    <mergeCell ref="AF11:AK11"/>
    <mergeCell ref="AL11:AQ11"/>
    <mergeCell ref="AR11:AT11"/>
    <mergeCell ref="AU11:BB11"/>
    <mergeCell ref="BC11:BI11"/>
    <mergeCell ref="BJ11:BL11"/>
    <mergeCell ref="D11:F11"/>
    <mergeCell ref="G11:N11"/>
    <mergeCell ref="O11:U11"/>
    <mergeCell ref="V11:X11"/>
    <mergeCell ref="Y11:AC11"/>
    <mergeCell ref="AD11:AE11"/>
    <mergeCell ref="AF10:AK10"/>
    <mergeCell ref="AL10:AQ10"/>
    <mergeCell ref="AR10:AT10"/>
    <mergeCell ref="AU10:BB10"/>
    <mergeCell ref="BC10:BI10"/>
    <mergeCell ref="BJ10:BL10"/>
    <mergeCell ref="D10:F10"/>
    <mergeCell ref="G10:N10"/>
    <mergeCell ref="O10:U10"/>
    <mergeCell ref="V10:X10"/>
    <mergeCell ref="Y10:AC10"/>
    <mergeCell ref="AD10:AE10"/>
    <mergeCell ref="AF9:AK9"/>
    <mergeCell ref="AL9:AQ9"/>
    <mergeCell ref="AR9:AT9"/>
    <mergeCell ref="AU9:BB9"/>
    <mergeCell ref="BC9:BI9"/>
    <mergeCell ref="BJ9:BL9"/>
    <mergeCell ref="D9:F9"/>
    <mergeCell ref="G9:N9"/>
    <mergeCell ref="O9:U9"/>
    <mergeCell ref="V9:X9"/>
    <mergeCell ref="Y9:AC9"/>
    <mergeCell ref="AD9:AE9"/>
    <mergeCell ref="AR8:AT8"/>
    <mergeCell ref="AU8:BB8"/>
    <mergeCell ref="BC8:BI8"/>
    <mergeCell ref="BJ8:BL8"/>
    <mergeCell ref="D8:F8"/>
    <mergeCell ref="G8:N8"/>
    <mergeCell ref="O8:U8"/>
    <mergeCell ref="V8:X8"/>
    <mergeCell ref="Y8:AC8"/>
    <mergeCell ref="AD8:AE8"/>
    <mergeCell ref="AF7:AK7"/>
    <mergeCell ref="AL7:AQ7"/>
    <mergeCell ref="AR7:AT7"/>
    <mergeCell ref="AU7:BB7"/>
    <mergeCell ref="BC7:BI7"/>
    <mergeCell ref="BJ7:BL7"/>
    <mergeCell ref="BJ5:BL6"/>
    <mergeCell ref="A7:A16"/>
    <mergeCell ref="B7:B16"/>
    <mergeCell ref="C7:C16"/>
    <mergeCell ref="D7:F7"/>
    <mergeCell ref="G7:N7"/>
    <mergeCell ref="O7:U7"/>
    <mergeCell ref="V7:X7"/>
    <mergeCell ref="Y7:AC7"/>
    <mergeCell ref="AD7:AE7"/>
    <mergeCell ref="AD5:AE6"/>
    <mergeCell ref="AF5:AK6"/>
    <mergeCell ref="AL5:AQ6"/>
    <mergeCell ref="AR5:AT6"/>
    <mergeCell ref="AU5:BB6"/>
    <mergeCell ref="BC5:BI6"/>
    <mergeCell ref="AF8:AK8"/>
    <mergeCell ref="AL8:AQ8"/>
    <mergeCell ref="D4:AQ4"/>
    <mergeCell ref="AR4:BL4"/>
    <mergeCell ref="A5:A6"/>
    <mergeCell ref="B5:B6"/>
    <mergeCell ref="C5:C6"/>
    <mergeCell ref="D5:F6"/>
    <mergeCell ref="G5:N6"/>
    <mergeCell ref="O5:U6"/>
    <mergeCell ref="V5:X6"/>
    <mergeCell ref="Y5:AC6"/>
  </mergeCells>
  <phoneticPr fontId="1"/>
  <pageMargins left="0.59055118110236227" right="0.19685039370078741" top="0.39370078740157483" bottom="0.39370078740157483" header="0.31496062992125984" footer="0.31496062992125984"/>
  <pageSetup paperSize="9" scale="62" orientation="landscape"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10" workbookViewId="0">
      <selection activeCell="B60" sqref="B60:S60"/>
    </sheetView>
  </sheetViews>
  <sheetFormatPr defaultRowHeight="13.5"/>
  <cols>
    <col min="1" max="2" width="6.25" style="12" customWidth="1"/>
    <col min="3" max="3" width="5.125" style="12" customWidth="1"/>
    <col min="4" max="4" width="6.25" style="12" customWidth="1"/>
    <col min="5" max="5" width="4.375" style="12" customWidth="1"/>
    <col min="6" max="6" width="5" style="12" customWidth="1"/>
    <col min="7" max="9" width="5.75" style="12" customWidth="1"/>
    <col min="10" max="10" width="3" style="12" customWidth="1"/>
    <col min="11" max="11" width="6.25" style="12" customWidth="1"/>
    <col min="12" max="12" width="2.75" style="12" customWidth="1"/>
    <col min="13" max="13" width="4.25" style="12" customWidth="1"/>
    <col min="14" max="17" width="2.75" style="12" customWidth="1"/>
    <col min="18" max="18" width="0.625" style="12" customWidth="1"/>
    <col min="19" max="19" width="15.625" style="12" customWidth="1"/>
    <col min="20" max="20" width="0.625" style="12" customWidth="1"/>
    <col min="21" max="21" width="15.625" style="12" customWidth="1"/>
    <col min="22" max="256" width="9" style="12"/>
    <col min="257" max="258" width="6.25" style="12" customWidth="1"/>
    <col min="259" max="259" width="5.125" style="12" customWidth="1"/>
    <col min="260" max="260" width="6.25" style="12" customWidth="1"/>
    <col min="261" max="261" width="4.375" style="12" customWidth="1"/>
    <col min="262" max="262" width="5" style="12" customWidth="1"/>
    <col min="263" max="265" width="5.75" style="12" customWidth="1"/>
    <col min="266" max="266" width="3" style="12" customWidth="1"/>
    <col min="267" max="267" width="6.25" style="12" customWidth="1"/>
    <col min="268" max="268" width="2.75" style="12" customWidth="1"/>
    <col min="269" max="269" width="4.25" style="12" customWidth="1"/>
    <col min="270" max="273" width="2.75" style="12" customWidth="1"/>
    <col min="274" max="274" width="0.625" style="12" customWidth="1"/>
    <col min="275" max="275" width="15.625" style="12" customWidth="1"/>
    <col min="276" max="276" width="0.625" style="12" customWidth="1"/>
    <col min="277" max="277" width="15.625" style="12" customWidth="1"/>
    <col min="278" max="512" width="9" style="12"/>
    <col min="513" max="514" width="6.25" style="12" customWidth="1"/>
    <col min="515" max="515" width="5.125" style="12" customWidth="1"/>
    <col min="516" max="516" width="6.25" style="12" customWidth="1"/>
    <col min="517" max="517" width="4.375" style="12" customWidth="1"/>
    <col min="518" max="518" width="5" style="12" customWidth="1"/>
    <col min="519" max="521" width="5.75" style="12" customWidth="1"/>
    <col min="522" max="522" width="3" style="12" customWidth="1"/>
    <col min="523" max="523" width="6.25" style="12" customWidth="1"/>
    <col min="524" max="524" width="2.75" style="12" customWidth="1"/>
    <col min="525" max="525" width="4.25" style="12" customWidth="1"/>
    <col min="526" max="529" width="2.75" style="12" customWidth="1"/>
    <col min="530" max="530" width="0.625" style="12" customWidth="1"/>
    <col min="531" max="531" width="15.625" style="12" customWidth="1"/>
    <col min="532" max="532" width="0.625" style="12" customWidth="1"/>
    <col min="533" max="533" width="15.625" style="12" customWidth="1"/>
    <col min="534" max="768" width="9" style="12"/>
    <col min="769" max="770" width="6.25" style="12" customWidth="1"/>
    <col min="771" max="771" width="5.125" style="12" customWidth="1"/>
    <col min="772" max="772" width="6.25" style="12" customWidth="1"/>
    <col min="773" max="773" width="4.375" style="12" customWidth="1"/>
    <col min="774" max="774" width="5" style="12" customWidth="1"/>
    <col min="775" max="777" width="5.75" style="12" customWidth="1"/>
    <col min="778" max="778" width="3" style="12" customWidth="1"/>
    <col min="779" max="779" width="6.25" style="12" customWidth="1"/>
    <col min="780" max="780" width="2.75" style="12" customWidth="1"/>
    <col min="781" max="781" width="4.25" style="12" customWidth="1"/>
    <col min="782" max="785" width="2.75" style="12" customWidth="1"/>
    <col min="786" max="786" width="0.625" style="12" customWidth="1"/>
    <col min="787" max="787" width="15.625" style="12" customWidth="1"/>
    <col min="788" max="788" width="0.625" style="12" customWidth="1"/>
    <col min="789" max="789" width="15.625" style="12" customWidth="1"/>
    <col min="790" max="1024" width="9" style="12"/>
    <col min="1025" max="1026" width="6.25" style="12" customWidth="1"/>
    <col min="1027" max="1027" width="5.125" style="12" customWidth="1"/>
    <col min="1028" max="1028" width="6.25" style="12" customWidth="1"/>
    <col min="1029" max="1029" width="4.375" style="12" customWidth="1"/>
    <col min="1030" max="1030" width="5" style="12" customWidth="1"/>
    <col min="1031" max="1033" width="5.75" style="12" customWidth="1"/>
    <col min="1034" max="1034" width="3" style="12" customWidth="1"/>
    <col min="1035" max="1035" width="6.25" style="12" customWidth="1"/>
    <col min="1036" max="1036" width="2.75" style="12" customWidth="1"/>
    <col min="1037" max="1037" width="4.25" style="12" customWidth="1"/>
    <col min="1038" max="1041" width="2.75" style="12" customWidth="1"/>
    <col min="1042" max="1042" width="0.625" style="12" customWidth="1"/>
    <col min="1043" max="1043" width="15.625" style="12" customWidth="1"/>
    <col min="1044" max="1044" width="0.625" style="12" customWidth="1"/>
    <col min="1045" max="1045" width="15.625" style="12" customWidth="1"/>
    <col min="1046" max="1280" width="9" style="12"/>
    <col min="1281" max="1282" width="6.25" style="12" customWidth="1"/>
    <col min="1283" max="1283" width="5.125" style="12" customWidth="1"/>
    <col min="1284" max="1284" width="6.25" style="12" customWidth="1"/>
    <col min="1285" max="1285" width="4.375" style="12" customWidth="1"/>
    <col min="1286" max="1286" width="5" style="12" customWidth="1"/>
    <col min="1287" max="1289" width="5.75" style="12" customWidth="1"/>
    <col min="1290" max="1290" width="3" style="12" customWidth="1"/>
    <col min="1291" max="1291" width="6.25" style="12" customWidth="1"/>
    <col min="1292" max="1292" width="2.75" style="12" customWidth="1"/>
    <col min="1293" max="1293" width="4.25" style="12" customWidth="1"/>
    <col min="1294" max="1297" width="2.75" style="12" customWidth="1"/>
    <col min="1298" max="1298" width="0.625" style="12" customWidth="1"/>
    <col min="1299" max="1299" width="15.625" style="12" customWidth="1"/>
    <col min="1300" max="1300" width="0.625" style="12" customWidth="1"/>
    <col min="1301" max="1301" width="15.625" style="12" customWidth="1"/>
    <col min="1302" max="1536" width="9" style="12"/>
    <col min="1537" max="1538" width="6.25" style="12" customWidth="1"/>
    <col min="1539" max="1539" width="5.125" style="12" customWidth="1"/>
    <col min="1540" max="1540" width="6.25" style="12" customWidth="1"/>
    <col min="1541" max="1541" width="4.375" style="12" customWidth="1"/>
    <col min="1542" max="1542" width="5" style="12" customWidth="1"/>
    <col min="1543" max="1545" width="5.75" style="12" customWidth="1"/>
    <col min="1546" max="1546" width="3" style="12" customWidth="1"/>
    <col min="1547" max="1547" width="6.25" style="12" customWidth="1"/>
    <col min="1548" max="1548" width="2.75" style="12" customWidth="1"/>
    <col min="1549" max="1549" width="4.25" style="12" customWidth="1"/>
    <col min="1550" max="1553" width="2.75" style="12" customWidth="1"/>
    <col min="1554" max="1554" width="0.625" style="12" customWidth="1"/>
    <col min="1555" max="1555" width="15.625" style="12" customWidth="1"/>
    <col min="1556" max="1556" width="0.625" style="12" customWidth="1"/>
    <col min="1557" max="1557" width="15.625" style="12" customWidth="1"/>
    <col min="1558" max="1792" width="9" style="12"/>
    <col min="1793" max="1794" width="6.25" style="12" customWidth="1"/>
    <col min="1795" max="1795" width="5.125" style="12" customWidth="1"/>
    <col min="1796" max="1796" width="6.25" style="12" customWidth="1"/>
    <col min="1797" max="1797" width="4.375" style="12" customWidth="1"/>
    <col min="1798" max="1798" width="5" style="12" customWidth="1"/>
    <col min="1799" max="1801" width="5.75" style="12" customWidth="1"/>
    <col min="1802" max="1802" width="3" style="12" customWidth="1"/>
    <col min="1803" max="1803" width="6.25" style="12" customWidth="1"/>
    <col min="1804" max="1804" width="2.75" style="12" customWidth="1"/>
    <col min="1805" max="1805" width="4.25" style="12" customWidth="1"/>
    <col min="1806" max="1809" width="2.75" style="12" customWidth="1"/>
    <col min="1810" max="1810" width="0.625" style="12" customWidth="1"/>
    <col min="1811" max="1811" width="15.625" style="12" customWidth="1"/>
    <col min="1812" max="1812" width="0.625" style="12" customWidth="1"/>
    <col min="1813" max="1813" width="15.625" style="12" customWidth="1"/>
    <col min="1814" max="2048" width="9" style="12"/>
    <col min="2049" max="2050" width="6.25" style="12" customWidth="1"/>
    <col min="2051" max="2051" width="5.125" style="12" customWidth="1"/>
    <col min="2052" max="2052" width="6.25" style="12" customWidth="1"/>
    <col min="2053" max="2053" width="4.375" style="12" customWidth="1"/>
    <col min="2054" max="2054" width="5" style="12" customWidth="1"/>
    <col min="2055" max="2057" width="5.75" style="12" customWidth="1"/>
    <col min="2058" max="2058" width="3" style="12" customWidth="1"/>
    <col min="2059" max="2059" width="6.25" style="12" customWidth="1"/>
    <col min="2060" max="2060" width="2.75" style="12" customWidth="1"/>
    <col min="2061" max="2061" width="4.25" style="12" customWidth="1"/>
    <col min="2062" max="2065" width="2.75" style="12" customWidth="1"/>
    <col min="2066" max="2066" width="0.625" style="12" customWidth="1"/>
    <col min="2067" max="2067" width="15.625" style="12" customWidth="1"/>
    <col min="2068" max="2068" width="0.625" style="12" customWidth="1"/>
    <col min="2069" max="2069" width="15.625" style="12" customWidth="1"/>
    <col min="2070" max="2304" width="9" style="12"/>
    <col min="2305" max="2306" width="6.25" style="12" customWidth="1"/>
    <col min="2307" max="2307" width="5.125" style="12" customWidth="1"/>
    <col min="2308" max="2308" width="6.25" style="12" customWidth="1"/>
    <col min="2309" max="2309" width="4.375" style="12" customWidth="1"/>
    <col min="2310" max="2310" width="5" style="12" customWidth="1"/>
    <col min="2311" max="2313" width="5.75" style="12" customWidth="1"/>
    <col min="2314" max="2314" width="3" style="12" customWidth="1"/>
    <col min="2315" max="2315" width="6.25" style="12" customWidth="1"/>
    <col min="2316" max="2316" width="2.75" style="12" customWidth="1"/>
    <col min="2317" max="2317" width="4.25" style="12" customWidth="1"/>
    <col min="2318" max="2321" width="2.75" style="12" customWidth="1"/>
    <col min="2322" max="2322" width="0.625" style="12" customWidth="1"/>
    <col min="2323" max="2323" width="15.625" style="12" customWidth="1"/>
    <col min="2324" max="2324" width="0.625" style="12" customWidth="1"/>
    <col min="2325" max="2325" width="15.625" style="12" customWidth="1"/>
    <col min="2326" max="2560" width="9" style="12"/>
    <col min="2561" max="2562" width="6.25" style="12" customWidth="1"/>
    <col min="2563" max="2563" width="5.125" style="12" customWidth="1"/>
    <col min="2564" max="2564" width="6.25" style="12" customWidth="1"/>
    <col min="2565" max="2565" width="4.375" style="12" customWidth="1"/>
    <col min="2566" max="2566" width="5" style="12" customWidth="1"/>
    <col min="2567" max="2569" width="5.75" style="12" customWidth="1"/>
    <col min="2570" max="2570" width="3" style="12" customWidth="1"/>
    <col min="2571" max="2571" width="6.25" style="12" customWidth="1"/>
    <col min="2572" max="2572" width="2.75" style="12" customWidth="1"/>
    <col min="2573" max="2573" width="4.25" style="12" customWidth="1"/>
    <col min="2574" max="2577" width="2.75" style="12" customWidth="1"/>
    <col min="2578" max="2578" width="0.625" style="12" customWidth="1"/>
    <col min="2579" max="2579" width="15.625" style="12" customWidth="1"/>
    <col min="2580" max="2580" width="0.625" style="12" customWidth="1"/>
    <col min="2581" max="2581" width="15.625" style="12" customWidth="1"/>
    <col min="2582" max="2816" width="9" style="12"/>
    <col min="2817" max="2818" width="6.25" style="12" customWidth="1"/>
    <col min="2819" max="2819" width="5.125" style="12" customWidth="1"/>
    <col min="2820" max="2820" width="6.25" style="12" customWidth="1"/>
    <col min="2821" max="2821" width="4.375" style="12" customWidth="1"/>
    <col min="2822" max="2822" width="5" style="12" customWidth="1"/>
    <col min="2823" max="2825" width="5.75" style="12" customWidth="1"/>
    <col min="2826" max="2826" width="3" style="12" customWidth="1"/>
    <col min="2827" max="2827" width="6.25" style="12" customWidth="1"/>
    <col min="2828" max="2828" width="2.75" style="12" customWidth="1"/>
    <col min="2829" max="2829" width="4.25" style="12" customWidth="1"/>
    <col min="2830" max="2833" width="2.75" style="12" customWidth="1"/>
    <col min="2834" max="2834" width="0.625" style="12" customWidth="1"/>
    <col min="2835" max="2835" width="15.625" style="12" customWidth="1"/>
    <col min="2836" max="2836" width="0.625" style="12" customWidth="1"/>
    <col min="2837" max="2837" width="15.625" style="12" customWidth="1"/>
    <col min="2838" max="3072" width="9" style="12"/>
    <col min="3073" max="3074" width="6.25" style="12" customWidth="1"/>
    <col min="3075" max="3075" width="5.125" style="12" customWidth="1"/>
    <col min="3076" max="3076" width="6.25" style="12" customWidth="1"/>
    <col min="3077" max="3077" width="4.375" style="12" customWidth="1"/>
    <col min="3078" max="3078" width="5" style="12" customWidth="1"/>
    <col min="3079" max="3081" width="5.75" style="12" customWidth="1"/>
    <col min="3082" max="3082" width="3" style="12" customWidth="1"/>
    <col min="3083" max="3083" width="6.25" style="12" customWidth="1"/>
    <col min="3084" max="3084" width="2.75" style="12" customWidth="1"/>
    <col min="3085" max="3085" width="4.25" style="12" customWidth="1"/>
    <col min="3086" max="3089" width="2.75" style="12" customWidth="1"/>
    <col min="3090" max="3090" width="0.625" style="12" customWidth="1"/>
    <col min="3091" max="3091" width="15.625" style="12" customWidth="1"/>
    <col min="3092" max="3092" width="0.625" style="12" customWidth="1"/>
    <col min="3093" max="3093" width="15.625" style="12" customWidth="1"/>
    <col min="3094" max="3328" width="9" style="12"/>
    <col min="3329" max="3330" width="6.25" style="12" customWidth="1"/>
    <col min="3331" max="3331" width="5.125" style="12" customWidth="1"/>
    <col min="3332" max="3332" width="6.25" style="12" customWidth="1"/>
    <col min="3333" max="3333" width="4.375" style="12" customWidth="1"/>
    <col min="3334" max="3334" width="5" style="12" customWidth="1"/>
    <col min="3335" max="3337" width="5.75" style="12" customWidth="1"/>
    <col min="3338" max="3338" width="3" style="12" customWidth="1"/>
    <col min="3339" max="3339" width="6.25" style="12" customWidth="1"/>
    <col min="3340" max="3340" width="2.75" style="12" customWidth="1"/>
    <col min="3341" max="3341" width="4.25" style="12" customWidth="1"/>
    <col min="3342" max="3345" width="2.75" style="12" customWidth="1"/>
    <col min="3346" max="3346" width="0.625" style="12" customWidth="1"/>
    <col min="3347" max="3347" width="15.625" style="12" customWidth="1"/>
    <col min="3348" max="3348" width="0.625" style="12" customWidth="1"/>
    <col min="3349" max="3349" width="15.625" style="12" customWidth="1"/>
    <col min="3350" max="3584" width="9" style="12"/>
    <col min="3585" max="3586" width="6.25" style="12" customWidth="1"/>
    <col min="3587" max="3587" width="5.125" style="12" customWidth="1"/>
    <col min="3588" max="3588" width="6.25" style="12" customWidth="1"/>
    <col min="3589" max="3589" width="4.375" style="12" customWidth="1"/>
    <col min="3590" max="3590" width="5" style="12" customWidth="1"/>
    <col min="3591" max="3593" width="5.75" style="12" customWidth="1"/>
    <col min="3594" max="3594" width="3" style="12" customWidth="1"/>
    <col min="3595" max="3595" width="6.25" style="12" customWidth="1"/>
    <col min="3596" max="3596" width="2.75" style="12" customWidth="1"/>
    <col min="3597" max="3597" width="4.25" style="12" customWidth="1"/>
    <col min="3598" max="3601" width="2.75" style="12" customWidth="1"/>
    <col min="3602" max="3602" width="0.625" style="12" customWidth="1"/>
    <col min="3603" max="3603" width="15.625" style="12" customWidth="1"/>
    <col min="3604" max="3604" width="0.625" style="12" customWidth="1"/>
    <col min="3605" max="3605" width="15.625" style="12" customWidth="1"/>
    <col min="3606" max="3840" width="9" style="12"/>
    <col min="3841" max="3842" width="6.25" style="12" customWidth="1"/>
    <col min="3843" max="3843" width="5.125" style="12" customWidth="1"/>
    <col min="3844" max="3844" width="6.25" style="12" customWidth="1"/>
    <col min="3845" max="3845" width="4.375" style="12" customWidth="1"/>
    <col min="3846" max="3846" width="5" style="12" customWidth="1"/>
    <col min="3847" max="3849" width="5.75" style="12" customWidth="1"/>
    <col min="3850" max="3850" width="3" style="12" customWidth="1"/>
    <col min="3851" max="3851" width="6.25" style="12" customWidth="1"/>
    <col min="3852" max="3852" width="2.75" style="12" customWidth="1"/>
    <col min="3853" max="3853" width="4.25" style="12" customWidth="1"/>
    <col min="3854" max="3857" width="2.75" style="12" customWidth="1"/>
    <col min="3858" max="3858" width="0.625" style="12" customWidth="1"/>
    <col min="3859" max="3859" width="15.625" style="12" customWidth="1"/>
    <col min="3860" max="3860" width="0.625" style="12" customWidth="1"/>
    <col min="3861" max="3861" width="15.625" style="12" customWidth="1"/>
    <col min="3862" max="4096" width="9" style="12"/>
    <col min="4097" max="4098" width="6.25" style="12" customWidth="1"/>
    <col min="4099" max="4099" width="5.125" style="12" customWidth="1"/>
    <col min="4100" max="4100" width="6.25" style="12" customWidth="1"/>
    <col min="4101" max="4101" width="4.375" style="12" customWidth="1"/>
    <col min="4102" max="4102" width="5" style="12" customWidth="1"/>
    <col min="4103" max="4105" width="5.75" style="12" customWidth="1"/>
    <col min="4106" max="4106" width="3" style="12" customWidth="1"/>
    <col min="4107" max="4107" width="6.25" style="12" customWidth="1"/>
    <col min="4108" max="4108" width="2.75" style="12" customWidth="1"/>
    <col min="4109" max="4109" width="4.25" style="12" customWidth="1"/>
    <col min="4110" max="4113" width="2.75" style="12" customWidth="1"/>
    <col min="4114" max="4114" width="0.625" style="12" customWidth="1"/>
    <col min="4115" max="4115" width="15.625" style="12" customWidth="1"/>
    <col min="4116" max="4116" width="0.625" style="12" customWidth="1"/>
    <col min="4117" max="4117" width="15.625" style="12" customWidth="1"/>
    <col min="4118" max="4352" width="9" style="12"/>
    <col min="4353" max="4354" width="6.25" style="12" customWidth="1"/>
    <col min="4355" max="4355" width="5.125" style="12" customWidth="1"/>
    <col min="4356" max="4356" width="6.25" style="12" customWidth="1"/>
    <col min="4357" max="4357" width="4.375" style="12" customWidth="1"/>
    <col min="4358" max="4358" width="5" style="12" customWidth="1"/>
    <col min="4359" max="4361" width="5.75" style="12" customWidth="1"/>
    <col min="4362" max="4362" width="3" style="12" customWidth="1"/>
    <col min="4363" max="4363" width="6.25" style="12" customWidth="1"/>
    <col min="4364" max="4364" width="2.75" style="12" customWidth="1"/>
    <col min="4365" max="4365" width="4.25" style="12" customWidth="1"/>
    <col min="4366" max="4369" width="2.75" style="12" customWidth="1"/>
    <col min="4370" max="4370" width="0.625" style="12" customWidth="1"/>
    <col min="4371" max="4371" width="15.625" style="12" customWidth="1"/>
    <col min="4372" max="4372" width="0.625" style="12" customWidth="1"/>
    <col min="4373" max="4373" width="15.625" style="12" customWidth="1"/>
    <col min="4374" max="4608" width="9" style="12"/>
    <col min="4609" max="4610" width="6.25" style="12" customWidth="1"/>
    <col min="4611" max="4611" width="5.125" style="12" customWidth="1"/>
    <col min="4612" max="4612" width="6.25" style="12" customWidth="1"/>
    <col min="4613" max="4613" width="4.375" style="12" customWidth="1"/>
    <col min="4614" max="4614" width="5" style="12" customWidth="1"/>
    <col min="4615" max="4617" width="5.75" style="12" customWidth="1"/>
    <col min="4618" max="4618" width="3" style="12" customWidth="1"/>
    <col min="4619" max="4619" width="6.25" style="12" customWidth="1"/>
    <col min="4620" max="4620" width="2.75" style="12" customWidth="1"/>
    <col min="4621" max="4621" width="4.25" style="12" customWidth="1"/>
    <col min="4622" max="4625" width="2.75" style="12" customWidth="1"/>
    <col min="4626" max="4626" width="0.625" style="12" customWidth="1"/>
    <col min="4627" max="4627" width="15.625" style="12" customWidth="1"/>
    <col min="4628" max="4628" width="0.625" style="12" customWidth="1"/>
    <col min="4629" max="4629" width="15.625" style="12" customWidth="1"/>
    <col min="4630" max="4864" width="9" style="12"/>
    <col min="4865" max="4866" width="6.25" style="12" customWidth="1"/>
    <col min="4867" max="4867" width="5.125" style="12" customWidth="1"/>
    <col min="4868" max="4868" width="6.25" style="12" customWidth="1"/>
    <col min="4869" max="4869" width="4.375" style="12" customWidth="1"/>
    <col min="4870" max="4870" width="5" style="12" customWidth="1"/>
    <col min="4871" max="4873" width="5.75" style="12" customWidth="1"/>
    <col min="4874" max="4874" width="3" style="12" customWidth="1"/>
    <col min="4875" max="4875" width="6.25" style="12" customWidth="1"/>
    <col min="4876" max="4876" width="2.75" style="12" customWidth="1"/>
    <col min="4877" max="4877" width="4.25" style="12" customWidth="1"/>
    <col min="4878" max="4881" width="2.75" style="12" customWidth="1"/>
    <col min="4882" max="4882" width="0.625" style="12" customWidth="1"/>
    <col min="4883" max="4883" width="15.625" style="12" customWidth="1"/>
    <col min="4884" max="4884" width="0.625" style="12" customWidth="1"/>
    <col min="4885" max="4885" width="15.625" style="12" customWidth="1"/>
    <col min="4886" max="5120" width="9" style="12"/>
    <col min="5121" max="5122" width="6.25" style="12" customWidth="1"/>
    <col min="5123" max="5123" width="5.125" style="12" customWidth="1"/>
    <col min="5124" max="5124" width="6.25" style="12" customWidth="1"/>
    <col min="5125" max="5125" width="4.375" style="12" customWidth="1"/>
    <col min="5126" max="5126" width="5" style="12" customWidth="1"/>
    <col min="5127" max="5129" width="5.75" style="12" customWidth="1"/>
    <col min="5130" max="5130" width="3" style="12" customWidth="1"/>
    <col min="5131" max="5131" width="6.25" style="12" customWidth="1"/>
    <col min="5132" max="5132" width="2.75" style="12" customWidth="1"/>
    <col min="5133" max="5133" width="4.25" style="12" customWidth="1"/>
    <col min="5134" max="5137" width="2.75" style="12" customWidth="1"/>
    <col min="5138" max="5138" width="0.625" style="12" customWidth="1"/>
    <col min="5139" max="5139" width="15.625" style="12" customWidth="1"/>
    <col min="5140" max="5140" width="0.625" style="12" customWidth="1"/>
    <col min="5141" max="5141" width="15.625" style="12" customWidth="1"/>
    <col min="5142" max="5376" width="9" style="12"/>
    <col min="5377" max="5378" width="6.25" style="12" customWidth="1"/>
    <col min="5379" max="5379" width="5.125" style="12" customWidth="1"/>
    <col min="5380" max="5380" width="6.25" style="12" customWidth="1"/>
    <col min="5381" max="5381" width="4.375" style="12" customWidth="1"/>
    <col min="5382" max="5382" width="5" style="12" customWidth="1"/>
    <col min="5383" max="5385" width="5.75" style="12" customWidth="1"/>
    <col min="5386" max="5386" width="3" style="12" customWidth="1"/>
    <col min="5387" max="5387" width="6.25" style="12" customWidth="1"/>
    <col min="5388" max="5388" width="2.75" style="12" customWidth="1"/>
    <col min="5389" max="5389" width="4.25" style="12" customWidth="1"/>
    <col min="5390" max="5393" width="2.75" style="12" customWidth="1"/>
    <col min="5394" max="5394" width="0.625" style="12" customWidth="1"/>
    <col min="5395" max="5395" width="15.625" style="12" customWidth="1"/>
    <col min="5396" max="5396" width="0.625" style="12" customWidth="1"/>
    <col min="5397" max="5397" width="15.625" style="12" customWidth="1"/>
    <col min="5398" max="5632" width="9" style="12"/>
    <col min="5633" max="5634" width="6.25" style="12" customWidth="1"/>
    <col min="5635" max="5635" width="5.125" style="12" customWidth="1"/>
    <col min="5636" max="5636" width="6.25" style="12" customWidth="1"/>
    <col min="5637" max="5637" width="4.375" style="12" customWidth="1"/>
    <col min="5638" max="5638" width="5" style="12" customWidth="1"/>
    <col min="5639" max="5641" width="5.75" style="12" customWidth="1"/>
    <col min="5642" max="5642" width="3" style="12" customWidth="1"/>
    <col min="5643" max="5643" width="6.25" style="12" customWidth="1"/>
    <col min="5644" max="5644" width="2.75" style="12" customWidth="1"/>
    <col min="5645" max="5645" width="4.25" style="12" customWidth="1"/>
    <col min="5646" max="5649" width="2.75" style="12" customWidth="1"/>
    <col min="5650" max="5650" width="0.625" style="12" customWidth="1"/>
    <col min="5651" max="5651" width="15.625" style="12" customWidth="1"/>
    <col min="5652" max="5652" width="0.625" style="12" customWidth="1"/>
    <col min="5653" max="5653" width="15.625" style="12" customWidth="1"/>
    <col min="5654" max="5888" width="9" style="12"/>
    <col min="5889" max="5890" width="6.25" style="12" customWidth="1"/>
    <col min="5891" max="5891" width="5.125" style="12" customWidth="1"/>
    <col min="5892" max="5892" width="6.25" style="12" customWidth="1"/>
    <col min="5893" max="5893" width="4.375" style="12" customWidth="1"/>
    <col min="5894" max="5894" width="5" style="12" customWidth="1"/>
    <col min="5895" max="5897" width="5.75" style="12" customWidth="1"/>
    <col min="5898" max="5898" width="3" style="12" customWidth="1"/>
    <col min="5899" max="5899" width="6.25" style="12" customWidth="1"/>
    <col min="5900" max="5900" width="2.75" style="12" customWidth="1"/>
    <col min="5901" max="5901" width="4.25" style="12" customWidth="1"/>
    <col min="5902" max="5905" width="2.75" style="12" customWidth="1"/>
    <col min="5906" max="5906" width="0.625" style="12" customWidth="1"/>
    <col min="5907" max="5907" width="15.625" style="12" customWidth="1"/>
    <col min="5908" max="5908" width="0.625" style="12" customWidth="1"/>
    <col min="5909" max="5909" width="15.625" style="12" customWidth="1"/>
    <col min="5910" max="6144" width="9" style="12"/>
    <col min="6145" max="6146" width="6.25" style="12" customWidth="1"/>
    <col min="6147" max="6147" width="5.125" style="12" customWidth="1"/>
    <col min="6148" max="6148" width="6.25" style="12" customWidth="1"/>
    <col min="6149" max="6149" width="4.375" style="12" customWidth="1"/>
    <col min="6150" max="6150" width="5" style="12" customWidth="1"/>
    <col min="6151" max="6153" width="5.75" style="12" customWidth="1"/>
    <col min="6154" max="6154" width="3" style="12" customWidth="1"/>
    <col min="6155" max="6155" width="6.25" style="12" customWidth="1"/>
    <col min="6156" max="6156" width="2.75" style="12" customWidth="1"/>
    <col min="6157" max="6157" width="4.25" style="12" customWidth="1"/>
    <col min="6158" max="6161" width="2.75" style="12" customWidth="1"/>
    <col min="6162" max="6162" width="0.625" style="12" customWidth="1"/>
    <col min="6163" max="6163" width="15.625" style="12" customWidth="1"/>
    <col min="6164" max="6164" width="0.625" style="12" customWidth="1"/>
    <col min="6165" max="6165" width="15.625" style="12" customWidth="1"/>
    <col min="6166" max="6400" width="9" style="12"/>
    <col min="6401" max="6402" width="6.25" style="12" customWidth="1"/>
    <col min="6403" max="6403" width="5.125" style="12" customWidth="1"/>
    <col min="6404" max="6404" width="6.25" style="12" customWidth="1"/>
    <col min="6405" max="6405" width="4.375" style="12" customWidth="1"/>
    <col min="6406" max="6406" width="5" style="12" customWidth="1"/>
    <col min="6407" max="6409" width="5.75" style="12" customWidth="1"/>
    <col min="6410" max="6410" width="3" style="12" customWidth="1"/>
    <col min="6411" max="6411" width="6.25" style="12" customWidth="1"/>
    <col min="6412" max="6412" width="2.75" style="12" customWidth="1"/>
    <col min="6413" max="6413" width="4.25" style="12" customWidth="1"/>
    <col min="6414" max="6417" width="2.75" style="12" customWidth="1"/>
    <col min="6418" max="6418" width="0.625" style="12" customWidth="1"/>
    <col min="6419" max="6419" width="15.625" style="12" customWidth="1"/>
    <col min="6420" max="6420" width="0.625" style="12" customWidth="1"/>
    <col min="6421" max="6421" width="15.625" style="12" customWidth="1"/>
    <col min="6422" max="6656" width="9" style="12"/>
    <col min="6657" max="6658" width="6.25" style="12" customWidth="1"/>
    <col min="6659" max="6659" width="5.125" style="12" customWidth="1"/>
    <col min="6660" max="6660" width="6.25" style="12" customWidth="1"/>
    <col min="6661" max="6661" width="4.375" style="12" customWidth="1"/>
    <col min="6662" max="6662" width="5" style="12" customWidth="1"/>
    <col min="6663" max="6665" width="5.75" style="12" customWidth="1"/>
    <col min="6666" max="6666" width="3" style="12" customWidth="1"/>
    <col min="6667" max="6667" width="6.25" style="12" customWidth="1"/>
    <col min="6668" max="6668" width="2.75" style="12" customWidth="1"/>
    <col min="6669" max="6669" width="4.25" style="12" customWidth="1"/>
    <col min="6670" max="6673" width="2.75" style="12" customWidth="1"/>
    <col min="6674" max="6674" width="0.625" style="12" customWidth="1"/>
    <col min="6675" max="6675" width="15.625" style="12" customWidth="1"/>
    <col min="6676" max="6676" width="0.625" style="12" customWidth="1"/>
    <col min="6677" max="6677" width="15.625" style="12" customWidth="1"/>
    <col min="6678" max="6912" width="9" style="12"/>
    <col min="6913" max="6914" width="6.25" style="12" customWidth="1"/>
    <col min="6915" max="6915" width="5.125" style="12" customWidth="1"/>
    <col min="6916" max="6916" width="6.25" style="12" customWidth="1"/>
    <col min="6917" max="6917" width="4.375" style="12" customWidth="1"/>
    <col min="6918" max="6918" width="5" style="12" customWidth="1"/>
    <col min="6919" max="6921" width="5.75" style="12" customWidth="1"/>
    <col min="6922" max="6922" width="3" style="12" customWidth="1"/>
    <col min="6923" max="6923" width="6.25" style="12" customWidth="1"/>
    <col min="6924" max="6924" width="2.75" style="12" customWidth="1"/>
    <col min="6925" max="6925" width="4.25" style="12" customWidth="1"/>
    <col min="6926" max="6929" width="2.75" style="12" customWidth="1"/>
    <col min="6930" max="6930" width="0.625" style="12" customWidth="1"/>
    <col min="6931" max="6931" width="15.625" style="12" customWidth="1"/>
    <col min="6932" max="6932" width="0.625" style="12" customWidth="1"/>
    <col min="6933" max="6933" width="15.625" style="12" customWidth="1"/>
    <col min="6934" max="7168" width="9" style="12"/>
    <col min="7169" max="7170" width="6.25" style="12" customWidth="1"/>
    <col min="7171" max="7171" width="5.125" style="12" customWidth="1"/>
    <col min="7172" max="7172" width="6.25" style="12" customWidth="1"/>
    <col min="7173" max="7173" width="4.375" style="12" customWidth="1"/>
    <col min="7174" max="7174" width="5" style="12" customWidth="1"/>
    <col min="7175" max="7177" width="5.75" style="12" customWidth="1"/>
    <col min="7178" max="7178" width="3" style="12" customWidth="1"/>
    <col min="7179" max="7179" width="6.25" style="12" customWidth="1"/>
    <col min="7180" max="7180" width="2.75" style="12" customWidth="1"/>
    <col min="7181" max="7181" width="4.25" style="12" customWidth="1"/>
    <col min="7182" max="7185" width="2.75" style="12" customWidth="1"/>
    <col min="7186" max="7186" width="0.625" style="12" customWidth="1"/>
    <col min="7187" max="7187" width="15.625" style="12" customWidth="1"/>
    <col min="7188" max="7188" width="0.625" style="12" customWidth="1"/>
    <col min="7189" max="7189" width="15.625" style="12" customWidth="1"/>
    <col min="7190" max="7424" width="9" style="12"/>
    <col min="7425" max="7426" width="6.25" style="12" customWidth="1"/>
    <col min="7427" max="7427" width="5.125" style="12" customWidth="1"/>
    <col min="7428" max="7428" width="6.25" style="12" customWidth="1"/>
    <col min="7429" max="7429" width="4.375" style="12" customWidth="1"/>
    <col min="7430" max="7430" width="5" style="12" customWidth="1"/>
    <col min="7431" max="7433" width="5.75" style="12" customWidth="1"/>
    <col min="7434" max="7434" width="3" style="12" customWidth="1"/>
    <col min="7435" max="7435" width="6.25" style="12" customWidth="1"/>
    <col min="7436" max="7436" width="2.75" style="12" customWidth="1"/>
    <col min="7437" max="7437" width="4.25" style="12" customWidth="1"/>
    <col min="7438" max="7441" width="2.75" style="12" customWidth="1"/>
    <col min="7442" max="7442" width="0.625" style="12" customWidth="1"/>
    <col min="7443" max="7443" width="15.625" style="12" customWidth="1"/>
    <col min="7444" max="7444" width="0.625" style="12" customWidth="1"/>
    <col min="7445" max="7445" width="15.625" style="12" customWidth="1"/>
    <col min="7446" max="7680" width="9" style="12"/>
    <col min="7681" max="7682" width="6.25" style="12" customWidth="1"/>
    <col min="7683" max="7683" width="5.125" style="12" customWidth="1"/>
    <col min="7684" max="7684" width="6.25" style="12" customWidth="1"/>
    <col min="7685" max="7685" width="4.375" style="12" customWidth="1"/>
    <col min="7686" max="7686" width="5" style="12" customWidth="1"/>
    <col min="7687" max="7689" width="5.75" style="12" customWidth="1"/>
    <col min="7690" max="7690" width="3" style="12" customWidth="1"/>
    <col min="7691" max="7691" width="6.25" style="12" customWidth="1"/>
    <col min="7692" max="7692" width="2.75" style="12" customWidth="1"/>
    <col min="7693" max="7693" width="4.25" style="12" customWidth="1"/>
    <col min="7694" max="7697" width="2.75" style="12" customWidth="1"/>
    <col min="7698" max="7698" width="0.625" style="12" customWidth="1"/>
    <col min="7699" max="7699" width="15.625" style="12" customWidth="1"/>
    <col min="7700" max="7700" width="0.625" style="12" customWidth="1"/>
    <col min="7701" max="7701" width="15.625" style="12" customWidth="1"/>
    <col min="7702" max="7936" width="9" style="12"/>
    <col min="7937" max="7938" width="6.25" style="12" customWidth="1"/>
    <col min="7939" max="7939" width="5.125" style="12" customWidth="1"/>
    <col min="7940" max="7940" width="6.25" style="12" customWidth="1"/>
    <col min="7941" max="7941" width="4.375" style="12" customWidth="1"/>
    <col min="7942" max="7942" width="5" style="12" customWidth="1"/>
    <col min="7943" max="7945" width="5.75" style="12" customWidth="1"/>
    <col min="7946" max="7946" width="3" style="12" customWidth="1"/>
    <col min="7947" max="7947" width="6.25" style="12" customWidth="1"/>
    <col min="7948" max="7948" width="2.75" style="12" customWidth="1"/>
    <col min="7949" max="7949" width="4.25" style="12" customWidth="1"/>
    <col min="7950" max="7953" width="2.75" style="12" customWidth="1"/>
    <col min="7954" max="7954" width="0.625" style="12" customWidth="1"/>
    <col min="7955" max="7955" width="15.625" style="12" customWidth="1"/>
    <col min="7956" max="7956" width="0.625" style="12" customWidth="1"/>
    <col min="7957" max="7957" width="15.625" style="12" customWidth="1"/>
    <col min="7958" max="8192" width="9" style="12"/>
    <col min="8193" max="8194" width="6.25" style="12" customWidth="1"/>
    <col min="8195" max="8195" width="5.125" style="12" customWidth="1"/>
    <col min="8196" max="8196" width="6.25" style="12" customWidth="1"/>
    <col min="8197" max="8197" width="4.375" style="12" customWidth="1"/>
    <col min="8198" max="8198" width="5" style="12" customWidth="1"/>
    <col min="8199" max="8201" width="5.75" style="12" customWidth="1"/>
    <col min="8202" max="8202" width="3" style="12" customWidth="1"/>
    <col min="8203" max="8203" width="6.25" style="12" customWidth="1"/>
    <col min="8204" max="8204" width="2.75" style="12" customWidth="1"/>
    <col min="8205" max="8205" width="4.25" style="12" customWidth="1"/>
    <col min="8206" max="8209" width="2.75" style="12" customWidth="1"/>
    <col min="8210" max="8210" width="0.625" style="12" customWidth="1"/>
    <col min="8211" max="8211" width="15.625" style="12" customWidth="1"/>
    <col min="8212" max="8212" width="0.625" style="12" customWidth="1"/>
    <col min="8213" max="8213" width="15.625" style="12" customWidth="1"/>
    <col min="8214" max="8448" width="9" style="12"/>
    <col min="8449" max="8450" width="6.25" style="12" customWidth="1"/>
    <col min="8451" max="8451" width="5.125" style="12" customWidth="1"/>
    <col min="8452" max="8452" width="6.25" style="12" customWidth="1"/>
    <col min="8453" max="8453" width="4.375" style="12" customWidth="1"/>
    <col min="8454" max="8454" width="5" style="12" customWidth="1"/>
    <col min="8455" max="8457" width="5.75" style="12" customWidth="1"/>
    <col min="8458" max="8458" width="3" style="12" customWidth="1"/>
    <col min="8459" max="8459" width="6.25" style="12" customWidth="1"/>
    <col min="8460" max="8460" width="2.75" style="12" customWidth="1"/>
    <col min="8461" max="8461" width="4.25" style="12" customWidth="1"/>
    <col min="8462" max="8465" width="2.75" style="12" customWidth="1"/>
    <col min="8466" max="8466" width="0.625" style="12" customWidth="1"/>
    <col min="8467" max="8467" width="15.625" style="12" customWidth="1"/>
    <col min="8468" max="8468" width="0.625" style="12" customWidth="1"/>
    <col min="8469" max="8469" width="15.625" style="12" customWidth="1"/>
    <col min="8470" max="8704" width="9" style="12"/>
    <col min="8705" max="8706" width="6.25" style="12" customWidth="1"/>
    <col min="8707" max="8707" width="5.125" style="12" customWidth="1"/>
    <col min="8708" max="8708" width="6.25" style="12" customWidth="1"/>
    <col min="8709" max="8709" width="4.375" style="12" customWidth="1"/>
    <col min="8710" max="8710" width="5" style="12" customWidth="1"/>
    <col min="8711" max="8713" width="5.75" style="12" customWidth="1"/>
    <col min="8714" max="8714" width="3" style="12" customWidth="1"/>
    <col min="8715" max="8715" width="6.25" style="12" customWidth="1"/>
    <col min="8716" max="8716" width="2.75" style="12" customWidth="1"/>
    <col min="8717" max="8717" width="4.25" style="12" customWidth="1"/>
    <col min="8718" max="8721" width="2.75" style="12" customWidth="1"/>
    <col min="8722" max="8722" width="0.625" style="12" customWidth="1"/>
    <col min="8723" max="8723" width="15.625" style="12" customWidth="1"/>
    <col min="8724" max="8724" width="0.625" style="12" customWidth="1"/>
    <col min="8725" max="8725" width="15.625" style="12" customWidth="1"/>
    <col min="8726" max="8960" width="9" style="12"/>
    <col min="8961" max="8962" width="6.25" style="12" customWidth="1"/>
    <col min="8963" max="8963" width="5.125" style="12" customWidth="1"/>
    <col min="8964" max="8964" width="6.25" style="12" customWidth="1"/>
    <col min="8965" max="8965" width="4.375" style="12" customWidth="1"/>
    <col min="8966" max="8966" width="5" style="12" customWidth="1"/>
    <col min="8967" max="8969" width="5.75" style="12" customWidth="1"/>
    <col min="8970" max="8970" width="3" style="12" customWidth="1"/>
    <col min="8971" max="8971" width="6.25" style="12" customWidth="1"/>
    <col min="8972" max="8972" width="2.75" style="12" customWidth="1"/>
    <col min="8973" max="8973" width="4.25" style="12" customWidth="1"/>
    <col min="8974" max="8977" width="2.75" style="12" customWidth="1"/>
    <col min="8978" max="8978" width="0.625" style="12" customWidth="1"/>
    <col min="8979" max="8979" width="15.625" style="12" customWidth="1"/>
    <col min="8980" max="8980" width="0.625" style="12" customWidth="1"/>
    <col min="8981" max="8981" width="15.625" style="12" customWidth="1"/>
    <col min="8982" max="9216" width="9" style="12"/>
    <col min="9217" max="9218" width="6.25" style="12" customWidth="1"/>
    <col min="9219" max="9219" width="5.125" style="12" customWidth="1"/>
    <col min="9220" max="9220" width="6.25" style="12" customWidth="1"/>
    <col min="9221" max="9221" width="4.375" style="12" customWidth="1"/>
    <col min="9222" max="9222" width="5" style="12" customWidth="1"/>
    <col min="9223" max="9225" width="5.75" style="12" customWidth="1"/>
    <col min="9226" max="9226" width="3" style="12" customWidth="1"/>
    <col min="9227" max="9227" width="6.25" style="12" customWidth="1"/>
    <col min="9228" max="9228" width="2.75" style="12" customWidth="1"/>
    <col min="9229" max="9229" width="4.25" style="12" customWidth="1"/>
    <col min="9230" max="9233" width="2.75" style="12" customWidth="1"/>
    <col min="9234" max="9234" width="0.625" style="12" customWidth="1"/>
    <col min="9235" max="9235" width="15.625" style="12" customWidth="1"/>
    <col min="9236" max="9236" width="0.625" style="12" customWidth="1"/>
    <col min="9237" max="9237" width="15.625" style="12" customWidth="1"/>
    <col min="9238" max="9472" width="9" style="12"/>
    <col min="9473" max="9474" width="6.25" style="12" customWidth="1"/>
    <col min="9475" max="9475" width="5.125" style="12" customWidth="1"/>
    <col min="9476" max="9476" width="6.25" style="12" customWidth="1"/>
    <col min="9477" max="9477" width="4.375" style="12" customWidth="1"/>
    <col min="9478" max="9478" width="5" style="12" customWidth="1"/>
    <col min="9479" max="9481" width="5.75" style="12" customWidth="1"/>
    <col min="9482" max="9482" width="3" style="12" customWidth="1"/>
    <col min="9483" max="9483" width="6.25" style="12" customWidth="1"/>
    <col min="9484" max="9484" width="2.75" style="12" customWidth="1"/>
    <col min="9485" max="9485" width="4.25" style="12" customWidth="1"/>
    <col min="9486" max="9489" width="2.75" style="12" customWidth="1"/>
    <col min="9490" max="9490" width="0.625" style="12" customWidth="1"/>
    <col min="9491" max="9491" width="15.625" style="12" customWidth="1"/>
    <col min="9492" max="9492" width="0.625" style="12" customWidth="1"/>
    <col min="9493" max="9493" width="15.625" style="12" customWidth="1"/>
    <col min="9494" max="9728" width="9" style="12"/>
    <col min="9729" max="9730" width="6.25" style="12" customWidth="1"/>
    <col min="9731" max="9731" width="5.125" style="12" customWidth="1"/>
    <col min="9732" max="9732" width="6.25" style="12" customWidth="1"/>
    <col min="9733" max="9733" width="4.375" style="12" customWidth="1"/>
    <col min="9734" max="9734" width="5" style="12" customWidth="1"/>
    <col min="9735" max="9737" width="5.75" style="12" customWidth="1"/>
    <col min="9738" max="9738" width="3" style="12" customWidth="1"/>
    <col min="9739" max="9739" width="6.25" style="12" customWidth="1"/>
    <col min="9740" max="9740" width="2.75" style="12" customWidth="1"/>
    <col min="9741" max="9741" width="4.25" style="12" customWidth="1"/>
    <col min="9742" max="9745" width="2.75" style="12" customWidth="1"/>
    <col min="9746" max="9746" width="0.625" style="12" customWidth="1"/>
    <col min="9747" max="9747" width="15.625" style="12" customWidth="1"/>
    <col min="9748" max="9748" width="0.625" style="12" customWidth="1"/>
    <col min="9749" max="9749" width="15.625" style="12" customWidth="1"/>
    <col min="9750" max="9984" width="9" style="12"/>
    <col min="9985" max="9986" width="6.25" style="12" customWidth="1"/>
    <col min="9987" max="9987" width="5.125" style="12" customWidth="1"/>
    <col min="9988" max="9988" width="6.25" style="12" customWidth="1"/>
    <col min="9989" max="9989" width="4.375" style="12" customWidth="1"/>
    <col min="9990" max="9990" width="5" style="12" customWidth="1"/>
    <col min="9991" max="9993" width="5.75" style="12" customWidth="1"/>
    <col min="9994" max="9994" width="3" style="12" customWidth="1"/>
    <col min="9995" max="9995" width="6.25" style="12" customWidth="1"/>
    <col min="9996" max="9996" width="2.75" style="12" customWidth="1"/>
    <col min="9997" max="9997" width="4.25" style="12" customWidth="1"/>
    <col min="9998" max="10001" width="2.75" style="12" customWidth="1"/>
    <col min="10002" max="10002" width="0.625" style="12" customWidth="1"/>
    <col min="10003" max="10003" width="15.625" style="12" customWidth="1"/>
    <col min="10004" max="10004" width="0.625" style="12" customWidth="1"/>
    <col min="10005" max="10005" width="15.625" style="12" customWidth="1"/>
    <col min="10006" max="10240" width="9" style="12"/>
    <col min="10241" max="10242" width="6.25" style="12" customWidth="1"/>
    <col min="10243" max="10243" width="5.125" style="12" customWidth="1"/>
    <col min="10244" max="10244" width="6.25" style="12" customWidth="1"/>
    <col min="10245" max="10245" width="4.375" style="12" customWidth="1"/>
    <col min="10246" max="10246" width="5" style="12" customWidth="1"/>
    <col min="10247" max="10249" width="5.75" style="12" customWidth="1"/>
    <col min="10250" max="10250" width="3" style="12" customWidth="1"/>
    <col min="10251" max="10251" width="6.25" style="12" customWidth="1"/>
    <col min="10252" max="10252" width="2.75" style="12" customWidth="1"/>
    <col min="10253" max="10253" width="4.25" style="12" customWidth="1"/>
    <col min="10254" max="10257" width="2.75" style="12" customWidth="1"/>
    <col min="10258" max="10258" width="0.625" style="12" customWidth="1"/>
    <col min="10259" max="10259" width="15.625" style="12" customWidth="1"/>
    <col min="10260" max="10260" width="0.625" style="12" customWidth="1"/>
    <col min="10261" max="10261" width="15.625" style="12" customWidth="1"/>
    <col min="10262" max="10496" width="9" style="12"/>
    <col min="10497" max="10498" width="6.25" style="12" customWidth="1"/>
    <col min="10499" max="10499" width="5.125" style="12" customWidth="1"/>
    <col min="10500" max="10500" width="6.25" style="12" customWidth="1"/>
    <col min="10501" max="10501" width="4.375" style="12" customWidth="1"/>
    <col min="10502" max="10502" width="5" style="12" customWidth="1"/>
    <col min="10503" max="10505" width="5.75" style="12" customWidth="1"/>
    <col min="10506" max="10506" width="3" style="12" customWidth="1"/>
    <col min="10507" max="10507" width="6.25" style="12" customWidth="1"/>
    <col min="10508" max="10508" width="2.75" style="12" customWidth="1"/>
    <col min="10509" max="10509" width="4.25" style="12" customWidth="1"/>
    <col min="10510" max="10513" width="2.75" style="12" customWidth="1"/>
    <col min="10514" max="10514" width="0.625" style="12" customWidth="1"/>
    <col min="10515" max="10515" width="15.625" style="12" customWidth="1"/>
    <col min="10516" max="10516" width="0.625" style="12" customWidth="1"/>
    <col min="10517" max="10517" width="15.625" style="12" customWidth="1"/>
    <col min="10518" max="10752" width="9" style="12"/>
    <col min="10753" max="10754" width="6.25" style="12" customWidth="1"/>
    <col min="10755" max="10755" width="5.125" style="12" customWidth="1"/>
    <col min="10756" max="10756" width="6.25" style="12" customWidth="1"/>
    <col min="10757" max="10757" width="4.375" style="12" customWidth="1"/>
    <col min="10758" max="10758" width="5" style="12" customWidth="1"/>
    <col min="10759" max="10761" width="5.75" style="12" customWidth="1"/>
    <col min="10762" max="10762" width="3" style="12" customWidth="1"/>
    <col min="10763" max="10763" width="6.25" style="12" customWidth="1"/>
    <col min="10764" max="10764" width="2.75" style="12" customWidth="1"/>
    <col min="10765" max="10765" width="4.25" style="12" customWidth="1"/>
    <col min="10766" max="10769" width="2.75" style="12" customWidth="1"/>
    <col min="10770" max="10770" width="0.625" style="12" customWidth="1"/>
    <col min="10771" max="10771" width="15.625" style="12" customWidth="1"/>
    <col min="10772" max="10772" width="0.625" style="12" customWidth="1"/>
    <col min="10773" max="10773" width="15.625" style="12" customWidth="1"/>
    <col min="10774" max="11008" width="9" style="12"/>
    <col min="11009" max="11010" width="6.25" style="12" customWidth="1"/>
    <col min="11011" max="11011" width="5.125" style="12" customWidth="1"/>
    <col min="11012" max="11012" width="6.25" style="12" customWidth="1"/>
    <col min="11013" max="11013" width="4.375" style="12" customWidth="1"/>
    <col min="11014" max="11014" width="5" style="12" customWidth="1"/>
    <col min="11015" max="11017" width="5.75" style="12" customWidth="1"/>
    <col min="11018" max="11018" width="3" style="12" customWidth="1"/>
    <col min="11019" max="11019" width="6.25" style="12" customWidth="1"/>
    <col min="11020" max="11020" width="2.75" style="12" customWidth="1"/>
    <col min="11021" max="11021" width="4.25" style="12" customWidth="1"/>
    <col min="11022" max="11025" width="2.75" style="12" customWidth="1"/>
    <col min="11026" max="11026" width="0.625" style="12" customWidth="1"/>
    <col min="11027" max="11027" width="15.625" style="12" customWidth="1"/>
    <col min="11028" max="11028" width="0.625" style="12" customWidth="1"/>
    <col min="11029" max="11029" width="15.625" style="12" customWidth="1"/>
    <col min="11030" max="11264" width="9" style="12"/>
    <col min="11265" max="11266" width="6.25" style="12" customWidth="1"/>
    <col min="11267" max="11267" width="5.125" style="12" customWidth="1"/>
    <col min="11268" max="11268" width="6.25" style="12" customWidth="1"/>
    <col min="11269" max="11269" width="4.375" style="12" customWidth="1"/>
    <col min="11270" max="11270" width="5" style="12" customWidth="1"/>
    <col min="11271" max="11273" width="5.75" style="12" customWidth="1"/>
    <col min="11274" max="11274" width="3" style="12" customWidth="1"/>
    <col min="11275" max="11275" width="6.25" style="12" customWidth="1"/>
    <col min="11276" max="11276" width="2.75" style="12" customWidth="1"/>
    <col min="11277" max="11277" width="4.25" style="12" customWidth="1"/>
    <col min="11278" max="11281" width="2.75" style="12" customWidth="1"/>
    <col min="11282" max="11282" width="0.625" style="12" customWidth="1"/>
    <col min="11283" max="11283" width="15.625" style="12" customWidth="1"/>
    <col min="11284" max="11284" width="0.625" style="12" customWidth="1"/>
    <col min="11285" max="11285" width="15.625" style="12" customWidth="1"/>
    <col min="11286" max="11520" width="9" style="12"/>
    <col min="11521" max="11522" width="6.25" style="12" customWidth="1"/>
    <col min="11523" max="11523" width="5.125" style="12" customWidth="1"/>
    <col min="11524" max="11524" width="6.25" style="12" customWidth="1"/>
    <col min="11525" max="11525" width="4.375" style="12" customWidth="1"/>
    <col min="11526" max="11526" width="5" style="12" customWidth="1"/>
    <col min="11527" max="11529" width="5.75" style="12" customWidth="1"/>
    <col min="11530" max="11530" width="3" style="12" customWidth="1"/>
    <col min="11531" max="11531" width="6.25" style="12" customWidth="1"/>
    <col min="11532" max="11532" width="2.75" style="12" customWidth="1"/>
    <col min="11533" max="11533" width="4.25" style="12" customWidth="1"/>
    <col min="11534" max="11537" width="2.75" style="12" customWidth="1"/>
    <col min="11538" max="11538" width="0.625" style="12" customWidth="1"/>
    <col min="11539" max="11539" width="15.625" style="12" customWidth="1"/>
    <col min="11540" max="11540" width="0.625" style="12" customWidth="1"/>
    <col min="11541" max="11541" width="15.625" style="12" customWidth="1"/>
    <col min="11542" max="11776" width="9" style="12"/>
    <col min="11777" max="11778" width="6.25" style="12" customWidth="1"/>
    <col min="11779" max="11779" width="5.125" style="12" customWidth="1"/>
    <col min="11780" max="11780" width="6.25" style="12" customWidth="1"/>
    <col min="11781" max="11781" width="4.375" style="12" customWidth="1"/>
    <col min="11782" max="11782" width="5" style="12" customWidth="1"/>
    <col min="11783" max="11785" width="5.75" style="12" customWidth="1"/>
    <col min="11786" max="11786" width="3" style="12" customWidth="1"/>
    <col min="11787" max="11787" width="6.25" style="12" customWidth="1"/>
    <col min="11788" max="11788" width="2.75" style="12" customWidth="1"/>
    <col min="11789" max="11789" width="4.25" style="12" customWidth="1"/>
    <col min="11790" max="11793" width="2.75" style="12" customWidth="1"/>
    <col min="11794" max="11794" width="0.625" style="12" customWidth="1"/>
    <col min="11795" max="11795" width="15.625" style="12" customWidth="1"/>
    <col min="11796" max="11796" width="0.625" style="12" customWidth="1"/>
    <col min="11797" max="11797" width="15.625" style="12" customWidth="1"/>
    <col min="11798" max="12032" width="9" style="12"/>
    <col min="12033" max="12034" width="6.25" style="12" customWidth="1"/>
    <col min="12035" max="12035" width="5.125" style="12" customWidth="1"/>
    <col min="12036" max="12036" width="6.25" style="12" customWidth="1"/>
    <col min="12037" max="12037" width="4.375" style="12" customWidth="1"/>
    <col min="12038" max="12038" width="5" style="12" customWidth="1"/>
    <col min="12039" max="12041" width="5.75" style="12" customWidth="1"/>
    <col min="12042" max="12042" width="3" style="12" customWidth="1"/>
    <col min="12043" max="12043" width="6.25" style="12" customWidth="1"/>
    <col min="12044" max="12044" width="2.75" style="12" customWidth="1"/>
    <col min="12045" max="12045" width="4.25" style="12" customWidth="1"/>
    <col min="12046" max="12049" width="2.75" style="12" customWidth="1"/>
    <col min="12050" max="12050" width="0.625" style="12" customWidth="1"/>
    <col min="12051" max="12051" width="15.625" style="12" customWidth="1"/>
    <col min="12052" max="12052" width="0.625" style="12" customWidth="1"/>
    <col min="12053" max="12053" width="15.625" style="12" customWidth="1"/>
    <col min="12054" max="12288" width="9" style="12"/>
    <col min="12289" max="12290" width="6.25" style="12" customWidth="1"/>
    <col min="12291" max="12291" width="5.125" style="12" customWidth="1"/>
    <col min="12292" max="12292" width="6.25" style="12" customWidth="1"/>
    <col min="12293" max="12293" width="4.375" style="12" customWidth="1"/>
    <col min="12294" max="12294" width="5" style="12" customWidth="1"/>
    <col min="12295" max="12297" width="5.75" style="12" customWidth="1"/>
    <col min="12298" max="12298" width="3" style="12" customWidth="1"/>
    <col min="12299" max="12299" width="6.25" style="12" customWidth="1"/>
    <col min="12300" max="12300" width="2.75" style="12" customWidth="1"/>
    <col min="12301" max="12301" width="4.25" style="12" customWidth="1"/>
    <col min="12302" max="12305" width="2.75" style="12" customWidth="1"/>
    <col min="12306" max="12306" width="0.625" style="12" customWidth="1"/>
    <col min="12307" max="12307" width="15.625" style="12" customWidth="1"/>
    <col min="12308" max="12308" width="0.625" style="12" customWidth="1"/>
    <col min="12309" max="12309" width="15.625" style="12" customWidth="1"/>
    <col min="12310" max="12544" width="9" style="12"/>
    <col min="12545" max="12546" width="6.25" style="12" customWidth="1"/>
    <col min="12547" max="12547" width="5.125" style="12" customWidth="1"/>
    <col min="12548" max="12548" width="6.25" style="12" customWidth="1"/>
    <col min="12549" max="12549" width="4.375" style="12" customWidth="1"/>
    <col min="12550" max="12550" width="5" style="12" customWidth="1"/>
    <col min="12551" max="12553" width="5.75" style="12" customWidth="1"/>
    <col min="12554" max="12554" width="3" style="12" customWidth="1"/>
    <col min="12555" max="12555" width="6.25" style="12" customWidth="1"/>
    <col min="12556" max="12556" width="2.75" style="12" customWidth="1"/>
    <col min="12557" max="12557" width="4.25" style="12" customWidth="1"/>
    <col min="12558" max="12561" width="2.75" style="12" customWidth="1"/>
    <col min="12562" max="12562" width="0.625" style="12" customWidth="1"/>
    <col min="12563" max="12563" width="15.625" style="12" customWidth="1"/>
    <col min="12564" max="12564" width="0.625" style="12" customWidth="1"/>
    <col min="12565" max="12565" width="15.625" style="12" customWidth="1"/>
    <col min="12566" max="12800" width="9" style="12"/>
    <col min="12801" max="12802" width="6.25" style="12" customWidth="1"/>
    <col min="12803" max="12803" width="5.125" style="12" customWidth="1"/>
    <col min="12804" max="12804" width="6.25" style="12" customWidth="1"/>
    <col min="12805" max="12805" width="4.375" style="12" customWidth="1"/>
    <col min="12806" max="12806" width="5" style="12" customWidth="1"/>
    <col min="12807" max="12809" width="5.75" style="12" customWidth="1"/>
    <col min="12810" max="12810" width="3" style="12" customWidth="1"/>
    <col min="12811" max="12811" width="6.25" style="12" customWidth="1"/>
    <col min="12812" max="12812" width="2.75" style="12" customWidth="1"/>
    <col min="12813" max="12813" width="4.25" style="12" customWidth="1"/>
    <col min="12814" max="12817" width="2.75" style="12" customWidth="1"/>
    <col min="12818" max="12818" width="0.625" style="12" customWidth="1"/>
    <col min="12819" max="12819" width="15.625" style="12" customWidth="1"/>
    <col min="12820" max="12820" width="0.625" style="12" customWidth="1"/>
    <col min="12821" max="12821" width="15.625" style="12" customWidth="1"/>
    <col min="12822" max="13056" width="9" style="12"/>
    <col min="13057" max="13058" width="6.25" style="12" customWidth="1"/>
    <col min="13059" max="13059" width="5.125" style="12" customWidth="1"/>
    <col min="13060" max="13060" width="6.25" style="12" customWidth="1"/>
    <col min="13061" max="13061" width="4.375" style="12" customWidth="1"/>
    <col min="13062" max="13062" width="5" style="12" customWidth="1"/>
    <col min="13063" max="13065" width="5.75" style="12" customWidth="1"/>
    <col min="13066" max="13066" width="3" style="12" customWidth="1"/>
    <col min="13067" max="13067" width="6.25" style="12" customWidth="1"/>
    <col min="13068" max="13068" width="2.75" style="12" customWidth="1"/>
    <col min="13069" max="13069" width="4.25" style="12" customWidth="1"/>
    <col min="13070" max="13073" width="2.75" style="12" customWidth="1"/>
    <col min="13074" max="13074" width="0.625" style="12" customWidth="1"/>
    <col min="13075" max="13075" width="15.625" style="12" customWidth="1"/>
    <col min="13076" max="13076" width="0.625" style="12" customWidth="1"/>
    <col min="13077" max="13077" width="15.625" style="12" customWidth="1"/>
    <col min="13078" max="13312" width="9" style="12"/>
    <col min="13313" max="13314" width="6.25" style="12" customWidth="1"/>
    <col min="13315" max="13315" width="5.125" style="12" customWidth="1"/>
    <col min="13316" max="13316" width="6.25" style="12" customWidth="1"/>
    <col min="13317" max="13317" width="4.375" style="12" customWidth="1"/>
    <col min="13318" max="13318" width="5" style="12" customWidth="1"/>
    <col min="13319" max="13321" width="5.75" style="12" customWidth="1"/>
    <col min="13322" max="13322" width="3" style="12" customWidth="1"/>
    <col min="13323" max="13323" width="6.25" style="12" customWidth="1"/>
    <col min="13324" max="13324" width="2.75" style="12" customWidth="1"/>
    <col min="13325" max="13325" width="4.25" style="12" customWidth="1"/>
    <col min="13326" max="13329" width="2.75" style="12" customWidth="1"/>
    <col min="13330" max="13330" width="0.625" style="12" customWidth="1"/>
    <col min="13331" max="13331" width="15.625" style="12" customWidth="1"/>
    <col min="13332" max="13332" width="0.625" style="12" customWidth="1"/>
    <col min="13333" max="13333" width="15.625" style="12" customWidth="1"/>
    <col min="13334" max="13568" width="9" style="12"/>
    <col min="13569" max="13570" width="6.25" style="12" customWidth="1"/>
    <col min="13571" max="13571" width="5.125" style="12" customWidth="1"/>
    <col min="13572" max="13572" width="6.25" style="12" customWidth="1"/>
    <col min="13573" max="13573" width="4.375" style="12" customWidth="1"/>
    <col min="13574" max="13574" width="5" style="12" customWidth="1"/>
    <col min="13575" max="13577" width="5.75" style="12" customWidth="1"/>
    <col min="13578" max="13578" width="3" style="12" customWidth="1"/>
    <col min="13579" max="13579" width="6.25" style="12" customWidth="1"/>
    <col min="13580" max="13580" width="2.75" style="12" customWidth="1"/>
    <col min="13581" max="13581" width="4.25" style="12" customWidth="1"/>
    <col min="13582" max="13585" width="2.75" style="12" customWidth="1"/>
    <col min="13586" max="13586" width="0.625" style="12" customWidth="1"/>
    <col min="13587" max="13587" width="15.625" style="12" customWidth="1"/>
    <col min="13588" max="13588" width="0.625" style="12" customWidth="1"/>
    <col min="13589" max="13589" width="15.625" style="12" customWidth="1"/>
    <col min="13590" max="13824" width="9" style="12"/>
    <col min="13825" max="13826" width="6.25" style="12" customWidth="1"/>
    <col min="13827" max="13827" width="5.125" style="12" customWidth="1"/>
    <col min="13828" max="13828" width="6.25" style="12" customWidth="1"/>
    <col min="13829" max="13829" width="4.375" style="12" customWidth="1"/>
    <col min="13830" max="13830" width="5" style="12" customWidth="1"/>
    <col min="13831" max="13833" width="5.75" style="12" customWidth="1"/>
    <col min="13834" max="13834" width="3" style="12" customWidth="1"/>
    <col min="13835" max="13835" width="6.25" style="12" customWidth="1"/>
    <col min="13836" max="13836" width="2.75" style="12" customWidth="1"/>
    <col min="13837" max="13837" width="4.25" style="12" customWidth="1"/>
    <col min="13838" max="13841" width="2.75" style="12" customWidth="1"/>
    <col min="13842" max="13842" width="0.625" style="12" customWidth="1"/>
    <col min="13843" max="13843" width="15.625" style="12" customWidth="1"/>
    <col min="13844" max="13844" width="0.625" style="12" customWidth="1"/>
    <col min="13845" max="13845" width="15.625" style="12" customWidth="1"/>
    <col min="13846" max="14080" width="9" style="12"/>
    <col min="14081" max="14082" width="6.25" style="12" customWidth="1"/>
    <col min="14083" max="14083" width="5.125" style="12" customWidth="1"/>
    <col min="14084" max="14084" width="6.25" style="12" customWidth="1"/>
    <col min="14085" max="14085" width="4.375" style="12" customWidth="1"/>
    <col min="14086" max="14086" width="5" style="12" customWidth="1"/>
    <col min="14087" max="14089" width="5.75" style="12" customWidth="1"/>
    <col min="14090" max="14090" width="3" style="12" customWidth="1"/>
    <col min="14091" max="14091" width="6.25" style="12" customWidth="1"/>
    <col min="14092" max="14092" width="2.75" style="12" customWidth="1"/>
    <col min="14093" max="14093" width="4.25" style="12" customWidth="1"/>
    <col min="14094" max="14097" width="2.75" style="12" customWidth="1"/>
    <col min="14098" max="14098" width="0.625" style="12" customWidth="1"/>
    <col min="14099" max="14099" width="15.625" style="12" customWidth="1"/>
    <col min="14100" max="14100" width="0.625" style="12" customWidth="1"/>
    <col min="14101" max="14101" width="15.625" style="12" customWidth="1"/>
    <col min="14102" max="14336" width="9" style="12"/>
    <col min="14337" max="14338" width="6.25" style="12" customWidth="1"/>
    <col min="14339" max="14339" width="5.125" style="12" customWidth="1"/>
    <col min="14340" max="14340" width="6.25" style="12" customWidth="1"/>
    <col min="14341" max="14341" width="4.375" style="12" customWidth="1"/>
    <col min="14342" max="14342" width="5" style="12" customWidth="1"/>
    <col min="14343" max="14345" width="5.75" style="12" customWidth="1"/>
    <col min="14346" max="14346" width="3" style="12" customWidth="1"/>
    <col min="14347" max="14347" width="6.25" style="12" customWidth="1"/>
    <col min="14348" max="14348" width="2.75" style="12" customWidth="1"/>
    <col min="14349" max="14349" width="4.25" style="12" customWidth="1"/>
    <col min="14350" max="14353" width="2.75" style="12" customWidth="1"/>
    <col min="14354" max="14354" width="0.625" style="12" customWidth="1"/>
    <col min="14355" max="14355" width="15.625" style="12" customWidth="1"/>
    <col min="14356" max="14356" width="0.625" style="12" customWidth="1"/>
    <col min="14357" max="14357" width="15.625" style="12" customWidth="1"/>
    <col min="14358" max="14592" width="9" style="12"/>
    <col min="14593" max="14594" width="6.25" style="12" customWidth="1"/>
    <col min="14595" max="14595" width="5.125" style="12" customWidth="1"/>
    <col min="14596" max="14596" width="6.25" style="12" customWidth="1"/>
    <col min="14597" max="14597" width="4.375" style="12" customWidth="1"/>
    <col min="14598" max="14598" width="5" style="12" customWidth="1"/>
    <col min="14599" max="14601" width="5.75" style="12" customWidth="1"/>
    <col min="14602" max="14602" width="3" style="12" customWidth="1"/>
    <col min="14603" max="14603" width="6.25" style="12" customWidth="1"/>
    <col min="14604" max="14604" width="2.75" style="12" customWidth="1"/>
    <col min="14605" max="14605" width="4.25" style="12" customWidth="1"/>
    <col min="14606" max="14609" width="2.75" style="12" customWidth="1"/>
    <col min="14610" max="14610" width="0.625" style="12" customWidth="1"/>
    <col min="14611" max="14611" width="15.625" style="12" customWidth="1"/>
    <col min="14612" max="14612" width="0.625" style="12" customWidth="1"/>
    <col min="14613" max="14613" width="15.625" style="12" customWidth="1"/>
    <col min="14614" max="14848" width="9" style="12"/>
    <col min="14849" max="14850" width="6.25" style="12" customWidth="1"/>
    <col min="14851" max="14851" width="5.125" style="12" customWidth="1"/>
    <col min="14852" max="14852" width="6.25" style="12" customWidth="1"/>
    <col min="14853" max="14853" width="4.375" style="12" customWidth="1"/>
    <col min="14854" max="14854" width="5" style="12" customWidth="1"/>
    <col min="14855" max="14857" width="5.75" style="12" customWidth="1"/>
    <col min="14858" max="14858" width="3" style="12" customWidth="1"/>
    <col min="14859" max="14859" width="6.25" style="12" customWidth="1"/>
    <col min="14860" max="14860" width="2.75" style="12" customWidth="1"/>
    <col min="14861" max="14861" width="4.25" style="12" customWidth="1"/>
    <col min="14862" max="14865" width="2.75" style="12" customWidth="1"/>
    <col min="14866" max="14866" width="0.625" style="12" customWidth="1"/>
    <col min="14867" max="14867" width="15.625" style="12" customWidth="1"/>
    <col min="14868" max="14868" width="0.625" style="12" customWidth="1"/>
    <col min="14869" max="14869" width="15.625" style="12" customWidth="1"/>
    <col min="14870" max="15104" width="9" style="12"/>
    <col min="15105" max="15106" width="6.25" style="12" customWidth="1"/>
    <col min="15107" max="15107" width="5.125" style="12" customWidth="1"/>
    <col min="15108" max="15108" width="6.25" style="12" customWidth="1"/>
    <col min="15109" max="15109" width="4.375" style="12" customWidth="1"/>
    <col min="15110" max="15110" width="5" style="12" customWidth="1"/>
    <col min="15111" max="15113" width="5.75" style="12" customWidth="1"/>
    <col min="15114" max="15114" width="3" style="12" customWidth="1"/>
    <col min="15115" max="15115" width="6.25" style="12" customWidth="1"/>
    <col min="15116" max="15116" width="2.75" style="12" customWidth="1"/>
    <col min="15117" max="15117" width="4.25" style="12" customWidth="1"/>
    <col min="15118" max="15121" width="2.75" style="12" customWidth="1"/>
    <col min="15122" max="15122" width="0.625" style="12" customWidth="1"/>
    <col min="15123" max="15123" width="15.625" style="12" customWidth="1"/>
    <col min="15124" max="15124" width="0.625" style="12" customWidth="1"/>
    <col min="15125" max="15125" width="15.625" style="12" customWidth="1"/>
    <col min="15126" max="15360" width="9" style="12"/>
    <col min="15361" max="15362" width="6.25" style="12" customWidth="1"/>
    <col min="15363" max="15363" width="5.125" style="12" customWidth="1"/>
    <col min="15364" max="15364" width="6.25" style="12" customWidth="1"/>
    <col min="15365" max="15365" width="4.375" style="12" customWidth="1"/>
    <col min="15366" max="15366" width="5" style="12" customWidth="1"/>
    <col min="15367" max="15369" width="5.75" style="12" customWidth="1"/>
    <col min="15370" max="15370" width="3" style="12" customWidth="1"/>
    <col min="15371" max="15371" width="6.25" style="12" customWidth="1"/>
    <col min="15372" max="15372" width="2.75" style="12" customWidth="1"/>
    <col min="15373" max="15373" width="4.25" style="12" customWidth="1"/>
    <col min="15374" max="15377" width="2.75" style="12" customWidth="1"/>
    <col min="15378" max="15378" width="0.625" style="12" customWidth="1"/>
    <col min="15379" max="15379" width="15.625" style="12" customWidth="1"/>
    <col min="15380" max="15380" width="0.625" style="12" customWidth="1"/>
    <col min="15381" max="15381" width="15.625" style="12" customWidth="1"/>
    <col min="15382" max="15616" width="9" style="12"/>
    <col min="15617" max="15618" width="6.25" style="12" customWidth="1"/>
    <col min="15619" max="15619" width="5.125" style="12" customWidth="1"/>
    <col min="15620" max="15620" width="6.25" style="12" customWidth="1"/>
    <col min="15621" max="15621" width="4.375" style="12" customWidth="1"/>
    <col min="15622" max="15622" width="5" style="12" customWidth="1"/>
    <col min="15623" max="15625" width="5.75" style="12" customWidth="1"/>
    <col min="15626" max="15626" width="3" style="12" customWidth="1"/>
    <col min="15627" max="15627" width="6.25" style="12" customWidth="1"/>
    <col min="15628" max="15628" width="2.75" style="12" customWidth="1"/>
    <col min="15629" max="15629" width="4.25" style="12" customWidth="1"/>
    <col min="15630" max="15633" width="2.75" style="12" customWidth="1"/>
    <col min="15634" max="15634" width="0.625" style="12" customWidth="1"/>
    <col min="15635" max="15635" width="15.625" style="12" customWidth="1"/>
    <col min="15636" max="15636" width="0.625" style="12" customWidth="1"/>
    <col min="15637" max="15637" width="15.625" style="12" customWidth="1"/>
    <col min="15638" max="15872" width="9" style="12"/>
    <col min="15873" max="15874" width="6.25" style="12" customWidth="1"/>
    <col min="15875" max="15875" width="5.125" style="12" customWidth="1"/>
    <col min="15876" max="15876" width="6.25" style="12" customWidth="1"/>
    <col min="15877" max="15877" width="4.375" style="12" customWidth="1"/>
    <col min="15878" max="15878" width="5" style="12" customWidth="1"/>
    <col min="15879" max="15881" width="5.75" style="12" customWidth="1"/>
    <col min="15882" max="15882" width="3" style="12" customWidth="1"/>
    <col min="15883" max="15883" width="6.25" style="12" customWidth="1"/>
    <col min="15884" max="15884" width="2.75" style="12" customWidth="1"/>
    <col min="15885" max="15885" width="4.25" style="12" customWidth="1"/>
    <col min="15886" max="15889" width="2.75" style="12" customWidth="1"/>
    <col min="15890" max="15890" width="0.625" style="12" customWidth="1"/>
    <col min="15891" max="15891" width="15.625" style="12" customWidth="1"/>
    <col min="15892" max="15892" width="0.625" style="12" customWidth="1"/>
    <col min="15893" max="15893" width="15.625" style="12" customWidth="1"/>
    <col min="15894" max="16128" width="9" style="12"/>
    <col min="16129" max="16130" width="6.25" style="12" customWidth="1"/>
    <col min="16131" max="16131" width="5.125" style="12" customWidth="1"/>
    <col min="16132" max="16132" width="6.25" style="12" customWidth="1"/>
    <col min="16133" max="16133" width="4.375" style="12" customWidth="1"/>
    <col min="16134" max="16134" width="5" style="12" customWidth="1"/>
    <col min="16135" max="16137" width="5.75" style="12" customWidth="1"/>
    <col min="16138" max="16138" width="3" style="12" customWidth="1"/>
    <col min="16139" max="16139" width="6.25" style="12" customWidth="1"/>
    <col min="16140" max="16140" width="2.75" style="12" customWidth="1"/>
    <col min="16141" max="16141" width="4.25" style="12" customWidth="1"/>
    <col min="16142" max="16145" width="2.75" style="12" customWidth="1"/>
    <col min="16146" max="16146" width="0.625" style="12" customWidth="1"/>
    <col min="16147" max="16147" width="15.625" style="12" customWidth="1"/>
    <col min="16148" max="16148" width="0.625" style="12" customWidth="1"/>
    <col min="16149" max="16149" width="15.625" style="12" customWidth="1"/>
    <col min="16150" max="16384" width="9" style="12"/>
  </cols>
  <sheetData>
    <row r="1" spans="1:21" ht="14.1" customHeight="1">
      <c r="A1" s="11" t="s">
        <v>1273</v>
      </c>
      <c r="B1" s="11"/>
      <c r="C1" s="11"/>
      <c r="D1" s="11"/>
      <c r="E1" s="11"/>
      <c r="F1" s="11"/>
      <c r="G1" s="11"/>
      <c r="H1" s="11"/>
      <c r="I1" s="11"/>
      <c r="J1" s="11"/>
      <c r="K1" s="11"/>
      <c r="L1" s="11"/>
      <c r="M1" s="11"/>
      <c r="N1" s="11"/>
      <c r="O1" s="11"/>
      <c r="P1" s="11"/>
      <c r="Q1" s="11"/>
      <c r="R1" s="11"/>
      <c r="S1" s="11"/>
    </row>
    <row r="2" spans="1:21" ht="6.75" customHeight="1">
      <c r="A2" s="11"/>
      <c r="B2" s="11"/>
      <c r="C2" s="11"/>
      <c r="D2" s="11"/>
      <c r="E2" s="11"/>
      <c r="F2" s="11"/>
      <c r="G2" s="11"/>
      <c r="H2" s="11"/>
      <c r="I2" s="11"/>
      <c r="J2" s="11"/>
      <c r="K2" s="11"/>
      <c r="L2" s="11"/>
      <c r="M2" s="11"/>
      <c r="N2" s="11"/>
      <c r="O2" s="11"/>
      <c r="P2" s="11"/>
      <c r="Q2" s="11"/>
      <c r="R2" s="11"/>
      <c r="S2" s="11"/>
    </row>
    <row r="3" spans="1:21" ht="14.1" customHeight="1">
      <c r="A3" s="13"/>
      <c r="B3" s="13"/>
      <c r="C3" s="13"/>
      <c r="D3" s="13"/>
      <c r="E3" s="13"/>
      <c r="F3" s="13"/>
      <c r="G3" s="13"/>
      <c r="H3" s="13"/>
      <c r="I3" s="13"/>
      <c r="J3" s="13"/>
      <c r="K3" s="1051" t="s">
        <v>1274</v>
      </c>
      <c r="L3" s="1051"/>
      <c r="M3" s="1051"/>
      <c r="N3" s="1051"/>
      <c r="O3" s="1051"/>
      <c r="P3" s="1051"/>
      <c r="Q3" s="1051"/>
      <c r="R3" s="1051"/>
      <c r="S3" s="1051"/>
      <c r="T3" s="818"/>
      <c r="U3" s="818"/>
    </row>
    <row r="4" spans="1:21" ht="8.1" customHeight="1">
      <c r="A4" s="13"/>
      <c r="B4" s="13"/>
      <c r="C4" s="13"/>
      <c r="D4" s="13"/>
      <c r="E4" s="13"/>
      <c r="F4" s="13"/>
      <c r="G4" s="13"/>
      <c r="H4" s="13"/>
      <c r="I4" s="13"/>
      <c r="J4" s="13"/>
      <c r="K4" s="816"/>
      <c r="L4" s="816"/>
      <c r="M4" s="816"/>
      <c r="N4" s="816"/>
      <c r="O4" s="816"/>
      <c r="P4" s="816"/>
      <c r="Q4" s="816"/>
      <c r="R4" s="816"/>
      <c r="S4" s="15"/>
      <c r="T4" s="16"/>
      <c r="U4" s="16"/>
    </row>
    <row r="5" spans="1:21" ht="20.100000000000001" customHeight="1">
      <c r="A5" s="17" t="s">
        <v>1275</v>
      </c>
      <c r="B5" s="17"/>
      <c r="C5" s="819"/>
      <c r="D5" s="18"/>
      <c r="E5" s="18"/>
      <c r="F5" s="18"/>
      <c r="G5" s="18"/>
      <c r="H5" s="18"/>
      <c r="I5" s="18"/>
      <c r="J5" s="18"/>
      <c r="K5" s="18"/>
      <c r="L5" s="18"/>
      <c r="M5" s="18"/>
      <c r="N5" s="18"/>
      <c r="O5" s="18"/>
      <c r="P5" s="18"/>
      <c r="Q5" s="18"/>
      <c r="R5" s="18"/>
    </row>
    <row r="6" spans="1:21" ht="8.1" customHeight="1">
      <c r="A6" s="19"/>
      <c r="B6" s="19"/>
      <c r="C6" s="19"/>
      <c r="D6" s="19"/>
      <c r="E6" s="19"/>
      <c r="F6" s="19"/>
      <c r="G6" s="18"/>
      <c r="H6" s="18"/>
      <c r="I6" s="18"/>
      <c r="J6" s="18"/>
      <c r="K6" s="18"/>
      <c r="L6" s="18"/>
      <c r="M6" s="18"/>
      <c r="N6" s="18"/>
      <c r="O6" s="18"/>
      <c r="P6" s="18"/>
      <c r="Q6" s="18"/>
      <c r="R6" s="18"/>
    </row>
    <row r="7" spans="1:21" ht="20.100000000000001" customHeight="1">
      <c r="A7" s="20"/>
      <c r="B7" s="21"/>
      <c r="C7" s="21"/>
      <c r="D7" s="21"/>
      <c r="E7" s="21"/>
      <c r="F7" s="22" t="s">
        <v>471</v>
      </c>
      <c r="G7" s="18"/>
      <c r="H7" s="18"/>
      <c r="I7" s="18"/>
      <c r="J7" s="18"/>
      <c r="K7" s="18"/>
      <c r="L7" s="18"/>
      <c r="M7" s="18"/>
      <c r="N7" s="18"/>
      <c r="O7" s="18"/>
      <c r="P7" s="18"/>
      <c r="Q7" s="18"/>
      <c r="R7" s="18"/>
    </row>
    <row r="8" spans="1:21" ht="6.95" customHeight="1">
      <c r="A8" s="23"/>
      <c r="B8" s="23"/>
      <c r="C8" s="23"/>
      <c r="D8" s="23"/>
      <c r="E8" s="23"/>
      <c r="F8" s="24"/>
      <c r="G8" s="18"/>
      <c r="H8" s="18"/>
      <c r="I8" s="18"/>
      <c r="J8" s="18"/>
      <c r="K8" s="18"/>
      <c r="L8" s="18"/>
      <c r="M8" s="18"/>
      <c r="N8" s="18"/>
      <c r="O8" s="18"/>
      <c r="P8" s="18"/>
      <c r="Q8" s="18"/>
      <c r="R8" s="18"/>
    </row>
    <row r="9" spans="1:21" ht="20.100000000000001" customHeight="1">
      <c r="A9" s="18"/>
      <c r="B9" s="18"/>
      <c r="C9" s="18"/>
      <c r="D9" s="18"/>
      <c r="E9" s="18"/>
      <c r="F9" s="18"/>
      <c r="G9" s="25"/>
      <c r="I9" s="25"/>
      <c r="J9" s="1052" t="s">
        <v>1276</v>
      </c>
      <c r="K9" s="1052"/>
      <c r="L9" s="1052"/>
      <c r="M9" s="1052"/>
      <c r="N9" s="18"/>
      <c r="O9" s="18"/>
      <c r="P9" s="18"/>
      <c r="Q9" s="18"/>
      <c r="R9" s="18"/>
    </row>
    <row r="10" spans="1:21" ht="20.100000000000001" customHeight="1">
      <c r="A10" s="18"/>
      <c r="B10" s="18"/>
      <c r="C10" s="18"/>
      <c r="D10" s="18"/>
      <c r="E10" s="18"/>
      <c r="F10" s="18"/>
      <c r="G10" s="25"/>
      <c r="I10" s="25"/>
      <c r="J10" s="1052" t="s">
        <v>1277</v>
      </c>
      <c r="K10" s="1052"/>
      <c r="L10" s="1052"/>
      <c r="M10" s="1052"/>
      <c r="N10" s="1053"/>
      <c r="O10" s="1053"/>
      <c r="P10" s="1053"/>
      <c r="Q10" s="1053"/>
      <c r="R10" s="1053"/>
      <c r="S10" s="1053"/>
      <c r="T10" s="817"/>
      <c r="U10" s="817"/>
    </row>
    <row r="11" spans="1:21" ht="20.100000000000001" customHeight="1">
      <c r="A11" s="18"/>
      <c r="B11" s="18"/>
      <c r="C11" s="18"/>
      <c r="D11" s="18"/>
      <c r="E11" s="18"/>
      <c r="F11" s="18"/>
      <c r="G11" s="25"/>
      <c r="I11" s="25"/>
      <c r="J11" s="1052" t="s">
        <v>1278</v>
      </c>
      <c r="K11" s="1052"/>
      <c r="L11" s="1052"/>
      <c r="M11" s="1052"/>
      <c r="N11" s="1054" t="s">
        <v>854</v>
      </c>
      <c r="O11" s="1054"/>
      <c r="P11" s="1054"/>
      <c r="Q11" s="1054"/>
      <c r="R11" s="1054"/>
      <c r="S11" s="1054"/>
      <c r="T11" s="40"/>
      <c r="U11" s="40"/>
    </row>
    <row r="12" spans="1:21" ht="5.25" customHeight="1">
      <c r="A12" s="18"/>
      <c r="B12" s="18"/>
      <c r="C12" s="18"/>
      <c r="D12" s="18"/>
      <c r="E12" s="18"/>
      <c r="F12" s="18"/>
      <c r="G12" s="18"/>
      <c r="H12" s="18"/>
      <c r="I12" s="18"/>
      <c r="J12" s="18"/>
      <c r="K12" s="18"/>
      <c r="L12" s="18"/>
      <c r="M12" s="18"/>
      <c r="N12" s="18"/>
      <c r="O12" s="18"/>
      <c r="P12" s="18"/>
      <c r="Q12" s="18"/>
      <c r="R12" s="18"/>
    </row>
    <row r="13" spans="1:21" ht="12" customHeight="1">
      <c r="A13" s="18"/>
      <c r="B13" s="18"/>
      <c r="C13" s="18"/>
      <c r="D13" s="18"/>
      <c r="E13" s="18"/>
      <c r="F13" s="18"/>
      <c r="G13" s="18"/>
      <c r="H13" s="18"/>
      <c r="I13" s="18"/>
      <c r="J13" s="18"/>
      <c r="K13" s="18"/>
      <c r="L13" s="18"/>
      <c r="M13" s="18"/>
      <c r="N13" s="18"/>
      <c r="O13" s="18"/>
      <c r="P13" s="18"/>
      <c r="Q13" s="18"/>
      <c r="R13" s="18"/>
    </row>
    <row r="14" spans="1:21" ht="20.100000000000001" customHeight="1">
      <c r="A14" s="1061" t="s">
        <v>1279</v>
      </c>
      <c r="B14" s="1061"/>
      <c r="C14" s="1061"/>
      <c r="D14" s="1061"/>
      <c r="E14" s="1061"/>
      <c r="F14" s="1061"/>
      <c r="G14" s="1061"/>
      <c r="H14" s="1061"/>
      <c r="I14" s="1061"/>
      <c r="J14" s="1061"/>
      <c r="K14" s="1061"/>
      <c r="L14" s="1061"/>
      <c r="M14" s="1061"/>
      <c r="N14" s="1061"/>
      <c r="O14" s="1061"/>
      <c r="P14" s="1061"/>
      <c r="Q14" s="1061"/>
      <c r="R14" s="1061"/>
      <c r="S14" s="1061"/>
      <c r="T14" s="1061"/>
      <c r="U14" s="823"/>
    </row>
    <row r="15" spans="1:21" ht="4.5" customHeight="1">
      <c r="A15" s="823"/>
      <c r="B15" s="823"/>
      <c r="C15" s="823"/>
      <c r="D15" s="823"/>
      <c r="E15" s="823"/>
      <c r="F15" s="823"/>
      <c r="G15" s="823"/>
      <c r="H15" s="823"/>
      <c r="I15" s="823"/>
      <c r="J15" s="823"/>
      <c r="K15" s="823"/>
      <c r="L15" s="823"/>
      <c r="M15" s="823"/>
      <c r="N15" s="823"/>
      <c r="O15" s="823"/>
      <c r="P15" s="823"/>
      <c r="Q15" s="823"/>
      <c r="R15" s="823"/>
      <c r="S15" s="823"/>
      <c r="T15" s="823"/>
      <c r="U15" s="823"/>
    </row>
    <row r="16" spans="1:21" ht="8.25" customHeight="1">
      <c r="A16" s="18"/>
      <c r="B16" s="18"/>
      <c r="C16" s="18"/>
      <c r="D16" s="18"/>
      <c r="E16" s="18"/>
      <c r="F16" s="18"/>
      <c r="G16" s="18"/>
      <c r="H16" s="18"/>
      <c r="I16" s="18"/>
      <c r="J16" s="18"/>
      <c r="K16" s="18"/>
      <c r="L16" s="18"/>
      <c r="M16" s="18"/>
      <c r="N16" s="18"/>
      <c r="O16" s="18"/>
      <c r="P16" s="18"/>
      <c r="Q16" s="18"/>
      <c r="R16" s="18"/>
    </row>
    <row r="17" spans="1:21" ht="14.25">
      <c r="A17" s="1062" t="s">
        <v>1280</v>
      </c>
      <c r="B17" s="1062"/>
      <c r="C17" s="1062"/>
      <c r="D17" s="1062"/>
      <c r="E17" s="1062"/>
      <c r="F17" s="1062"/>
      <c r="G17" s="1062"/>
      <c r="H17" s="1062"/>
      <c r="I17" s="1062"/>
      <c r="J17" s="1062"/>
      <c r="K17" s="1062"/>
      <c r="L17" s="1062"/>
      <c r="M17" s="1062"/>
      <c r="N17" s="1062"/>
      <c r="O17" s="1062"/>
      <c r="P17" s="1062"/>
      <c r="Q17" s="1062"/>
      <c r="R17" s="17"/>
    </row>
    <row r="18" spans="1:21" ht="9" customHeight="1">
      <c r="A18" s="18"/>
      <c r="B18" s="18"/>
      <c r="C18" s="18"/>
      <c r="D18" s="18"/>
      <c r="E18" s="18"/>
      <c r="F18" s="18"/>
      <c r="G18" s="18"/>
      <c r="H18" s="18"/>
      <c r="I18" s="18"/>
      <c r="J18" s="18"/>
      <c r="K18" s="18"/>
      <c r="L18" s="18"/>
      <c r="M18" s="18"/>
      <c r="N18" s="18"/>
      <c r="O18" s="18"/>
      <c r="P18" s="18"/>
      <c r="Q18" s="18"/>
      <c r="R18" s="18"/>
    </row>
    <row r="19" spans="1:21" ht="14.25">
      <c r="A19" s="1063" t="s">
        <v>387</v>
      </c>
      <c r="B19" s="1063"/>
      <c r="C19" s="1063"/>
      <c r="D19" s="1063"/>
      <c r="E19" s="1063"/>
      <c r="F19" s="1063"/>
      <c r="G19" s="1063"/>
      <c r="H19" s="1063"/>
      <c r="I19" s="1063"/>
      <c r="J19" s="1063"/>
      <c r="K19" s="1063"/>
      <c r="L19" s="1063"/>
      <c r="M19" s="1063"/>
      <c r="N19" s="1063"/>
      <c r="O19" s="1063"/>
      <c r="P19" s="1063"/>
      <c r="Q19" s="1063"/>
      <c r="R19" s="1063"/>
      <c r="S19" s="1063"/>
      <c r="T19" s="820"/>
      <c r="U19" s="820"/>
    </row>
    <row r="20" spans="1:21" ht="6.75" customHeight="1">
      <c r="A20" s="820"/>
      <c r="B20" s="820"/>
      <c r="C20" s="820"/>
      <c r="D20" s="820"/>
      <c r="E20" s="820"/>
      <c r="F20" s="820"/>
      <c r="G20" s="820"/>
      <c r="H20" s="820"/>
      <c r="I20" s="820"/>
      <c r="J20" s="820"/>
      <c r="K20" s="820"/>
      <c r="L20" s="820"/>
      <c r="M20" s="820"/>
      <c r="N20" s="820"/>
      <c r="O20" s="820"/>
      <c r="P20" s="820"/>
      <c r="Q20" s="820"/>
      <c r="R20" s="820"/>
      <c r="S20" s="820"/>
      <c r="T20" s="820"/>
      <c r="U20" s="820"/>
    </row>
    <row r="21" spans="1:21" ht="27" customHeight="1">
      <c r="A21" s="1055" t="s">
        <v>1281</v>
      </c>
      <c r="B21" s="1055"/>
      <c r="C21" s="1064"/>
      <c r="D21" s="1064"/>
      <c r="E21" s="1064"/>
      <c r="F21" s="1064"/>
      <c r="G21" s="1064"/>
      <c r="H21" s="1064"/>
      <c r="I21" s="1064"/>
      <c r="J21" s="1064"/>
      <c r="K21" s="1064"/>
      <c r="L21" s="1064"/>
      <c r="M21" s="1064"/>
      <c r="N21" s="1064"/>
      <c r="O21" s="1064"/>
      <c r="P21" s="1064"/>
      <c r="Q21" s="1064"/>
      <c r="R21" s="1064"/>
      <c r="S21" s="1064"/>
      <c r="T21" s="1064"/>
      <c r="U21" s="820"/>
    </row>
    <row r="22" spans="1:21" ht="27" customHeight="1">
      <c r="A22" s="1055" t="s">
        <v>1282</v>
      </c>
      <c r="B22" s="1055"/>
      <c r="C22" s="1064"/>
      <c r="D22" s="1064"/>
      <c r="E22" s="1064"/>
      <c r="F22" s="1064"/>
      <c r="G22" s="1064"/>
      <c r="H22" s="1064"/>
      <c r="I22" s="1064"/>
      <c r="J22" s="1064"/>
      <c r="K22" s="1064"/>
      <c r="L22" s="1064"/>
      <c r="M22" s="1064"/>
      <c r="N22" s="1064"/>
      <c r="O22" s="1064"/>
      <c r="P22" s="1064"/>
      <c r="Q22" s="1064"/>
      <c r="R22" s="1064"/>
      <c r="S22" s="1064"/>
      <c r="T22" s="1064"/>
      <c r="U22" s="820"/>
    </row>
    <row r="23" spans="1:21" ht="15" customHeight="1">
      <c r="A23" s="1055" t="s">
        <v>1283</v>
      </c>
      <c r="B23" s="1055"/>
      <c r="C23" s="824" t="s">
        <v>1284</v>
      </c>
      <c r="D23" s="1056" t="s">
        <v>1274</v>
      </c>
      <c r="E23" s="1056"/>
      <c r="F23" s="1056"/>
      <c r="G23" s="1056"/>
      <c r="H23" s="1057" t="s">
        <v>1285</v>
      </c>
      <c r="I23" s="1057"/>
      <c r="J23" s="825"/>
      <c r="K23" s="825"/>
      <c r="L23" s="826"/>
      <c r="M23" s="826"/>
      <c r="N23" s="826"/>
      <c r="O23" s="826"/>
      <c r="P23" s="826"/>
      <c r="Q23" s="827"/>
      <c r="R23" s="827"/>
      <c r="S23" s="1058"/>
      <c r="T23" s="1058"/>
      <c r="U23" s="18"/>
    </row>
    <row r="24" spans="1:21" ht="15" customHeight="1">
      <c r="A24" s="1055"/>
      <c r="B24" s="1055"/>
      <c r="C24" s="828" t="s">
        <v>1286</v>
      </c>
      <c r="D24" s="1059" t="s">
        <v>1274</v>
      </c>
      <c r="E24" s="1059"/>
      <c r="F24" s="1059"/>
      <c r="G24" s="1059"/>
      <c r="H24" s="1057"/>
      <c r="I24" s="1057"/>
      <c r="J24" s="829"/>
      <c r="K24" s="829"/>
      <c r="L24" s="830"/>
      <c r="M24" s="830"/>
      <c r="N24" s="830"/>
      <c r="O24" s="830"/>
      <c r="P24" s="830"/>
      <c r="Q24" s="831"/>
      <c r="R24" s="831"/>
      <c r="S24" s="1060"/>
      <c r="T24" s="1060"/>
      <c r="U24" s="18"/>
    </row>
    <row r="25" spans="1:21" ht="27" customHeight="1">
      <c r="A25" s="1055" t="s">
        <v>1287</v>
      </c>
      <c r="B25" s="1055"/>
      <c r="C25" s="1065" t="s">
        <v>1288</v>
      </c>
      <c r="D25" s="1065"/>
      <c r="E25" s="1065"/>
      <c r="F25" s="1065"/>
      <c r="G25" s="1065"/>
      <c r="H25" s="1065"/>
      <c r="I25" s="1065"/>
      <c r="J25" s="1065"/>
      <c r="K25" s="1065"/>
      <c r="L25" s="1065"/>
      <c r="M25" s="1065"/>
      <c r="N25" s="1065"/>
      <c r="O25" s="1065"/>
      <c r="P25" s="1065"/>
      <c r="Q25" s="1065"/>
      <c r="R25" s="1065"/>
      <c r="S25" s="1065"/>
      <c r="T25" s="1065"/>
      <c r="U25" s="822"/>
    </row>
    <row r="26" spans="1:21" ht="11.25" customHeight="1">
      <c r="A26" s="832" t="s">
        <v>1289</v>
      </c>
      <c r="B26" s="833"/>
      <c r="C26" s="833"/>
      <c r="D26" s="833"/>
      <c r="E26" s="833"/>
      <c r="F26" s="833"/>
      <c r="G26" s="833"/>
      <c r="H26" s="833"/>
      <c r="I26" s="833"/>
      <c r="J26" s="833"/>
      <c r="K26" s="833"/>
      <c r="L26" s="833"/>
      <c r="M26" s="833"/>
      <c r="N26" s="833"/>
      <c r="O26" s="833"/>
      <c r="P26" s="833"/>
      <c r="Q26" s="833"/>
      <c r="R26" s="833"/>
      <c r="S26" s="833"/>
      <c r="T26" s="834"/>
    </row>
    <row r="27" spans="1:21" ht="18" customHeight="1">
      <c r="A27" s="1055" t="s">
        <v>1290</v>
      </c>
      <c r="B27" s="1055"/>
      <c r="C27" s="1055" t="s">
        <v>1291</v>
      </c>
      <c r="D27" s="1055"/>
      <c r="E27" s="1055"/>
      <c r="F27" s="1055" t="s">
        <v>1292</v>
      </c>
      <c r="G27" s="1055"/>
      <c r="H27" s="1055"/>
      <c r="I27" s="1055"/>
      <c r="J27" s="1066" t="s">
        <v>1293</v>
      </c>
      <c r="K27" s="1066"/>
      <c r="L27" s="1066"/>
      <c r="M27" s="1066"/>
      <c r="N27" s="1066"/>
      <c r="O27" s="1066"/>
      <c r="P27" s="1066"/>
      <c r="Q27" s="1066"/>
      <c r="R27" s="1067" t="s">
        <v>1294</v>
      </c>
      <c r="S27" s="1067"/>
      <c r="T27" s="1067"/>
      <c r="U27" s="822"/>
    </row>
    <row r="28" spans="1:21" ht="18" customHeight="1">
      <c r="A28" s="1055"/>
      <c r="B28" s="1055"/>
      <c r="C28" s="835" t="s">
        <v>1295</v>
      </c>
      <c r="D28" s="1055" t="s">
        <v>1296</v>
      </c>
      <c r="E28" s="1055"/>
      <c r="F28" s="835" t="s">
        <v>1297</v>
      </c>
      <c r="G28" s="835" t="s">
        <v>1298</v>
      </c>
      <c r="H28" s="835" t="s">
        <v>1299</v>
      </c>
      <c r="I28" s="835" t="s">
        <v>1300</v>
      </c>
      <c r="J28" s="836"/>
      <c r="K28" s="836" t="s">
        <v>1297</v>
      </c>
      <c r="L28" s="1055" t="s">
        <v>1298</v>
      </c>
      <c r="M28" s="1055"/>
      <c r="N28" s="1055" t="s">
        <v>1299</v>
      </c>
      <c r="O28" s="1055"/>
      <c r="P28" s="1066" t="s">
        <v>1300</v>
      </c>
      <c r="Q28" s="1066"/>
      <c r="R28" s="1068" t="s">
        <v>1301</v>
      </c>
      <c r="S28" s="1068"/>
      <c r="T28" s="1068"/>
      <c r="U28" s="822"/>
    </row>
    <row r="29" spans="1:21" ht="12" customHeight="1">
      <c r="A29" s="1055" t="s">
        <v>1302</v>
      </c>
      <c r="B29" s="1055"/>
      <c r="C29" s="1055"/>
      <c r="D29" s="1055"/>
      <c r="E29" s="1055"/>
      <c r="F29" s="1055"/>
      <c r="G29" s="1055"/>
      <c r="H29" s="1055"/>
      <c r="I29" s="1055"/>
      <c r="J29" s="837" t="s">
        <v>1284</v>
      </c>
      <c r="K29" s="838" t="s">
        <v>1303</v>
      </c>
      <c r="L29" s="839"/>
      <c r="M29" s="840"/>
      <c r="N29" s="839"/>
      <c r="O29" s="841"/>
      <c r="P29" s="842"/>
      <c r="Q29" s="841"/>
      <c r="R29" s="1055"/>
      <c r="S29" s="1055"/>
      <c r="T29" s="1055"/>
      <c r="U29" s="822"/>
    </row>
    <row r="30" spans="1:21" ht="12" customHeight="1">
      <c r="A30" s="1055"/>
      <c r="B30" s="1055"/>
      <c r="C30" s="1055"/>
      <c r="D30" s="1055"/>
      <c r="E30" s="1055"/>
      <c r="F30" s="1055"/>
      <c r="G30" s="1055"/>
      <c r="H30" s="1055"/>
      <c r="I30" s="1055"/>
      <c r="J30" s="843" t="s">
        <v>1286</v>
      </c>
      <c r="K30" s="838" t="s">
        <v>1303</v>
      </c>
      <c r="L30" s="844"/>
      <c r="M30" s="845"/>
      <c r="N30" s="844"/>
      <c r="O30" s="846"/>
      <c r="P30" s="847"/>
      <c r="Q30" s="846"/>
      <c r="R30" s="1055"/>
      <c r="S30" s="1055"/>
      <c r="T30" s="1055"/>
      <c r="U30" s="822"/>
    </row>
    <row r="31" spans="1:21" ht="12" customHeight="1">
      <c r="A31" s="1055"/>
      <c r="B31" s="1055"/>
      <c r="C31" s="1055"/>
      <c r="D31" s="1055"/>
      <c r="E31" s="1055"/>
      <c r="F31" s="1055"/>
      <c r="G31" s="1055"/>
      <c r="H31" s="1055"/>
      <c r="I31" s="1055"/>
      <c r="J31" s="837" t="s">
        <v>1284</v>
      </c>
      <c r="K31" s="838" t="s">
        <v>1303</v>
      </c>
      <c r="L31" s="839"/>
      <c r="M31" s="840"/>
      <c r="N31" s="839"/>
      <c r="O31" s="841"/>
      <c r="P31" s="842"/>
      <c r="Q31" s="841"/>
      <c r="R31" s="1055"/>
      <c r="S31" s="1055"/>
      <c r="T31" s="1055"/>
      <c r="U31" s="822"/>
    </row>
    <row r="32" spans="1:21" ht="12" customHeight="1">
      <c r="A32" s="1055"/>
      <c r="B32" s="1055"/>
      <c r="C32" s="1055"/>
      <c r="D32" s="1055"/>
      <c r="E32" s="1055"/>
      <c r="F32" s="1055"/>
      <c r="G32" s="1055"/>
      <c r="H32" s="1055"/>
      <c r="I32" s="1055"/>
      <c r="J32" s="843" t="s">
        <v>1286</v>
      </c>
      <c r="K32" s="838" t="s">
        <v>1303</v>
      </c>
      <c r="L32" s="844"/>
      <c r="M32" s="845"/>
      <c r="N32" s="844"/>
      <c r="O32" s="846"/>
      <c r="P32" s="847"/>
      <c r="Q32" s="846"/>
      <c r="R32" s="1055"/>
      <c r="S32" s="1055"/>
      <c r="T32" s="1055"/>
      <c r="U32" s="822"/>
    </row>
    <row r="33" spans="1:21" ht="12" customHeight="1">
      <c r="A33" s="1069" t="s">
        <v>1304</v>
      </c>
      <c r="B33" s="1070"/>
      <c r="C33" s="1055"/>
      <c r="D33" s="1055"/>
      <c r="E33" s="1055"/>
      <c r="F33" s="1055"/>
      <c r="G33" s="1055"/>
      <c r="H33" s="1055"/>
      <c r="I33" s="1055"/>
      <c r="J33" s="837" t="s">
        <v>1284</v>
      </c>
      <c r="K33" s="838" t="s">
        <v>1303</v>
      </c>
      <c r="L33" s="848"/>
      <c r="M33" s="849"/>
      <c r="N33" s="848"/>
      <c r="O33" s="850"/>
      <c r="P33" s="851"/>
      <c r="Q33" s="850"/>
      <c r="R33" s="1055"/>
      <c r="S33" s="1055"/>
      <c r="T33" s="1055"/>
      <c r="U33" s="822"/>
    </row>
    <row r="34" spans="1:21" ht="12" customHeight="1">
      <c r="A34" s="1070"/>
      <c r="B34" s="1070"/>
      <c r="C34" s="1055"/>
      <c r="D34" s="1055"/>
      <c r="E34" s="1055"/>
      <c r="F34" s="1055"/>
      <c r="G34" s="1055"/>
      <c r="H34" s="1055"/>
      <c r="I34" s="1055"/>
      <c r="J34" s="843" t="s">
        <v>1286</v>
      </c>
      <c r="K34" s="838" t="s">
        <v>1303</v>
      </c>
      <c r="L34" s="852"/>
      <c r="M34" s="853"/>
      <c r="N34" s="852"/>
      <c r="O34" s="854"/>
      <c r="P34" s="855"/>
      <c r="Q34" s="854"/>
      <c r="R34" s="1055"/>
      <c r="S34" s="1055"/>
      <c r="T34" s="1055"/>
      <c r="U34" s="822"/>
    </row>
    <row r="35" spans="1:21" ht="12" customHeight="1">
      <c r="A35" s="1070"/>
      <c r="B35" s="1070"/>
      <c r="C35" s="1055"/>
      <c r="D35" s="1055"/>
      <c r="E35" s="1055"/>
      <c r="F35" s="1055"/>
      <c r="G35" s="1055"/>
      <c r="H35" s="1055"/>
      <c r="I35" s="1055"/>
      <c r="J35" s="837" t="s">
        <v>1284</v>
      </c>
      <c r="K35" s="838" t="s">
        <v>1303</v>
      </c>
      <c r="L35" s="848"/>
      <c r="M35" s="849"/>
      <c r="N35" s="848"/>
      <c r="O35" s="850"/>
      <c r="P35" s="851"/>
      <c r="Q35" s="850"/>
      <c r="R35" s="1055"/>
      <c r="S35" s="1055"/>
      <c r="T35" s="1055"/>
      <c r="U35" s="822"/>
    </row>
    <row r="36" spans="1:21" ht="12" customHeight="1">
      <c r="A36" s="1070"/>
      <c r="B36" s="1070"/>
      <c r="C36" s="1055"/>
      <c r="D36" s="1055"/>
      <c r="E36" s="1055"/>
      <c r="F36" s="1055"/>
      <c r="G36" s="1055"/>
      <c r="H36" s="1055"/>
      <c r="I36" s="1055"/>
      <c r="J36" s="843" t="s">
        <v>1286</v>
      </c>
      <c r="K36" s="838" t="s">
        <v>1303</v>
      </c>
      <c r="L36" s="852"/>
      <c r="M36" s="853"/>
      <c r="N36" s="852"/>
      <c r="O36" s="854"/>
      <c r="P36" s="855"/>
      <c r="Q36" s="854"/>
      <c r="R36" s="1055"/>
      <c r="S36" s="1055"/>
      <c r="T36" s="1055"/>
      <c r="U36" s="822"/>
    </row>
    <row r="37" spans="1:21" ht="12" customHeight="1">
      <c r="A37" s="1055" t="s">
        <v>1305</v>
      </c>
      <c r="B37" s="1055"/>
      <c r="C37" s="1055"/>
      <c r="D37" s="1055"/>
      <c r="E37" s="1055"/>
      <c r="F37" s="1055"/>
      <c r="G37" s="1055"/>
      <c r="H37" s="1055"/>
      <c r="I37" s="1055"/>
      <c r="J37" s="837" t="s">
        <v>1284</v>
      </c>
      <c r="K37" s="838" t="s">
        <v>1303</v>
      </c>
      <c r="L37" s="848"/>
      <c r="M37" s="849"/>
      <c r="N37" s="848"/>
      <c r="O37" s="850"/>
      <c r="P37" s="851"/>
      <c r="Q37" s="850"/>
      <c r="R37" s="1055"/>
      <c r="S37" s="1055"/>
      <c r="T37" s="1055"/>
      <c r="U37" s="822"/>
    </row>
    <row r="38" spans="1:21" ht="12" customHeight="1">
      <c r="A38" s="1055"/>
      <c r="B38" s="1055"/>
      <c r="C38" s="1055"/>
      <c r="D38" s="1055"/>
      <c r="E38" s="1055"/>
      <c r="F38" s="1055"/>
      <c r="G38" s="1055"/>
      <c r="H38" s="1055"/>
      <c r="I38" s="1055"/>
      <c r="J38" s="843" t="s">
        <v>1286</v>
      </c>
      <c r="K38" s="838" t="s">
        <v>1303</v>
      </c>
      <c r="L38" s="852"/>
      <c r="M38" s="853"/>
      <c r="N38" s="852"/>
      <c r="O38" s="854"/>
      <c r="P38" s="855"/>
      <c r="Q38" s="854"/>
      <c r="R38" s="1055"/>
      <c r="S38" s="1055"/>
      <c r="T38" s="1055"/>
      <c r="U38" s="822"/>
    </row>
    <row r="39" spans="1:21" ht="12" customHeight="1">
      <c r="A39" s="1055"/>
      <c r="B39" s="1055"/>
      <c r="C39" s="1055"/>
      <c r="D39" s="1055"/>
      <c r="E39" s="1055"/>
      <c r="F39" s="1055"/>
      <c r="G39" s="1055"/>
      <c r="H39" s="1055"/>
      <c r="I39" s="1055"/>
      <c r="J39" s="837" t="s">
        <v>1284</v>
      </c>
      <c r="K39" s="838" t="s">
        <v>1303</v>
      </c>
      <c r="L39" s="848"/>
      <c r="M39" s="849"/>
      <c r="N39" s="848"/>
      <c r="O39" s="850"/>
      <c r="P39" s="851"/>
      <c r="Q39" s="850"/>
      <c r="R39" s="1055"/>
      <c r="S39" s="1055"/>
      <c r="T39" s="1055"/>
      <c r="U39" s="822"/>
    </row>
    <row r="40" spans="1:21" ht="12" customHeight="1">
      <c r="A40" s="1055"/>
      <c r="B40" s="1055"/>
      <c r="C40" s="1055"/>
      <c r="D40" s="1055"/>
      <c r="E40" s="1055"/>
      <c r="F40" s="1055"/>
      <c r="G40" s="1055"/>
      <c r="H40" s="1055"/>
      <c r="I40" s="1055"/>
      <c r="J40" s="843" t="s">
        <v>1286</v>
      </c>
      <c r="K40" s="838" t="s">
        <v>1303</v>
      </c>
      <c r="L40" s="852"/>
      <c r="M40" s="853"/>
      <c r="N40" s="852"/>
      <c r="O40" s="854"/>
      <c r="P40" s="855"/>
      <c r="Q40" s="854"/>
      <c r="R40" s="1055"/>
      <c r="S40" s="1055"/>
      <c r="T40" s="1055"/>
      <c r="U40" s="822"/>
    </row>
    <row r="41" spans="1:21" ht="12" customHeight="1">
      <c r="A41" s="1055" t="s">
        <v>1306</v>
      </c>
      <c r="B41" s="1055"/>
      <c r="C41" s="1055"/>
      <c r="D41" s="1055"/>
      <c r="E41" s="1055"/>
      <c r="F41" s="1055"/>
      <c r="G41" s="1055"/>
      <c r="H41" s="1055"/>
      <c r="I41" s="1055"/>
      <c r="J41" s="837" t="s">
        <v>1284</v>
      </c>
      <c r="K41" s="838" t="s">
        <v>1303</v>
      </c>
      <c r="L41" s="848"/>
      <c r="M41" s="849"/>
      <c r="N41" s="848"/>
      <c r="O41" s="850"/>
      <c r="P41" s="851"/>
      <c r="Q41" s="850"/>
      <c r="R41" s="1055"/>
      <c r="S41" s="1055"/>
      <c r="T41" s="1055"/>
      <c r="U41" s="822"/>
    </row>
    <row r="42" spans="1:21" ht="12" customHeight="1">
      <c r="A42" s="1055"/>
      <c r="B42" s="1055"/>
      <c r="C42" s="1055"/>
      <c r="D42" s="1055"/>
      <c r="E42" s="1055"/>
      <c r="F42" s="1055"/>
      <c r="G42" s="1055"/>
      <c r="H42" s="1055"/>
      <c r="I42" s="1055"/>
      <c r="J42" s="843" t="s">
        <v>1286</v>
      </c>
      <c r="K42" s="838" t="s">
        <v>1303</v>
      </c>
      <c r="L42" s="852"/>
      <c r="M42" s="853"/>
      <c r="N42" s="852"/>
      <c r="O42" s="854"/>
      <c r="P42" s="855"/>
      <c r="Q42" s="854"/>
      <c r="R42" s="1055"/>
      <c r="S42" s="1055"/>
      <c r="T42" s="1055"/>
      <c r="U42" s="822"/>
    </row>
    <row r="43" spans="1:21" ht="12" customHeight="1">
      <c r="A43" s="1055"/>
      <c r="B43" s="1055"/>
      <c r="C43" s="1055"/>
      <c r="D43" s="1055"/>
      <c r="E43" s="1055"/>
      <c r="F43" s="1055"/>
      <c r="G43" s="1055"/>
      <c r="H43" s="1055"/>
      <c r="I43" s="1055"/>
      <c r="J43" s="837" t="s">
        <v>1284</v>
      </c>
      <c r="K43" s="838" t="s">
        <v>1303</v>
      </c>
      <c r="L43" s="848"/>
      <c r="M43" s="849"/>
      <c r="N43" s="848"/>
      <c r="O43" s="850"/>
      <c r="P43" s="851"/>
      <c r="Q43" s="850"/>
      <c r="R43" s="1055"/>
      <c r="S43" s="1055"/>
      <c r="T43" s="1055"/>
      <c r="U43" s="822"/>
    </row>
    <row r="44" spans="1:21" ht="12" customHeight="1">
      <c r="A44" s="1055"/>
      <c r="B44" s="1055"/>
      <c r="C44" s="1055"/>
      <c r="D44" s="1055"/>
      <c r="E44" s="1055"/>
      <c r="F44" s="1055"/>
      <c r="G44" s="1055"/>
      <c r="H44" s="1055"/>
      <c r="I44" s="1055"/>
      <c r="J44" s="843" t="s">
        <v>1286</v>
      </c>
      <c r="K44" s="838" t="s">
        <v>1303</v>
      </c>
      <c r="L44" s="852"/>
      <c r="M44" s="853"/>
      <c r="N44" s="852"/>
      <c r="O44" s="854"/>
      <c r="P44" s="855"/>
      <c r="Q44" s="854"/>
      <c r="R44" s="1055"/>
      <c r="S44" s="1055"/>
      <c r="T44" s="1055"/>
      <c r="U44" s="822"/>
    </row>
    <row r="45" spans="1:21" ht="12" customHeight="1">
      <c r="A45" s="1055" t="s">
        <v>1307</v>
      </c>
      <c r="B45" s="1055"/>
      <c r="C45" s="1055"/>
      <c r="D45" s="1055"/>
      <c r="E45" s="1055"/>
      <c r="F45" s="1055"/>
      <c r="G45" s="1055"/>
      <c r="H45" s="1055"/>
      <c r="I45" s="1055"/>
      <c r="J45" s="837" t="s">
        <v>1284</v>
      </c>
      <c r="K45" s="838" t="s">
        <v>1303</v>
      </c>
      <c r="L45" s="848"/>
      <c r="M45" s="849"/>
      <c r="N45" s="848"/>
      <c r="O45" s="850"/>
      <c r="P45" s="851"/>
      <c r="Q45" s="850"/>
      <c r="R45" s="1055"/>
      <c r="S45" s="1055"/>
      <c r="T45" s="1055"/>
      <c r="U45" s="822"/>
    </row>
    <row r="46" spans="1:21" ht="12" customHeight="1">
      <c r="A46" s="1055"/>
      <c r="B46" s="1055"/>
      <c r="C46" s="1055"/>
      <c r="D46" s="1055"/>
      <c r="E46" s="1055"/>
      <c r="F46" s="1055"/>
      <c r="G46" s="1055"/>
      <c r="H46" s="1055"/>
      <c r="I46" s="1055"/>
      <c r="J46" s="843" t="s">
        <v>1286</v>
      </c>
      <c r="K46" s="838" t="s">
        <v>1303</v>
      </c>
      <c r="L46" s="852"/>
      <c r="M46" s="853"/>
      <c r="N46" s="852"/>
      <c r="O46" s="854"/>
      <c r="P46" s="855"/>
      <c r="Q46" s="854"/>
      <c r="R46" s="1055"/>
      <c r="S46" s="1055"/>
      <c r="T46" s="1055"/>
      <c r="U46" s="822"/>
    </row>
    <row r="47" spans="1:21" ht="12" customHeight="1">
      <c r="A47" s="1055"/>
      <c r="B47" s="1055"/>
      <c r="C47" s="1055"/>
      <c r="D47" s="1055"/>
      <c r="E47" s="1055"/>
      <c r="F47" s="1055"/>
      <c r="G47" s="1055"/>
      <c r="H47" s="1055"/>
      <c r="I47" s="1055"/>
      <c r="J47" s="837" t="s">
        <v>1284</v>
      </c>
      <c r="K47" s="838" t="s">
        <v>1303</v>
      </c>
      <c r="L47" s="839"/>
      <c r="M47" s="840"/>
      <c r="N47" s="839"/>
      <c r="O47" s="841"/>
      <c r="P47" s="842"/>
      <c r="Q47" s="841"/>
      <c r="R47" s="1055"/>
      <c r="S47" s="1055"/>
      <c r="T47" s="1055"/>
      <c r="U47" s="822"/>
    </row>
    <row r="48" spans="1:21" ht="12" customHeight="1">
      <c r="A48" s="1055"/>
      <c r="B48" s="1055"/>
      <c r="C48" s="1055"/>
      <c r="D48" s="1055"/>
      <c r="E48" s="1055"/>
      <c r="F48" s="1055"/>
      <c r="G48" s="1055"/>
      <c r="H48" s="1055"/>
      <c r="I48" s="1055"/>
      <c r="J48" s="843" t="s">
        <v>1286</v>
      </c>
      <c r="K48" s="838" t="s">
        <v>1303</v>
      </c>
      <c r="L48" s="844"/>
      <c r="M48" s="845"/>
      <c r="N48" s="844"/>
      <c r="O48" s="846"/>
      <c r="P48" s="847"/>
      <c r="Q48" s="846"/>
      <c r="R48" s="1055"/>
      <c r="S48" s="1055"/>
      <c r="T48" s="1055"/>
      <c r="U48" s="822"/>
    </row>
    <row r="49" spans="1:21" ht="12.95" customHeight="1">
      <c r="A49" s="37" t="s">
        <v>1308</v>
      </c>
      <c r="B49" s="1071" t="s">
        <v>1309</v>
      </c>
      <c r="C49" s="1071"/>
      <c r="D49" s="1071"/>
      <c r="E49" s="1071"/>
      <c r="F49" s="1071"/>
      <c r="G49" s="1071"/>
      <c r="H49" s="1071"/>
      <c r="I49" s="1071"/>
      <c r="J49" s="1071"/>
      <c r="K49" s="1071"/>
      <c r="L49" s="1071"/>
      <c r="M49" s="1071"/>
      <c r="N49" s="1071"/>
      <c r="O49" s="1071"/>
      <c r="P49" s="1071"/>
      <c r="Q49" s="1071"/>
      <c r="R49" s="1071"/>
      <c r="S49" s="1071"/>
      <c r="T49" s="822"/>
      <c r="U49" s="822"/>
    </row>
    <row r="50" spans="1:21" ht="12.95" customHeight="1">
      <c r="A50" s="38"/>
      <c r="B50" s="1072" t="s">
        <v>1310</v>
      </c>
      <c r="C50" s="1072"/>
      <c r="D50" s="1072"/>
      <c r="E50" s="1072"/>
      <c r="F50" s="1072"/>
      <c r="G50" s="1072"/>
      <c r="H50" s="1072"/>
      <c r="I50" s="1072"/>
      <c r="J50" s="1072"/>
      <c r="K50" s="1072"/>
      <c r="L50" s="1072"/>
      <c r="M50" s="1072"/>
      <c r="N50" s="1072"/>
      <c r="O50" s="1072"/>
      <c r="P50" s="1072"/>
      <c r="Q50" s="1072"/>
      <c r="R50" s="1072"/>
      <c r="S50" s="1072"/>
    </row>
    <row r="51" spans="1:21">
      <c r="A51" s="38" t="s">
        <v>1311</v>
      </c>
      <c r="B51" s="821"/>
      <c r="C51" s="821"/>
      <c r="D51" s="821"/>
      <c r="E51" s="821"/>
      <c r="F51" s="821"/>
      <c r="G51" s="821"/>
      <c r="H51" s="821"/>
      <c r="I51" s="821"/>
      <c r="J51" s="821"/>
      <c r="K51" s="821"/>
      <c r="L51" s="821"/>
      <c r="M51" s="821"/>
      <c r="N51" s="821"/>
      <c r="O51" s="821"/>
      <c r="P51" s="821"/>
      <c r="Q51" s="821"/>
      <c r="R51" s="821"/>
      <c r="S51" s="821"/>
    </row>
    <row r="52" spans="1:21" ht="18" customHeight="1">
      <c r="A52" s="1055" t="s">
        <v>1290</v>
      </c>
      <c r="B52" s="1055"/>
      <c r="C52" s="1055" t="s">
        <v>1291</v>
      </c>
      <c r="D52" s="1055"/>
      <c r="E52" s="1055"/>
      <c r="F52" s="1055" t="s">
        <v>1292</v>
      </c>
      <c r="G52" s="1055"/>
      <c r="H52" s="1055"/>
      <c r="I52" s="1055"/>
      <c r="J52" s="1055" t="s">
        <v>1312</v>
      </c>
      <c r="K52" s="1055"/>
      <c r="L52" s="1055"/>
      <c r="M52" s="1055"/>
      <c r="N52" s="1055"/>
      <c r="O52" s="1055"/>
      <c r="P52" s="1055"/>
      <c r="Q52" s="1055"/>
      <c r="R52" s="1055"/>
      <c r="S52" s="1055"/>
      <c r="T52" s="1055"/>
      <c r="U52" s="822"/>
    </row>
    <row r="53" spans="1:21" ht="18" customHeight="1">
      <c r="A53" s="1055"/>
      <c r="B53" s="1055"/>
      <c r="C53" s="835" t="s">
        <v>1295</v>
      </c>
      <c r="D53" s="1055" t="s">
        <v>1296</v>
      </c>
      <c r="E53" s="1055"/>
      <c r="F53" s="835" t="s">
        <v>1297</v>
      </c>
      <c r="G53" s="835" t="s">
        <v>1298</v>
      </c>
      <c r="H53" s="835" t="s">
        <v>1299</v>
      </c>
      <c r="I53" s="835" t="s">
        <v>1300</v>
      </c>
      <c r="J53" s="1055"/>
      <c r="K53" s="1055"/>
      <c r="L53" s="1055"/>
      <c r="M53" s="1055"/>
      <c r="N53" s="1055"/>
      <c r="O53" s="1055"/>
      <c r="P53" s="1055"/>
      <c r="Q53" s="1055"/>
      <c r="R53" s="1055"/>
      <c r="S53" s="1055"/>
      <c r="T53" s="1055"/>
      <c r="U53" s="822"/>
    </row>
    <row r="54" spans="1:21" ht="15" customHeight="1">
      <c r="A54" s="1055" t="s">
        <v>1313</v>
      </c>
      <c r="B54" s="1055"/>
      <c r="C54" s="1055"/>
      <c r="D54" s="1055"/>
      <c r="E54" s="1055"/>
      <c r="F54" s="1055"/>
      <c r="G54" s="1055"/>
      <c r="H54" s="1055"/>
      <c r="I54" s="1055"/>
      <c r="J54" s="1074"/>
      <c r="K54" s="1074"/>
      <c r="L54" s="1074"/>
      <c r="M54" s="1074"/>
      <c r="N54" s="1074"/>
      <c r="O54" s="1074"/>
      <c r="P54" s="1074"/>
      <c r="Q54" s="1074"/>
      <c r="R54" s="1074"/>
      <c r="S54" s="1074"/>
      <c r="T54" s="1074"/>
      <c r="U54" s="822"/>
    </row>
    <row r="55" spans="1:21" ht="15" customHeight="1">
      <c r="A55" s="1055"/>
      <c r="B55" s="1055"/>
      <c r="C55" s="1055"/>
      <c r="D55" s="1055"/>
      <c r="E55" s="1055"/>
      <c r="F55" s="1055"/>
      <c r="G55" s="1055"/>
      <c r="H55" s="1055"/>
      <c r="I55" s="1055"/>
      <c r="J55" s="1074"/>
      <c r="K55" s="1074"/>
      <c r="L55" s="1074"/>
      <c r="M55" s="1074"/>
      <c r="N55" s="1074"/>
      <c r="O55" s="1074"/>
      <c r="P55" s="1074"/>
      <c r="Q55" s="1074"/>
      <c r="R55" s="1074"/>
      <c r="S55" s="1074"/>
      <c r="T55" s="1074"/>
      <c r="U55" s="822"/>
    </row>
    <row r="56" spans="1:21" ht="15" customHeight="1">
      <c r="A56" s="1055"/>
      <c r="B56" s="1055"/>
      <c r="C56" s="1055"/>
      <c r="D56" s="1055"/>
      <c r="E56" s="1055"/>
      <c r="F56" s="1055"/>
      <c r="G56" s="1055"/>
      <c r="H56" s="1055"/>
      <c r="I56" s="1055"/>
      <c r="J56" s="1074"/>
      <c r="K56" s="1074"/>
      <c r="L56" s="1074"/>
      <c r="M56" s="1074"/>
      <c r="N56" s="1074"/>
      <c r="O56" s="1074"/>
      <c r="P56" s="1074"/>
      <c r="Q56" s="1074"/>
      <c r="R56" s="1074"/>
      <c r="S56" s="1074"/>
      <c r="T56" s="1074"/>
      <c r="U56" s="822"/>
    </row>
    <row r="57" spans="1:21" ht="15" customHeight="1">
      <c r="A57" s="1055"/>
      <c r="B57" s="1055"/>
      <c r="C57" s="1055"/>
      <c r="D57" s="1055"/>
      <c r="E57" s="1055"/>
      <c r="F57" s="1055"/>
      <c r="G57" s="1055"/>
      <c r="H57" s="1055"/>
      <c r="I57" s="1055"/>
      <c r="J57" s="1074"/>
      <c r="K57" s="1074"/>
      <c r="L57" s="1074"/>
      <c r="M57" s="1074"/>
      <c r="N57" s="1074"/>
      <c r="O57" s="1074"/>
      <c r="P57" s="1074"/>
      <c r="Q57" s="1074"/>
      <c r="R57" s="1074"/>
      <c r="S57" s="1074"/>
      <c r="T57" s="1074"/>
      <c r="U57" s="822"/>
    </row>
    <row r="58" spans="1:21" ht="12.95" customHeight="1">
      <c r="A58" s="37" t="s">
        <v>1308</v>
      </c>
      <c r="B58" s="1071" t="s">
        <v>1314</v>
      </c>
      <c r="C58" s="1071"/>
      <c r="D58" s="1071"/>
      <c r="E58" s="1071"/>
      <c r="F58" s="1071"/>
      <c r="G58" s="1071"/>
      <c r="H58" s="1071"/>
      <c r="I58" s="1071"/>
      <c r="J58" s="1071"/>
      <c r="K58" s="1071"/>
      <c r="L58" s="1071"/>
      <c r="M58" s="1071"/>
      <c r="N58" s="1071"/>
      <c r="O58" s="1071"/>
      <c r="P58" s="1071"/>
      <c r="Q58" s="1071"/>
      <c r="R58" s="1071"/>
      <c r="S58" s="1071"/>
      <c r="T58" s="822"/>
      <c r="U58" s="822"/>
    </row>
    <row r="59" spans="1:21" ht="12.95" customHeight="1">
      <c r="A59" s="38"/>
      <c r="B59" s="1072" t="s">
        <v>1315</v>
      </c>
      <c r="C59" s="1072"/>
      <c r="D59" s="1072"/>
      <c r="E59" s="1072"/>
      <c r="F59" s="1072"/>
      <c r="G59" s="1072"/>
      <c r="H59" s="1072"/>
      <c r="I59" s="1072"/>
      <c r="J59" s="1072"/>
      <c r="K59" s="1072"/>
      <c r="L59" s="1072"/>
      <c r="M59" s="1072"/>
      <c r="N59" s="1072"/>
      <c r="O59" s="1072"/>
      <c r="P59" s="1072"/>
      <c r="Q59" s="1072"/>
      <c r="R59" s="1072"/>
      <c r="S59" s="1072"/>
    </row>
    <row r="60" spans="1:21" ht="12.95" customHeight="1">
      <c r="A60" s="38"/>
      <c r="B60" s="1073" t="s">
        <v>1316</v>
      </c>
      <c r="C60" s="1073"/>
      <c r="D60" s="1073"/>
      <c r="E60" s="1073"/>
      <c r="F60" s="1073"/>
      <c r="G60" s="1073"/>
      <c r="H60" s="1073"/>
      <c r="I60" s="1073"/>
      <c r="J60" s="1073"/>
      <c r="K60" s="1073"/>
      <c r="L60" s="1073"/>
      <c r="M60" s="1073"/>
      <c r="N60" s="1073"/>
      <c r="O60" s="1073"/>
      <c r="P60" s="1073"/>
      <c r="Q60" s="1073"/>
      <c r="R60" s="1073"/>
      <c r="S60" s="1073"/>
    </row>
    <row r="61" spans="1:21" ht="12.95" customHeight="1">
      <c r="A61" s="38"/>
      <c r="B61" s="1073" t="s">
        <v>1317</v>
      </c>
      <c r="C61" s="1073"/>
      <c r="D61" s="1073"/>
      <c r="E61" s="1073"/>
      <c r="F61" s="1073"/>
      <c r="G61" s="1073"/>
      <c r="H61" s="1073"/>
      <c r="I61" s="1073"/>
      <c r="J61" s="1073"/>
      <c r="K61" s="1073"/>
      <c r="L61" s="1073"/>
      <c r="M61" s="1073"/>
      <c r="N61" s="1073"/>
      <c r="O61" s="1073"/>
      <c r="P61" s="1073"/>
      <c r="Q61" s="1073"/>
      <c r="R61" s="1073"/>
      <c r="S61" s="1073"/>
    </row>
    <row r="62" spans="1:21" ht="18" customHeight="1"/>
    <row r="63" spans="1:21" ht="18" customHeight="1"/>
    <row r="64" spans="1:21"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sheetData>
  <sheetProtection selectLockedCells="1" selectUnlockedCells="1"/>
  <mergeCells count="132">
    <mergeCell ref="B58:S58"/>
    <mergeCell ref="B59:S59"/>
    <mergeCell ref="B60:S60"/>
    <mergeCell ref="B61:S61"/>
    <mergeCell ref="I54:I55"/>
    <mergeCell ref="J54:T55"/>
    <mergeCell ref="C56:C57"/>
    <mergeCell ref="D56:E57"/>
    <mergeCell ref="F56:F57"/>
    <mergeCell ref="G56:G57"/>
    <mergeCell ref="H56:H57"/>
    <mergeCell ref="I56:I57"/>
    <mergeCell ref="J56:T57"/>
    <mergeCell ref="A54:B57"/>
    <mergeCell ref="C54:C55"/>
    <mergeCell ref="D54:E55"/>
    <mergeCell ref="F54:F55"/>
    <mergeCell ref="G54:G55"/>
    <mergeCell ref="H54:H55"/>
    <mergeCell ref="B50:S50"/>
    <mergeCell ref="A52:B53"/>
    <mergeCell ref="C52:E52"/>
    <mergeCell ref="F52:I52"/>
    <mergeCell ref="J52:T53"/>
    <mergeCell ref="D53:E53"/>
    <mergeCell ref="I45:I46"/>
    <mergeCell ref="R45:T46"/>
    <mergeCell ref="C47:C48"/>
    <mergeCell ref="D47:E48"/>
    <mergeCell ref="F47:F48"/>
    <mergeCell ref="G47:G48"/>
    <mergeCell ref="H47:H48"/>
    <mergeCell ref="I47:I48"/>
    <mergeCell ref="R47:T48"/>
    <mergeCell ref="A45:B48"/>
    <mergeCell ref="C45:C46"/>
    <mergeCell ref="D45:E46"/>
    <mergeCell ref="F45:F46"/>
    <mergeCell ref="G45:G46"/>
    <mergeCell ref="H45:H46"/>
    <mergeCell ref="R41:T42"/>
    <mergeCell ref="C43:C44"/>
    <mergeCell ref="D43:E44"/>
    <mergeCell ref="F43:F44"/>
    <mergeCell ref="G43:G44"/>
    <mergeCell ref="H43:H44"/>
    <mergeCell ref="I43:I44"/>
    <mergeCell ref="R43:T44"/>
    <mergeCell ref="B49:S49"/>
    <mergeCell ref="A41:B44"/>
    <mergeCell ref="C41:C42"/>
    <mergeCell ref="D41:E42"/>
    <mergeCell ref="F41:F42"/>
    <mergeCell ref="G41:G42"/>
    <mergeCell ref="H41:H42"/>
    <mergeCell ref="I41:I42"/>
    <mergeCell ref="R37:T38"/>
    <mergeCell ref="C39:C40"/>
    <mergeCell ref="D39:E40"/>
    <mergeCell ref="F39:F40"/>
    <mergeCell ref="G39:G40"/>
    <mergeCell ref="H39:H40"/>
    <mergeCell ref="I39:I40"/>
    <mergeCell ref="R39:T40"/>
    <mergeCell ref="A37:B40"/>
    <mergeCell ref="C37:C38"/>
    <mergeCell ref="D37:E38"/>
    <mergeCell ref="F37:F38"/>
    <mergeCell ref="G37:G38"/>
    <mergeCell ref="H37:H38"/>
    <mergeCell ref="I37:I38"/>
    <mergeCell ref="A33:B36"/>
    <mergeCell ref="C33:C34"/>
    <mergeCell ref="D33:E34"/>
    <mergeCell ref="F33:F34"/>
    <mergeCell ref="G33:G34"/>
    <mergeCell ref="H33:H34"/>
    <mergeCell ref="I33:I34"/>
    <mergeCell ref="R33:T34"/>
    <mergeCell ref="C35:C36"/>
    <mergeCell ref="I29:I30"/>
    <mergeCell ref="R29:T30"/>
    <mergeCell ref="D35:E36"/>
    <mergeCell ref="F35:F36"/>
    <mergeCell ref="G35:G36"/>
    <mergeCell ref="H35:H36"/>
    <mergeCell ref="I35:I36"/>
    <mergeCell ref="R35:T36"/>
    <mergeCell ref="R31:T32"/>
    <mergeCell ref="C31:C32"/>
    <mergeCell ref="D31:E32"/>
    <mergeCell ref="F31:F32"/>
    <mergeCell ref="G31:G32"/>
    <mergeCell ref="H31:H32"/>
    <mergeCell ref="I31:I32"/>
    <mergeCell ref="A25:B25"/>
    <mergeCell ref="C25:T25"/>
    <mergeCell ref="A27:B28"/>
    <mergeCell ref="C27:E27"/>
    <mergeCell ref="F27:I27"/>
    <mergeCell ref="J27:Q27"/>
    <mergeCell ref="R27:T27"/>
    <mergeCell ref="D28:E28"/>
    <mergeCell ref="L28:M28"/>
    <mergeCell ref="N28:O28"/>
    <mergeCell ref="P28:Q28"/>
    <mergeCell ref="R28:T28"/>
    <mergeCell ref="A29:B32"/>
    <mergeCell ref="C29:C30"/>
    <mergeCell ref="D29:E30"/>
    <mergeCell ref="F29:F30"/>
    <mergeCell ref="G29:G30"/>
    <mergeCell ref="H29:H30"/>
    <mergeCell ref="K3:S3"/>
    <mergeCell ref="J9:M9"/>
    <mergeCell ref="J10:M10"/>
    <mergeCell ref="N10:S10"/>
    <mergeCell ref="J11:M11"/>
    <mergeCell ref="N11:S11"/>
    <mergeCell ref="A23:B24"/>
    <mergeCell ref="D23:G23"/>
    <mergeCell ref="H23:I24"/>
    <mergeCell ref="S23:T23"/>
    <mergeCell ref="D24:G24"/>
    <mergeCell ref="S24:T24"/>
    <mergeCell ref="A14:T14"/>
    <mergeCell ref="A17:Q17"/>
    <mergeCell ref="A19:S19"/>
    <mergeCell ref="A21:B21"/>
    <mergeCell ref="C21:T21"/>
    <mergeCell ref="A22:B22"/>
    <mergeCell ref="C22:T22"/>
  </mergeCells>
  <phoneticPr fontId="1"/>
  <printOptions horizontalCentered="1"/>
  <pageMargins left="0.59027777777777779" right="0.39374999999999999" top="0.59027777777777779" bottom="0.39374999999999999" header="0.51180555555555551" footer="0.51180555555555551"/>
  <pageSetup paperSize="9"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37"/>
  <sheetViews>
    <sheetView view="pageBreakPreview" zoomScale="85" zoomScaleNormal="100" zoomScaleSheetLayoutView="85" workbookViewId="0">
      <selection activeCell="A38" sqref="A38"/>
    </sheetView>
  </sheetViews>
  <sheetFormatPr defaultRowHeight="13.5"/>
  <cols>
    <col min="1" max="1" width="7.5" style="10" bestFit="1" customWidth="1"/>
    <col min="2" max="2" width="16.125" style="10" bestFit="1" customWidth="1"/>
    <col min="3" max="3" width="61.25" style="1" customWidth="1"/>
    <col min="4" max="16384" width="9" style="1"/>
  </cols>
  <sheetData>
    <row r="1" spans="1:4" ht="21">
      <c r="A1" s="1050" t="s">
        <v>1318</v>
      </c>
      <c r="B1" s="1050"/>
      <c r="C1" s="1050"/>
      <c r="D1" s="1050"/>
    </row>
    <row r="2" spans="1:4" ht="14.25">
      <c r="A2" s="7"/>
      <c r="B2" s="7"/>
      <c r="C2" s="2"/>
    </row>
    <row r="3" spans="1:4" ht="33" customHeight="1" thickBot="1">
      <c r="A3" s="102" t="s">
        <v>140</v>
      </c>
      <c r="B3" s="533" t="s">
        <v>881</v>
      </c>
      <c r="C3" s="3" t="s">
        <v>0</v>
      </c>
      <c r="D3" s="857"/>
    </row>
    <row r="4" spans="1:4" ht="25.5" hidden="1" customHeight="1" thickTop="1">
      <c r="A4" s="532">
        <v>1</v>
      </c>
      <c r="B4" s="532"/>
      <c r="C4" s="4" t="s">
        <v>1</v>
      </c>
      <c r="D4" s="856"/>
    </row>
    <row r="5" spans="1:4" ht="21" customHeight="1" thickTop="1">
      <c r="A5" s="9">
        <v>2</v>
      </c>
      <c r="B5" s="9" t="s">
        <v>895</v>
      </c>
      <c r="C5" s="5" t="s">
        <v>896</v>
      </c>
      <c r="D5" s="9"/>
    </row>
    <row r="6" spans="1:4" ht="24" hidden="1" customHeight="1">
      <c r="A6" s="9">
        <v>3</v>
      </c>
      <c r="B6" s="5"/>
      <c r="C6" s="5" t="s">
        <v>20</v>
      </c>
      <c r="D6" s="9"/>
    </row>
    <row r="7" spans="1:4" ht="21" customHeight="1">
      <c r="A7" s="9">
        <v>4</v>
      </c>
      <c r="B7" s="9" t="s">
        <v>882</v>
      </c>
      <c r="C7" s="6" t="s">
        <v>883</v>
      </c>
      <c r="D7" s="9"/>
    </row>
    <row r="8" spans="1:4" ht="24" hidden="1" customHeight="1">
      <c r="A8" s="9">
        <v>6</v>
      </c>
      <c r="B8" s="6"/>
      <c r="C8" s="6" t="s">
        <v>531</v>
      </c>
      <c r="D8" s="9"/>
    </row>
    <row r="9" spans="1:4" ht="21" customHeight="1">
      <c r="A9" s="9">
        <v>8</v>
      </c>
      <c r="B9" s="9" t="s">
        <v>884</v>
      </c>
      <c r="C9" s="6" t="s">
        <v>885</v>
      </c>
      <c r="D9" s="9"/>
    </row>
    <row r="10" spans="1:4" ht="21" hidden="1" customHeight="1">
      <c r="A10" s="9">
        <v>15</v>
      </c>
      <c r="B10" s="6"/>
      <c r="C10" s="6" t="s">
        <v>141</v>
      </c>
      <c r="D10" s="9"/>
    </row>
    <row r="11" spans="1:4" ht="21" hidden="1" customHeight="1">
      <c r="A11" s="9">
        <v>16</v>
      </c>
      <c r="B11" s="5"/>
      <c r="C11" s="5" t="s">
        <v>142</v>
      </c>
      <c r="D11" s="9"/>
    </row>
    <row r="12" spans="1:4" ht="21" customHeight="1">
      <c r="A12" s="9">
        <v>19</v>
      </c>
      <c r="B12" s="9" t="s">
        <v>886</v>
      </c>
      <c r="C12" s="6" t="s">
        <v>377</v>
      </c>
      <c r="D12" s="9"/>
    </row>
    <row r="13" spans="1:4" ht="21" hidden="1" customHeight="1">
      <c r="A13" s="9">
        <v>20</v>
      </c>
      <c r="B13" s="9"/>
      <c r="C13" s="5" t="s">
        <v>143</v>
      </c>
      <c r="D13" s="9"/>
    </row>
    <row r="14" spans="1:4" ht="21" hidden="1" customHeight="1">
      <c r="A14" s="9">
        <v>23</v>
      </c>
      <c r="B14" s="9"/>
      <c r="C14" s="5" t="s">
        <v>144</v>
      </c>
      <c r="D14" s="9"/>
    </row>
    <row r="15" spans="1:4" ht="21" hidden="1" customHeight="1">
      <c r="A15" s="9">
        <v>25</v>
      </c>
      <c r="B15" s="9"/>
      <c r="C15" s="5" t="s">
        <v>220</v>
      </c>
      <c r="D15" s="9"/>
    </row>
    <row r="16" spans="1:4" ht="21" hidden="1" customHeight="1">
      <c r="A16" s="9">
        <v>27</v>
      </c>
      <c r="B16" s="9"/>
      <c r="C16" s="5" t="s">
        <v>374</v>
      </c>
      <c r="D16" s="9"/>
    </row>
    <row r="17" spans="1:4" ht="21" hidden="1" customHeight="1">
      <c r="A17" s="9">
        <v>28</v>
      </c>
      <c r="B17" s="9"/>
      <c r="C17" s="5" t="s">
        <v>230</v>
      </c>
      <c r="D17" s="9"/>
    </row>
    <row r="18" spans="1:4" ht="21" customHeight="1">
      <c r="A18" s="9">
        <v>30</v>
      </c>
      <c r="B18" s="9" t="s">
        <v>887</v>
      </c>
      <c r="C18" s="5" t="s">
        <v>231</v>
      </c>
      <c r="D18" s="9"/>
    </row>
    <row r="19" spans="1:4" ht="21.75" hidden="1" customHeight="1">
      <c r="A19" s="9">
        <v>30</v>
      </c>
      <c r="B19" s="9"/>
      <c r="C19" s="5" t="s">
        <v>232</v>
      </c>
      <c r="D19" s="9"/>
    </row>
    <row r="20" spans="1:4" ht="21" customHeight="1">
      <c r="A20" s="9">
        <v>34</v>
      </c>
      <c r="B20" s="9" t="s">
        <v>996</v>
      </c>
      <c r="C20" s="5" t="s">
        <v>997</v>
      </c>
      <c r="D20" s="9" t="s">
        <v>1334</v>
      </c>
    </row>
    <row r="21" spans="1:4" ht="21" customHeight="1">
      <c r="A21" s="9">
        <v>38</v>
      </c>
      <c r="B21" s="9" t="s">
        <v>1268</v>
      </c>
      <c r="C21" s="5" t="s">
        <v>1270</v>
      </c>
      <c r="D21" s="9" t="s">
        <v>1334</v>
      </c>
    </row>
    <row r="22" spans="1:4" ht="21" customHeight="1">
      <c r="A22" s="9">
        <v>39</v>
      </c>
      <c r="B22" s="9" t="s">
        <v>1269</v>
      </c>
      <c r="C22" s="5" t="s">
        <v>1271</v>
      </c>
      <c r="D22" s="9" t="s">
        <v>1334</v>
      </c>
    </row>
    <row r="23" spans="1:4" ht="24.75" hidden="1" customHeight="1">
      <c r="A23" s="9">
        <v>35</v>
      </c>
      <c r="B23" s="9"/>
      <c r="C23" s="5" t="s">
        <v>375</v>
      </c>
      <c r="D23" s="9"/>
    </row>
    <row r="24" spans="1:4" ht="27.75" hidden="1" customHeight="1">
      <c r="A24" s="9">
        <v>37</v>
      </c>
      <c r="B24" s="9"/>
      <c r="C24" s="5" t="s">
        <v>533</v>
      </c>
      <c r="D24" s="9"/>
    </row>
    <row r="25" spans="1:4" ht="34.5" hidden="1" customHeight="1">
      <c r="A25" s="9">
        <v>38</v>
      </c>
      <c r="B25" s="9"/>
      <c r="C25" s="5" t="s">
        <v>233</v>
      </c>
      <c r="D25" s="9"/>
    </row>
    <row r="26" spans="1:4" ht="32.25" hidden="1" customHeight="1">
      <c r="A26" s="9">
        <v>39</v>
      </c>
      <c r="B26" s="9"/>
      <c r="C26" s="5" t="s">
        <v>534</v>
      </c>
      <c r="D26" s="9"/>
    </row>
    <row r="27" spans="1:4" ht="22.5" hidden="1" customHeight="1">
      <c r="A27" s="9">
        <v>40</v>
      </c>
      <c r="B27" s="9"/>
      <c r="C27" s="5" t="s">
        <v>535</v>
      </c>
      <c r="D27" s="9"/>
    </row>
    <row r="28" spans="1:4" ht="18.75" hidden="1" customHeight="1">
      <c r="A28" s="9">
        <v>41</v>
      </c>
      <c r="B28" s="9"/>
      <c r="C28" s="5" t="s">
        <v>376</v>
      </c>
      <c r="D28" s="9"/>
    </row>
    <row r="29" spans="1:4" ht="21" customHeight="1">
      <c r="A29" s="9">
        <v>45</v>
      </c>
      <c r="B29" s="9" t="s">
        <v>899</v>
      </c>
      <c r="C29" s="5" t="s">
        <v>1272</v>
      </c>
      <c r="D29" s="9"/>
    </row>
    <row r="30" spans="1:4" ht="21" customHeight="1">
      <c r="A30" s="9">
        <v>46</v>
      </c>
      <c r="B30" s="9" t="s">
        <v>888</v>
      </c>
      <c r="C30" s="5" t="s">
        <v>889</v>
      </c>
      <c r="D30" s="9"/>
    </row>
    <row r="31" spans="1:4" ht="21" customHeight="1">
      <c r="A31" s="9">
        <v>47</v>
      </c>
      <c r="B31" s="9" t="s">
        <v>890</v>
      </c>
      <c r="C31" s="5" t="s">
        <v>258</v>
      </c>
      <c r="D31" s="9"/>
    </row>
    <row r="32" spans="1:4" ht="21" hidden="1" customHeight="1">
      <c r="A32" s="9">
        <v>46</v>
      </c>
      <c r="B32" s="9"/>
      <c r="C32" s="5" t="s">
        <v>297</v>
      </c>
      <c r="D32" s="9"/>
    </row>
    <row r="33" spans="1:4" ht="21" hidden="1" customHeight="1">
      <c r="A33" s="9">
        <v>47</v>
      </c>
      <c r="B33" s="9"/>
      <c r="C33" s="5" t="s">
        <v>366</v>
      </c>
      <c r="D33" s="9"/>
    </row>
    <row r="34" spans="1:4" ht="21" hidden="1" customHeight="1">
      <c r="A34" s="9">
        <v>48</v>
      </c>
      <c r="B34" s="9"/>
      <c r="C34" s="5" t="s">
        <v>367</v>
      </c>
      <c r="D34" s="9"/>
    </row>
    <row r="35" spans="1:4" ht="21" customHeight="1">
      <c r="A35" s="9">
        <v>55</v>
      </c>
      <c r="B35" s="9" t="s">
        <v>894</v>
      </c>
      <c r="C35" s="5" t="s">
        <v>897</v>
      </c>
      <c r="D35" s="9"/>
    </row>
    <row r="36" spans="1:4" ht="21" customHeight="1">
      <c r="A36" s="9">
        <v>56</v>
      </c>
      <c r="B36" s="9" t="s">
        <v>891</v>
      </c>
      <c r="C36" s="5" t="s">
        <v>898</v>
      </c>
      <c r="D36" s="9"/>
    </row>
    <row r="37" spans="1:4" ht="21" customHeight="1">
      <c r="A37" s="9">
        <v>58</v>
      </c>
      <c r="B37" s="9" t="s">
        <v>893</v>
      </c>
      <c r="C37" s="5" t="s">
        <v>892</v>
      </c>
      <c r="D37" s="9"/>
    </row>
  </sheetData>
  <mergeCells count="1">
    <mergeCell ref="A1:D1"/>
  </mergeCells>
  <phoneticPr fontId="1"/>
  <printOptions horizontalCentered="1"/>
  <pageMargins left="0.70866141732283472" right="0.70866141732283472" top="0.74803149606299213" bottom="0.74803149606299213" header="0.31496062992125984" footer="0.31496062992125984"/>
  <pageSetup paperSize="9" scale="94" fitToHeight="0"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67"/>
  <sheetViews>
    <sheetView showGridLines="0" view="pageBreakPreview" zoomScale="85" zoomScaleNormal="95" zoomScaleSheetLayoutView="85" workbookViewId="0">
      <selection activeCell="AD30" sqref="AD30:AE31"/>
    </sheetView>
  </sheetViews>
  <sheetFormatPr defaultColWidth="2.375" defaultRowHeight="18.75"/>
  <cols>
    <col min="1" max="9" width="2.375" style="358" customWidth="1"/>
    <col min="10" max="48" width="2.875" style="358" customWidth="1"/>
    <col min="49" max="16384" width="2.375" style="358"/>
  </cols>
  <sheetData>
    <row r="1" spans="1:48" ht="13.5" customHeight="1">
      <c r="A1" s="357" t="s">
        <v>745</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row>
    <row r="2" spans="1:48" ht="26.1" customHeight="1">
      <c r="A2" s="2303" t="s">
        <v>746</v>
      </c>
      <c r="B2" s="2303"/>
      <c r="C2" s="2303"/>
      <c r="D2" s="2303"/>
      <c r="E2" s="2303"/>
      <c r="F2" s="2303"/>
      <c r="G2" s="2303"/>
      <c r="H2" s="2303"/>
      <c r="I2" s="2303"/>
      <c r="J2" s="2303"/>
      <c r="K2" s="2303"/>
      <c r="L2" s="2303"/>
      <c r="M2" s="2303"/>
      <c r="N2" s="2303"/>
      <c r="O2" s="2303"/>
      <c r="P2" s="2303"/>
      <c r="Q2" s="2303"/>
      <c r="R2" s="2303"/>
      <c r="S2" s="2303"/>
      <c r="T2" s="2303"/>
      <c r="U2" s="2303"/>
      <c r="V2" s="2303"/>
      <c r="W2" s="2303"/>
      <c r="X2" s="2303"/>
      <c r="Y2" s="2303"/>
      <c r="Z2" s="2303"/>
      <c r="AA2" s="2303"/>
      <c r="AB2" s="2303"/>
      <c r="AC2" s="2303"/>
      <c r="AD2" s="2303"/>
      <c r="AE2" s="2303"/>
      <c r="AF2" s="2303"/>
      <c r="AG2" s="2303"/>
      <c r="AH2" s="2303"/>
      <c r="AI2" s="2303"/>
      <c r="AJ2" s="2303"/>
      <c r="AK2" s="2303"/>
      <c r="AL2" s="2303"/>
      <c r="AM2" s="2303"/>
      <c r="AN2" s="2303"/>
      <c r="AO2" s="2303"/>
      <c r="AP2" s="2303"/>
      <c r="AQ2" s="2303"/>
      <c r="AR2" s="2303"/>
      <c r="AS2" s="2303"/>
      <c r="AT2" s="359"/>
      <c r="AU2" s="359"/>
      <c r="AV2" s="359"/>
    </row>
    <row r="3" spans="1:48" ht="13.5" customHeight="1">
      <c r="A3" s="357"/>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01" t="s">
        <v>22</v>
      </c>
      <c r="AM3" s="2302"/>
      <c r="AN3" s="2302"/>
      <c r="AO3" s="2302"/>
      <c r="AP3" s="2302"/>
      <c r="AQ3" s="2302"/>
      <c r="AR3" s="2302"/>
      <c r="AS3" s="2302"/>
      <c r="AT3" s="357"/>
      <c r="AU3" s="357"/>
      <c r="AV3" s="357"/>
    </row>
    <row r="4" spans="1:48" ht="13.5" customHeight="1">
      <c r="A4" s="357"/>
      <c r="B4" s="357"/>
      <c r="C4" s="357"/>
      <c r="D4" s="360" t="s">
        <v>747</v>
      </c>
      <c r="E4" s="2304"/>
      <c r="F4" s="2304"/>
      <c r="G4" s="2304"/>
      <c r="H4" s="2304"/>
      <c r="I4" s="2304"/>
      <c r="J4" s="2304"/>
      <c r="K4" s="2304"/>
      <c r="L4" s="2304"/>
      <c r="M4" s="357" t="s">
        <v>23</v>
      </c>
      <c r="N4" s="357"/>
      <c r="O4" s="357"/>
      <c r="P4" s="357"/>
      <c r="Q4" s="357"/>
      <c r="R4" s="357"/>
      <c r="S4" s="357"/>
      <c r="T4" s="357"/>
      <c r="U4" s="357"/>
      <c r="V4" s="357"/>
      <c r="W4" s="357"/>
      <c r="X4" s="357"/>
      <c r="Y4" s="357"/>
      <c r="Z4" s="357"/>
      <c r="AA4" s="357"/>
      <c r="AB4" s="357"/>
      <c r="AC4" s="357"/>
      <c r="AD4" s="357"/>
      <c r="AE4" s="357"/>
      <c r="AF4" s="357"/>
      <c r="AG4" s="357"/>
      <c r="AH4" s="357"/>
      <c r="AI4" s="357"/>
      <c r="AJ4" s="357"/>
      <c r="AK4" s="357"/>
      <c r="AL4" s="357"/>
      <c r="AM4" s="357"/>
      <c r="AN4" s="357"/>
      <c r="AO4" s="357"/>
      <c r="AP4" s="357"/>
      <c r="AQ4" s="357"/>
      <c r="AR4" s="357"/>
      <c r="AS4" s="357"/>
      <c r="AT4" s="357"/>
      <c r="AU4" s="357"/>
      <c r="AV4" s="357"/>
    </row>
    <row r="5" spans="1:48" ht="13.5" customHeight="1">
      <c r="A5" s="357"/>
      <c r="B5" s="357"/>
      <c r="C5" s="357"/>
      <c r="D5" s="357"/>
      <c r="E5" s="357"/>
      <c r="F5" s="357"/>
      <c r="G5" s="357"/>
      <c r="H5" s="357"/>
      <c r="I5" s="357"/>
      <c r="J5" s="357"/>
      <c r="K5" s="357"/>
      <c r="L5" s="357"/>
      <c r="M5" s="357"/>
      <c r="N5" s="357"/>
      <c r="O5" s="357"/>
      <c r="P5" s="357"/>
      <c r="Q5" s="357"/>
      <c r="R5" s="357"/>
      <c r="S5" s="357"/>
      <c r="T5" s="357"/>
      <c r="U5" s="357"/>
      <c r="V5" s="357"/>
      <c r="W5" s="357"/>
      <c r="X5" s="357"/>
      <c r="Y5" s="357"/>
      <c r="Z5" s="357"/>
      <c r="AA5" s="357"/>
      <c r="AB5" s="357"/>
      <c r="AC5" s="357"/>
      <c r="AD5" s="357"/>
      <c r="AE5" s="357"/>
      <c r="AF5" s="357"/>
      <c r="AG5" s="357"/>
      <c r="AH5" s="357"/>
      <c r="AI5" s="357"/>
      <c r="AJ5" s="357"/>
      <c r="AK5" s="357"/>
      <c r="AL5" s="357"/>
      <c r="AM5" s="357"/>
      <c r="AN5" s="357"/>
      <c r="AO5" s="357"/>
      <c r="AP5" s="357"/>
      <c r="AQ5" s="357"/>
      <c r="AR5" s="357"/>
      <c r="AS5" s="357"/>
      <c r="AT5" s="357"/>
      <c r="AU5" s="357"/>
      <c r="AV5" s="357"/>
    </row>
    <row r="6" spans="1:48" ht="13.5" customHeight="1">
      <c r="A6" s="357"/>
      <c r="B6" s="357"/>
      <c r="C6" s="357"/>
      <c r="D6" s="357"/>
      <c r="E6" s="357"/>
      <c r="F6" s="357"/>
      <c r="G6" s="357"/>
      <c r="H6" s="357"/>
      <c r="I6" s="357"/>
      <c r="J6" s="357"/>
      <c r="K6" s="357"/>
      <c r="L6" s="357"/>
      <c r="M6" s="357"/>
      <c r="N6" s="357"/>
      <c r="O6" s="357"/>
      <c r="P6" s="357"/>
      <c r="Q6" s="357"/>
      <c r="R6" s="357"/>
      <c r="S6" s="357"/>
      <c r="T6" s="357"/>
      <c r="U6" s="357"/>
      <c r="V6" s="357"/>
      <c r="W6" s="357"/>
      <c r="X6" s="357"/>
      <c r="Y6" s="357"/>
      <c r="Z6" s="357"/>
      <c r="AA6" s="357"/>
      <c r="AB6" s="357"/>
      <c r="AC6" s="360"/>
      <c r="AD6" s="357"/>
      <c r="AE6" s="361"/>
      <c r="AF6" s="361"/>
      <c r="AG6" s="2305"/>
      <c r="AH6" s="2305"/>
      <c r="AI6" s="2305"/>
      <c r="AJ6" s="2305"/>
      <c r="AK6" s="2305"/>
      <c r="AL6" s="2305"/>
      <c r="AM6" s="2305"/>
      <c r="AN6" s="2305"/>
      <c r="AO6" s="2305"/>
      <c r="AP6" s="2305"/>
      <c r="AQ6" s="2305"/>
      <c r="AR6" s="2305"/>
      <c r="AS6" s="2305"/>
      <c r="AT6" s="357"/>
      <c r="AU6" s="357"/>
      <c r="AV6" s="357"/>
    </row>
    <row r="7" spans="1:48" ht="13.5" customHeight="1">
      <c r="A7" s="2301" t="s">
        <v>445</v>
      </c>
      <c r="B7" s="2301"/>
      <c r="C7" s="2301"/>
      <c r="D7" s="2306" t="s">
        <v>1255</v>
      </c>
      <c r="E7" s="2307"/>
      <c r="F7" s="2307"/>
      <c r="G7" s="2307"/>
      <c r="H7" s="2307"/>
      <c r="I7" s="2307"/>
      <c r="J7" s="2307"/>
      <c r="K7" s="2307"/>
      <c r="L7" s="2307"/>
      <c r="M7" s="2307"/>
      <c r="N7" s="2307"/>
      <c r="O7" s="2307"/>
      <c r="P7" s="2307"/>
      <c r="Q7" s="2307"/>
      <c r="R7" s="2307"/>
      <c r="S7" s="2307"/>
      <c r="T7" s="2307"/>
      <c r="U7" s="2307"/>
      <c r="V7" s="2307"/>
      <c r="W7" s="2307"/>
      <c r="X7" s="2307"/>
      <c r="Y7" s="2307"/>
      <c r="Z7" s="362" t="s">
        <v>748</v>
      </c>
      <c r="AA7" s="357"/>
      <c r="AB7" s="357"/>
      <c r="AC7" s="357"/>
      <c r="AD7" s="357"/>
      <c r="AE7" s="357"/>
      <c r="AF7" s="357"/>
      <c r="AG7" s="2305"/>
      <c r="AH7" s="2305"/>
      <c r="AI7" s="2305"/>
      <c r="AJ7" s="2305"/>
      <c r="AK7" s="2305"/>
      <c r="AL7" s="2305"/>
      <c r="AM7" s="2305"/>
      <c r="AN7" s="2305"/>
      <c r="AO7" s="2305"/>
      <c r="AP7" s="2305"/>
      <c r="AQ7" s="2305"/>
      <c r="AR7" s="2305"/>
      <c r="AS7" s="2305"/>
      <c r="AT7" s="357"/>
      <c r="AU7" s="357"/>
      <c r="AV7" s="357"/>
    </row>
    <row r="8" spans="1:48" ht="13.5" customHeight="1">
      <c r="A8" s="2301" t="s">
        <v>30</v>
      </c>
      <c r="B8" s="2301"/>
      <c r="C8" s="2301"/>
      <c r="D8" s="357" t="s">
        <v>749</v>
      </c>
      <c r="E8" s="2302"/>
      <c r="F8" s="2302"/>
      <c r="G8" s="2302"/>
      <c r="H8" s="2302"/>
      <c r="I8" s="2302"/>
      <c r="J8" s="2302"/>
      <c r="K8" s="2302"/>
      <c r="L8" s="357"/>
      <c r="M8" s="357" t="s">
        <v>750</v>
      </c>
      <c r="N8" s="2302"/>
      <c r="O8" s="2302"/>
      <c r="P8" s="2302"/>
      <c r="Q8" s="2302"/>
      <c r="R8" s="2302"/>
      <c r="S8" s="2302"/>
      <c r="T8" s="363"/>
      <c r="U8" s="357"/>
      <c r="V8" s="357"/>
      <c r="W8" s="357"/>
      <c r="X8" s="357"/>
      <c r="Y8" s="357"/>
      <c r="Z8" s="357"/>
      <c r="AA8" s="357"/>
      <c r="AB8" s="357"/>
      <c r="AC8" s="357"/>
      <c r="AD8" s="357"/>
      <c r="AE8" s="361"/>
      <c r="AF8" s="361" t="s">
        <v>386</v>
      </c>
      <c r="AG8" s="364"/>
      <c r="AH8" s="364"/>
      <c r="AI8" s="364"/>
      <c r="AJ8" s="364"/>
      <c r="AK8" s="364"/>
      <c r="AL8" s="364"/>
      <c r="AM8" s="364"/>
      <c r="AN8" s="364"/>
      <c r="AO8" s="364"/>
      <c r="AP8" s="364"/>
      <c r="AQ8" s="364"/>
      <c r="AR8" s="364"/>
      <c r="AS8" s="364"/>
      <c r="AT8" s="357"/>
      <c r="AU8" s="357"/>
      <c r="AV8" s="357"/>
    </row>
    <row r="9" spans="1:48" ht="13.5" customHeight="1">
      <c r="A9" s="357"/>
      <c r="B9" s="357"/>
      <c r="C9" s="357"/>
      <c r="D9" s="357"/>
      <c r="E9" s="357"/>
      <c r="F9" s="357"/>
      <c r="G9" s="357"/>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row>
    <row r="10" spans="1:48" ht="13.5" customHeight="1">
      <c r="A10" s="365"/>
      <c r="B10" s="366"/>
      <c r="C10" s="366"/>
      <c r="D10" s="366"/>
      <c r="E10" s="366"/>
      <c r="F10" s="366"/>
      <c r="G10" s="366"/>
      <c r="H10" s="2278" t="s">
        <v>751</v>
      </c>
      <c r="I10" s="2283"/>
      <c r="J10" s="2293"/>
      <c r="K10" s="2294"/>
      <c r="L10" s="2294"/>
      <c r="M10" s="2294"/>
      <c r="N10" s="2295"/>
      <c r="O10" s="2283" t="s">
        <v>751</v>
      </c>
      <c r="P10" s="2293"/>
      <c r="Q10" s="2294"/>
      <c r="R10" s="2294"/>
      <c r="S10" s="2294"/>
      <c r="T10" s="2295"/>
      <c r="U10" s="2283" t="s">
        <v>751</v>
      </c>
      <c r="V10" s="2293"/>
      <c r="W10" s="2294"/>
      <c r="X10" s="2294"/>
      <c r="Y10" s="2294"/>
      <c r="Z10" s="2295"/>
      <c r="AA10" s="2283" t="s">
        <v>751</v>
      </c>
      <c r="AB10" s="2293"/>
      <c r="AC10" s="2294"/>
      <c r="AD10" s="2294"/>
      <c r="AE10" s="2294"/>
      <c r="AF10" s="2295"/>
      <c r="AG10" s="2283" t="s">
        <v>751</v>
      </c>
      <c r="AH10" s="2293"/>
      <c r="AI10" s="2294"/>
      <c r="AJ10" s="2294"/>
      <c r="AK10" s="2294"/>
      <c r="AL10" s="2295"/>
      <c r="AM10" s="2283" t="s">
        <v>751</v>
      </c>
      <c r="AN10" s="2293"/>
      <c r="AO10" s="2294"/>
      <c r="AP10" s="2294"/>
      <c r="AQ10" s="2294"/>
      <c r="AR10" s="2295"/>
      <c r="AS10" s="2283" t="s">
        <v>751</v>
      </c>
      <c r="AT10" s="2285" t="s">
        <v>752</v>
      </c>
      <c r="AU10" s="2286"/>
      <c r="AV10" s="2287"/>
    </row>
    <row r="11" spans="1:48" ht="13.5" customHeight="1">
      <c r="A11" s="367"/>
      <c r="B11" s="368"/>
      <c r="C11" s="368"/>
      <c r="D11" s="368"/>
      <c r="E11" s="368"/>
      <c r="F11" s="368"/>
      <c r="G11" s="368"/>
      <c r="H11" s="2299"/>
      <c r="I11" s="2300"/>
      <c r="J11" s="2296"/>
      <c r="K11" s="2297"/>
      <c r="L11" s="2297"/>
      <c r="M11" s="2297"/>
      <c r="N11" s="2298"/>
      <c r="O11" s="2284"/>
      <c r="P11" s="2296"/>
      <c r="Q11" s="2297"/>
      <c r="R11" s="2297"/>
      <c r="S11" s="2297"/>
      <c r="T11" s="2298"/>
      <c r="U11" s="2284"/>
      <c r="V11" s="2296"/>
      <c r="W11" s="2297"/>
      <c r="X11" s="2297"/>
      <c r="Y11" s="2297"/>
      <c r="Z11" s="2298"/>
      <c r="AA11" s="2284"/>
      <c r="AB11" s="2296"/>
      <c r="AC11" s="2297"/>
      <c r="AD11" s="2297"/>
      <c r="AE11" s="2297"/>
      <c r="AF11" s="2298"/>
      <c r="AG11" s="2284"/>
      <c r="AH11" s="2296"/>
      <c r="AI11" s="2297"/>
      <c r="AJ11" s="2297"/>
      <c r="AK11" s="2297"/>
      <c r="AL11" s="2298"/>
      <c r="AM11" s="2284"/>
      <c r="AN11" s="2296"/>
      <c r="AO11" s="2297"/>
      <c r="AP11" s="2297"/>
      <c r="AQ11" s="2297"/>
      <c r="AR11" s="2298"/>
      <c r="AS11" s="2284"/>
      <c r="AT11" s="2288"/>
      <c r="AU11" s="2289"/>
      <c r="AV11" s="2290"/>
    </row>
    <row r="12" spans="1:48" ht="13.5" customHeight="1">
      <c r="A12" s="367"/>
      <c r="B12" s="368"/>
      <c r="C12" s="368"/>
      <c r="D12" s="368"/>
      <c r="E12" s="368"/>
      <c r="F12" s="368"/>
      <c r="G12" s="368"/>
      <c r="H12" s="2291" t="s">
        <v>753</v>
      </c>
      <c r="I12" s="2292"/>
      <c r="J12" s="2282">
        <v>1</v>
      </c>
      <c r="K12" s="2282"/>
      <c r="L12" s="2282">
        <v>11</v>
      </c>
      <c r="M12" s="2282"/>
      <c r="N12" s="2282">
        <v>21</v>
      </c>
      <c r="O12" s="2282"/>
      <c r="P12" s="2282">
        <v>1</v>
      </c>
      <c r="Q12" s="2282"/>
      <c r="R12" s="2282">
        <v>11</v>
      </c>
      <c r="S12" s="2282"/>
      <c r="T12" s="2282">
        <v>21</v>
      </c>
      <c r="U12" s="2282"/>
      <c r="V12" s="2282">
        <v>1</v>
      </c>
      <c r="W12" s="2282"/>
      <c r="X12" s="2282">
        <v>11</v>
      </c>
      <c r="Y12" s="2282"/>
      <c r="Z12" s="2282">
        <v>21</v>
      </c>
      <c r="AA12" s="2282"/>
      <c r="AB12" s="2282">
        <v>1</v>
      </c>
      <c r="AC12" s="2282"/>
      <c r="AD12" s="2282">
        <v>11</v>
      </c>
      <c r="AE12" s="2282"/>
      <c r="AF12" s="2282">
        <v>21</v>
      </c>
      <c r="AG12" s="2282"/>
      <c r="AH12" s="2282">
        <v>1</v>
      </c>
      <c r="AI12" s="2282"/>
      <c r="AJ12" s="2282">
        <v>11</v>
      </c>
      <c r="AK12" s="2282"/>
      <c r="AL12" s="2282">
        <v>21</v>
      </c>
      <c r="AM12" s="2282"/>
      <c r="AN12" s="2282">
        <v>1</v>
      </c>
      <c r="AO12" s="2282"/>
      <c r="AP12" s="2282">
        <v>11</v>
      </c>
      <c r="AQ12" s="2282"/>
      <c r="AR12" s="2282">
        <v>21</v>
      </c>
      <c r="AS12" s="2282"/>
      <c r="AT12" s="2272"/>
      <c r="AU12" s="2273"/>
      <c r="AV12" s="2274"/>
    </row>
    <row r="13" spans="1:48" ht="13.5" customHeight="1">
      <c r="A13" s="369"/>
      <c r="B13" s="370" t="s">
        <v>34</v>
      </c>
      <c r="C13" s="370"/>
      <c r="D13" s="370"/>
      <c r="E13" s="370"/>
      <c r="F13" s="370"/>
      <c r="G13" s="370"/>
      <c r="H13" s="2276"/>
      <c r="I13" s="2277"/>
      <c r="J13" s="2282"/>
      <c r="K13" s="2282"/>
      <c r="L13" s="2282"/>
      <c r="M13" s="2282"/>
      <c r="N13" s="2282"/>
      <c r="O13" s="2282"/>
      <c r="P13" s="2282"/>
      <c r="Q13" s="2282"/>
      <c r="R13" s="2282"/>
      <c r="S13" s="2282"/>
      <c r="T13" s="2282"/>
      <c r="U13" s="2282"/>
      <c r="V13" s="2282"/>
      <c r="W13" s="2282"/>
      <c r="X13" s="2282"/>
      <c r="Y13" s="2282"/>
      <c r="Z13" s="2282"/>
      <c r="AA13" s="2282"/>
      <c r="AB13" s="2282"/>
      <c r="AC13" s="2282"/>
      <c r="AD13" s="2282"/>
      <c r="AE13" s="2282"/>
      <c r="AF13" s="2282"/>
      <c r="AG13" s="2282"/>
      <c r="AH13" s="2282"/>
      <c r="AI13" s="2282"/>
      <c r="AJ13" s="2282"/>
      <c r="AK13" s="2282"/>
      <c r="AL13" s="2282"/>
      <c r="AM13" s="2282"/>
      <c r="AN13" s="2282"/>
      <c r="AO13" s="2282"/>
      <c r="AP13" s="2282"/>
      <c r="AQ13" s="2282"/>
      <c r="AR13" s="2282"/>
      <c r="AS13" s="2282"/>
      <c r="AT13" s="2275"/>
      <c r="AU13" s="2276"/>
      <c r="AV13" s="2277"/>
    </row>
    <row r="14" spans="1:48" ht="13.5" customHeight="1">
      <c r="A14" s="2279"/>
      <c r="B14" s="2280"/>
      <c r="C14" s="2280"/>
      <c r="D14" s="2280"/>
      <c r="E14" s="2280"/>
      <c r="F14" s="2280"/>
      <c r="G14" s="2280"/>
      <c r="H14" s="2280"/>
      <c r="I14" s="2281"/>
      <c r="J14" s="2271"/>
      <c r="K14" s="2271"/>
      <c r="L14" s="2271"/>
      <c r="M14" s="2271"/>
      <c r="N14" s="2271"/>
      <c r="O14" s="2271"/>
      <c r="P14" s="2271"/>
      <c r="Q14" s="2271"/>
      <c r="R14" s="2271"/>
      <c r="S14" s="2271"/>
      <c r="T14" s="2271"/>
      <c r="U14" s="2271"/>
      <c r="V14" s="2271"/>
      <c r="W14" s="2271"/>
      <c r="X14" s="2271"/>
      <c r="Y14" s="2271"/>
      <c r="Z14" s="2271"/>
      <c r="AA14" s="2271"/>
      <c r="AB14" s="2271"/>
      <c r="AC14" s="2271"/>
      <c r="AD14" s="2271"/>
      <c r="AE14" s="2271"/>
      <c r="AF14" s="2271"/>
      <c r="AG14" s="2271"/>
      <c r="AH14" s="2271"/>
      <c r="AI14" s="2271"/>
      <c r="AJ14" s="2271"/>
      <c r="AK14" s="2271"/>
      <c r="AL14" s="2271"/>
      <c r="AM14" s="2271"/>
      <c r="AN14" s="2271"/>
      <c r="AO14" s="2271"/>
      <c r="AP14" s="2271"/>
      <c r="AQ14" s="2271"/>
      <c r="AR14" s="2271"/>
      <c r="AS14" s="2271"/>
      <c r="AT14" s="2272"/>
      <c r="AU14" s="2273"/>
      <c r="AV14" s="2274"/>
    </row>
    <row r="15" spans="1:48" ht="13.5" customHeight="1">
      <c r="A15" s="2279"/>
      <c r="B15" s="2280"/>
      <c r="C15" s="2280"/>
      <c r="D15" s="2280"/>
      <c r="E15" s="2280"/>
      <c r="F15" s="2280"/>
      <c r="G15" s="2280"/>
      <c r="H15" s="2280"/>
      <c r="I15" s="2281"/>
      <c r="J15" s="2271"/>
      <c r="K15" s="2271"/>
      <c r="L15" s="2271"/>
      <c r="M15" s="2271"/>
      <c r="N15" s="2271"/>
      <c r="O15" s="2271"/>
      <c r="P15" s="2271"/>
      <c r="Q15" s="2271"/>
      <c r="R15" s="2271"/>
      <c r="S15" s="2271"/>
      <c r="T15" s="2271"/>
      <c r="U15" s="2271"/>
      <c r="V15" s="2271"/>
      <c r="W15" s="2271"/>
      <c r="X15" s="2271"/>
      <c r="Y15" s="2271"/>
      <c r="Z15" s="2271"/>
      <c r="AA15" s="2271"/>
      <c r="AB15" s="2271"/>
      <c r="AC15" s="2271"/>
      <c r="AD15" s="2271"/>
      <c r="AE15" s="2271"/>
      <c r="AF15" s="2271"/>
      <c r="AG15" s="2271"/>
      <c r="AH15" s="2271"/>
      <c r="AI15" s="2271"/>
      <c r="AJ15" s="2271"/>
      <c r="AK15" s="2271"/>
      <c r="AL15" s="2271"/>
      <c r="AM15" s="2271"/>
      <c r="AN15" s="2271"/>
      <c r="AO15" s="2271"/>
      <c r="AP15" s="2271"/>
      <c r="AQ15" s="2271"/>
      <c r="AR15" s="2271"/>
      <c r="AS15" s="2271"/>
      <c r="AT15" s="2275"/>
      <c r="AU15" s="2276"/>
      <c r="AV15" s="2277"/>
    </row>
    <row r="16" spans="1:48" ht="13.5" customHeight="1">
      <c r="A16" s="2279"/>
      <c r="B16" s="2280"/>
      <c r="C16" s="2280"/>
      <c r="D16" s="2280"/>
      <c r="E16" s="2280"/>
      <c r="F16" s="2280"/>
      <c r="G16" s="2280"/>
      <c r="H16" s="2280"/>
      <c r="I16" s="2281"/>
      <c r="J16" s="2271"/>
      <c r="K16" s="2271"/>
      <c r="L16" s="2271"/>
      <c r="M16" s="2271"/>
      <c r="N16" s="2271"/>
      <c r="O16" s="2271"/>
      <c r="P16" s="2271"/>
      <c r="Q16" s="2271"/>
      <c r="R16" s="2271"/>
      <c r="S16" s="2271"/>
      <c r="T16" s="2271"/>
      <c r="U16" s="2271"/>
      <c r="V16" s="2271"/>
      <c r="W16" s="2271"/>
      <c r="X16" s="2271"/>
      <c r="Y16" s="2271"/>
      <c r="Z16" s="2271"/>
      <c r="AA16" s="2271"/>
      <c r="AB16" s="2271"/>
      <c r="AC16" s="2271"/>
      <c r="AD16" s="2271"/>
      <c r="AE16" s="2271"/>
      <c r="AF16" s="2271"/>
      <c r="AG16" s="2271"/>
      <c r="AH16" s="2271"/>
      <c r="AI16" s="2271"/>
      <c r="AJ16" s="2271"/>
      <c r="AK16" s="2271"/>
      <c r="AL16" s="2271"/>
      <c r="AM16" s="2271"/>
      <c r="AN16" s="2271"/>
      <c r="AO16" s="2271"/>
      <c r="AP16" s="2271"/>
      <c r="AQ16" s="2271"/>
      <c r="AR16" s="2271"/>
      <c r="AS16" s="2271"/>
      <c r="AT16" s="2272"/>
      <c r="AU16" s="2273"/>
      <c r="AV16" s="2274"/>
    </row>
    <row r="17" spans="1:48" ht="13.5" customHeight="1">
      <c r="A17" s="2279"/>
      <c r="B17" s="2280"/>
      <c r="C17" s="2280"/>
      <c r="D17" s="2280"/>
      <c r="E17" s="2280"/>
      <c r="F17" s="2280"/>
      <c r="G17" s="2280"/>
      <c r="H17" s="2280"/>
      <c r="I17" s="2281"/>
      <c r="J17" s="2271"/>
      <c r="K17" s="2271"/>
      <c r="L17" s="2271"/>
      <c r="M17" s="2271"/>
      <c r="N17" s="2271"/>
      <c r="O17" s="2271"/>
      <c r="P17" s="2271"/>
      <c r="Q17" s="2271"/>
      <c r="R17" s="2271"/>
      <c r="S17" s="2271"/>
      <c r="T17" s="2271"/>
      <c r="U17" s="2271"/>
      <c r="V17" s="2271"/>
      <c r="W17" s="2271"/>
      <c r="X17" s="2271"/>
      <c r="Y17" s="2271"/>
      <c r="Z17" s="2271"/>
      <c r="AA17" s="2271"/>
      <c r="AB17" s="2271"/>
      <c r="AC17" s="2271"/>
      <c r="AD17" s="2271"/>
      <c r="AE17" s="2271"/>
      <c r="AF17" s="2271"/>
      <c r="AG17" s="2271"/>
      <c r="AH17" s="2271"/>
      <c r="AI17" s="2271"/>
      <c r="AJ17" s="2271"/>
      <c r="AK17" s="2271"/>
      <c r="AL17" s="2271"/>
      <c r="AM17" s="2271"/>
      <c r="AN17" s="2271"/>
      <c r="AO17" s="2271"/>
      <c r="AP17" s="2271"/>
      <c r="AQ17" s="2271"/>
      <c r="AR17" s="2271"/>
      <c r="AS17" s="2271"/>
      <c r="AT17" s="2275"/>
      <c r="AU17" s="2276"/>
      <c r="AV17" s="2277"/>
    </row>
    <row r="18" spans="1:48" ht="13.5" customHeight="1">
      <c r="A18" s="2279"/>
      <c r="B18" s="2280"/>
      <c r="C18" s="2280"/>
      <c r="D18" s="2280"/>
      <c r="E18" s="2280"/>
      <c r="F18" s="2280"/>
      <c r="G18" s="2280"/>
      <c r="H18" s="2280"/>
      <c r="I18" s="2281"/>
      <c r="J18" s="2271"/>
      <c r="K18" s="2271"/>
      <c r="L18" s="2271"/>
      <c r="M18" s="2271"/>
      <c r="N18" s="2271"/>
      <c r="O18" s="2271"/>
      <c r="P18" s="2271"/>
      <c r="Q18" s="2271"/>
      <c r="R18" s="2271"/>
      <c r="S18" s="2271"/>
      <c r="T18" s="2271"/>
      <c r="U18" s="2271"/>
      <c r="V18" s="2271"/>
      <c r="W18" s="2271"/>
      <c r="X18" s="2271"/>
      <c r="Y18" s="2271"/>
      <c r="Z18" s="2271"/>
      <c r="AA18" s="2271"/>
      <c r="AB18" s="2271"/>
      <c r="AC18" s="2271"/>
      <c r="AD18" s="2271"/>
      <c r="AE18" s="2271"/>
      <c r="AF18" s="2271"/>
      <c r="AG18" s="2271"/>
      <c r="AH18" s="2271"/>
      <c r="AI18" s="2271"/>
      <c r="AJ18" s="2271"/>
      <c r="AK18" s="2271"/>
      <c r="AL18" s="2271"/>
      <c r="AM18" s="2271"/>
      <c r="AN18" s="2271"/>
      <c r="AO18" s="2271"/>
      <c r="AP18" s="2271"/>
      <c r="AQ18" s="2271"/>
      <c r="AR18" s="2271"/>
      <c r="AS18" s="2271"/>
      <c r="AT18" s="2272"/>
      <c r="AU18" s="2273"/>
      <c r="AV18" s="2274"/>
    </row>
    <row r="19" spans="1:48" ht="13.5" customHeight="1">
      <c r="A19" s="2279"/>
      <c r="B19" s="2280"/>
      <c r="C19" s="2280"/>
      <c r="D19" s="2280"/>
      <c r="E19" s="2280"/>
      <c r="F19" s="2280"/>
      <c r="G19" s="2280"/>
      <c r="H19" s="2280"/>
      <c r="I19" s="2281"/>
      <c r="J19" s="2271"/>
      <c r="K19" s="2271"/>
      <c r="L19" s="2271"/>
      <c r="M19" s="2271"/>
      <c r="N19" s="2271"/>
      <c r="O19" s="2271"/>
      <c r="P19" s="2271"/>
      <c r="Q19" s="2271"/>
      <c r="R19" s="2271"/>
      <c r="S19" s="2271"/>
      <c r="T19" s="2271"/>
      <c r="U19" s="2271"/>
      <c r="V19" s="2271"/>
      <c r="W19" s="2271"/>
      <c r="X19" s="2271"/>
      <c r="Y19" s="2271"/>
      <c r="Z19" s="2271"/>
      <c r="AA19" s="2271"/>
      <c r="AB19" s="2271"/>
      <c r="AC19" s="2271"/>
      <c r="AD19" s="2271"/>
      <c r="AE19" s="2271"/>
      <c r="AF19" s="2271"/>
      <c r="AG19" s="2271"/>
      <c r="AH19" s="2271"/>
      <c r="AI19" s="2271"/>
      <c r="AJ19" s="2271"/>
      <c r="AK19" s="2271"/>
      <c r="AL19" s="2271"/>
      <c r="AM19" s="2271"/>
      <c r="AN19" s="2271"/>
      <c r="AO19" s="2271"/>
      <c r="AP19" s="2271"/>
      <c r="AQ19" s="2271"/>
      <c r="AR19" s="2271"/>
      <c r="AS19" s="2271"/>
      <c r="AT19" s="2275"/>
      <c r="AU19" s="2276"/>
      <c r="AV19" s="2277"/>
    </row>
    <row r="20" spans="1:48" ht="13.5" customHeight="1">
      <c r="A20" s="2279"/>
      <c r="B20" s="2280"/>
      <c r="C20" s="2280"/>
      <c r="D20" s="2280"/>
      <c r="E20" s="2280"/>
      <c r="F20" s="2280"/>
      <c r="G20" s="2280"/>
      <c r="H20" s="2280"/>
      <c r="I20" s="2281"/>
      <c r="J20" s="2271"/>
      <c r="K20" s="2271"/>
      <c r="L20" s="2271"/>
      <c r="M20" s="2271"/>
      <c r="N20" s="2271"/>
      <c r="O20" s="2271"/>
      <c r="P20" s="2271"/>
      <c r="Q20" s="2271"/>
      <c r="R20" s="2271"/>
      <c r="S20" s="2271"/>
      <c r="T20" s="2271"/>
      <c r="U20" s="2271"/>
      <c r="V20" s="2271"/>
      <c r="W20" s="2271"/>
      <c r="X20" s="2271"/>
      <c r="Y20" s="2271"/>
      <c r="Z20" s="2271"/>
      <c r="AA20" s="2271"/>
      <c r="AB20" s="2271"/>
      <c r="AC20" s="2271"/>
      <c r="AD20" s="2271"/>
      <c r="AE20" s="2271"/>
      <c r="AF20" s="2271"/>
      <c r="AG20" s="2271"/>
      <c r="AH20" s="2271"/>
      <c r="AI20" s="2271"/>
      <c r="AJ20" s="2271"/>
      <c r="AK20" s="2271"/>
      <c r="AL20" s="2271"/>
      <c r="AM20" s="2271"/>
      <c r="AN20" s="2271"/>
      <c r="AO20" s="2271"/>
      <c r="AP20" s="2271"/>
      <c r="AQ20" s="2271"/>
      <c r="AR20" s="2271"/>
      <c r="AS20" s="2271"/>
      <c r="AT20" s="2272"/>
      <c r="AU20" s="2273"/>
      <c r="AV20" s="2274"/>
    </row>
    <row r="21" spans="1:48" ht="13.5" customHeight="1">
      <c r="A21" s="2279"/>
      <c r="B21" s="2280"/>
      <c r="C21" s="2280"/>
      <c r="D21" s="2280"/>
      <c r="E21" s="2280"/>
      <c r="F21" s="2280"/>
      <c r="G21" s="2280"/>
      <c r="H21" s="2280"/>
      <c r="I21" s="2281"/>
      <c r="J21" s="2271"/>
      <c r="K21" s="2271"/>
      <c r="L21" s="2271"/>
      <c r="M21" s="2271"/>
      <c r="N21" s="2271"/>
      <c r="O21" s="2271"/>
      <c r="P21" s="2271"/>
      <c r="Q21" s="2271"/>
      <c r="R21" s="2271"/>
      <c r="S21" s="2271"/>
      <c r="T21" s="2271"/>
      <c r="U21" s="2271"/>
      <c r="V21" s="2271"/>
      <c r="W21" s="2271"/>
      <c r="X21" s="2271"/>
      <c r="Y21" s="2271"/>
      <c r="Z21" s="2271"/>
      <c r="AA21" s="2271"/>
      <c r="AB21" s="2271"/>
      <c r="AC21" s="2271"/>
      <c r="AD21" s="2271"/>
      <c r="AE21" s="2271"/>
      <c r="AF21" s="2271"/>
      <c r="AG21" s="2271"/>
      <c r="AH21" s="2271"/>
      <c r="AI21" s="2271"/>
      <c r="AJ21" s="2271"/>
      <c r="AK21" s="2271"/>
      <c r="AL21" s="2271"/>
      <c r="AM21" s="2271"/>
      <c r="AN21" s="2271"/>
      <c r="AO21" s="2271"/>
      <c r="AP21" s="2271"/>
      <c r="AQ21" s="2271"/>
      <c r="AR21" s="2271"/>
      <c r="AS21" s="2271"/>
      <c r="AT21" s="2275"/>
      <c r="AU21" s="2276"/>
      <c r="AV21" s="2277"/>
    </row>
    <row r="22" spans="1:48" ht="13.5" customHeight="1">
      <c r="A22" s="2279"/>
      <c r="B22" s="2280"/>
      <c r="C22" s="2280"/>
      <c r="D22" s="2280"/>
      <c r="E22" s="2280"/>
      <c r="F22" s="2280"/>
      <c r="G22" s="2280"/>
      <c r="H22" s="2280"/>
      <c r="I22" s="2281"/>
      <c r="J22" s="2271"/>
      <c r="K22" s="2271"/>
      <c r="L22" s="2271"/>
      <c r="M22" s="2271"/>
      <c r="N22" s="2271"/>
      <c r="O22" s="2271"/>
      <c r="P22" s="2271"/>
      <c r="Q22" s="2271"/>
      <c r="R22" s="2271"/>
      <c r="S22" s="2271"/>
      <c r="T22" s="2271"/>
      <c r="U22" s="2271"/>
      <c r="V22" s="2271"/>
      <c r="W22" s="2271"/>
      <c r="X22" s="2271"/>
      <c r="Y22" s="2271"/>
      <c r="Z22" s="2271"/>
      <c r="AA22" s="2271"/>
      <c r="AB22" s="2271"/>
      <c r="AC22" s="2271"/>
      <c r="AD22" s="2271"/>
      <c r="AE22" s="2271"/>
      <c r="AF22" s="2271"/>
      <c r="AG22" s="2271"/>
      <c r="AH22" s="2271"/>
      <c r="AI22" s="2271"/>
      <c r="AJ22" s="2271"/>
      <c r="AK22" s="2271"/>
      <c r="AL22" s="2271"/>
      <c r="AM22" s="2271"/>
      <c r="AN22" s="2271"/>
      <c r="AO22" s="2271"/>
      <c r="AP22" s="2271"/>
      <c r="AQ22" s="2271"/>
      <c r="AR22" s="2271"/>
      <c r="AS22" s="2271"/>
      <c r="AT22" s="2272"/>
      <c r="AU22" s="2273"/>
      <c r="AV22" s="2274"/>
    </row>
    <row r="23" spans="1:48" ht="13.5" customHeight="1">
      <c r="A23" s="2279"/>
      <c r="B23" s="2280"/>
      <c r="C23" s="2280"/>
      <c r="D23" s="2280"/>
      <c r="E23" s="2280"/>
      <c r="F23" s="2280"/>
      <c r="G23" s="2280"/>
      <c r="H23" s="2280"/>
      <c r="I23" s="2281"/>
      <c r="J23" s="2271"/>
      <c r="K23" s="2271"/>
      <c r="L23" s="2271"/>
      <c r="M23" s="2271"/>
      <c r="N23" s="2271"/>
      <c r="O23" s="2271"/>
      <c r="P23" s="2271"/>
      <c r="Q23" s="2271"/>
      <c r="R23" s="2271"/>
      <c r="S23" s="2271"/>
      <c r="T23" s="2271"/>
      <c r="U23" s="2271"/>
      <c r="V23" s="2271"/>
      <c r="W23" s="2271"/>
      <c r="X23" s="2271"/>
      <c r="Y23" s="2271"/>
      <c r="Z23" s="2271"/>
      <c r="AA23" s="2271"/>
      <c r="AB23" s="2271"/>
      <c r="AC23" s="2271"/>
      <c r="AD23" s="2271"/>
      <c r="AE23" s="2271"/>
      <c r="AF23" s="2271"/>
      <c r="AG23" s="2271"/>
      <c r="AH23" s="2271"/>
      <c r="AI23" s="2271"/>
      <c r="AJ23" s="2271"/>
      <c r="AK23" s="2271"/>
      <c r="AL23" s="2271"/>
      <c r="AM23" s="2271"/>
      <c r="AN23" s="2271"/>
      <c r="AO23" s="2271"/>
      <c r="AP23" s="2271"/>
      <c r="AQ23" s="2271"/>
      <c r="AR23" s="2271"/>
      <c r="AS23" s="2271"/>
      <c r="AT23" s="2275"/>
      <c r="AU23" s="2276"/>
      <c r="AV23" s="2277"/>
    </row>
    <row r="24" spans="1:48" ht="13.5" customHeight="1">
      <c r="A24" s="2279"/>
      <c r="B24" s="2280"/>
      <c r="C24" s="2280"/>
      <c r="D24" s="2280"/>
      <c r="E24" s="2280"/>
      <c r="F24" s="2280"/>
      <c r="G24" s="2280"/>
      <c r="H24" s="2280"/>
      <c r="I24" s="2281"/>
      <c r="J24" s="2271"/>
      <c r="K24" s="2271"/>
      <c r="L24" s="2271"/>
      <c r="M24" s="2271"/>
      <c r="N24" s="2271"/>
      <c r="O24" s="2271"/>
      <c r="P24" s="2271"/>
      <c r="Q24" s="2271"/>
      <c r="R24" s="2271"/>
      <c r="S24" s="2271"/>
      <c r="T24" s="2271"/>
      <c r="U24" s="2271"/>
      <c r="V24" s="2271"/>
      <c r="W24" s="2271"/>
      <c r="X24" s="2271"/>
      <c r="Y24" s="2271"/>
      <c r="Z24" s="2271"/>
      <c r="AA24" s="2271"/>
      <c r="AB24" s="2271"/>
      <c r="AC24" s="2271"/>
      <c r="AD24" s="2271"/>
      <c r="AE24" s="2271"/>
      <c r="AF24" s="2271"/>
      <c r="AG24" s="2271"/>
      <c r="AH24" s="2271"/>
      <c r="AI24" s="2271"/>
      <c r="AJ24" s="2271"/>
      <c r="AK24" s="2271"/>
      <c r="AL24" s="2271"/>
      <c r="AM24" s="2271"/>
      <c r="AN24" s="2271"/>
      <c r="AO24" s="2271"/>
      <c r="AP24" s="2271"/>
      <c r="AQ24" s="2271"/>
      <c r="AR24" s="2271"/>
      <c r="AS24" s="2271"/>
      <c r="AT24" s="2272"/>
      <c r="AU24" s="2273"/>
      <c r="AV24" s="2274"/>
    </row>
    <row r="25" spans="1:48" ht="13.5" customHeight="1">
      <c r="A25" s="2279"/>
      <c r="B25" s="2280"/>
      <c r="C25" s="2280"/>
      <c r="D25" s="2280"/>
      <c r="E25" s="2280"/>
      <c r="F25" s="2280"/>
      <c r="G25" s="2280"/>
      <c r="H25" s="2280"/>
      <c r="I25" s="2281"/>
      <c r="J25" s="2271"/>
      <c r="K25" s="2271"/>
      <c r="L25" s="2271"/>
      <c r="M25" s="2271"/>
      <c r="N25" s="2271"/>
      <c r="O25" s="2271"/>
      <c r="P25" s="2271"/>
      <c r="Q25" s="2271"/>
      <c r="R25" s="2271"/>
      <c r="S25" s="2271"/>
      <c r="T25" s="2271"/>
      <c r="U25" s="2271"/>
      <c r="V25" s="2271"/>
      <c r="W25" s="2271"/>
      <c r="X25" s="2271"/>
      <c r="Y25" s="2271"/>
      <c r="Z25" s="2271"/>
      <c r="AA25" s="2271"/>
      <c r="AB25" s="2271"/>
      <c r="AC25" s="2271"/>
      <c r="AD25" s="2271"/>
      <c r="AE25" s="2271"/>
      <c r="AF25" s="2271"/>
      <c r="AG25" s="2271"/>
      <c r="AH25" s="2271"/>
      <c r="AI25" s="2271"/>
      <c r="AJ25" s="2271"/>
      <c r="AK25" s="2271"/>
      <c r="AL25" s="2271"/>
      <c r="AM25" s="2271"/>
      <c r="AN25" s="2271"/>
      <c r="AO25" s="2271"/>
      <c r="AP25" s="2271"/>
      <c r="AQ25" s="2271"/>
      <c r="AR25" s="2271"/>
      <c r="AS25" s="2271"/>
      <c r="AT25" s="2275"/>
      <c r="AU25" s="2276"/>
      <c r="AV25" s="2277"/>
    </row>
    <row r="26" spans="1:48" ht="13.5" customHeight="1">
      <c r="A26" s="2279"/>
      <c r="B26" s="2280"/>
      <c r="C26" s="2280"/>
      <c r="D26" s="2280"/>
      <c r="E26" s="2280"/>
      <c r="F26" s="2280"/>
      <c r="G26" s="2280"/>
      <c r="H26" s="2280"/>
      <c r="I26" s="2281"/>
      <c r="J26" s="2271"/>
      <c r="K26" s="2271"/>
      <c r="L26" s="2271"/>
      <c r="M26" s="2271"/>
      <c r="N26" s="2271"/>
      <c r="O26" s="2271"/>
      <c r="P26" s="2271"/>
      <c r="Q26" s="2271"/>
      <c r="R26" s="2271"/>
      <c r="S26" s="2271"/>
      <c r="T26" s="2271"/>
      <c r="U26" s="2271"/>
      <c r="V26" s="2271"/>
      <c r="W26" s="2271"/>
      <c r="X26" s="2271"/>
      <c r="Y26" s="2271"/>
      <c r="Z26" s="2271"/>
      <c r="AA26" s="2271"/>
      <c r="AB26" s="2271"/>
      <c r="AC26" s="2271"/>
      <c r="AD26" s="2271"/>
      <c r="AE26" s="2271"/>
      <c r="AF26" s="2271"/>
      <c r="AG26" s="2271"/>
      <c r="AH26" s="2271"/>
      <c r="AI26" s="2271"/>
      <c r="AJ26" s="2271"/>
      <c r="AK26" s="2271"/>
      <c r="AL26" s="2271"/>
      <c r="AM26" s="2271"/>
      <c r="AN26" s="2271"/>
      <c r="AO26" s="2271"/>
      <c r="AP26" s="2271"/>
      <c r="AQ26" s="2271"/>
      <c r="AR26" s="2271"/>
      <c r="AS26" s="2271"/>
      <c r="AT26" s="2272"/>
      <c r="AU26" s="2273"/>
      <c r="AV26" s="2274"/>
    </row>
    <row r="27" spans="1:48" ht="13.5" customHeight="1">
      <c r="A27" s="2279"/>
      <c r="B27" s="2280"/>
      <c r="C27" s="2280"/>
      <c r="D27" s="2280"/>
      <c r="E27" s="2280"/>
      <c r="F27" s="2280"/>
      <c r="G27" s="2280"/>
      <c r="H27" s="2280"/>
      <c r="I27" s="2281"/>
      <c r="J27" s="2271"/>
      <c r="K27" s="2271"/>
      <c r="L27" s="2271"/>
      <c r="M27" s="2271"/>
      <c r="N27" s="2271"/>
      <c r="O27" s="2271"/>
      <c r="P27" s="2271"/>
      <c r="Q27" s="2271"/>
      <c r="R27" s="2271"/>
      <c r="S27" s="2271"/>
      <c r="T27" s="2271"/>
      <c r="U27" s="2271"/>
      <c r="V27" s="2271"/>
      <c r="W27" s="2271"/>
      <c r="X27" s="2271"/>
      <c r="Y27" s="2271"/>
      <c r="Z27" s="2271"/>
      <c r="AA27" s="2271"/>
      <c r="AB27" s="2271"/>
      <c r="AC27" s="2271"/>
      <c r="AD27" s="2271"/>
      <c r="AE27" s="2271"/>
      <c r="AF27" s="2271"/>
      <c r="AG27" s="2271"/>
      <c r="AH27" s="2271"/>
      <c r="AI27" s="2271"/>
      <c r="AJ27" s="2271"/>
      <c r="AK27" s="2271"/>
      <c r="AL27" s="2271"/>
      <c r="AM27" s="2271"/>
      <c r="AN27" s="2271"/>
      <c r="AO27" s="2271"/>
      <c r="AP27" s="2271"/>
      <c r="AQ27" s="2271"/>
      <c r="AR27" s="2271"/>
      <c r="AS27" s="2271"/>
      <c r="AT27" s="2275"/>
      <c r="AU27" s="2276"/>
      <c r="AV27" s="2277"/>
    </row>
    <row r="28" spans="1:48" ht="13.5" customHeight="1">
      <c r="A28" s="2279"/>
      <c r="B28" s="2280"/>
      <c r="C28" s="2280"/>
      <c r="D28" s="2280"/>
      <c r="E28" s="2280"/>
      <c r="F28" s="2280"/>
      <c r="G28" s="2280"/>
      <c r="H28" s="2280"/>
      <c r="I28" s="2281"/>
      <c r="J28" s="2271"/>
      <c r="K28" s="2271"/>
      <c r="L28" s="2271"/>
      <c r="M28" s="2271"/>
      <c r="N28" s="2271"/>
      <c r="O28" s="2271"/>
      <c r="P28" s="2271"/>
      <c r="Q28" s="2271"/>
      <c r="R28" s="2271"/>
      <c r="S28" s="2271"/>
      <c r="T28" s="2271"/>
      <c r="U28" s="2271"/>
      <c r="V28" s="2271"/>
      <c r="W28" s="2271"/>
      <c r="X28" s="2271"/>
      <c r="Y28" s="2271"/>
      <c r="Z28" s="2271"/>
      <c r="AA28" s="2271"/>
      <c r="AB28" s="2271"/>
      <c r="AC28" s="2271"/>
      <c r="AD28" s="2271"/>
      <c r="AE28" s="2271"/>
      <c r="AF28" s="2271"/>
      <c r="AG28" s="2271"/>
      <c r="AH28" s="2271"/>
      <c r="AI28" s="2271"/>
      <c r="AJ28" s="2271"/>
      <c r="AK28" s="2271"/>
      <c r="AL28" s="2271"/>
      <c r="AM28" s="2271"/>
      <c r="AN28" s="2271"/>
      <c r="AO28" s="2271"/>
      <c r="AP28" s="2271"/>
      <c r="AQ28" s="2271"/>
      <c r="AR28" s="2271"/>
      <c r="AS28" s="2271"/>
      <c r="AT28" s="2272"/>
      <c r="AU28" s="2273"/>
      <c r="AV28" s="2274"/>
    </row>
    <row r="29" spans="1:48" ht="13.5" customHeight="1">
      <c r="A29" s="2279"/>
      <c r="B29" s="2280"/>
      <c r="C29" s="2280"/>
      <c r="D29" s="2280"/>
      <c r="E29" s="2280"/>
      <c r="F29" s="2280"/>
      <c r="G29" s="2280"/>
      <c r="H29" s="2280"/>
      <c r="I29" s="2281"/>
      <c r="J29" s="2271"/>
      <c r="K29" s="2271"/>
      <c r="L29" s="2271"/>
      <c r="M29" s="2271"/>
      <c r="N29" s="2271"/>
      <c r="O29" s="2271"/>
      <c r="P29" s="2271"/>
      <c r="Q29" s="2271"/>
      <c r="R29" s="2271"/>
      <c r="S29" s="2271"/>
      <c r="T29" s="2271"/>
      <c r="U29" s="2271"/>
      <c r="V29" s="2271"/>
      <c r="W29" s="2271"/>
      <c r="X29" s="2271"/>
      <c r="Y29" s="2271"/>
      <c r="Z29" s="2271"/>
      <c r="AA29" s="2271"/>
      <c r="AB29" s="2271"/>
      <c r="AC29" s="2271"/>
      <c r="AD29" s="2271"/>
      <c r="AE29" s="2271"/>
      <c r="AF29" s="2271"/>
      <c r="AG29" s="2271"/>
      <c r="AH29" s="2271"/>
      <c r="AI29" s="2271"/>
      <c r="AJ29" s="2271"/>
      <c r="AK29" s="2271"/>
      <c r="AL29" s="2271"/>
      <c r="AM29" s="2271"/>
      <c r="AN29" s="2271"/>
      <c r="AO29" s="2271"/>
      <c r="AP29" s="2271"/>
      <c r="AQ29" s="2271"/>
      <c r="AR29" s="2271"/>
      <c r="AS29" s="2271"/>
      <c r="AT29" s="2275"/>
      <c r="AU29" s="2276"/>
      <c r="AV29" s="2277"/>
    </row>
    <row r="30" spans="1:48" ht="13.5" customHeight="1">
      <c r="A30" s="2279"/>
      <c r="B30" s="2280"/>
      <c r="C30" s="2280"/>
      <c r="D30" s="2280"/>
      <c r="E30" s="2280"/>
      <c r="F30" s="2280"/>
      <c r="G30" s="2280"/>
      <c r="H30" s="2280"/>
      <c r="I30" s="2281"/>
      <c r="J30" s="2271"/>
      <c r="K30" s="2271"/>
      <c r="L30" s="2271"/>
      <c r="M30" s="2271"/>
      <c r="N30" s="2271"/>
      <c r="O30" s="2271"/>
      <c r="P30" s="2271"/>
      <c r="Q30" s="2271"/>
      <c r="R30" s="2271"/>
      <c r="S30" s="2271"/>
      <c r="T30" s="2271"/>
      <c r="U30" s="2271"/>
      <c r="V30" s="2271"/>
      <c r="W30" s="2271"/>
      <c r="X30" s="2271"/>
      <c r="Y30" s="2271"/>
      <c r="Z30" s="2271"/>
      <c r="AA30" s="2271"/>
      <c r="AB30" s="2271"/>
      <c r="AC30" s="2271"/>
      <c r="AD30" s="2271"/>
      <c r="AE30" s="2271"/>
      <c r="AF30" s="2271"/>
      <c r="AG30" s="2271"/>
      <c r="AH30" s="2271"/>
      <c r="AI30" s="2271"/>
      <c r="AJ30" s="2271"/>
      <c r="AK30" s="2271"/>
      <c r="AL30" s="2271"/>
      <c r="AM30" s="2271"/>
      <c r="AN30" s="2271"/>
      <c r="AO30" s="2271"/>
      <c r="AP30" s="2271"/>
      <c r="AQ30" s="2271"/>
      <c r="AR30" s="2271"/>
      <c r="AS30" s="2271"/>
      <c r="AT30" s="2272"/>
      <c r="AU30" s="2273"/>
      <c r="AV30" s="2274"/>
    </row>
    <row r="31" spans="1:48" ht="13.5" customHeight="1">
      <c r="A31" s="2279"/>
      <c r="B31" s="2280"/>
      <c r="C31" s="2280"/>
      <c r="D31" s="2280"/>
      <c r="E31" s="2280"/>
      <c r="F31" s="2280"/>
      <c r="G31" s="2280"/>
      <c r="H31" s="2280"/>
      <c r="I31" s="2281"/>
      <c r="J31" s="2271"/>
      <c r="K31" s="2271"/>
      <c r="L31" s="2271"/>
      <c r="M31" s="2271"/>
      <c r="N31" s="2271"/>
      <c r="O31" s="2271"/>
      <c r="P31" s="2271"/>
      <c r="Q31" s="2271"/>
      <c r="R31" s="2271"/>
      <c r="S31" s="2271"/>
      <c r="T31" s="2271"/>
      <c r="U31" s="2271"/>
      <c r="V31" s="2271"/>
      <c r="W31" s="2271"/>
      <c r="X31" s="2271"/>
      <c r="Y31" s="2271"/>
      <c r="Z31" s="2271"/>
      <c r="AA31" s="2271"/>
      <c r="AB31" s="2271"/>
      <c r="AC31" s="2271"/>
      <c r="AD31" s="2271"/>
      <c r="AE31" s="2271"/>
      <c r="AF31" s="2271"/>
      <c r="AG31" s="2271"/>
      <c r="AH31" s="2271"/>
      <c r="AI31" s="2271"/>
      <c r="AJ31" s="2271"/>
      <c r="AK31" s="2271"/>
      <c r="AL31" s="2271"/>
      <c r="AM31" s="2271"/>
      <c r="AN31" s="2271"/>
      <c r="AO31" s="2271"/>
      <c r="AP31" s="2271"/>
      <c r="AQ31" s="2271"/>
      <c r="AR31" s="2271"/>
      <c r="AS31" s="2271"/>
      <c r="AT31" s="2275"/>
      <c r="AU31" s="2276"/>
      <c r="AV31" s="2277"/>
    </row>
    <row r="32" spans="1:48" ht="13.5" customHeight="1">
      <c r="A32" s="2278" t="s">
        <v>754</v>
      </c>
      <c r="B32" s="2278"/>
      <c r="C32" s="2278"/>
      <c r="D32" s="2278"/>
      <c r="E32" s="357" t="s">
        <v>755</v>
      </c>
      <c r="F32" s="357"/>
      <c r="G32" s="357"/>
      <c r="H32" s="357"/>
      <c r="I32" s="357"/>
      <c r="J32" s="357"/>
      <c r="K32" s="357"/>
      <c r="L32" s="357"/>
      <c r="M32" s="357"/>
      <c r="N32" s="357"/>
      <c r="O32" s="357"/>
      <c r="P32" s="357"/>
      <c r="Q32" s="357"/>
      <c r="R32" s="357"/>
      <c r="S32" s="357"/>
      <c r="T32" s="357"/>
      <c r="U32" s="357"/>
      <c r="V32" s="357"/>
      <c r="W32" s="357"/>
      <c r="X32" s="357"/>
      <c r="Y32" s="357"/>
      <c r="Z32" s="357"/>
      <c r="AA32" s="357"/>
      <c r="AB32" s="357"/>
      <c r="AC32" s="357"/>
      <c r="AD32" s="357"/>
      <c r="AE32" s="357"/>
      <c r="AF32" s="357"/>
      <c r="AG32" s="357"/>
      <c r="AH32" s="357"/>
      <c r="AI32" s="357"/>
      <c r="AJ32" s="357"/>
      <c r="AK32" s="357"/>
      <c r="AL32" s="357"/>
      <c r="AM32" s="357"/>
      <c r="AN32" s="357"/>
      <c r="AO32" s="357"/>
      <c r="AP32" s="357"/>
      <c r="AQ32" s="357"/>
      <c r="AR32" s="357"/>
      <c r="AS32" s="357"/>
      <c r="AT32" s="357"/>
      <c r="AU32" s="357"/>
      <c r="AV32" s="357"/>
    </row>
    <row r="33" spans="1:48" ht="13.5" customHeight="1">
      <c r="A33" s="357"/>
      <c r="B33" s="357"/>
      <c r="C33" s="357"/>
      <c r="D33" s="357"/>
      <c r="E33" s="357" t="s">
        <v>756</v>
      </c>
      <c r="F33" s="357"/>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c r="AI33" s="357"/>
      <c r="AJ33" s="357"/>
      <c r="AK33" s="357"/>
      <c r="AL33" s="357"/>
      <c r="AM33" s="357"/>
      <c r="AN33" s="357"/>
      <c r="AO33" s="357"/>
      <c r="AP33" s="357"/>
      <c r="AQ33" s="357"/>
      <c r="AR33" s="357"/>
      <c r="AS33" s="357"/>
      <c r="AT33" s="357"/>
      <c r="AU33" s="357"/>
      <c r="AV33" s="357"/>
    </row>
    <row r="34" spans="1:48" ht="13.5" customHeight="1">
      <c r="A34" s="357" t="s">
        <v>757</v>
      </c>
      <c r="B34" s="357"/>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c r="AB34" s="357"/>
      <c r="AC34" s="357"/>
      <c r="AD34" s="357"/>
      <c r="AE34" s="357"/>
      <c r="AF34" s="357"/>
      <c r="AG34" s="357"/>
      <c r="AH34" s="357"/>
      <c r="AI34" s="357"/>
      <c r="AJ34" s="357"/>
      <c r="AK34" s="357"/>
      <c r="AL34" s="357"/>
      <c r="AM34" s="357"/>
      <c r="AN34" s="357"/>
      <c r="AO34" s="357"/>
      <c r="AP34" s="357"/>
      <c r="AQ34" s="357"/>
      <c r="AR34" s="357"/>
      <c r="AS34" s="357"/>
      <c r="AT34" s="357"/>
      <c r="AU34" s="357"/>
      <c r="AV34" s="357"/>
    </row>
    <row r="35" spans="1:48" ht="26.1" customHeight="1">
      <c r="A35" s="2303" t="s">
        <v>758</v>
      </c>
      <c r="B35" s="2303"/>
      <c r="C35" s="2303"/>
      <c r="D35" s="2303"/>
      <c r="E35" s="2303"/>
      <c r="F35" s="2303"/>
      <c r="G35" s="2303"/>
      <c r="H35" s="2303"/>
      <c r="I35" s="2303"/>
      <c r="J35" s="2303"/>
      <c r="K35" s="2303"/>
      <c r="L35" s="2303"/>
      <c r="M35" s="2303"/>
      <c r="N35" s="2303"/>
      <c r="O35" s="2303"/>
      <c r="P35" s="2303"/>
      <c r="Q35" s="2303"/>
      <c r="R35" s="2303"/>
      <c r="S35" s="2303"/>
      <c r="T35" s="2303"/>
      <c r="U35" s="2303"/>
      <c r="V35" s="2303"/>
      <c r="W35" s="2303"/>
      <c r="X35" s="2303"/>
      <c r="Y35" s="2303"/>
      <c r="Z35" s="2303"/>
      <c r="AA35" s="2303"/>
      <c r="AB35" s="2303"/>
      <c r="AC35" s="2303"/>
      <c r="AD35" s="2303"/>
      <c r="AE35" s="2303"/>
      <c r="AF35" s="2303"/>
      <c r="AG35" s="2303"/>
      <c r="AH35" s="2303"/>
      <c r="AI35" s="2303"/>
      <c r="AJ35" s="2303"/>
      <c r="AK35" s="2303"/>
      <c r="AL35" s="2303"/>
      <c r="AM35" s="2303"/>
      <c r="AN35" s="2303"/>
      <c r="AO35" s="2303"/>
      <c r="AP35" s="2303"/>
      <c r="AQ35" s="2303"/>
      <c r="AR35" s="2303"/>
      <c r="AS35" s="2303"/>
      <c r="AT35" s="359"/>
      <c r="AU35" s="359"/>
      <c r="AV35" s="359"/>
    </row>
    <row r="36" spans="1:48" ht="13.5" customHeight="1">
      <c r="A36" s="357"/>
      <c r="B36" s="357"/>
      <c r="C36" s="357"/>
      <c r="D36" s="357"/>
      <c r="E36" s="357"/>
      <c r="F36" s="357"/>
      <c r="G36" s="357"/>
      <c r="H36" s="357"/>
      <c r="I36" s="357"/>
      <c r="J36" s="357"/>
      <c r="K36" s="357"/>
      <c r="L36" s="357"/>
      <c r="M36" s="357"/>
      <c r="N36" s="357"/>
      <c r="O36" s="357"/>
      <c r="P36" s="357"/>
      <c r="Q36" s="357"/>
      <c r="R36" s="357"/>
      <c r="S36" s="357"/>
      <c r="T36" s="357"/>
      <c r="U36" s="357"/>
      <c r="V36" s="357"/>
      <c r="W36" s="357"/>
      <c r="X36" s="357"/>
      <c r="Y36" s="357"/>
      <c r="Z36" s="357"/>
      <c r="AA36" s="357"/>
      <c r="AB36" s="357"/>
      <c r="AC36" s="357"/>
      <c r="AD36" s="357"/>
      <c r="AE36" s="357"/>
      <c r="AF36" s="357"/>
      <c r="AG36" s="357"/>
      <c r="AH36" s="357"/>
      <c r="AI36" s="357"/>
      <c r="AJ36" s="357"/>
      <c r="AK36" s="357"/>
      <c r="AL36" s="301" t="s">
        <v>22</v>
      </c>
      <c r="AM36" s="2302"/>
      <c r="AN36" s="2302"/>
      <c r="AO36" s="2302"/>
      <c r="AP36" s="2302"/>
      <c r="AQ36" s="2302"/>
      <c r="AR36" s="2302"/>
      <c r="AS36" s="2302"/>
      <c r="AT36" s="357"/>
      <c r="AU36" s="357"/>
      <c r="AV36" s="357"/>
    </row>
    <row r="37" spans="1:48" ht="13.5" customHeight="1">
      <c r="A37" s="357"/>
      <c r="B37" s="357"/>
      <c r="C37" s="357"/>
      <c r="D37" s="360" t="s">
        <v>747</v>
      </c>
      <c r="E37" s="2304"/>
      <c r="F37" s="2304"/>
      <c r="G37" s="2304"/>
      <c r="H37" s="2304"/>
      <c r="I37" s="2304"/>
      <c r="J37" s="2304"/>
      <c r="K37" s="2304"/>
      <c r="L37" s="2304"/>
      <c r="M37" s="357" t="s">
        <v>23</v>
      </c>
      <c r="N37" s="357"/>
      <c r="O37" s="357"/>
      <c r="P37" s="357"/>
      <c r="Q37" s="357"/>
      <c r="R37" s="357"/>
      <c r="S37" s="357"/>
      <c r="T37" s="357"/>
      <c r="U37" s="357"/>
      <c r="V37" s="357"/>
      <c r="W37" s="357"/>
      <c r="X37" s="357"/>
      <c r="Y37" s="357"/>
      <c r="Z37" s="357"/>
      <c r="AA37" s="357"/>
      <c r="AB37" s="357"/>
      <c r="AC37" s="357"/>
      <c r="AD37" s="357"/>
      <c r="AE37" s="357"/>
      <c r="AF37" s="357"/>
      <c r="AG37" s="357"/>
      <c r="AH37" s="357"/>
      <c r="AI37" s="357"/>
      <c r="AJ37" s="357"/>
      <c r="AK37" s="357"/>
      <c r="AL37" s="357"/>
      <c r="AM37" s="357"/>
      <c r="AN37" s="357"/>
      <c r="AO37" s="357"/>
      <c r="AP37" s="357"/>
      <c r="AQ37" s="357"/>
      <c r="AR37" s="357"/>
      <c r="AS37" s="357"/>
      <c r="AT37" s="357"/>
      <c r="AU37" s="357"/>
      <c r="AV37" s="357"/>
    </row>
    <row r="38" spans="1:48" ht="13.5" customHeight="1">
      <c r="A38" s="357"/>
      <c r="B38" s="357"/>
      <c r="C38" s="357"/>
      <c r="D38" s="357"/>
      <c r="E38" s="357"/>
      <c r="F38" s="357"/>
      <c r="G38" s="357"/>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7"/>
      <c r="AH38" s="357"/>
      <c r="AI38" s="357"/>
      <c r="AJ38" s="357"/>
      <c r="AK38" s="357"/>
      <c r="AL38" s="357"/>
      <c r="AM38" s="357"/>
      <c r="AN38" s="357"/>
      <c r="AO38" s="357"/>
      <c r="AP38" s="357"/>
      <c r="AQ38" s="357"/>
      <c r="AR38" s="357"/>
      <c r="AS38" s="357"/>
      <c r="AT38" s="357"/>
      <c r="AU38" s="357"/>
      <c r="AV38" s="357"/>
    </row>
    <row r="39" spans="1:48" ht="13.5" customHeight="1">
      <c r="A39" s="357"/>
      <c r="B39" s="357"/>
      <c r="C39" s="357"/>
      <c r="D39" s="357"/>
      <c r="E39" s="357"/>
      <c r="F39" s="357"/>
      <c r="G39" s="357"/>
      <c r="H39" s="357"/>
      <c r="I39" s="357"/>
      <c r="J39" s="357"/>
      <c r="K39" s="357"/>
      <c r="L39" s="357"/>
      <c r="M39" s="357"/>
      <c r="N39" s="357"/>
      <c r="O39" s="357"/>
      <c r="P39" s="357"/>
      <c r="Q39" s="357"/>
      <c r="R39" s="357"/>
      <c r="S39" s="357"/>
      <c r="T39" s="357"/>
      <c r="U39" s="357"/>
      <c r="V39" s="357"/>
      <c r="W39" s="357"/>
      <c r="X39" s="357"/>
      <c r="Y39" s="357"/>
      <c r="Z39" s="357"/>
      <c r="AA39" s="357"/>
      <c r="AB39" s="357"/>
      <c r="AC39" s="360"/>
      <c r="AD39" s="357"/>
      <c r="AE39" s="361"/>
      <c r="AF39" s="361"/>
      <c r="AG39" s="2305"/>
      <c r="AH39" s="2305"/>
      <c r="AI39" s="2305"/>
      <c r="AJ39" s="2305"/>
      <c r="AK39" s="2305"/>
      <c r="AL39" s="2305"/>
      <c r="AM39" s="2305"/>
      <c r="AN39" s="2305"/>
      <c r="AO39" s="2305"/>
      <c r="AP39" s="2305"/>
      <c r="AQ39" s="2305"/>
      <c r="AR39" s="2305"/>
      <c r="AS39" s="2305"/>
      <c r="AT39" s="357"/>
      <c r="AU39" s="357"/>
      <c r="AV39" s="357"/>
    </row>
    <row r="40" spans="1:48" ht="13.5" customHeight="1">
      <c r="A40" s="2301" t="s">
        <v>445</v>
      </c>
      <c r="B40" s="2301"/>
      <c r="C40" s="2301"/>
      <c r="D40" s="2306" t="s">
        <v>1255</v>
      </c>
      <c r="E40" s="2307"/>
      <c r="F40" s="2307"/>
      <c r="G40" s="2307"/>
      <c r="H40" s="2307"/>
      <c r="I40" s="2307"/>
      <c r="J40" s="2307"/>
      <c r="K40" s="2307"/>
      <c r="L40" s="2307"/>
      <c r="M40" s="2307"/>
      <c r="N40" s="2307"/>
      <c r="O40" s="2307"/>
      <c r="P40" s="2307"/>
      <c r="Q40" s="2307"/>
      <c r="R40" s="2307"/>
      <c r="S40" s="2307"/>
      <c r="T40" s="2307"/>
      <c r="U40" s="2307"/>
      <c r="V40" s="2307"/>
      <c r="W40" s="2307"/>
      <c r="X40" s="2307"/>
      <c r="Y40" s="2307"/>
      <c r="Z40" s="362" t="s">
        <v>748</v>
      </c>
      <c r="AA40" s="357"/>
      <c r="AB40" s="357"/>
      <c r="AC40" s="357"/>
      <c r="AD40" s="357"/>
      <c r="AE40" s="357"/>
      <c r="AF40" s="357"/>
      <c r="AG40" s="2305"/>
      <c r="AH40" s="2305"/>
      <c r="AI40" s="2305"/>
      <c r="AJ40" s="2305"/>
      <c r="AK40" s="2305"/>
      <c r="AL40" s="2305"/>
      <c r="AM40" s="2305"/>
      <c r="AN40" s="2305"/>
      <c r="AO40" s="2305"/>
      <c r="AP40" s="2305"/>
      <c r="AQ40" s="2305"/>
      <c r="AR40" s="2305"/>
      <c r="AS40" s="2305"/>
      <c r="AT40" s="357"/>
      <c r="AU40" s="357"/>
      <c r="AV40" s="357"/>
    </row>
    <row r="41" spans="1:48" ht="13.5" customHeight="1">
      <c r="A41" s="2301" t="s">
        <v>30</v>
      </c>
      <c r="B41" s="2301"/>
      <c r="C41" s="2301"/>
      <c r="D41" s="357" t="s">
        <v>749</v>
      </c>
      <c r="E41" s="2302"/>
      <c r="F41" s="2302"/>
      <c r="G41" s="2302"/>
      <c r="H41" s="2302"/>
      <c r="I41" s="2302"/>
      <c r="J41" s="2302"/>
      <c r="K41" s="2302"/>
      <c r="L41" s="357"/>
      <c r="M41" s="357" t="s">
        <v>750</v>
      </c>
      <c r="N41" s="2302"/>
      <c r="O41" s="2302"/>
      <c r="P41" s="2302"/>
      <c r="Q41" s="2302"/>
      <c r="R41" s="2302"/>
      <c r="S41" s="2302"/>
      <c r="T41" s="363"/>
      <c r="U41" s="357"/>
      <c r="V41" s="357"/>
      <c r="W41" s="357"/>
      <c r="X41" s="357"/>
      <c r="Y41" s="357"/>
      <c r="Z41" s="357"/>
      <c r="AA41" s="357"/>
      <c r="AB41" s="357"/>
      <c r="AC41" s="357"/>
      <c r="AD41" s="357"/>
      <c r="AE41" s="361"/>
      <c r="AF41" s="361" t="s">
        <v>386</v>
      </c>
      <c r="AG41" s="364"/>
      <c r="AH41" s="364"/>
      <c r="AI41" s="364"/>
      <c r="AJ41" s="364"/>
      <c r="AK41" s="364"/>
      <c r="AL41" s="364"/>
      <c r="AM41" s="364"/>
      <c r="AN41" s="364"/>
      <c r="AO41" s="364"/>
      <c r="AP41" s="364"/>
      <c r="AQ41" s="364"/>
      <c r="AR41" s="364"/>
      <c r="AS41" s="364"/>
      <c r="AT41" s="357"/>
      <c r="AU41" s="357"/>
      <c r="AV41" s="357"/>
    </row>
    <row r="42" spans="1:48" ht="13.5" customHeight="1">
      <c r="A42" s="2301" t="s">
        <v>759</v>
      </c>
      <c r="B42" s="2301"/>
      <c r="C42" s="2301"/>
      <c r="D42" s="357" t="s">
        <v>749</v>
      </c>
      <c r="E42" s="2302"/>
      <c r="F42" s="2302"/>
      <c r="G42" s="2302"/>
      <c r="H42" s="2302"/>
      <c r="I42" s="2302"/>
      <c r="J42" s="2302"/>
      <c r="K42" s="2302"/>
      <c r="L42" s="357"/>
      <c r="M42" s="357" t="s">
        <v>750</v>
      </c>
      <c r="N42" s="2302"/>
      <c r="O42" s="2302"/>
      <c r="P42" s="2302"/>
      <c r="Q42" s="2302"/>
      <c r="R42" s="2302"/>
      <c r="S42" s="2302"/>
      <c r="T42" s="363"/>
      <c r="U42" s="357"/>
      <c r="V42" s="357"/>
      <c r="W42" s="357"/>
      <c r="X42" s="357"/>
      <c r="Y42" s="357"/>
      <c r="Z42" s="357"/>
      <c r="AA42" s="357"/>
      <c r="AB42" s="357"/>
      <c r="AC42" s="357"/>
      <c r="AD42" s="357"/>
      <c r="AE42" s="361"/>
      <c r="AF42" s="361"/>
      <c r="AG42" s="364"/>
      <c r="AH42" s="364"/>
      <c r="AI42" s="364"/>
      <c r="AJ42" s="364"/>
      <c r="AK42" s="364"/>
      <c r="AL42" s="364"/>
      <c r="AM42" s="364"/>
      <c r="AN42" s="364"/>
      <c r="AO42" s="364"/>
      <c r="AP42" s="364"/>
      <c r="AQ42" s="364"/>
      <c r="AR42" s="364"/>
      <c r="AS42" s="364"/>
      <c r="AT42" s="357"/>
      <c r="AU42" s="357"/>
      <c r="AV42" s="357"/>
    </row>
    <row r="43" spans="1:48" ht="13.5" customHeight="1">
      <c r="A43" s="357"/>
      <c r="B43" s="357"/>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row>
    <row r="44" spans="1:48" ht="13.5" customHeight="1">
      <c r="A44" s="365"/>
      <c r="B44" s="366"/>
      <c r="C44" s="366"/>
      <c r="D44" s="366"/>
      <c r="E44" s="366"/>
      <c r="F44" s="366"/>
      <c r="G44" s="366"/>
      <c r="H44" s="2278" t="s">
        <v>751</v>
      </c>
      <c r="I44" s="2283"/>
      <c r="J44" s="2293"/>
      <c r="K44" s="2294"/>
      <c r="L44" s="2294"/>
      <c r="M44" s="2294"/>
      <c r="N44" s="2295"/>
      <c r="O44" s="2283" t="s">
        <v>751</v>
      </c>
      <c r="P44" s="2293"/>
      <c r="Q44" s="2294"/>
      <c r="R44" s="2294"/>
      <c r="S44" s="2294"/>
      <c r="T44" s="2295"/>
      <c r="U44" s="2283" t="s">
        <v>751</v>
      </c>
      <c r="V44" s="2293"/>
      <c r="W44" s="2294"/>
      <c r="X44" s="2294"/>
      <c r="Y44" s="2294"/>
      <c r="Z44" s="2295"/>
      <c r="AA44" s="2283" t="s">
        <v>751</v>
      </c>
      <c r="AB44" s="2293"/>
      <c r="AC44" s="2294"/>
      <c r="AD44" s="2294"/>
      <c r="AE44" s="2294"/>
      <c r="AF44" s="2295"/>
      <c r="AG44" s="2283" t="s">
        <v>751</v>
      </c>
      <c r="AH44" s="2293"/>
      <c r="AI44" s="2294"/>
      <c r="AJ44" s="2294"/>
      <c r="AK44" s="2294"/>
      <c r="AL44" s="2295"/>
      <c r="AM44" s="2283" t="s">
        <v>751</v>
      </c>
      <c r="AN44" s="2293"/>
      <c r="AO44" s="2294"/>
      <c r="AP44" s="2294"/>
      <c r="AQ44" s="2294"/>
      <c r="AR44" s="2295"/>
      <c r="AS44" s="2283" t="s">
        <v>751</v>
      </c>
      <c r="AT44" s="2285" t="s">
        <v>752</v>
      </c>
      <c r="AU44" s="2286"/>
      <c r="AV44" s="2287"/>
    </row>
    <row r="45" spans="1:48" ht="13.5" customHeight="1">
      <c r="A45" s="367"/>
      <c r="B45" s="368"/>
      <c r="C45" s="368"/>
      <c r="D45" s="368"/>
      <c r="E45" s="368"/>
      <c r="F45" s="368"/>
      <c r="G45" s="368"/>
      <c r="H45" s="2299"/>
      <c r="I45" s="2300"/>
      <c r="J45" s="2296"/>
      <c r="K45" s="2297"/>
      <c r="L45" s="2297"/>
      <c r="M45" s="2297"/>
      <c r="N45" s="2298"/>
      <c r="O45" s="2284"/>
      <c r="P45" s="2296"/>
      <c r="Q45" s="2297"/>
      <c r="R45" s="2297"/>
      <c r="S45" s="2297"/>
      <c r="T45" s="2298"/>
      <c r="U45" s="2284"/>
      <c r="V45" s="2296"/>
      <c r="W45" s="2297"/>
      <c r="X45" s="2297"/>
      <c r="Y45" s="2297"/>
      <c r="Z45" s="2298"/>
      <c r="AA45" s="2284"/>
      <c r="AB45" s="2296"/>
      <c r="AC45" s="2297"/>
      <c r="AD45" s="2297"/>
      <c r="AE45" s="2297"/>
      <c r="AF45" s="2298"/>
      <c r="AG45" s="2284"/>
      <c r="AH45" s="2296"/>
      <c r="AI45" s="2297"/>
      <c r="AJ45" s="2297"/>
      <c r="AK45" s="2297"/>
      <c r="AL45" s="2298"/>
      <c r="AM45" s="2284"/>
      <c r="AN45" s="2296"/>
      <c r="AO45" s="2297"/>
      <c r="AP45" s="2297"/>
      <c r="AQ45" s="2297"/>
      <c r="AR45" s="2298"/>
      <c r="AS45" s="2284"/>
      <c r="AT45" s="2288"/>
      <c r="AU45" s="2289"/>
      <c r="AV45" s="2290"/>
    </row>
    <row r="46" spans="1:48" ht="13.5" customHeight="1">
      <c r="A46" s="367"/>
      <c r="B46" s="368"/>
      <c r="C46" s="368"/>
      <c r="D46" s="368"/>
      <c r="E46" s="368"/>
      <c r="F46" s="368"/>
      <c r="G46" s="368"/>
      <c r="H46" s="2291" t="s">
        <v>753</v>
      </c>
      <c r="I46" s="2292"/>
      <c r="J46" s="2282">
        <v>1</v>
      </c>
      <c r="K46" s="2282"/>
      <c r="L46" s="2282">
        <v>11</v>
      </c>
      <c r="M46" s="2282"/>
      <c r="N46" s="2282">
        <v>21</v>
      </c>
      <c r="O46" s="2282"/>
      <c r="P46" s="2282">
        <v>1</v>
      </c>
      <c r="Q46" s="2282"/>
      <c r="R46" s="2282">
        <v>11</v>
      </c>
      <c r="S46" s="2282"/>
      <c r="T46" s="2282">
        <v>21</v>
      </c>
      <c r="U46" s="2282"/>
      <c r="V46" s="2282">
        <v>1</v>
      </c>
      <c r="W46" s="2282"/>
      <c r="X46" s="2282">
        <v>11</v>
      </c>
      <c r="Y46" s="2282"/>
      <c r="Z46" s="2282">
        <v>21</v>
      </c>
      <c r="AA46" s="2282"/>
      <c r="AB46" s="2282">
        <v>1</v>
      </c>
      <c r="AC46" s="2282"/>
      <c r="AD46" s="2282">
        <v>11</v>
      </c>
      <c r="AE46" s="2282"/>
      <c r="AF46" s="2282">
        <v>21</v>
      </c>
      <c r="AG46" s="2282"/>
      <c r="AH46" s="2282">
        <v>1</v>
      </c>
      <c r="AI46" s="2282"/>
      <c r="AJ46" s="2282">
        <v>11</v>
      </c>
      <c r="AK46" s="2282"/>
      <c r="AL46" s="2282">
        <v>21</v>
      </c>
      <c r="AM46" s="2282"/>
      <c r="AN46" s="2282">
        <v>1</v>
      </c>
      <c r="AO46" s="2282"/>
      <c r="AP46" s="2282">
        <v>11</v>
      </c>
      <c r="AQ46" s="2282"/>
      <c r="AR46" s="2282">
        <v>21</v>
      </c>
      <c r="AS46" s="2282"/>
      <c r="AT46" s="2272"/>
      <c r="AU46" s="2273"/>
      <c r="AV46" s="2274"/>
    </row>
    <row r="47" spans="1:48" ht="13.5" customHeight="1">
      <c r="A47" s="369"/>
      <c r="B47" s="370" t="s">
        <v>34</v>
      </c>
      <c r="C47" s="370"/>
      <c r="D47" s="370"/>
      <c r="E47" s="370"/>
      <c r="F47" s="370"/>
      <c r="G47" s="370"/>
      <c r="H47" s="2276"/>
      <c r="I47" s="2277"/>
      <c r="J47" s="2282"/>
      <c r="K47" s="2282"/>
      <c r="L47" s="2282"/>
      <c r="M47" s="2282"/>
      <c r="N47" s="2282"/>
      <c r="O47" s="2282"/>
      <c r="P47" s="2282"/>
      <c r="Q47" s="2282"/>
      <c r="R47" s="2282"/>
      <c r="S47" s="2282"/>
      <c r="T47" s="2282"/>
      <c r="U47" s="2282"/>
      <c r="V47" s="2282"/>
      <c r="W47" s="2282"/>
      <c r="X47" s="2282"/>
      <c r="Y47" s="2282"/>
      <c r="Z47" s="2282"/>
      <c r="AA47" s="2282"/>
      <c r="AB47" s="2282"/>
      <c r="AC47" s="2282"/>
      <c r="AD47" s="2282"/>
      <c r="AE47" s="2282"/>
      <c r="AF47" s="2282"/>
      <c r="AG47" s="2282"/>
      <c r="AH47" s="2282"/>
      <c r="AI47" s="2282"/>
      <c r="AJ47" s="2282"/>
      <c r="AK47" s="2282"/>
      <c r="AL47" s="2282"/>
      <c r="AM47" s="2282"/>
      <c r="AN47" s="2282"/>
      <c r="AO47" s="2282"/>
      <c r="AP47" s="2282"/>
      <c r="AQ47" s="2282"/>
      <c r="AR47" s="2282"/>
      <c r="AS47" s="2282"/>
      <c r="AT47" s="2275"/>
      <c r="AU47" s="2276"/>
      <c r="AV47" s="2277"/>
    </row>
    <row r="48" spans="1:48" ht="13.5" customHeight="1">
      <c r="A48" s="2279"/>
      <c r="B48" s="2280"/>
      <c r="C48" s="2280"/>
      <c r="D48" s="2280"/>
      <c r="E48" s="2280"/>
      <c r="F48" s="2280"/>
      <c r="G48" s="2280"/>
      <c r="H48" s="2280"/>
      <c r="I48" s="2281"/>
      <c r="J48" s="2271"/>
      <c r="K48" s="2271"/>
      <c r="L48" s="2271"/>
      <c r="M48" s="2271"/>
      <c r="N48" s="2271"/>
      <c r="O48" s="2271"/>
      <c r="P48" s="2271"/>
      <c r="Q48" s="2271"/>
      <c r="R48" s="2271"/>
      <c r="S48" s="2271"/>
      <c r="T48" s="2271"/>
      <c r="U48" s="2271"/>
      <c r="V48" s="2271"/>
      <c r="W48" s="2271"/>
      <c r="X48" s="2271"/>
      <c r="Y48" s="2271"/>
      <c r="Z48" s="2271"/>
      <c r="AA48" s="2271"/>
      <c r="AB48" s="2271"/>
      <c r="AC48" s="2271"/>
      <c r="AD48" s="2271"/>
      <c r="AE48" s="2271"/>
      <c r="AF48" s="2271"/>
      <c r="AG48" s="2271"/>
      <c r="AH48" s="2271"/>
      <c r="AI48" s="2271"/>
      <c r="AJ48" s="2271"/>
      <c r="AK48" s="2271"/>
      <c r="AL48" s="2271"/>
      <c r="AM48" s="2271"/>
      <c r="AN48" s="2271"/>
      <c r="AO48" s="2271"/>
      <c r="AP48" s="2271"/>
      <c r="AQ48" s="2271"/>
      <c r="AR48" s="2271"/>
      <c r="AS48" s="2271"/>
      <c r="AT48" s="2272"/>
      <c r="AU48" s="2273"/>
      <c r="AV48" s="2274"/>
    </row>
    <row r="49" spans="1:48" ht="13.5" customHeight="1">
      <c r="A49" s="2279"/>
      <c r="B49" s="2280"/>
      <c r="C49" s="2280"/>
      <c r="D49" s="2280"/>
      <c r="E49" s="2280"/>
      <c r="F49" s="2280"/>
      <c r="G49" s="2280"/>
      <c r="H49" s="2280"/>
      <c r="I49" s="2281"/>
      <c r="J49" s="2271"/>
      <c r="K49" s="2271"/>
      <c r="L49" s="2271"/>
      <c r="M49" s="2271"/>
      <c r="N49" s="2271"/>
      <c r="O49" s="2271"/>
      <c r="P49" s="2271"/>
      <c r="Q49" s="2271"/>
      <c r="R49" s="2271"/>
      <c r="S49" s="2271"/>
      <c r="T49" s="2271"/>
      <c r="U49" s="2271"/>
      <c r="V49" s="2271"/>
      <c r="W49" s="2271"/>
      <c r="X49" s="2271"/>
      <c r="Y49" s="2271"/>
      <c r="Z49" s="2271"/>
      <c r="AA49" s="2271"/>
      <c r="AB49" s="2271"/>
      <c r="AC49" s="2271"/>
      <c r="AD49" s="2271"/>
      <c r="AE49" s="2271"/>
      <c r="AF49" s="2271"/>
      <c r="AG49" s="2271"/>
      <c r="AH49" s="2271"/>
      <c r="AI49" s="2271"/>
      <c r="AJ49" s="2271"/>
      <c r="AK49" s="2271"/>
      <c r="AL49" s="2271"/>
      <c r="AM49" s="2271"/>
      <c r="AN49" s="2271"/>
      <c r="AO49" s="2271"/>
      <c r="AP49" s="2271"/>
      <c r="AQ49" s="2271"/>
      <c r="AR49" s="2271"/>
      <c r="AS49" s="2271"/>
      <c r="AT49" s="2275"/>
      <c r="AU49" s="2276"/>
      <c r="AV49" s="2277"/>
    </row>
    <row r="50" spans="1:48" ht="13.5" customHeight="1">
      <c r="A50" s="2279"/>
      <c r="B50" s="2280"/>
      <c r="C50" s="2280"/>
      <c r="D50" s="2280"/>
      <c r="E50" s="2280"/>
      <c r="F50" s="2280"/>
      <c r="G50" s="2280"/>
      <c r="H50" s="2280"/>
      <c r="I50" s="2281"/>
      <c r="J50" s="2271"/>
      <c r="K50" s="2271"/>
      <c r="L50" s="2271"/>
      <c r="M50" s="2271"/>
      <c r="N50" s="2271"/>
      <c r="O50" s="2271"/>
      <c r="P50" s="2271"/>
      <c r="Q50" s="2271"/>
      <c r="R50" s="2271"/>
      <c r="S50" s="2271"/>
      <c r="T50" s="2271"/>
      <c r="U50" s="2271"/>
      <c r="V50" s="2271"/>
      <c r="W50" s="2271"/>
      <c r="X50" s="2271"/>
      <c r="Y50" s="2271"/>
      <c r="Z50" s="2271"/>
      <c r="AA50" s="2271"/>
      <c r="AB50" s="2271"/>
      <c r="AC50" s="2271"/>
      <c r="AD50" s="2271"/>
      <c r="AE50" s="2271"/>
      <c r="AF50" s="2271"/>
      <c r="AG50" s="2271"/>
      <c r="AH50" s="2271"/>
      <c r="AI50" s="2271"/>
      <c r="AJ50" s="2271"/>
      <c r="AK50" s="2271"/>
      <c r="AL50" s="2271"/>
      <c r="AM50" s="2271"/>
      <c r="AN50" s="2271"/>
      <c r="AO50" s="2271"/>
      <c r="AP50" s="2271"/>
      <c r="AQ50" s="2271"/>
      <c r="AR50" s="2271"/>
      <c r="AS50" s="2271"/>
      <c r="AT50" s="2272"/>
      <c r="AU50" s="2273"/>
      <c r="AV50" s="2274"/>
    </row>
    <row r="51" spans="1:48" ht="13.5" customHeight="1">
      <c r="A51" s="2279"/>
      <c r="B51" s="2280"/>
      <c r="C51" s="2280"/>
      <c r="D51" s="2280"/>
      <c r="E51" s="2280"/>
      <c r="F51" s="2280"/>
      <c r="G51" s="2280"/>
      <c r="H51" s="2280"/>
      <c r="I51" s="2281"/>
      <c r="J51" s="2271"/>
      <c r="K51" s="2271"/>
      <c r="L51" s="2271"/>
      <c r="M51" s="2271"/>
      <c r="N51" s="2271"/>
      <c r="O51" s="2271"/>
      <c r="P51" s="2271"/>
      <c r="Q51" s="2271"/>
      <c r="R51" s="2271"/>
      <c r="S51" s="2271"/>
      <c r="T51" s="2271"/>
      <c r="U51" s="2271"/>
      <c r="V51" s="2271"/>
      <c r="W51" s="2271"/>
      <c r="X51" s="2271"/>
      <c r="Y51" s="2271"/>
      <c r="Z51" s="2271"/>
      <c r="AA51" s="2271"/>
      <c r="AB51" s="2271"/>
      <c r="AC51" s="2271"/>
      <c r="AD51" s="2271"/>
      <c r="AE51" s="2271"/>
      <c r="AF51" s="2271"/>
      <c r="AG51" s="2271"/>
      <c r="AH51" s="2271"/>
      <c r="AI51" s="2271"/>
      <c r="AJ51" s="2271"/>
      <c r="AK51" s="2271"/>
      <c r="AL51" s="2271"/>
      <c r="AM51" s="2271"/>
      <c r="AN51" s="2271"/>
      <c r="AO51" s="2271"/>
      <c r="AP51" s="2271"/>
      <c r="AQ51" s="2271"/>
      <c r="AR51" s="2271"/>
      <c r="AS51" s="2271"/>
      <c r="AT51" s="2275"/>
      <c r="AU51" s="2276"/>
      <c r="AV51" s="2277"/>
    </row>
    <row r="52" spans="1:48" ht="13.5" customHeight="1">
      <c r="A52" s="2279"/>
      <c r="B52" s="2280"/>
      <c r="C52" s="2280"/>
      <c r="D52" s="2280"/>
      <c r="E52" s="2280"/>
      <c r="F52" s="2280"/>
      <c r="G52" s="2280"/>
      <c r="H52" s="2280"/>
      <c r="I52" s="2281"/>
      <c r="J52" s="2271"/>
      <c r="K52" s="2271"/>
      <c r="L52" s="2271"/>
      <c r="M52" s="2271"/>
      <c r="N52" s="2271"/>
      <c r="O52" s="2271"/>
      <c r="P52" s="2271"/>
      <c r="Q52" s="2271"/>
      <c r="R52" s="2271"/>
      <c r="S52" s="2271"/>
      <c r="T52" s="2271"/>
      <c r="U52" s="2271"/>
      <c r="V52" s="2271"/>
      <c r="W52" s="2271"/>
      <c r="X52" s="2271"/>
      <c r="Y52" s="2271"/>
      <c r="Z52" s="2271"/>
      <c r="AA52" s="2271"/>
      <c r="AB52" s="2271"/>
      <c r="AC52" s="2271"/>
      <c r="AD52" s="2271"/>
      <c r="AE52" s="2271"/>
      <c r="AF52" s="2271"/>
      <c r="AG52" s="2271"/>
      <c r="AH52" s="2271"/>
      <c r="AI52" s="2271"/>
      <c r="AJ52" s="2271"/>
      <c r="AK52" s="2271"/>
      <c r="AL52" s="2271"/>
      <c r="AM52" s="2271"/>
      <c r="AN52" s="2271"/>
      <c r="AO52" s="2271"/>
      <c r="AP52" s="2271"/>
      <c r="AQ52" s="2271"/>
      <c r="AR52" s="2271"/>
      <c r="AS52" s="2271"/>
      <c r="AT52" s="2272"/>
      <c r="AU52" s="2273"/>
      <c r="AV52" s="2274"/>
    </row>
    <row r="53" spans="1:48" ht="13.5" customHeight="1">
      <c r="A53" s="2279"/>
      <c r="B53" s="2280"/>
      <c r="C53" s="2280"/>
      <c r="D53" s="2280"/>
      <c r="E53" s="2280"/>
      <c r="F53" s="2280"/>
      <c r="G53" s="2280"/>
      <c r="H53" s="2280"/>
      <c r="I53" s="2281"/>
      <c r="J53" s="2271"/>
      <c r="K53" s="2271"/>
      <c r="L53" s="2271"/>
      <c r="M53" s="2271"/>
      <c r="N53" s="2271"/>
      <c r="O53" s="2271"/>
      <c r="P53" s="2271"/>
      <c r="Q53" s="2271"/>
      <c r="R53" s="2271"/>
      <c r="S53" s="2271"/>
      <c r="T53" s="2271"/>
      <c r="U53" s="2271"/>
      <c r="V53" s="2271"/>
      <c r="W53" s="2271"/>
      <c r="X53" s="2271"/>
      <c r="Y53" s="2271"/>
      <c r="Z53" s="2271"/>
      <c r="AA53" s="2271"/>
      <c r="AB53" s="2271"/>
      <c r="AC53" s="2271"/>
      <c r="AD53" s="2271"/>
      <c r="AE53" s="2271"/>
      <c r="AF53" s="2271"/>
      <c r="AG53" s="2271"/>
      <c r="AH53" s="2271"/>
      <c r="AI53" s="2271"/>
      <c r="AJ53" s="2271"/>
      <c r="AK53" s="2271"/>
      <c r="AL53" s="2271"/>
      <c r="AM53" s="2271"/>
      <c r="AN53" s="2271"/>
      <c r="AO53" s="2271"/>
      <c r="AP53" s="2271"/>
      <c r="AQ53" s="2271"/>
      <c r="AR53" s="2271"/>
      <c r="AS53" s="2271"/>
      <c r="AT53" s="2275"/>
      <c r="AU53" s="2276"/>
      <c r="AV53" s="2277"/>
    </row>
    <row r="54" spans="1:48" ht="13.5" customHeight="1">
      <c r="A54" s="2279"/>
      <c r="B54" s="2280"/>
      <c r="C54" s="2280"/>
      <c r="D54" s="2280"/>
      <c r="E54" s="2280"/>
      <c r="F54" s="2280"/>
      <c r="G54" s="2280"/>
      <c r="H54" s="2280"/>
      <c r="I54" s="2281"/>
      <c r="J54" s="2271"/>
      <c r="K54" s="2271"/>
      <c r="L54" s="2271"/>
      <c r="M54" s="2271"/>
      <c r="N54" s="2271"/>
      <c r="O54" s="2271"/>
      <c r="P54" s="2271"/>
      <c r="Q54" s="2271"/>
      <c r="R54" s="2271"/>
      <c r="S54" s="2271"/>
      <c r="T54" s="2271"/>
      <c r="U54" s="2271"/>
      <c r="V54" s="2271"/>
      <c r="W54" s="2271"/>
      <c r="X54" s="2271"/>
      <c r="Y54" s="2271"/>
      <c r="Z54" s="2271"/>
      <c r="AA54" s="2271"/>
      <c r="AB54" s="2271"/>
      <c r="AC54" s="2271"/>
      <c r="AD54" s="2271"/>
      <c r="AE54" s="2271"/>
      <c r="AF54" s="2271"/>
      <c r="AG54" s="2271"/>
      <c r="AH54" s="2271"/>
      <c r="AI54" s="2271"/>
      <c r="AJ54" s="2271"/>
      <c r="AK54" s="2271"/>
      <c r="AL54" s="2271"/>
      <c r="AM54" s="2271"/>
      <c r="AN54" s="2271"/>
      <c r="AO54" s="2271"/>
      <c r="AP54" s="2271"/>
      <c r="AQ54" s="2271"/>
      <c r="AR54" s="2271"/>
      <c r="AS54" s="2271"/>
      <c r="AT54" s="2272"/>
      <c r="AU54" s="2273"/>
      <c r="AV54" s="2274"/>
    </row>
    <row r="55" spans="1:48" ht="13.5" customHeight="1">
      <c r="A55" s="2279"/>
      <c r="B55" s="2280"/>
      <c r="C55" s="2280"/>
      <c r="D55" s="2280"/>
      <c r="E55" s="2280"/>
      <c r="F55" s="2280"/>
      <c r="G55" s="2280"/>
      <c r="H55" s="2280"/>
      <c r="I55" s="2281"/>
      <c r="J55" s="2271"/>
      <c r="K55" s="2271"/>
      <c r="L55" s="2271"/>
      <c r="M55" s="2271"/>
      <c r="N55" s="2271"/>
      <c r="O55" s="2271"/>
      <c r="P55" s="2271"/>
      <c r="Q55" s="2271"/>
      <c r="R55" s="2271"/>
      <c r="S55" s="2271"/>
      <c r="T55" s="2271"/>
      <c r="U55" s="2271"/>
      <c r="V55" s="2271"/>
      <c r="W55" s="2271"/>
      <c r="X55" s="2271"/>
      <c r="Y55" s="2271"/>
      <c r="Z55" s="2271"/>
      <c r="AA55" s="2271"/>
      <c r="AB55" s="2271"/>
      <c r="AC55" s="2271"/>
      <c r="AD55" s="2271"/>
      <c r="AE55" s="2271"/>
      <c r="AF55" s="2271"/>
      <c r="AG55" s="2271"/>
      <c r="AH55" s="2271"/>
      <c r="AI55" s="2271"/>
      <c r="AJ55" s="2271"/>
      <c r="AK55" s="2271"/>
      <c r="AL55" s="2271"/>
      <c r="AM55" s="2271"/>
      <c r="AN55" s="2271"/>
      <c r="AO55" s="2271"/>
      <c r="AP55" s="2271"/>
      <c r="AQ55" s="2271"/>
      <c r="AR55" s="2271"/>
      <c r="AS55" s="2271"/>
      <c r="AT55" s="2275"/>
      <c r="AU55" s="2276"/>
      <c r="AV55" s="2277"/>
    </row>
    <row r="56" spans="1:48" ht="13.5" customHeight="1">
      <c r="A56" s="2279"/>
      <c r="B56" s="2280"/>
      <c r="C56" s="2280"/>
      <c r="D56" s="2280"/>
      <c r="E56" s="2280"/>
      <c r="F56" s="2280"/>
      <c r="G56" s="2280"/>
      <c r="H56" s="2280"/>
      <c r="I56" s="2281"/>
      <c r="J56" s="2271"/>
      <c r="K56" s="2271"/>
      <c r="L56" s="2271"/>
      <c r="M56" s="2271"/>
      <c r="N56" s="2271"/>
      <c r="O56" s="2271"/>
      <c r="P56" s="2271"/>
      <c r="Q56" s="2271"/>
      <c r="R56" s="2271"/>
      <c r="S56" s="2271"/>
      <c r="T56" s="2271"/>
      <c r="U56" s="2271"/>
      <c r="V56" s="2271"/>
      <c r="W56" s="2271"/>
      <c r="X56" s="2271"/>
      <c r="Y56" s="2271"/>
      <c r="Z56" s="2271"/>
      <c r="AA56" s="2271"/>
      <c r="AB56" s="2271"/>
      <c r="AC56" s="2271"/>
      <c r="AD56" s="2271"/>
      <c r="AE56" s="2271"/>
      <c r="AF56" s="2271"/>
      <c r="AG56" s="2271"/>
      <c r="AH56" s="2271"/>
      <c r="AI56" s="2271"/>
      <c r="AJ56" s="2271"/>
      <c r="AK56" s="2271"/>
      <c r="AL56" s="2271"/>
      <c r="AM56" s="2271"/>
      <c r="AN56" s="2271"/>
      <c r="AO56" s="2271"/>
      <c r="AP56" s="2271"/>
      <c r="AQ56" s="2271"/>
      <c r="AR56" s="2271"/>
      <c r="AS56" s="2271"/>
      <c r="AT56" s="2272"/>
      <c r="AU56" s="2273"/>
      <c r="AV56" s="2274"/>
    </row>
    <row r="57" spans="1:48" ht="13.5" customHeight="1">
      <c r="A57" s="2279"/>
      <c r="B57" s="2280"/>
      <c r="C57" s="2280"/>
      <c r="D57" s="2280"/>
      <c r="E57" s="2280"/>
      <c r="F57" s="2280"/>
      <c r="G57" s="2280"/>
      <c r="H57" s="2280"/>
      <c r="I57" s="2281"/>
      <c r="J57" s="2271"/>
      <c r="K57" s="2271"/>
      <c r="L57" s="2271"/>
      <c r="M57" s="2271"/>
      <c r="N57" s="2271"/>
      <c r="O57" s="2271"/>
      <c r="P57" s="2271"/>
      <c r="Q57" s="2271"/>
      <c r="R57" s="2271"/>
      <c r="S57" s="2271"/>
      <c r="T57" s="2271"/>
      <c r="U57" s="2271"/>
      <c r="V57" s="2271"/>
      <c r="W57" s="2271"/>
      <c r="X57" s="2271"/>
      <c r="Y57" s="2271"/>
      <c r="Z57" s="2271"/>
      <c r="AA57" s="2271"/>
      <c r="AB57" s="2271"/>
      <c r="AC57" s="2271"/>
      <c r="AD57" s="2271"/>
      <c r="AE57" s="2271"/>
      <c r="AF57" s="2271"/>
      <c r="AG57" s="2271"/>
      <c r="AH57" s="2271"/>
      <c r="AI57" s="2271"/>
      <c r="AJ57" s="2271"/>
      <c r="AK57" s="2271"/>
      <c r="AL57" s="2271"/>
      <c r="AM57" s="2271"/>
      <c r="AN57" s="2271"/>
      <c r="AO57" s="2271"/>
      <c r="AP57" s="2271"/>
      <c r="AQ57" s="2271"/>
      <c r="AR57" s="2271"/>
      <c r="AS57" s="2271"/>
      <c r="AT57" s="2275"/>
      <c r="AU57" s="2276"/>
      <c r="AV57" s="2277"/>
    </row>
    <row r="58" spans="1:48" ht="13.5" customHeight="1">
      <c r="A58" s="2279"/>
      <c r="B58" s="2280"/>
      <c r="C58" s="2280"/>
      <c r="D58" s="2280"/>
      <c r="E58" s="2280"/>
      <c r="F58" s="2280"/>
      <c r="G58" s="2280"/>
      <c r="H58" s="2280"/>
      <c r="I58" s="2281"/>
      <c r="J58" s="2271"/>
      <c r="K58" s="2271"/>
      <c r="L58" s="2271"/>
      <c r="M58" s="2271"/>
      <c r="N58" s="2271"/>
      <c r="O58" s="2271"/>
      <c r="P58" s="2271"/>
      <c r="Q58" s="2271"/>
      <c r="R58" s="2271"/>
      <c r="S58" s="2271"/>
      <c r="T58" s="2271"/>
      <c r="U58" s="2271"/>
      <c r="V58" s="2271"/>
      <c r="W58" s="2271"/>
      <c r="X58" s="2271"/>
      <c r="Y58" s="2271"/>
      <c r="Z58" s="2271"/>
      <c r="AA58" s="2271"/>
      <c r="AB58" s="2271"/>
      <c r="AC58" s="2271"/>
      <c r="AD58" s="2271"/>
      <c r="AE58" s="2271"/>
      <c r="AF58" s="2271"/>
      <c r="AG58" s="2271"/>
      <c r="AH58" s="2271"/>
      <c r="AI58" s="2271"/>
      <c r="AJ58" s="2271"/>
      <c r="AK58" s="2271"/>
      <c r="AL58" s="2271"/>
      <c r="AM58" s="2271"/>
      <c r="AN58" s="2271"/>
      <c r="AO58" s="2271"/>
      <c r="AP58" s="2271"/>
      <c r="AQ58" s="2271"/>
      <c r="AR58" s="2271"/>
      <c r="AS58" s="2271"/>
      <c r="AT58" s="2272"/>
      <c r="AU58" s="2273"/>
      <c r="AV58" s="2274"/>
    </row>
    <row r="59" spans="1:48" ht="13.5" customHeight="1">
      <c r="A59" s="2279"/>
      <c r="B59" s="2280"/>
      <c r="C59" s="2280"/>
      <c r="D59" s="2280"/>
      <c r="E59" s="2280"/>
      <c r="F59" s="2280"/>
      <c r="G59" s="2280"/>
      <c r="H59" s="2280"/>
      <c r="I59" s="2281"/>
      <c r="J59" s="2271"/>
      <c r="K59" s="2271"/>
      <c r="L59" s="2271"/>
      <c r="M59" s="2271"/>
      <c r="N59" s="2271"/>
      <c r="O59" s="2271"/>
      <c r="P59" s="2271"/>
      <c r="Q59" s="2271"/>
      <c r="R59" s="2271"/>
      <c r="S59" s="2271"/>
      <c r="T59" s="2271"/>
      <c r="U59" s="2271"/>
      <c r="V59" s="2271"/>
      <c r="W59" s="2271"/>
      <c r="X59" s="2271"/>
      <c r="Y59" s="2271"/>
      <c r="Z59" s="2271"/>
      <c r="AA59" s="2271"/>
      <c r="AB59" s="2271"/>
      <c r="AC59" s="2271"/>
      <c r="AD59" s="2271"/>
      <c r="AE59" s="2271"/>
      <c r="AF59" s="2271"/>
      <c r="AG59" s="2271"/>
      <c r="AH59" s="2271"/>
      <c r="AI59" s="2271"/>
      <c r="AJ59" s="2271"/>
      <c r="AK59" s="2271"/>
      <c r="AL59" s="2271"/>
      <c r="AM59" s="2271"/>
      <c r="AN59" s="2271"/>
      <c r="AO59" s="2271"/>
      <c r="AP59" s="2271"/>
      <c r="AQ59" s="2271"/>
      <c r="AR59" s="2271"/>
      <c r="AS59" s="2271"/>
      <c r="AT59" s="2275"/>
      <c r="AU59" s="2276"/>
      <c r="AV59" s="2277"/>
    </row>
    <row r="60" spans="1:48" ht="13.5" customHeight="1">
      <c r="A60" s="2279"/>
      <c r="B60" s="2280"/>
      <c r="C60" s="2280"/>
      <c r="D60" s="2280"/>
      <c r="E60" s="2280"/>
      <c r="F60" s="2280"/>
      <c r="G60" s="2280"/>
      <c r="H60" s="2280"/>
      <c r="I60" s="2281"/>
      <c r="J60" s="2271"/>
      <c r="K60" s="2271"/>
      <c r="L60" s="2271"/>
      <c r="M60" s="2271"/>
      <c r="N60" s="2271"/>
      <c r="O60" s="2271"/>
      <c r="P60" s="2271"/>
      <c r="Q60" s="2271"/>
      <c r="R60" s="2271"/>
      <c r="S60" s="2271"/>
      <c r="T60" s="2271"/>
      <c r="U60" s="2271"/>
      <c r="V60" s="2271"/>
      <c r="W60" s="2271"/>
      <c r="X60" s="2271"/>
      <c r="Y60" s="2271"/>
      <c r="Z60" s="2271"/>
      <c r="AA60" s="2271"/>
      <c r="AB60" s="2271"/>
      <c r="AC60" s="2271"/>
      <c r="AD60" s="2271"/>
      <c r="AE60" s="2271"/>
      <c r="AF60" s="2271"/>
      <c r="AG60" s="2271"/>
      <c r="AH60" s="2271"/>
      <c r="AI60" s="2271"/>
      <c r="AJ60" s="2271"/>
      <c r="AK60" s="2271"/>
      <c r="AL60" s="2271"/>
      <c r="AM60" s="2271"/>
      <c r="AN60" s="2271"/>
      <c r="AO60" s="2271"/>
      <c r="AP60" s="2271"/>
      <c r="AQ60" s="2271"/>
      <c r="AR60" s="2271"/>
      <c r="AS60" s="2271"/>
      <c r="AT60" s="2272"/>
      <c r="AU60" s="2273"/>
      <c r="AV60" s="2274"/>
    </row>
    <row r="61" spans="1:48" ht="13.5" customHeight="1">
      <c r="A61" s="2279"/>
      <c r="B61" s="2280"/>
      <c r="C61" s="2280"/>
      <c r="D61" s="2280"/>
      <c r="E61" s="2280"/>
      <c r="F61" s="2280"/>
      <c r="G61" s="2280"/>
      <c r="H61" s="2280"/>
      <c r="I61" s="2281"/>
      <c r="J61" s="2271"/>
      <c r="K61" s="2271"/>
      <c r="L61" s="2271"/>
      <c r="M61" s="2271"/>
      <c r="N61" s="2271"/>
      <c r="O61" s="2271"/>
      <c r="P61" s="2271"/>
      <c r="Q61" s="2271"/>
      <c r="R61" s="2271"/>
      <c r="S61" s="2271"/>
      <c r="T61" s="2271"/>
      <c r="U61" s="2271"/>
      <c r="V61" s="2271"/>
      <c r="W61" s="2271"/>
      <c r="X61" s="2271"/>
      <c r="Y61" s="2271"/>
      <c r="Z61" s="2271"/>
      <c r="AA61" s="2271"/>
      <c r="AB61" s="2271"/>
      <c r="AC61" s="2271"/>
      <c r="AD61" s="2271"/>
      <c r="AE61" s="2271"/>
      <c r="AF61" s="2271"/>
      <c r="AG61" s="2271"/>
      <c r="AH61" s="2271"/>
      <c r="AI61" s="2271"/>
      <c r="AJ61" s="2271"/>
      <c r="AK61" s="2271"/>
      <c r="AL61" s="2271"/>
      <c r="AM61" s="2271"/>
      <c r="AN61" s="2271"/>
      <c r="AO61" s="2271"/>
      <c r="AP61" s="2271"/>
      <c r="AQ61" s="2271"/>
      <c r="AR61" s="2271"/>
      <c r="AS61" s="2271"/>
      <c r="AT61" s="2275"/>
      <c r="AU61" s="2276"/>
      <c r="AV61" s="2277"/>
    </row>
    <row r="62" spans="1:48" ht="13.5" customHeight="1">
      <c r="A62" s="2279"/>
      <c r="B62" s="2280"/>
      <c r="C62" s="2280"/>
      <c r="D62" s="2280"/>
      <c r="E62" s="2280"/>
      <c r="F62" s="2280"/>
      <c r="G62" s="2280"/>
      <c r="H62" s="2280"/>
      <c r="I62" s="2281"/>
      <c r="J62" s="2271"/>
      <c r="K62" s="2271"/>
      <c r="L62" s="2271"/>
      <c r="M62" s="2271"/>
      <c r="N62" s="2271"/>
      <c r="O62" s="2271"/>
      <c r="P62" s="2271"/>
      <c r="Q62" s="2271"/>
      <c r="R62" s="2271"/>
      <c r="S62" s="2271"/>
      <c r="T62" s="2271"/>
      <c r="U62" s="2271"/>
      <c r="V62" s="2271"/>
      <c r="W62" s="2271"/>
      <c r="X62" s="2271"/>
      <c r="Y62" s="2271"/>
      <c r="Z62" s="2271"/>
      <c r="AA62" s="2271"/>
      <c r="AB62" s="2271"/>
      <c r="AC62" s="2271"/>
      <c r="AD62" s="2271"/>
      <c r="AE62" s="2271"/>
      <c r="AF62" s="2271"/>
      <c r="AG62" s="2271"/>
      <c r="AH62" s="2271"/>
      <c r="AI62" s="2271"/>
      <c r="AJ62" s="2271"/>
      <c r="AK62" s="2271"/>
      <c r="AL62" s="2271"/>
      <c r="AM62" s="2271"/>
      <c r="AN62" s="2271"/>
      <c r="AO62" s="2271"/>
      <c r="AP62" s="2271"/>
      <c r="AQ62" s="2271"/>
      <c r="AR62" s="2271"/>
      <c r="AS62" s="2271"/>
      <c r="AT62" s="2272"/>
      <c r="AU62" s="2273"/>
      <c r="AV62" s="2274"/>
    </row>
    <row r="63" spans="1:48" ht="13.5" customHeight="1">
      <c r="A63" s="2279"/>
      <c r="B63" s="2280"/>
      <c r="C63" s="2280"/>
      <c r="D63" s="2280"/>
      <c r="E63" s="2280"/>
      <c r="F63" s="2280"/>
      <c r="G63" s="2280"/>
      <c r="H63" s="2280"/>
      <c r="I63" s="2281"/>
      <c r="J63" s="2271"/>
      <c r="K63" s="2271"/>
      <c r="L63" s="2271"/>
      <c r="M63" s="2271"/>
      <c r="N63" s="2271"/>
      <c r="O63" s="2271"/>
      <c r="P63" s="2271"/>
      <c r="Q63" s="2271"/>
      <c r="R63" s="2271"/>
      <c r="S63" s="2271"/>
      <c r="T63" s="2271"/>
      <c r="U63" s="2271"/>
      <c r="V63" s="2271"/>
      <c r="W63" s="2271"/>
      <c r="X63" s="2271"/>
      <c r="Y63" s="2271"/>
      <c r="Z63" s="2271"/>
      <c r="AA63" s="2271"/>
      <c r="AB63" s="2271"/>
      <c r="AC63" s="2271"/>
      <c r="AD63" s="2271"/>
      <c r="AE63" s="2271"/>
      <c r="AF63" s="2271"/>
      <c r="AG63" s="2271"/>
      <c r="AH63" s="2271"/>
      <c r="AI63" s="2271"/>
      <c r="AJ63" s="2271"/>
      <c r="AK63" s="2271"/>
      <c r="AL63" s="2271"/>
      <c r="AM63" s="2271"/>
      <c r="AN63" s="2271"/>
      <c r="AO63" s="2271"/>
      <c r="AP63" s="2271"/>
      <c r="AQ63" s="2271"/>
      <c r="AR63" s="2271"/>
      <c r="AS63" s="2271"/>
      <c r="AT63" s="2275"/>
      <c r="AU63" s="2276"/>
      <c r="AV63" s="2277"/>
    </row>
    <row r="64" spans="1:48" ht="13.5" customHeight="1">
      <c r="A64" s="2279"/>
      <c r="B64" s="2280"/>
      <c r="C64" s="2280"/>
      <c r="D64" s="2280"/>
      <c r="E64" s="2280"/>
      <c r="F64" s="2280"/>
      <c r="G64" s="2280"/>
      <c r="H64" s="2280"/>
      <c r="I64" s="2281"/>
      <c r="J64" s="2271"/>
      <c r="K64" s="2271"/>
      <c r="L64" s="2271"/>
      <c r="M64" s="2271"/>
      <c r="N64" s="2271"/>
      <c r="O64" s="2271"/>
      <c r="P64" s="2271"/>
      <c r="Q64" s="2271"/>
      <c r="R64" s="2271"/>
      <c r="S64" s="2271"/>
      <c r="T64" s="2271"/>
      <c r="U64" s="2271"/>
      <c r="V64" s="2271"/>
      <c r="W64" s="2271"/>
      <c r="X64" s="2271"/>
      <c r="Y64" s="2271"/>
      <c r="Z64" s="2271"/>
      <c r="AA64" s="2271"/>
      <c r="AB64" s="2271"/>
      <c r="AC64" s="2271"/>
      <c r="AD64" s="2271"/>
      <c r="AE64" s="2271"/>
      <c r="AF64" s="2271"/>
      <c r="AG64" s="2271"/>
      <c r="AH64" s="2271"/>
      <c r="AI64" s="2271"/>
      <c r="AJ64" s="2271"/>
      <c r="AK64" s="2271"/>
      <c r="AL64" s="2271"/>
      <c r="AM64" s="2271"/>
      <c r="AN64" s="2271"/>
      <c r="AO64" s="2271"/>
      <c r="AP64" s="2271"/>
      <c r="AQ64" s="2271"/>
      <c r="AR64" s="2271"/>
      <c r="AS64" s="2271"/>
      <c r="AT64" s="2272"/>
      <c r="AU64" s="2273"/>
      <c r="AV64" s="2274"/>
    </row>
    <row r="65" spans="1:48" ht="13.5" customHeight="1">
      <c r="A65" s="2279"/>
      <c r="B65" s="2280"/>
      <c r="C65" s="2280"/>
      <c r="D65" s="2280"/>
      <c r="E65" s="2280"/>
      <c r="F65" s="2280"/>
      <c r="G65" s="2280"/>
      <c r="H65" s="2280"/>
      <c r="I65" s="2281"/>
      <c r="J65" s="2271"/>
      <c r="K65" s="2271"/>
      <c r="L65" s="2271"/>
      <c r="M65" s="2271"/>
      <c r="N65" s="2271"/>
      <c r="O65" s="2271"/>
      <c r="P65" s="2271"/>
      <c r="Q65" s="2271"/>
      <c r="R65" s="2271"/>
      <c r="S65" s="2271"/>
      <c r="T65" s="2271"/>
      <c r="U65" s="2271"/>
      <c r="V65" s="2271"/>
      <c r="W65" s="2271"/>
      <c r="X65" s="2271"/>
      <c r="Y65" s="2271"/>
      <c r="Z65" s="2271"/>
      <c r="AA65" s="2271"/>
      <c r="AB65" s="2271"/>
      <c r="AC65" s="2271"/>
      <c r="AD65" s="2271"/>
      <c r="AE65" s="2271"/>
      <c r="AF65" s="2271"/>
      <c r="AG65" s="2271"/>
      <c r="AH65" s="2271"/>
      <c r="AI65" s="2271"/>
      <c r="AJ65" s="2271"/>
      <c r="AK65" s="2271"/>
      <c r="AL65" s="2271"/>
      <c r="AM65" s="2271"/>
      <c r="AN65" s="2271"/>
      <c r="AO65" s="2271"/>
      <c r="AP65" s="2271"/>
      <c r="AQ65" s="2271"/>
      <c r="AR65" s="2271"/>
      <c r="AS65" s="2271"/>
      <c r="AT65" s="2275"/>
      <c r="AU65" s="2276"/>
      <c r="AV65" s="2277"/>
    </row>
    <row r="66" spans="1:48" ht="13.5" customHeight="1">
      <c r="A66" s="2278" t="s">
        <v>754</v>
      </c>
      <c r="B66" s="2278"/>
      <c r="C66" s="2278"/>
      <c r="D66" s="2278"/>
      <c r="E66" s="357" t="s">
        <v>755</v>
      </c>
      <c r="F66" s="357"/>
      <c r="G66" s="357"/>
      <c r="H66" s="357"/>
      <c r="I66" s="357"/>
      <c r="J66" s="357"/>
      <c r="K66" s="357"/>
      <c r="L66" s="357"/>
      <c r="M66" s="357"/>
      <c r="N66" s="357"/>
      <c r="O66" s="357"/>
      <c r="P66" s="357"/>
      <c r="Q66" s="357"/>
      <c r="R66" s="357"/>
      <c r="S66" s="357"/>
      <c r="T66" s="357"/>
      <c r="U66" s="357"/>
      <c r="V66" s="357"/>
      <c r="W66" s="357"/>
      <c r="X66" s="357"/>
      <c r="Y66" s="357"/>
      <c r="Z66" s="357"/>
      <c r="AA66" s="357"/>
      <c r="AB66" s="357"/>
      <c r="AC66" s="357"/>
      <c r="AD66" s="357"/>
      <c r="AE66" s="357"/>
      <c r="AF66" s="357"/>
      <c r="AG66" s="357"/>
      <c r="AH66" s="357"/>
      <c r="AI66" s="357"/>
      <c r="AJ66" s="357"/>
      <c r="AK66" s="357"/>
      <c r="AL66" s="357"/>
      <c r="AM66" s="357"/>
      <c r="AN66" s="357"/>
      <c r="AO66" s="357"/>
      <c r="AP66" s="357"/>
      <c r="AQ66" s="357"/>
      <c r="AR66" s="357"/>
      <c r="AS66" s="357"/>
      <c r="AT66" s="357"/>
      <c r="AU66" s="357"/>
      <c r="AV66" s="357"/>
    </row>
    <row r="67" spans="1:48" ht="13.5" customHeight="1">
      <c r="A67" s="357"/>
      <c r="B67" s="357"/>
      <c r="C67" s="357"/>
      <c r="D67" s="357"/>
      <c r="E67" s="357" t="s">
        <v>760</v>
      </c>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c r="AT67" s="357"/>
      <c r="AU67" s="357"/>
      <c r="AV67" s="357"/>
    </row>
  </sheetData>
  <mergeCells count="451">
    <mergeCell ref="A8:C8"/>
    <mergeCell ref="E8:K8"/>
    <mergeCell ref="N8:S8"/>
    <mergeCell ref="H10:I11"/>
    <mergeCell ref="J10:N11"/>
    <mergeCell ref="O10:O11"/>
    <mergeCell ref="P10:T11"/>
    <mergeCell ref="A2:AS2"/>
    <mergeCell ref="AM3:AS3"/>
    <mergeCell ref="E4:L4"/>
    <mergeCell ref="AG6:AS7"/>
    <mergeCell ref="A7:C7"/>
    <mergeCell ref="D7:Y7"/>
    <mergeCell ref="AM10:AM11"/>
    <mergeCell ref="AN10:AR11"/>
    <mergeCell ref="AS10:AS11"/>
    <mergeCell ref="AT10:AV11"/>
    <mergeCell ref="H12:I13"/>
    <mergeCell ref="J12:K13"/>
    <mergeCell ref="L12:M13"/>
    <mergeCell ref="N12:O13"/>
    <mergeCell ref="P12:Q13"/>
    <mergeCell ref="R12:S13"/>
    <mergeCell ref="U10:U11"/>
    <mergeCell ref="V10:Z11"/>
    <mergeCell ref="AA10:AA11"/>
    <mergeCell ref="AB10:AF11"/>
    <mergeCell ref="AG10:AG11"/>
    <mergeCell ref="AH10:AL11"/>
    <mergeCell ref="AR12:AS13"/>
    <mergeCell ref="AT12:AV13"/>
    <mergeCell ref="AH12:AI13"/>
    <mergeCell ref="AJ12:AK13"/>
    <mergeCell ref="AL12:AM13"/>
    <mergeCell ref="AN12:AO13"/>
    <mergeCell ref="AP12:AQ13"/>
    <mergeCell ref="A14:I15"/>
    <mergeCell ref="J14:K15"/>
    <mergeCell ref="L14:M15"/>
    <mergeCell ref="N14:O15"/>
    <mergeCell ref="P14:Q15"/>
    <mergeCell ref="R14:S15"/>
    <mergeCell ref="T14:U15"/>
    <mergeCell ref="V14:W15"/>
    <mergeCell ref="AF12:AG13"/>
    <mergeCell ref="T12:U13"/>
    <mergeCell ref="V12:W13"/>
    <mergeCell ref="X12:Y13"/>
    <mergeCell ref="Z12:AA13"/>
    <mergeCell ref="AB12:AC13"/>
    <mergeCell ref="AD12:AE13"/>
    <mergeCell ref="AJ14:AK15"/>
    <mergeCell ref="AL14:AM15"/>
    <mergeCell ref="AN14:AO15"/>
    <mergeCell ref="AP14:AQ15"/>
    <mergeCell ref="AR14:AS15"/>
    <mergeCell ref="AT14:AV15"/>
    <mergeCell ref="X14:Y15"/>
    <mergeCell ref="Z14:AA15"/>
    <mergeCell ref="AB14:AC15"/>
    <mergeCell ref="AD14:AE15"/>
    <mergeCell ref="AF14:AG15"/>
    <mergeCell ref="AH14:AI15"/>
    <mergeCell ref="A18:I19"/>
    <mergeCell ref="J18:K19"/>
    <mergeCell ref="L18:M19"/>
    <mergeCell ref="N18:O19"/>
    <mergeCell ref="P18:Q19"/>
    <mergeCell ref="R18:S19"/>
    <mergeCell ref="T18:U19"/>
    <mergeCell ref="V18:W19"/>
    <mergeCell ref="AF16:AG17"/>
    <mergeCell ref="T16:U17"/>
    <mergeCell ref="V16:W17"/>
    <mergeCell ref="X16:Y17"/>
    <mergeCell ref="Z16:AA17"/>
    <mergeCell ref="AB16:AC17"/>
    <mergeCell ref="AD16:AE17"/>
    <mergeCell ref="A16:I17"/>
    <mergeCell ref="J16:K17"/>
    <mergeCell ref="L16:M17"/>
    <mergeCell ref="N16:O17"/>
    <mergeCell ref="P16:Q17"/>
    <mergeCell ref="R16:S17"/>
    <mergeCell ref="AT18:AV19"/>
    <mergeCell ref="X18:Y19"/>
    <mergeCell ref="Z18:AA19"/>
    <mergeCell ref="AB18:AC19"/>
    <mergeCell ref="AD18:AE19"/>
    <mergeCell ref="AF18:AG19"/>
    <mergeCell ref="AH18:AI19"/>
    <mergeCell ref="AR16:AS17"/>
    <mergeCell ref="AT16:AV17"/>
    <mergeCell ref="AH16:AI17"/>
    <mergeCell ref="AJ16:AK17"/>
    <mergeCell ref="AL16:AM17"/>
    <mergeCell ref="AN16:AO17"/>
    <mergeCell ref="AP16:AQ17"/>
    <mergeCell ref="L20:M21"/>
    <mergeCell ref="N20:O21"/>
    <mergeCell ref="P20:Q21"/>
    <mergeCell ref="R20:S21"/>
    <mergeCell ref="AJ18:AK19"/>
    <mergeCell ref="AL18:AM19"/>
    <mergeCell ref="AN18:AO19"/>
    <mergeCell ref="AP18:AQ19"/>
    <mergeCell ref="AR18:AS19"/>
    <mergeCell ref="AR20:AS21"/>
    <mergeCell ref="AT20:AV21"/>
    <mergeCell ref="A22:I23"/>
    <mergeCell ref="J22:K23"/>
    <mergeCell ref="L22:M23"/>
    <mergeCell ref="N22:O23"/>
    <mergeCell ref="P22:Q23"/>
    <mergeCell ref="R22:S23"/>
    <mergeCell ref="T22:U23"/>
    <mergeCell ref="V22:W23"/>
    <mergeCell ref="AF20:AG21"/>
    <mergeCell ref="AH20:AI21"/>
    <mergeCell ref="AJ20:AK21"/>
    <mergeCell ref="AL20:AM21"/>
    <mergeCell ref="AN20:AO21"/>
    <mergeCell ref="AP20:AQ21"/>
    <mergeCell ref="T20:U21"/>
    <mergeCell ref="V20:W21"/>
    <mergeCell ref="X20:Y21"/>
    <mergeCell ref="Z20:AA21"/>
    <mergeCell ref="AB20:AC21"/>
    <mergeCell ref="AD20:AE21"/>
    <mergeCell ref="A20:I21"/>
    <mergeCell ref="J20:K21"/>
    <mergeCell ref="AJ22:AK23"/>
    <mergeCell ref="AL22:AM23"/>
    <mergeCell ref="AN22:AO23"/>
    <mergeCell ref="AP22:AQ23"/>
    <mergeCell ref="AR22:AS23"/>
    <mergeCell ref="AT22:AV23"/>
    <mergeCell ref="X22:Y23"/>
    <mergeCell ref="Z22:AA23"/>
    <mergeCell ref="AB22:AC23"/>
    <mergeCell ref="AD22:AE23"/>
    <mergeCell ref="AF22:AG23"/>
    <mergeCell ref="AH22:AI23"/>
    <mergeCell ref="A26:I27"/>
    <mergeCell ref="J26:K27"/>
    <mergeCell ref="L26:M27"/>
    <mergeCell ref="N26:O27"/>
    <mergeCell ref="P26:Q27"/>
    <mergeCell ref="R26:S27"/>
    <mergeCell ref="T26:U27"/>
    <mergeCell ref="V26:W27"/>
    <mergeCell ref="AF24:AG25"/>
    <mergeCell ref="T24:U25"/>
    <mergeCell ref="V24:W25"/>
    <mergeCell ref="X24:Y25"/>
    <mergeCell ref="Z24:AA25"/>
    <mergeCell ref="AB24:AC25"/>
    <mergeCell ref="AD24:AE25"/>
    <mergeCell ref="A24:I25"/>
    <mergeCell ref="J24:K25"/>
    <mergeCell ref="L24:M25"/>
    <mergeCell ref="N24:O25"/>
    <mergeCell ref="P24:Q25"/>
    <mergeCell ref="R24:S25"/>
    <mergeCell ref="AT26:AV27"/>
    <mergeCell ref="X26:Y27"/>
    <mergeCell ref="Z26:AA27"/>
    <mergeCell ref="AB26:AC27"/>
    <mergeCell ref="AD26:AE27"/>
    <mergeCell ref="AF26:AG27"/>
    <mergeCell ref="AH26:AI27"/>
    <mergeCell ref="AR24:AS25"/>
    <mergeCell ref="AT24:AV25"/>
    <mergeCell ref="AH24:AI25"/>
    <mergeCell ref="AJ24:AK25"/>
    <mergeCell ref="AL24:AM25"/>
    <mergeCell ref="AN24:AO25"/>
    <mergeCell ref="AP24:AQ25"/>
    <mergeCell ref="L28:M29"/>
    <mergeCell ref="N28:O29"/>
    <mergeCell ref="P28:Q29"/>
    <mergeCell ref="R28:S29"/>
    <mergeCell ref="AJ26:AK27"/>
    <mergeCell ref="AL26:AM27"/>
    <mergeCell ref="AN26:AO27"/>
    <mergeCell ref="AP26:AQ27"/>
    <mergeCell ref="AR26:AS27"/>
    <mergeCell ref="AR28:AS29"/>
    <mergeCell ref="AT28:AV29"/>
    <mergeCell ref="A30:I31"/>
    <mergeCell ref="J30:K31"/>
    <mergeCell ref="L30:M31"/>
    <mergeCell ref="N30:O31"/>
    <mergeCell ref="P30:Q31"/>
    <mergeCell ref="R30:S31"/>
    <mergeCell ref="T30:U31"/>
    <mergeCell ref="V30:W31"/>
    <mergeCell ref="AF28:AG29"/>
    <mergeCell ref="AH28:AI29"/>
    <mergeCell ref="AJ28:AK29"/>
    <mergeCell ref="AL28:AM29"/>
    <mergeCell ref="AN28:AO29"/>
    <mergeCell ref="AP28:AQ29"/>
    <mergeCell ref="T28:U29"/>
    <mergeCell ref="V28:W29"/>
    <mergeCell ref="X28:Y29"/>
    <mergeCell ref="Z28:AA29"/>
    <mergeCell ref="AB28:AC29"/>
    <mergeCell ref="AD28:AE29"/>
    <mergeCell ref="A28:I29"/>
    <mergeCell ref="J28:K29"/>
    <mergeCell ref="AJ30:AK31"/>
    <mergeCell ref="AL30:AM31"/>
    <mergeCell ref="AN30:AO31"/>
    <mergeCell ref="AP30:AQ31"/>
    <mergeCell ref="AR30:AS31"/>
    <mergeCell ref="AT30:AV31"/>
    <mergeCell ref="X30:Y31"/>
    <mergeCell ref="Z30:AA31"/>
    <mergeCell ref="AB30:AC31"/>
    <mergeCell ref="AD30:AE31"/>
    <mergeCell ref="AF30:AG31"/>
    <mergeCell ref="AH30:AI31"/>
    <mergeCell ref="A41:C41"/>
    <mergeCell ref="E41:K41"/>
    <mergeCell ref="N41:S41"/>
    <mergeCell ref="A42:C42"/>
    <mergeCell ref="E42:K42"/>
    <mergeCell ref="N42:S42"/>
    <mergeCell ref="A32:D32"/>
    <mergeCell ref="A35:AS35"/>
    <mergeCell ref="AM36:AS36"/>
    <mergeCell ref="E37:L37"/>
    <mergeCell ref="AG39:AS40"/>
    <mergeCell ref="A40:C40"/>
    <mergeCell ref="D40:Y40"/>
    <mergeCell ref="AS44:AS45"/>
    <mergeCell ref="AT44:AV45"/>
    <mergeCell ref="H46:I47"/>
    <mergeCell ref="J46:K47"/>
    <mergeCell ref="L46:M47"/>
    <mergeCell ref="N46:O47"/>
    <mergeCell ref="P46:Q47"/>
    <mergeCell ref="R46:S47"/>
    <mergeCell ref="T46:U47"/>
    <mergeCell ref="V46:W47"/>
    <mergeCell ref="AA44:AA45"/>
    <mergeCell ref="AB44:AF45"/>
    <mergeCell ref="AG44:AG45"/>
    <mergeCell ref="AH44:AL45"/>
    <mergeCell ref="AM44:AM45"/>
    <mergeCell ref="AN44:AR45"/>
    <mergeCell ref="H44:I45"/>
    <mergeCell ref="J44:N45"/>
    <mergeCell ref="O44:O45"/>
    <mergeCell ref="P44:T45"/>
    <mergeCell ref="U44:U45"/>
    <mergeCell ref="V44:Z45"/>
    <mergeCell ref="AJ46:AK47"/>
    <mergeCell ref="AL46:AM47"/>
    <mergeCell ref="AN46:AO47"/>
    <mergeCell ref="AP46:AQ47"/>
    <mergeCell ref="AR46:AS47"/>
    <mergeCell ref="AT46:AV47"/>
    <mergeCell ref="X46:Y47"/>
    <mergeCell ref="Z46:AA47"/>
    <mergeCell ref="AB46:AC47"/>
    <mergeCell ref="AD46:AE47"/>
    <mergeCell ref="AF46:AG47"/>
    <mergeCell ref="AH46:AI47"/>
    <mergeCell ref="A50:I51"/>
    <mergeCell ref="J50:K51"/>
    <mergeCell ref="L50:M51"/>
    <mergeCell ref="N50:O51"/>
    <mergeCell ref="P50:Q51"/>
    <mergeCell ref="R50:S51"/>
    <mergeCell ref="T50:U51"/>
    <mergeCell ref="V50:W51"/>
    <mergeCell ref="AF48:AG49"/>
    <mergeCell ref="T48:U49"/>
    <mergeCell ref="V48:W49"/>
    <mergeCell ref="X48:Y49"/>
    <mergeCell ref="Z48:AA49"/>
    <mergeCell ref="AB48:AC49"/>
    <mergeCell ref="AD48:AE49"/>
    <mergeCell ref="A48:I49"/>
    <mergeCell ref="J48:K49"/>
    <mergeCell ref="L48:M49"/>
    <mergeCell ref="N48:O49"/>
    <mergeCell ref="P48:Q49"/>
    <mergeCell ref="R48:S49"/>
    <mergeCell ref="AT50:AV51"/>
    <mergeCell ref="X50:Y51"/>
    <mergeCell ref="Z50:AA51"/>
    <mergeCell ref="AB50:AC51"/>
    <mergeCell ref="AD50:AE51"/>
    <mergeCell ref="AF50:AG51"/>
    <mergeCell ref="AH50:AI51"/>
    <mergeCell ref="AR48:AS49"/>
    <mergeCell ref="AT48:AV49"/>
    <mergeCell ref="AH48:AI49"/>
    <mergeCell ref="AJ48:AK49"/>
    <mergeCell ref="AL48:AM49"/>
    <mergeCell ref="AN48:AO49"/>
    <mergeCell ref="AP48:AQ49"/>
    <mergeCell ref="L52:M53"/>
    <mergeCell ref="N52:O53"/>
    <mergeCell ref="P52:Q53"/>
    <mergeCell ref="R52:S53"/>
    <mergeCell ref="AJ50:AK51"/>
    <mergeCell ref="AL50:AM51"/>
    <mergeCell ref="AN50:AO51"/>
    <mergeCell ref="AP50:AQ51"/>
    <mergeCell ref="AR50:AS51"/>
    <mergeCell ref="AR52:AS53"/>
    <mergeCell ref="AT52:AV53"/>
    <mergeCell ref="A54:I55"/>
    <mergeCell ref="J54:K55"/>
    <mergeCell ref="L54:M55"/>
    <mergeCell ref="N54:O55"/>
    <mergeCell ref="P54:Q55"/>
    <mergeCell ref="R54:S55"/>
    <mergeCell ref="T54:U55"/>
    <mergeCell ref="V54:W55"/>
    <mergeCell ref="AF52:AG53"/>
    <mergeCell ref="AH52:AI53"/>
    <mergeCell ref="AJ52:AK53"/>
    <mergeCell ref="AL52:AM53"/>
    <mergeCell ref="AN52:AO53"/>
    <mergeCell ref="AP52:AQ53"/>
    <mergeCell ref="T52:U53"/>
    <mergeCell ref="V52:W53"/>
    <mergeCell ref="X52:Y53"/>
    <mergeCell ref="Z52:AA53"/>
    <mergeCell ref="AB52:AC53"/>
    <mergeCell ref="AD52:AE53"/>
    <mergeCell ref="A52:I53"/>
    <mergeCell ref="J52:K53"/>
    <mergeCell ref="AJ54:AK55"/>
    <mergeCell ref="AL54:AM55"/>
    <mergeCell ref="AN54:AO55"/>
    <mergeCell ref="AP54:AQ55"/>
    <mergeCell ref="AR54:AS55"/>
    <mergeCell ref="AT54:AV55"/>
    <mergeCell ref="X54:Y55"/>
    <mergeCell ref="Z54:AA55"/>
    <mergeCell ref="AB54:AC55"/>
    <mergeCell ref="AD54:AE55"/>
    <mergeCell ref="AF54:AG55"/>
    <mergeCell ref="AH54:AI55"/>
    <mergeCell ref="A58:I59"/>
    <mergeCell ref="J58:K59"/>
    <mergeCell ref="L58:M59"/>
    <mergeCell ref="N58:O59"/>
    <mergeCell ref="P58:Q59"/>
    <mergeCell ref="R58:S59"/>
    <mergeCell ref="T58:U59"/>
    <mergeCell ref="V58:W59"/>
    <mergeCell ref="AF56:AG57"/>
    <mergeCell ref="T56:U57"/>
    <mergeCell ref="V56:W57"/>
    <mergeCell ref="X56:Y57"/>
    <mergeCell ref="Z56:AA57"/>
    <mergeCell ref="AB56:AC57"/>
    <mergeCell ref="AD56:AE57"/>
    <mergeCell ref="A56:I57"/>
    <mergeCell ref="J56:K57"/>
    <mergeCell ref="L56:M57"/>
    <mergeCell ref="N56:O57"/>
    <mergeCell ref="P56:Q57"/>
    <mergeCell ref="R56:S57"/>
    <mergeCell ref="AT58:AV59"/>
    <mergeCell ref="X58:Y59"/>
    <mergeCell ref="Z58:AA59"/>
    <mergeCell ref="AB58:AC59"/>
    <mergeCell ref="AD58:AE59"/>
    <mergeCell ref="AF58:AG59"/>
    <mergeCell ref="AH58:AI59"/>
    <mergeCell ref="AR56:AS57"/>
    <mergeCell ref="AT56:AV57"/>
    <mergeCell ref="AH56:AI57"/>
    <mergeCell ref="AJ56:AK57"/>
    <mergeCell ref="AL56:AM57"/>
    <mergeCell ref="AN56:AO57"/>
    <mergeCell ref="AP56:AQ57"/>
    <mergeCell ref="L60:M61"/>
    <mergeCell ref="N60:O61"/>
    <mergeCell ref="P60:Q61"/>
    <mergeCell ref="R60:S61"/>
    <mergeCell ref="AJ58:AK59"/>
    <mergeCell ref="AL58:AM59"/>
    <mergeCell ref="AN58:AO59"/>
    <mergeCell ref="AP58:AQ59"/>
    <mergeCell ref="AR58:AS59"/>
    <mergeCell ref="AR60:AS61"/>
    <mergeCell ref="AT60:AV61"/>
    <mergeCell ref="A62:I63"/>
    <mergeCell ref="J62:K63"/>
    <mergeCell ref="L62:M63"/>
    <mergeCell ref="N62:O63"/>
    <mergeCell ref="P62:Q63"/>
    <mergeCell ref="R62:S63"/>
    <mergeCell ref="T62:U63"/>
    <mergeCell ref="V62:W63"/>
    <mergeCell ref="AF60:AG61"/>
    <mergeCell ref="AH60:AI61"/>
    <mergeCell ref="AJ60:AK61"/>
    <mergeCell ref="AL60:AM61"/>
    <mergeCell ref="AN60:AO61"/>
    <mergeCell ref="AP60:AQ61"/>
    <mergeCell ref="T60:U61"/>
    <mergeCell ref="V60:W61"/>
    <mergeCell ref="X60:Y61"/>
    <mergeCell ref="Z60:AA61"/>
    <mergeCell ref="AB60:AC61"/>
    <mergeCell ref="AD60:AE61"/>
    <mergeCell ref="A60:I61"/>
    <mergeCell ref="J60:K61"/>
    <mergeCell ref="AJ62:AK63"/>
    <mergeCell ref="AL62:AM63"/>
    <mergeCell ref="AN62:AO63"/>
    <mergeCell ref="AP62:AQ63"/>
    <mergeCell ref="AR62:AS63"/>
    <mergeCell ref="AT62:AV63"/>
    <mergeCell ref="X62:Y63"/>
    <mergeCell ref="Z62:AA63"/>
    <mergeCell ref="AB62:AC63"/>
    <mergeCell ref="AD62:AE63"/>
    <mergeCell ref="AF62:AG63"/>
    <mergeCell ref="AH62:AI63"/>
    <mergeCell ref="AR64:AS65"/>
    <mergeCell ref="AT64:AV65"/>
    <mergeCell ref="A66:D66"/>
    <mergeCell ref="AF64:AG65"/>
    <mergeCell ref="AH64:AI65"/>
    <mergeCell ref="AJ64:AK65"/>
    <mergeCell ref="AL64:AM65"/>
    <mergeCell ref="AN64:AO65"/>
    <mergeCell ref="AP64:AQ65"/>
    <mergeCell ref="T64:U65"/>
    <mergeCell ref="V64:W65"/>
    <mergeCell ref="X64:Y65"/>
    <mergeCell ref="Z64:AA65"/>
    <mergeCell ref="AB64:AC65"/>
    <mergeCell ref="AD64:AE65"/>
    <mergeCell ref="A64:I65"/>
    <mergeCell ref="J64:K65"/>
    <mergeCell ref="L64:M65"/>
    <mergeCell ref="N64:O65"/>
    <mergeCell ref="P64:Q65"/>
    <mergeCell ref="R64:S65"/>
  </mergeCells>
  <phoneticPr fontId="1"/>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33" max="16383" man="1"/>
  </rowBreaks>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view="pageBreakPreview" topLeftCell="A2" zoomScale="95" zoomScaleNormal="95" zoomScaleSheetLayoutView="95" workbookViewId="0">
      <selection activeCell="K17" sqref="K17"/>
    </sheetView>
  </sheetViews>
  <sheetFormatPr defaultRowHeight="13.5"/>
  <cols>
    <col min="1" max="1" width="3.125" style="371" customWidth="1"/>
    <col min="2" max="2" width="2.625" style="371" customWidth="1"/>
    <col min="3" max="3" width="8.375" style="371" customWidth="1"/>
    <col min="4" max="9" width="10.375" style="371" customWidth="1"/>
    <col min="10" max="10" width="8.375" style="371" customWidth="1"/>
    <col min="11" max="11" width="2.625" style="371" customWidth="1"/>
    <col min="12" max="12" width="3.125" style="371" customWidth="1"/>
    <col min="13" max="16384" width="9" style="371"/>
  </cols>
  <sheetData>
    <row r="1" spans="1:11">
      <c r="A1" s="371" t="s">
        <v>761</v>
      </c>
    </row>
    <row r="2" spans="1:11" ht="9" customHeight="1"/>
    <row r="3" spans="1:11" ht="9" customHeight="1"/>
    <row r="4" spans="1:11" ht="9" customHeight="1"/>
    <row r="5" spans="1:11" ht="17.25">
      <c r="A5" s="372" t="s">
        <v>762</v>
      </c>
      <c r="B5" s="372"/>
      <c r="C5" s="372"/>
      <c r="D5" s="372"/>
      <c r="E5" s="372"/>
      <c r="F5" s="372"/>
      <c r="G5" s="372"/>
      <c r="H5" s="372"/>
      <c r="I5" s="372"/>
      <c r="J5" s="372"/>
      <c r="K5" s="372"/>
    </row>
    <row r="6" spans="1:11" ht="9" customHeight="1"/>
    <row r="7" spans="1:11" ht="9" customHeight="1"/>
    <row r="8" spans="1:11" ht="9" customHeight="1"/>
    <row r="9" spans="1:11">
      <c r="G9" s="373" t="s">
        <v>22</v>
      </c>
      <c r="H9" s="2311"/>
      <c r="I9" s="2311"/>
      <c r="J9" s="2311"/>
      <c r="K9" s="2311"/>
    </row>
    <row r="11" spans="1:11">
      <c r="B11" s="371" t="s">
        <v>69</v>
      </c>
      <c r="G11" s="374"/>
    </row>
    <row r="12" spans="1:11">
      <c r="C12" s="2312"/>
      <c r="D12" s="2312"/>
      <c r="E12" s="2312"/>
      <c r="F12" s="374" t="s">
        <v>471</v>
      </c>
    </row>
    <row r="14" spans="1:11">
      <c r="H14" s="2313"/>
      <c r="I14" s="2313"/>
      <c r="J14" s="2313"/>
      <c r="K14" s="2313"/>
    </row>
    <row r="15" spans="1:11">
      <c r="H15" s="2313"/>
      <c r="I15" s="2313"/>
      <c r="J15" s="2313"/>
      <c r="K15" s="2313"/>
    </row>
    <row r="16" spans="1:11">
      <c r="H16" s="2313"/>
      <c r="I16" s="2313"/>
      <c r="J16" s="2313"/>
      <c r="K16" s="2313"/>
    </row>
    <row r="17" spans="1:11">
      <c r="G17" s="371" t="s">
        <v>386</v>
      </c>
      <c r="H17" s="2312"/>
      <c r="I17" s="2312"/>
      <c r="J17" s="2312"/>
    </row>
    <row r="18" spans="1:11" ht="9" customHeight="1"/>
    <row r="19" spans="1:11" ht="9" customHeight="1"/>
    <row r="20" spans="1:11" ht="9" customHeight="1"/>
    <row r="21" spans="1:11" ht="14.25">
      <c r="A21" s="375" t="s">
        <v>763</v>
      </c>
      <c r="B21" s="375"/>
      <c r="C21" s="375"/>
      <c r="D21" s="375"/>
      <c r="E21" s="375"/>
      <c r="F21" s="375"/>
      <c r="G21" s="375"/>
      <c r="H21" s="375"/>
      <c r="I21" s="375"/>
      <c r="J21" s="375"/>
      <c r="K21" s="375"/>
    </row>
    <row r="22" spans="1:11" ht="9" customHeight="1">
      <c r="A22" s="376"/>
      <c r="B22" s="376"/>
      <c r="C22" s="376"/>
      <c r="D22" s="376"/>
      <c r="E22" s="376"/>
      <c r="F22" s="376"/>
      <c r="G22" s="376"/>
      <c r="H22" s="376"/>
      <c r="I22" s="376"/>
      <c r="J22" s="376"/>
      <c r="K22" s="376"/>
    </row>
    <row r="23" spans="1:11" ht="9" customHeight="1"/>
    <row r="24" spans="1:11">
      <c r="B24" s="371" t="s">
        <v>764</v>
      </c>
    </row>
    <row r="25" spans="1:11" ht="9" customHeight="1"/>
    <row r="26" spans="1:11" ht="9" customHeight="1"/>
    <row r="27" spans="1:11" ht="27.75" customHeight="1">
      <c r="B27" s="2314" t="s">
        <v>765</v>
      </c>
      <c r="C27" s="2315"/>
      <c r="D27" s="2316" t="s">
        <v>1255</v>
      </c>
      <c r="E27" s="2317"/>
      <c r="F27" s="2318"/>
      <c r="G27" s="377" t="s">
        <v>766</v>
      </c>
      <c r="H27" s="2319"/>
      <c r="I27" s="2320"/>
      <c r="J27" s="2321"/>
      <c r="K27" s="2322"/>
    </row>
    <row r="28" spans="1:11" ht="27" customHeight="1">
      <c r="B28" s="2314" t="s">
        <v>477</v>
      </c>
      <c r="C28" s="2315"/>
      <c r="D28" s="2316" t="s">
        <v>1256</v>
      </c>
      <c r="E28" s="2317"/>
      <c r="F28" s="2318"/>
      <c r="G28" s="378" t="s">
        <v>767</v>
      </c>
      <c r="H28" s="2323"/>
      <c r="I28" s="2324"/>
      <c r="J28" s="2325"/>
      <c r="K28" s="2326"/>
    </row>
    <row r="29" spans="1:11" ht="27" customHeight="1">
      <c r="B29" s="2314" t="s">
        <v>768</v>
      </c>
      <c r="C29" s="2327"/>
      <c r="D29" s="2315"/>
      <c r="E29" s="379" t="s">
        <v>769</v>
      </c>
      <c r="F29" s="2328"/>
      <c r="G29" s="2328"/>
      <c r="H29" s="2328"/>
      <c r="I29" s="2328"/>
      <c r="J29" s="2328"/>
      <c r="K29" s="2329"/>
    </row>
    <row r="30" spans="1:11" ht="9.9499999999999993" customHeight="1">
      <c r="B30" s="380"/>
      <c r="C30" s="381"/>
      <c r="D30" s="381"/>
      <c r="E30" s="382"/>
      <c r="F30" s="382"/>
      <c r="G30" s="382"/>
      <c r="H30" s="382"/>
      <c r="I30" s="382"/>
      <c r="J30" s="382"/>
      <c r="K30" s="383"/>
    </row>
    <row r="31" spans="1:11" ht="19.350000000000001" customHeight="1">
      <c r="B31" s="384"/>
      <c r="C31" s="2308" t="s">
        <v>770</v>
      </c>
      <c r="D31" s="2309"/>
      <c r="E31" s="2309"/>
      <c r="F31" s="2309"/>
      <c r="G31" s="2309"/>
      <c r="H31" s="2309"/>
      <c r="I31" s="2309"/>
      <c r="J31" s="2310"/>
      <c r="K31" s="383"/>
    </row>
    <row r="32" spans="1:11" ht="19.350000000000001" customHeight="1">
      <c r="B32" s="384"/>
      <c r="C32" s="385"/>
      <c r="D32" s="386"/>
      <c r="E32" s="386"/>
      <c r="F32" s="386"/>
      <c r="G32" s="386"/>
      <c r="H32" s="386"/>
      <c r="I32" s="386"/>
      <c r="J32" s="387"/>
      <c r="K32" s="383"/>
    </row>
    <row r="33" spans="2:11" ht="19.350000000000001" customHeight="1">
      <c r="B33" s="384"/>
      <c r="C33" s="385"/>
      <c r="D33" s="386"/>
      <c r="E33" s="386"/>
      <c r="F33" s="386"/>
      <c r="G33" s="386"/>
      <c r="H33" s="386"/>
      <c r="I33" s="386"/>
      <c r="J33" s="387"/>
      <c r="K33" s="383"/>
    </row>
    <row r="34" spans="2:11" ht="19.350000000000001" customHeight="1">
      <c r="B34" s="384"/>
      <c r="C34" s="385"/>
      <c r="D34" s="386"/>
      <c r="E34" s="386"/>
      <c r="F34" s="386"/>
      <c r="G34" s="386"/>
      <c r="H34" s="386"/>
      <c r="I34" s="386"/>
      <c r="J34" s="387"/>
      <c r="K34" s="383"/>
    </row>
    <row r="35" spans="2:11" ht="19.350000000000001" customHeight="1">
      <c r="B35" s="384"/>
      <c r="C35" s="385"/>
      <c r="D35" s="386"/>
      <c r="E35" s="386"/>
      <c r="F35" s="386"/>
      <c r="G35" s="386"/>
      <c r="H35" s="386"/>
      <c r="I35" s="386"/>
      <c r="J35" s="387"/>
      <c r="K35" s="383"/>
    </row>
    <row r="36" spans="2:11" ht="19.350000000000001" customHeight="1">
      <c r="B36" s="384"/>
      <c r="C36" s="385"/>
      <c r="D36" s="386"/>
      <c r="E36" s="386"/>
      <c r="F36" s="386"/>
      <c r="G36" s="386"/>
      <c r="H36" s="386"/>
      <c r="I36" s="386"/>
      <c r="J36" s="387"/>
      <c r="K36" s="383"/>
    </row>
    <row r="37" spans="2:11" ht="19.350000000000001" customHeight="1">
      <c r="B37" s="384"/>
      <c r="C37" s="385"/>
      <c r="D37" s="386"/>
      <c r="E37" s="386"/>
      <c r="F37" s="386"/>
      <c r="G37" s="386"/>
      <c r="H37" s="386"/>
      <c r="I37" s="386"/>
      <c r="J37" s="387"/>
      <c r="K37" s="383"/>
    </row>
    <row r="38" spans="2:11" ht="19.350000000000001" customHeight="1">
      <c r="B38" s="384"/>
      <c r="C38" s="385"/>
      <c r="D38" s="386"/>
      <c r="E38" s="386"/>
      <c r="F38" s="386"/>
      <c r="G38" s="386"/>
      <c r="H38" s="386"/>
      <c r="I38" s="386"/>
      <c r="J38" s="387"/>
      <c r="K38" s="383"/>
    </row>
    <row r="39" spans="2:11" ht="19.350000000000001" customHeight="1">
      <c r="B39" s="384"/>
      <c r="C39" s="385"/>
      <c r="D39" s="386"/>
      <c r="E39" s="386"/>
      <c r="F39" s="386"/>
      <c r="G39" s="386"/>
      <c r="H39" s="386"/>
      <c r="I39" s="386"/>
      <c r="J39" s="387"/>
      <c r="K39" s="383"/>
    </row>
    <row r="40" spans="2:11" ht="19.350000000000001" customHeight="1">
      <c r="B40" s="384"/>
      <c r="C40" s="385"/>
      <c r="D40" s="386"/>
      <c r="E40" s="386"/>
      <c r="F40" s="386"/>
      <c r="G40" s="386"/>
      <c r="H40" s="386"/>
      <c r="I40" s="386"/>
      <c r="J40" s="387"/>
      <c r="K40" s="383"/>
    </row>
    <row r="41" spans="2:11" ht="19.350000000000001" customHeight="1">
      <c r="B41" s="384"/>
      <c r="C41" s="385"/>
      <c r="D41" s="386"/>
      <c r="E41" s="386"/>
      <c r="F41" s="386"/>
      <c r="G41" s="386"/>
      <c r="H41" s="386"/>
      <c r="I41" s="386"/>
      <c r="J41" s="387"/>
      <c r="K41" s="383"/>
    </row>
    <row r="42" spans="2:11" ht="19.350000000000001" customHeight="1">
      <c r="B42" s="384"/>
      <c r="C42" s="385"/>
      <c r="D42" s="386"/>
      <c r="E42" s="386"/>
      <c r="F42" s="386"/>
      <c r="G42" s="386"/>
      <c r="H42" s="386"/>
      <c r="I42" s="386"/>
      <c r="J42" s="387"/>
      <c r="K42" s="383"/>
    </row>
    <row r="43" spans="2:11" ht="19.350000000000001" customHeight="1">
      <c r="B43" s="384"/>
      <c r="C43" s="385"/>
      <c r="D43" s="386"/>
      <c r="E43" s="386"/>
      <c r="F43" s="386"/>
      <c r="G43" s="386"/>
      <c r="H43" s="386"/>
      <c r="I43" s="386"/>
      <c r="J43" s="387"/>
      <c r="K43" s="383"/>
    </row>
    <row r="44" spans="2:11" ht="19.350000000000001" customHeight="1">
      <c r="B44" s="384"/>
      <c r="C44" s="385"/>
      <c r="D44" s="386"/>
      <c r="E44" s="386"/>
      <c r="F44" s="386"/>
      <c r="G44" s="386"/>
      <c r="H44" s="386"/>
      <c r="I44" s="386"/>
      <c r="J44" s="387"/>
      <c r="K44" s="383"/>
    </row>
    <row r="45" spans="2:11" ht="19.350000000000001" customHeight="1">
      <c r="B45" s="384"/>
      <c r="C45" s="385"/>
      <c r="D45" s="386"/>
      <c r="E45" s="386"/>
      <c r="F45" s="386"/>
      <c r="G45" s="386"/>
      <c r="H45" s="386"/>
      <c r="I45" s="386"/>
      <c r="J45" s="387"/>
      <c r="K45" s="383"/>
    </row>
    <row r="46" spans="2:11" ht="19.350000000000001" customHeight="1">
      <c r="B46" s="384"/>
      <c r="C46" s="385"/>
      <c r="D46" s="386"/>
      <c r="E46" s="386"/>
      <c r="F46" s="386"/>
      <c r="G46" s="386"/>
      <c r="H46" s="386"/>
      <c r="I46" s="386"/>
      <c r="J46" s="387"/>
      <c r="K46" s="383"/>
    </row>
    <row r="47" spans="2:11" ht="19.350000000000001" customHeight="1">
      <c r="B47" s="384"/>
      <c r="C47" s="385"/>
      <c r="D47" s="386"/>
      <c r="E47" s="386"/>
      <c r="F47" s="386"/>
      <c r="G47" s="386"/>
      <c r="H47" s="386"/>
      <c r="I47" s="386"/>
      <c r="J47" s="387"/>
      <c r="K47" s="383"/>
    </row>
    <row r="48" spans="2:11" ht="19.350000000000001" customHeight="1">
      <c r="B48" s="384"/>
      <c r="C48" s="385"/>
      <c r="D48" s="386"/>
      <c r="E48" s="386"/>
      <c r="F48" s="386"/>
      <c r="G48" s="386"/>
      <c r="H48" s="386"/>
      <c r="I48" s="386"/>
      <c r="J48" s="387"/>
      <c r="K48" s="383"/>
    </row>
    <row r="49" spans="2:11" ht="19.350000000000001" customHeight="1">
      <c r="B49" s="384"/>
      <c r="C49" s="388"/>
      <c r="D49" s="389"/>
      <c r="E49" s="389"/>
      <c r="F49" s="389"/>
      <c r="G49" s="389"/>
      <c r="H49" s="389"/>
      <c r="I49" s="389"/>
      <c r="J49" s="390"/>
      <c r="K49" s="383"/>
    </row>
    <row r="50" spans="2:11" ht="9.9499999999999993" customHeight="1">
      <c r="B50" s="391"/>
      <c r="C50" s="392"/>
      <c r="D50" s="392"/>
      <c r="E50" s="392"/>
      <c r="F50" s="392"/>
      <c r="G50" s="392"/>
      <c r="H50" s="392"/>
      <c r="I50" s="392"/>
      <c r="J50" s="392"/>
      <c r="K50" s="393"/>
    </row>
    <row r="52" spans="2:11">
      <c r="B52" s="394" t="s">
        <v>771</v>
      </c>
      <c r="C52" s="395" t="s">
        <v>772</v>
      </c>
    </row>
    <row r="53" spans="2:11">
      <c r="C53" s="396" t="s">
        <v>773</v>
      </c>
    </row>
    <row r="54" spans="2:11">
      <c r="B54" s="397"/>
      <c r="C54" s="397"/>
      <c r="D54" s="395"/>
    </row>
  </sheetData>
  <mergeCells count="13">
    <mergeCell ref="C31:J31"/>
    <mergeCell ref="H9:K9"/>
    <mergeCell ref="C12:E12"/>
    <mergeCell ref="H14:K16"/>
    <mergeCell ref="H17:J17"/>
    <mergeCell ref="B27:C27"/>
    <mergeCell ref="D27:F27"/>
    <mergeCell ref="H27:K27"/>
    <mergeCell ref="B28:C28"/>
    <mergeCell ref="D28:F28"/>
    <mergeCell ref="H28:K28"/>
    <mergeCell ref="B29:D29"/>
    <mergeCell ref="F29:K29"/>
  </mergeCells>
  <phoneticPr fontId="1"/>
  <printOptions horizontalCentered="1"/>
  <pageMargins left="0.70866141732283472" right="0.70866141732283472" top="0.74803149606299213" bottom="0.55118110236220474" header="0.31496062992125984" footer="0.31496062992125984"/>
  <pageSetup paperSize="9" scale="98"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view="pageBreakPreview" zoomScale="95" zoomScaleNormal="95" zoomScaleSheetLayoutView="95" workbookViewId="0"/>
  </sheetViews>
  <sheetFormatPr defaultColWidth="2.375" defaultRowHeight="13.5"/>
  <cols>
    <col min="1" max="16384" width="2.375" style="295"/>
  </cols>
  <sheetData>
    <row r="1" spans="1:35">
      <c r="A1" s="295" t="s">
        <v>919</v>
      </c>
    </row>
    <row r="3" spans="1:35">
      <c r="AI3" s="536" t="s">
        <v>920</v>
      </c>
    </row>
    <row r="6" spans="1:35" ht="30" customHeight="1">
      <c r="A6" s="2303" t="s">
        <v>921</v>
      </c>
      <c r="B6" s="2303"/>
      <c r="C6" s="2303"/>
      <c r="D6" s="2303"/>
      <c r="E6" s="2303"/>
      <c r="F6" s="2303"/>
      <c r="G6" s="2303"/>
      <c r="H6" s="2303"/>
      <c r="I6" s="2303"/>
      <c r="J6" s="2303"/>
      <c r="K6" s="2303"/>
      <c r="L6" s="2303"/>
      <c r="M6" s="2303"/>
      <c r="N6" s="2303"/>
      <c r="O6" s="2303"/>
      <c r="P6" s="2303"/>
      <c r="Q6" s="2303"/>
      <c r="R6" s="2303"/>
      <c r="S6" s="2303"/>
      <c r="T6" s="2303"/>
      <c r="U6" s="2303"/>
      <c r="V6" s="2303"/>
      <c r="W6" s="2303"/>
      <c r="X6" s="2303"/>
      <c r="Y6" s="2303"/>
      <c r="Z6" s="2303"/>
      <c r="AA6" s="2303"/>
      <c r="AB6" s="2303"/>
      <c r="AC6" s="2303"/>
      <c r="AD6" s="2303"/>
      <c r="AE6" s="2303"/>
      <c r="AF6" s="2303"/>
      <c r="AG6" s="2303"/>
      <c r="AH6" s="2303"/>
      <c r="AI6" s="2303"/>
    </row>
    <row r="9" spans="1:35">
      <c r="B9" s="537" t="s">
        <v>922</v>
      </c>
      <c r="D9" s="295" t="s">
        <v>923</v>
      </c>
      <c r="M9" s="538" t="s">
        <v>924</v>
      </c>
      <c r="P9" s="539" t="s">
        <v>915</v>
      </c>
      <c r="Q9" s="2331"/>
      <c r="R9" s="2331"/>
      <c r="S9" s="2331"/>
      <c r="T9" s="2331"/>
      <c r="U9" s="2331"/>
      <c r="V9" s="2331"/>
      <c r="W9" s="2331"/>
      <c r="X9" s="2331"/>
      <c r="Y9" s="2331"/>
      <c r="Z9" s="2331"/>
    </row>
    <row r="10" spans="1:35">
      <c r="B10" s="537"/>
      <c r="M10" s="538"/>
    </row>
    <row r="11" spans="1:35">
      <c r="M11" s="538"/>
    </row>
    <row r="12" spans="1:35">
      <c r="B12" s="537" t="s">
        <v>925</v>
      </c>
      <c r="D12" s="295" t="s">
        <v>926</v>
      </c>
      <c r="M12" s="538" t="s">
        <v>927</v>
      </c>
      <c r="P12" s="539" t="s">
        <v>915</v>
      </c>
      <c r="Q12" s="2331"/>
      <c r="R12" s="2331"/>
      <c r="S12" s="2331"/>
      <c r="T12" s="2331"/>
      <c r="U12" s="2331"/>
      <c r="V12" s="2331"/>
      <c r="W12" s="2331"/>
      <c r="X12" s="2331"/>
      <c r="Y12" s="2331"/>
      <c r="Z12" s="2331"/>
    </row>
    <row r="13" spans="1:35">
      <c r="M13" s="538"/>
    </row>
    <row r="14" spans="1:35">
      <c r="M14" s="538"/>
    </row>
    <row r="15" spans="1:35">
      <c r="B15" s="537" t="s">
        <v>928</v>
      </c>
      <c r="D15" s="295" t="s">
        <v>929</v>
      </c>
      <c r="M15" s="538" t="s">
        <v>930</v>
      </c>
      <c r="P15" s="539" t="s">
        <v>915</v>
      </c>
      <c r="Q15" s="2331"/>
      <c r="R15" s="2331"/>
      <c r="S15" s="2331"/>
      <c r="T15" s="2331"/>
      <c r="U15" s="2331"/>
      <c r="V15" s="2331"/>
      <c r="W15" s="2331"/>
      <c r="X15" s="2331"/>
      <c r="Y15" s="2331"/>
      <c r="Z15" s="2331"/>
    </row>
    <row r="16" spans="1:35">
      <c r="M16" s="538"/>
    </row>
    <row r="17" spans="1:34">
      <c r="M17" s="538"/>
    </row>
    <row r="18" spans="1:34">
      <c r="B18" s="537" t="s">
        <v>931</v>
      </c>
      <c r="D18" s="2336" t="s">
        <v>932</v>
      </c>
      <c r="E18" s="2336"/>
      <c r="F18" s="2336"/>
      <c r="G18" s="2336"/>
      <c r="H18" s="2336"/>
      <c r="I18" s="2336"/>
      <c r="J18" s="2336"/>
      <c r="M18" s="538" t="s">
        <v>933</v>
      </c>
      <c r="P18" s="539" t="s">
        <v>915</v>
      </c>
      <c r="Q18" s="2331"/>
      <c r="R18" s="2331"/>
      <c r="S18" s="2331"/>
      <c r="T18" s="2331"/>
      <c r="U18" s="2331"/>
      <c r="V18" s="2331"/>
      <c r="W18" s="2331"/>
      <c r="X18" s="2331"/>
      <c r="Y18" s="2331"/>
      <c r="Z18" s="2331"/>
      <c r="AD18" s="2334"/>
      <c r="AE18" s="2334"/>
      <c r="AF18" s="2334"/>
      <c r="AG18" s="2334"/>
    </row>
    <row r="19" spans="1:34">
      <c r="D19" s="2336"/>
      <c r="E19" s="2336"/>
      <c r="F19" s="2336"/>
      <c r="G19" s="2336"/>
      <c r="H19" s="2336"/>
      <c r="I19" s="2336"/>
      <c r="J19" s="2336"/>
      <c r="M19" s="538"/>
      <c r="AD19" s="2335"/>
      <c r="AE19" s="2335"/>
      <c r="AF19" s="2335"/>
      <c r="AG19" s="2335"/>
    </row>
    <row r="20" spans="1:34">
      <c r="M20" s="538"/>
    </row>
    <row r="21" spans="1:34">
      <c r="B21" s="537" t="s">
        <v>934</v>
      </c>
      <c r="D21" s="2330" t="s">
        <v>935</v>
      </c>
      <c r="E21" s="2330"/>
      <c r="F21" s="2330"/>
      <c r="G21" s="2330"/>
      <c r="H21" s="2330"/>
      <c r="I21" s="2330"/>
      <c r="J21" s="2330"/>
      <c r="M21" s="538"/>
    </row>
    <row r="22" spans="1:34">
      <c r="D22" s="2330"/>
      <c r="E22" s="2330"/>
      <c r="F22" s="2330"/>
      <c r="G22" s="2330"/>
      <c r="H22" s="2330"/>
      <c r="I22" s="2330"/>
      <c r="J22" s="2330"/>
      <c r="M22" s="538" t="s">
        <v>936</v>
      </c>
      <c r="P22" s="539" t="s">
        <v>915</v>
      </c>
      <c r="Q22" s="2331" t="str">
        <f>IF(Q15-Q18=0,"",Q15-Q18)</f>
        <v/>
      </c>
      <c r="R22" s="2331"/>
      <c r="S22" s="2331"/>
      <c r="T22" s="2331"/>
      <c r="U22" s="2331"/>
      <c r="V22" s="2331"/>
      <c r="W22" s="2331"/>
      <c r="X22" s="2331"/>
      <c r="Y22" s="2331"/>
      <c r="Z22" s="2331"/>
    </row>
    <row r="23" spans="1:34">
      <c r="M23" s="538"/>
    </row>
    <row r="24" spans="1:34">
      <c r="M24" s="538"/>
    </row>
    <row r="25" spans="1:34">
      <c r="B25" s="537" t="s">
        <v>937</v>
      </c>
      <c r="D25" s="2330" t="s">
        <v>938</v>
      </c>
      <c r="E25" s="2330"/>
      <c r="F25" s="2330"/>
      <c r="G25" s="2330"/>
      <c r="H25" s="2330"/>
      <c r="I25" s="2330"/>
      <c r="J25" s="2330"/>
      <c r="K25" s="2333" t="s">
        <v>939</v>
      </c>
      <c r="L25" s="2333"/>
      <c r="M25" s="2333"/>
      <c r="N25" s="2333"/>
      <c r="O25" s="2333"/>
      <c r="P25" s="539" t="s">
        <v>915</v>
      </c>
      <c r="Q25" s="2331" t="str">
        <f>IF(ISERROR(Q22*(9/10-(AD26/100))),"",Q22*(9/10-(AD26/100)))</f>
        <v/>
      </c>
      <c r="R25" s="2331"/>
      <c r="S25" s="2331"/>
      <c r="T25" s="2331"/>
      <c r="U25" s="2331"/>
      <c r="V25" s="2331"/>
      <c r="W25" s="2331"/>
      <c r="X25" s="2331"/>
      <c r="Y25" s="2331"/>
      <c r="Z25" s="2331"/>
      <c r="AB25" s="295" t="s">
        <v>940</v>
      </c>
      <c r="AD25" s="2334" t="str">
        <f>IF(ISERROR(Q12/Q9*100),"",Q12/Q9*100)</f>
        <v/>
      </c>
      <c r="AE25" s="2334"/>
      <c r="AF25" s="2334"/>
      <c r="AG25" s="2334"/>
      <c r="AH25" s="295" t="s">
        <v>941</v>
      </c>
    </row>
    <row r="26" spans="1:34">
      <c r="D26" s="2330"/>
      <c r="E26" s="2330"/>
      <c r="F26" s="2330"/>
      <c r="G26" s="2330"/>
      <c r="H26" s="2330"/>
      <c r="I26" s="2330"/>
      <c r="J26" s="2330"/>
      <c r="AC26" s="295" t="s">
        <v>942</v>
      </c>
      <c r="AD26" s="2335" t="str">
        <f>IF(ISERROR(ROUNDUP(AD25,0)),"",ROUNDUP(AD25,0))</f>
        <v/>
      </c>
      <c r="AE26" s="2335"/>
      <c r="AF26" s="2335"/>
      <c r="AG26" s="2335"/>
      <c r="AH26" s="295" t="s">
        <v>941</v>
      </c>
    </row>
    <row r="28" spans="1:34" ht="13.5" customHeight="1">
      <c r="B28" s="537" t="s">
        <v>943</v>
      </c>
      <c r="D28" s="540" t="s">
        <v>944</v>
      </c>
      <c r="E28" s="540"/>
      <c r="F28" s="540"/>
      <c r="G28" s="540"/>
      <c r="H28" s="540"/>
      <c r="I28" s="540"/>
      <c r="J28" s="540"/>
      <c r="P28" s="539" t="s">
        <v>915</v>
      </c>
      <c r="Q28" s="2331" t="str">
        <f>IF(ISERROR(ROUNDDOWN(Q25,-3)),"",ROUNDDOWN(Q25,-3))</f>
        <v/>
      </c>
      <c r="R28" s="2331"/>
      <c r="S28" s="2331"/>
      <c r="T28" s="2331"/>
      <c r="U28" s="2331"/>
      <c r="V28" s="2331"/>
      <c r="W28" s="2331"/>
      <c r="X28" s="2331"/>
      <c r="Y28" s="2331"/>
      <c r="Z28" s="2331"/>
    </row>
    <row r="29" spans="1:34">
      <c r="D29" s="540"/>
      <c r="E29" s="540"/>
      <c r="F29" s="540"/>
      <c r="G29" s="540"/>
      <c r="H29" s="540"/>
      <c r="I29" s="540"/>
      <c r="J29" s="540"/>
    </row>
    <row r="31" spans="1:34">
      <c r="A31" s="306"/>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row>
    <row r="32" spans="1:34" ht="15" customHeight="1">
      <c r="B32" s="541" t="s">
        <v>945</v>
      </c>
      <c r="E32" s="537" t="s">
        <v>922</v>
      </c>
      <c r="F32" s="2332" t="s">
        <v>946</v>
      </c>
      <c r="G32" s="2332"/>
      <c r="H32" s="2332"/>
      <c r="I32" s="2332"/>
      <c r="J32" s="2332"/>
      <c r="K32" s="2332"/>
      <c r="L32" s="2332"/>
      <c r="M32" s="2332"/>
      <c r="N32" s="2332"/>
      <c r="O32" s="2332"/>
      <c r="P32" s="2332"/>
      <c r="Q32" s="2332"/>
      <c r="R32" s="2332"/>
      <c r="S32" s="2332"/>
      <c r="T32" s="2332"/>
      <c r="U32" s="2332"/>
      <c r="V32" s="2332"/>
      <c r="W32" s="2332"/>
      <c r="X32" s="2332"/>
      <c r="Y32" s="2332"/>
      <c r="Z32" s="2332"/>
      <c r="AA32" s="2332"/>
      <c r="AB32" s="2332"/>
      <c r="AC32" s="2332"/>
      <c r="AD32" s="2332"/>
      <c r="AE32" s="2332"/>
      <c r="AF32" s="2332"/>
    </row>
    <row r="33" spans="5:32" ht="15" customHeight="1">
      <c r="F33" s="2332"/>
      <c r="G33" s="2332"/>
      <c r="H33" s="2332"/>
      <c r="I33" s="2332"/>
      <c r="J33" s="2332"/>
      <c r="K33" s="2332"/>
      <c r="L33" s="2332"/>
      <c r="M33" s="2332"/>
      <c r="N33" s="2332"/>
      <c r="O33" s="2332"/>
      <c r="P33" s="2332"/>
      <c r="Q33" s="2332"/>
      <c r="R33" s="2332"/>
      <c r="S33" s="2332"/>
      <c r="T33" s="2332"/>
      <c r="U33" s="2332"/>
      <c r="V33" s="2332"/>
      <c r="W33" s="2332"/>
      <c r="X33" s="2332"/>
      <c r="Y33" s="2332"/>
      <c r="Z33" s="2332"/>
      <c r="AA33" s="2332"/>
      <c r="AB33" s="2332"/>
      <c r="AC33" s="2332"/>
      <c r="AD33" s="2332"/>
      <c r="AE33" s="2332"/>
      <c r="AF33" s="2332"/>
    </row>
    <row r="34" spans="5:32" ht="15" customHeight="1">
      <c r="E34" s="537" t="s">
        <v>925</v>
      </c>
      <c r="F34" s="295" t="s">
        <v>947</v>
      </c>
    </row>
  </sheetData>
  <mergeCells count="17">
    <mergeCell ref="A6:AI6"/>
    <mergeCell ref="Q9:Z9"/>
    <mergeCell ref="Q12:Z12"/>
    <mergeCell ref="Q15:Z15"/>
    <mergeCell ref="D18:J19"/>
    <mergeCell ref="Q18:Z18"/>
    <mergeCell ref="AD18:AG18"/>
    <mergeCell ref="AD19:AG19"/>
    <mergeCell ref="D21:J22"/>
    <mergeCell ref="Q22:Z22"/>
    <mergeCell ref="F32:AF33"/>
    <mergeCell ref="D25:J26"/>
    <mergeCell ref="K25:O25"/>
    <mergeCell ref="Q25:Z25"/>
    <mergeCell ref="AD25:AG25"/>
    <mergeCell ref="AD26:AG26"/>
    <mergeCell ref="Q28:Z28"/>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7"/>
  <sheetViews>
    <sheetView showGridLines="0" view="pageBreakPreview" zoomScale="95" zoomScaleNormal="95" zoomScaleSheetLayoutView="95" workbookViewId="0">
      <selection activeCell="O13" sqref="O13:W15"/>
    </sheetView>
  </sheetViews>
  <sheetFormatPr defaultColWidth="2.375" defaultRowHeight="18.75"/>
  <cols>
    <col min="1" max="16384" width="2.375" style="358"/>
  </cols>
  <sheetData>
    <row r="1" spans="1:35" s="295" customFormat="1" ht="13.5">
      <c r="A1" s="295" t="s">
        <v>948</v>
      </c>
    </row>
    <row r="2" spans="1:35" s="295" customFormat="1" ht="13.5"/>
    <row r="3" spans="1:35" s="295" customFormat="1" ht="13.5">
      <c r="AI3" s="536" t="s">
        <v>949</v>
      </c>
    </row>
    <row r="4" spans="1:35" s="295" customFormat="1" ht="13.5"/>
    <row r="5" spans="1:35" s="295" customFormat="1" ht="13.5"/>
    <row r="6" spans="1:35" s="295" customFormat="1" ht="30" customHeight="1">
      <c r="A6" s="2303" t="s">
        <v>921</v>
      </c>
      <c r="B6" s="2303"/>
      <c r="C6" s="2303"/>
      <c r="D6" s="2303"/>
      <c r="E6" s="2303"/>
      <c r="F6" s="2303"/>
      <c r="G6" s="2303"/>
      <c r="H6" s="2303"/>
      <c r="I6" s="2303"/>
      <c r="J6" s="2303"/>
      <c r="K6" s="2303"/>
      <c r="L6" s="2303"/>
      <c r="M6" s="2303"/>
      <c r="N6" s="2303"/>
      <c r="O6" s="2303"/>
      <c r="P6" s="2303"/>
      <c r="Q6" s="2303"/>
      <c r="R6" s="2303"/>
      <c r="S6" s="2303"/>
      <c r="T6" s="2303"/>
      <c r="U6" s="2303"/>
      <c r="V6" s="2303"/>
      <c r="W6" s="2303"/>
      <c r="X6" s="2303"/>
      <c r="Y6" s="2303"/>
      <c r="Z6" s="2303"/>
      <c r="AA6" s="2303"/>
      <c r="AB6" s="2303"/>
      <c r="AC6" s="2303"/>
      <c r="AD6" s="2303"/>
      <c r="AE6" s="2303"/>
      <c r="AF6" s="2303"/>
      <c r="AG6" s="2303"/>
      <c r="AH6" s="2303"/>
      <c r="AI6" s="2303"/>
    </row>
    <row r="7" spans="1:35" s="295" customFormat="1" ht="13.5"/>
    <row r="8" spans="1:35" s="295" customFormat="1" ht="13.5"/>
    <row r="9" spans="1:35" s="357" customFormat="1" ht="12">
      <c r="B9" s="2378" t="s">
        <v>950</v>
      </c>
      <c r="C9" s="2341"/>
      <c r="D9" s="2341"/>
      <c r="E9" s="2341"/>
      <c r="F9" s="2341"/>
      <c r="G9" s="2341"/>
      <c r="H9" s="2341"/>
      <c r="I9" s="2341"/>
      <c r="J9" s="2341"/>
      <c r="K9" s="2341"/>
      <c r="L9" s="2341"/>
      <c r="M9" s="2342"/>
      <c r="N9" s="2378" t="s">
        <v>951</v>
      </c>
      <c r="O9" s="2341"/>
      <c r="P9" s="2341"/>
      <c r="Q9" s="2341"/>
      <c r="R9" s="2341"/>
      <c r="S9" s="2341"/>
      <c r="T9" s="2341"/>
      <c r="U9" s="2341"/>
      <c r="V9" s="2341"/>
      <c r="W9" s="2342"/>
      <c r="X9" s="2378" t="s">
        <v>952</v>
      </c>
      <c r="Y9" s="2341"/>
      <c r="Z9" s="2341"/>
      <c r="AA9" s="2341"/>
      <c r="AB9" s="2341"/>
      <c r="AC9" s="2341"/>
      <c r="AD9" s="2341"/>
      <c r="AE9" s="2341"/>
      <c r="AF9" s="2341"/>
      <c r="AG9" s="2341"/>
      <c r="AH9" s="2342"/>
    </row>
    <row r="10" spans="1:35" s="357" customFormat="1" ht="27" customHeight="1">
      <c r="B10" s="2346" t="s">
        <v>953</v>
      </c>
      <c r="C10" s="2340"/>
      <c r="D10" s="2340"/>
      <c r="E10" s="2340"/>
      <c r="F10" s="2340"/>
      <c r="G10" s="2340"/>
      <c r="H10" s="2340"/>
      <c r="I10" s="2340"/>
      <c r="J10" s="2340"/>
      <c r="K10" s="2340"/>
      <c r="L10" s="2341" t="s">
        <v>954</v>
      </c>
      <c r="M10" s="2342"/>
      <c r="N10" s="542" t="s">
        <v>915</v>
      </c>
      <c r="O10" s="2349"/>
      <c r="P10" s="2349"/>
      <c r="Q10" s="2349"/>
      <c r="R10" s="2349"/>
      <c r="S10" s="2349"/>
      <c r="T10" s="2349"/>
      <c r="U10" s="2349"/>
      <c r="V10" s="2349"/>
      <c r="W10" s="2350"/>
      <c r="X10" s="2339"/>
      <c r="Y10" s="2344"/>
      <c r="Z10" s="2344"/>
      <c r="AA10" s="2344"/>
      <c r="AB10" s="2344"/>
      <c r="AC10" s="2344"/>
      <c r="AD10" s="2344"/>
      <c r="AE10" s="2344"/>
      <c r="AF10" s="2344"/>
      <c r="AG10" s="2344"/>
      <c r="AH10" s="2345"/>
    </row>
    <row r="11" spans="1:35" s="357" customFormat="1" ht="39.75" customHeight="1">
      <c r="B11" s="2339" t="s">
        <v>955</v>
      </c>
      <c r="C11" s="2344"/>
      <c r="D11" s="2344"/>
      <c r="E11" s="2344"/>
      <c r="F11" s="2344"/>
      <c r="G11" s="2344"/>
      <c r="H11" s="2344"/>
      <c r="I11" s="2344"/>
      <c r="J11" s="2344"/>
      <c r="K11" s="2344"/>
      <c r="L11" s="2341" t="s">
        <v>956</v>
      </c>
      <c r="M11" s="2342"/>
      <c r="N11" s="542" t="s">
        <v>915</v>
      </c>
      <c r="O11" s="2349"/>
      <c r="P11" s="2349"/>
      <c r="Q11" s="2349"/>
      <c r="R11" s="2349"/>
      <c r="S11" s="2349"/>
      <c r="T11" s="2349"/>
      <c r="U11" s="2349"/>
      <c r="V11" s="2349"/>
      <c r="W11" s="2350"/>
      <c r="X11" s="2339"/>
      <c r="Y11" s="2344"/>
      <c r="Z11" s="2344"/>
      <c r="AA11" s="2344"/>
      <c r="AB11" s="2344"/>
      <c r="AC11" s="2344"/>
      <c r="AD11" s="2344"/>
      <c r="AE11" s="2344"/>
      <c r="AF11" s="2344"/>
      <c r="AG11" s="2344"/>
      <c r="AH11" s="2345"/>
    </row>
    <row r="12" spans="1:35" s="357" customFormat="1" ht="27" customHeight="1">
      <c r="B12" s="2346" t="s">
        <v>957</v>
      </c>
      <c r="C12" s="2340"/>
      <c r="D12" s="2340"/>
      <c r="E12" s="2340"/>
      <c r="F12" s="2340"/>
      <c r="G12" s="2340"/>
      <c r="H12" s="2340"/>
      <c r="I12" s="2340"/>
      <c r="J12" s="2340"/>
      <c r="K12" s="2340"/>
      <c r="L12" s="2341" t="s">
        <v>958</v>
      </c>
      <c r="M12" s="2342"/>
      <c r="N12" s="542" t="s">
        <v>915</v>
      </c>
      <c r="O12" s="2376" t="str">
        <f>IF(OR(O10&gt;=O11,O10=""),"",O10*9/10)</f>
        <v/>
      </c>
      <c r="P12" s="2376"/>
      <c r="Q12" s="2376"/>
      <c r="R12" s="2376"/>
      <c r="S12" s="2376"/>
      <c r="T12" s="2376"/>
      <c r="U12" s="2376"/>
      <c r="V12" s="2376"/>
      <c r="W12" s="2377"/>
      <c r="X12" s="2339"/>
      <c r="Y12" s="2344"/>
      <c r="Z12" s="2344"/>
      <c r="AA12" s="2344"/>
      <c r="AB12" s="2344"/>
      <c r="AC12" s="2344"/>
      <c r="AD12" s="2344"/>
      <c r="AE12" s="2344"/>
      <c r="AF12" s="2344"/>
      <c r="AG12" s="2344"/>
      <c r="AH12" s="2345"/>
    </row>
    <row r="13" spans="1:35" s="357" customFormat="1" ht="15" customHeight="1">
      <c r="B13" s="543" t="s">
        <v>959</v>
      </c>
      <c r="C13" s="544"/>
      <c r="D13" s="544"/>
      <c r="E13" s="544"/>
      <c r="F13" s="544"/>
      <c r="G13" s="544"/>
      <c r="H13" s="544"/>
      <c r="I13" s="544"/>
      <c r="J13" s="544"/>
      <c r="K13" s="544"/>
      <c r="L13" s="2359" t="s">
        <v>960</v>
      </c>
      <c r="M13" s="2360"/>
      <c r="N13" s="2364" t="s">
        <v>915</v>
      </c>
      <c r="O13" s="2359"/>
      <c r="P13" s="2359"/>
      <c r="Q13" s="2359"/>
      <c r="R13" s="2359"/>
      <c r="S13" s="2359"/>
      <c r="T13" s="2359"/>
      <c r="U13" s="2359"/>
      <c r="V13" s="2359"/>
      <c r="W13" s="2360"/>
      <c r="X13" s="2353"/>
      <c r="Y13" s="2354"/>
      <c r="Z13" s="2354"/>
      <c r="AA13" s="2354"/>
      <c r="AB13" s="2354"/>
      <c r="AC13" s="2354"/>
      <c r="AD13" s="2354"/>
      <c r="AE13" s="2354"/>
      <c r="AF13" s="2354"/>
      <c r="AG13" s="2354"/>
      <c r="AH13" s="2369"/>
    </row>
    <row r="14" spans="1:35" s="357" customFormat="1" ht="15" customHeight="1">
      <c r="B14" s="2372" t="s">
        <v>961</v>
      </c>
      <c r="C14" s="2373"/>
      <c r="D14" s="2373"/>
      <c r="E14" s="2373"/>
      <c r="F14" s="2373"/>
      <c r="G14" s="2373"/>
      <c r="H14" s="2373"/>
      <c r="I14" s="2373"/>
      <c r="J14" s="2373"/>
      <c r="K14" s="2373"/>
      <c r="L14" s="2299"/>
      <c r="M14" s="2361"/>
      <c r="N14" s="2365"/>
      <c r="O14" s="2299"/>
      <c r="P14" s="2299"/>
      <c r="Q14" s="2299"/>
      <c r="R14" s="2299"/>
      <c r="S14" s="2299"/>
      <c r="T14" s="2299"/>
      <c r="U14" s="2299"/>
      <c r="V14" s="2299"/>
      <c r="W14" s="2361"/>
      <c r="X14" s="2355"/>
      <c r="Y14" s="2356"/>
      <c r="Z14" s="2356"/>
      <c r="AA14" s="2356"/>
      <c r="AB14" s="2356"/>
      <c r="AC14" s="2356"/>
      <c r="AD14" s="2356"/>
      <c r="AE14" s="2356"/>
      <c r="AF14" s="2356"/>
      <c r="AG14" s="2356"/>
      <c r="AH14" s="2370"/>
    </row>
    <row r="15" spans="1:35" s="357" customFormat="1" ht="15" customHeight="1">
      <c r="B15" s="2374"/>
      <c r="C15" s="2375"/>
      <c r="D15" s="2375"/>
      <c r="E15" s="2375"/>
      <c r="F15" s="2375"/>
      <c r="G15" s="2375"/>
      <c r="H15" s="2375"/>
      <c r="I15" s="2375"/>
      <c r="J15" s="2375"/>
      <c r="K15" s="2375"/>
      <c r="L15" s="2362"/>
      <c r="M15" s="2363"/>
      <c r="N15" s="2366"/>
      <c r="O15" s="2362"/>
      <c r="P15" s="2362"/>
      <c r="Q15" s="2362"/>
      <c r="R15" s="2362"/>
      <c r="S15" s="2362"/>
      <c r="T15" s="2362"/>
      <c r="U15" s="2362"/>
      <c r="V15" s="2362"/>
      <c r="W15" s="2363"/>
      <c r="X15" s="2357"/>
      <c r="Y15" s="2358"/>
      <c r="Z15" s="2358"/>
      <c r="AA15" s="2358"/>
      <c r="AB15" s="2358"/>
      <c r="AC15" s="2358"/>
      <c r="AD15" s="2358"/>
      <c r="AE15" s="2358"/>
      <c r="AF15" s="2358"/>
      <c r="AG15" s="2358"/>
      <c r="AH15" s="2371"/>
    </row>
    <row r="16" spans="1:35" s="357" customFormat="1" ht="12" customHeight="1">
      <c r="B16" s="2353" t="s">
        <v>962</v>
      </c>
      <c r="C16" s="2354"/>
      <c r="D16" s="2354"/>
      <c r="E16" s="2354"/>
      <c r="F16" s="2354"/>
      <c r="G16" s="2354"/>
      <c r="H16" s="2354"/>
      <c r="I16" s="2354"/>
      <c r="J16" s="2354"/>
      <c r="K16" s="2354"/>
      <c r="L16" s="2359" t="s">
        <v>963</v>
      </c>
      <c r="M16" s="2360"/>
      <c r="N16" s="2364" t="s">
        <v>915</v>
      </c>
      <c r="O16" s="2359" t="str">
        <f>IF(Z17+Z19=0,"",Z17+Z19)</f>
        <v/>
      </c>
      <c r="P16" s="2359"/>
      <c r="Q16" s="2359"/>
      <c r="R16" s="2359"/>
      <c r="S16" s="2359"/>
      <c r="T16" s="2359"/>
      <c r="U16" s="2359"/>
      <c r="V16" s="2359"/>
      <c r="W16" s="2360"/>
      <c r="X16" s="545" t="s">
        <v>964</v>
      </c>
      <c r="Y16" s="544"/>
      <c r="Z16" s="544"/>
      <c r="AA16" s="544"/>
      <c r="AB16" s="544"/>
      <c r="AC16" s="544"/>
      <c r="AD16" s="544"/>
      <c r="AE16" s="544"/>
      <c r="AF16" s="544"/>
      <c r="AG16" s="544"/>
      <c r="AH16" s="546"/>
    </row>
    <row r="17" spans="1:35" s="357" customFormat="1" ht="12" customHeight="1">
      <c r="B17" s="2355"/>
      <c r="C17" s="2356"/>
      <c r="D17" s="2356"/>
      <c r="E17" s="2356"/>
      <c r="F17" s="2356"/>
      <c r="G17" s="2356"/>
      <c r="H17" s="2356"/>
      <c r="I17" s="2356"/>
      <c r="J17" s="2356"/>
      <c r="K17" s="2356"/>
      <c r="L17" s="2299"/>
      <c r="M17" s="2361"/>
      <c r="N17" s="2365"/>
      <c r="O17" s="2299"/>
      <c r="P17" s="2299"/>
      <c r="Q17" s="2299"/>
      <c r="R17" s="2299"/>
      <c r="S17" s="2299"/>
      <c r="T17" s="2299"/>
      <c r="U17" s="2299"/>
      <c r="V17" s="2299"/>
      <c r="W17" s="2361"/>
      <c r="X17" s="547"/>
      <c r="Y17" s="534" t="s">
        <v>965</v>
      </c>
      <c r="Z17" s="2367"/>
      <c r="AA17" s="2367"/>
      <c r="AB17" s="2367"/>
      <c r="AC17" s="2367"/>
      <c r="AD17" s="2367"/>
      <c r="AE17" s="2367"/>
      <c r="AF17" s="2367"/>
      <c r="AG17" s="2367"/>
      <c r="AH17" s="2368"/>
    </row>
    <row r="18" spans="1:35" s="357" customFormat="1" ht="12">
      <c r="B18" s="2355"/>
      <c r="C18" s="2356"/>
      <c r="D18" s="2356"/>
      <c r="E18" s="2356"/>
      <c r="F18" s="2356"/>
      <c r="G18" s="2356"/>
      <c r="H18" s="2356"/>
      <c r="I18" s="2356"/>
      <c r="J18" s="2356"/>
      <c r="K18" s="2356"/>
      <c r="L18" s="2299"/>
      <c r="M18" s="2361"/>
      <c r="N18" s="2365"/>
      <c r="O18" s="2299"/>
      <c r="P18" s="2299"/>
      <c r="Q18" s="2299"/>
      <c r="R18" s="2299"/>
      <c r="S18" s="2299"/>
      <c r="T18" s="2299"/>
      <c r="U18" s="2299"/>
      <c r="V18" s="2299"/>
      <c r="W18" s="2361"/>
      <c r="X18" s="548" t="s">
        <v>966</v>
      </c>
      <c r="Y18" s="368"/>
      <c r="Z18" s="368"/>
      <c r="AA18" s="368"/>
      <c r="AB18" s="368"/>
      <c r="AC18" s="368"/>
      <c r="AD18" s="368"/>
      <c r="AE18" s="368"/>
      <c r="AF18" s="368"/>
      <c r="AG18" s="368"/>
      <c r="AH18" s="549"/>
    </row>
    <row r="19" spans="1:35" s="357" customFormat="1" ht="12">
      <c r="B19" s="2357"/>
      <c r="C19" s="2358"/>
      <c r="D19" s="2358"/>
      <c r="E19" s="2358"/>
      <c r="F19" s="2358"/>
      <c r="G19" s="2358"/>
      <c r="H19" s="2358"/>
      <c r="I19" s="2358"/>
      <c r="J19" s="2358"/>
      <c r="K19" s="2358"/>
      <c r="L19" s="2362"/>
      <c r="M19" s="2363"/>
      <c r="N19" s="2366"/>
      <c r="O19" s="2362"/>
      <c r="P19" s="2362"/>
      <c r="Q19" s="2362"/>
      <c r="R19" s="2362"/>
      <c r="S19" s="2362"/>
      <c r="T19" s="2362"/>
      <c r="U19" s="2362"/>
      <c r="V19" s="2362"/>
      <c r="W19" s="2363"/>
      <c r="X19" s="550"/>
      <c r="Y19" s="551" t="s">
        <v>965</v>
      </c>
      <c r="Z19" s="2347"/>
      <c r="AA19" s="2347"/>
      <c r="AB19" s="2347"/>
      <c r="AC19" s="2347"/>
      <c r="AD19" s="2347"/>
      <c r="AE19" s="2347"/>
      <c r="AF19" s="2347"/>
      <c r="AG19" s="2347"/>
      <c r="AH19" s="2348"/>
    </row>
    <row r="20" spans="1:35" s="357" customFormat="1" ht="40.5" customHeight="1">
      <c r="B20" s="2339" t="s">
        <v>967</v>
      </c>
      <c r="C20" s="2340"/>
      <c r="D20" s="2340"/>
      <c r="E20" s="2340"/>
      <c r="F20" s="2340"/>
      <c r="G20" s="2340"/>
      <c r="H20" s="2340"/>
      <c r="I20" s="2340"/>
      <c r="J20" s="2340"/>
      <c r="K20" s="2340"/>
      <c r="L20" s="2341" t="s">
        <v>968</v>
      </c>
      <c r="M20" s="2342"/>
      <c r="N20" s="542"/>
      <c r="O20" s="2349"/>
      <c r="P20" s="2349"/>
      <c r="Q20" s="2349"/>
      <c r="R20" s="2349"/>
      <c r="S20" s="2349"/>
      <c r="T20" s="2349"/>
      <c r="U20" s="2349"/>
      <c r="V20" s="2349"/>
      <c r="W20" s="2350"/>
      <c r="X20" s="2351"/>
      <c r="Y20" s="2352"/>
      <c r="Z20" s="2352"/>
      <c r="AA20" s="2352"/>
      <c r="AB20" s="552" t="s">
        <v>969</v>
      </c>
      <c r="AC20" s="552" t="s">
        <v>942</v>
      </c>
      <c r="AD20" s="2341" t="str">
        <f>IF(OR(X20="",ISERROR(ROUNDUP(X20,0))),"",ROUNDUP(X20,0))</f>
        <v/>
      </c>
      <c r="AE20" s="2341"/>
      <c r="AF20" s="2341"/>
      <c r="AG20" s="2341"/>
      <c r="AH20" s="553" t="s">
        <v>969</v>
      </c>
    </row>
    <row r="21" spans="1:35" s="357" customFormat="1" ht="27" customHeight="1">
      <c r="B21" s="2339" t="s">
        <v>970</v>
      </c>
      <c r="C21" s="2340"/>
      <c r="D21" s="2340"/>
      <c r="E21" s="2340"/>
      <c r="F21" s="2340"/>
      <c r="G21" s="2340"/>
      <c r="H21" s="2340"/>
      <c r="I21" s="2340"/>
      <c r="J21" s="2340"/>
      <c r="K21" s="2340"/>
      <c r="L21" s="2341" t="s">
        <v>971</v>
      </c>
      <c r="M21" s="2342"/>
      <c r="N21" s="542" t="s">
        <v>915</v>
      </c>
      <c r="O21" s="2340" t="str">
        <f>IF(ISERROR(O12-O13-(O10-O16)*O20),"",O12-O13-(O10-O16)*O20)</f>
        <v/>
      </c>
      <c r="P21" s="2340"/>
      <c r="Q21" s="2340"/>
      <c r="R21" s="2340"/>
      <c r="S21" s="2340"/>
      <c r="T21" s="2340"/>
      <c r="U21" s="2340"/>
      <c r="V21" s="2340"/>
      <c r="W21" s="2343"/>
      <c r="X21" s="2339"/>
      <c r="Y21" s="2344"/>
      <c r="Z21" s="2344"/>
      <c r="AA21" s="2344"/>
      <c r="AB21" s="2344"/>
      <c r="AC21" s="2344"/>
      <c r="AD21" s="2344"/>
      <c r="AE21" s="2344"/>
      <c r="AF21" s="2344"/>
      <c r="AG21" s="2344"/>
      <c r="AH21" s="2345"/>
    </row>
    <row r="22" spans="1:35" s="357" customFormat="1" ht="27" customHeight="1">
      <c r="B22" s="2346" t="s">
        <v>972</v>
      </c>
      <c r="C22" s="2340"/>
      <c r="D22" s="2340"/>
      <c r="E22" s="2340"/>
      <c r="F22" s="2340"/>
      <c r="G22" s="2340"/>
      <c r="H22" s="2340"/>
      <c r="I22" s="2340"/>
      <c r="J22" s="2340"/>
      <c r="K22" s="2340"/>
      <c r="L22" s="2340"/>
      <c r="M22" s="2343"/>
      <c r="N22" s="542" t="s">
        <v>915</v>
      </c>
      <c r="O22" s="2341" t="str">
        <f>IF(ISERROR(ROUNDDOWN(O21,-3)),"",ROUNDDOWN(O21,-3))</f>
        <v/>
      </c>
      <c r="P22" s="2341"/>
      <c r="Q22" s="2341"/>
      <c r="R22" s="2341"/>
      <c r="S22" s="2341"/>
      <c r="T22" s="2341"/>
      <c r="U22" s="2341"/>
      <c r="V22" s="2341"/>
      <c r="W22" s="2342"/>
      <c r="X22" s="2339"/>
      <c r="Y22" s="2344"/>
      <c r="Z22" s="2344"/>
      <c r="AA22" s="2344"/>
      <c r="AB22" s="2344"/>
      <c r="AC22" s="2344"/>
      <c r="AD22" s="2344"/>
      <c r="AE22" s="2344"/>
      <c r="AF22" s="2344"/>
      <c r="AG22" s="2344"/>
      <c r="AH22" s="2345"/>
    </row>
    <row r="23" spans="1:35" s="357" customFormat="1" ht="12"/>
    <row r="24" spans="1:35" s="357" customFormat="1" ht="12"/>
    <row r="25" spans="1:35" s="357" customFormat="1" ht="12">
      <c r="A25" s="554"/>
      <c r="B25" s="554"/>
      <c r="C25" s="554"/>
      <c r="D25" s="554"/>
      <c r="E25" s="554"/>
      <c r="F25" s="554"/>
      <c r="G25" s="554"/>
      <c r="H25" s="554"/>
      <c r="I25" s="554"/>
      <c r="J25" s="554"/>
      <c r="K25" s="554"/>
      <c r="L25" s="554"/>
      <c r="M25" s="554"/>
      <c r="N25" s="554"/>
      <c r="O25" s="554"/>
      <c r="P25" s="554"/>
      <c r="Q25" s="554"/>
      <c r="R25" s="554"/>
      <c r="S25" s="554"/>
      <c r="T25" s="554"/>
      <c r="U25" s="554"/>
      <c r="V25" s="554"/>
      <c r="W25" s="554"/>
      <c r="X25" s="554"/>
      <c r="Y25" s="554"/>
      <c r="Z25" s="554"/>
      <c r="AA25" s="554"/>
      <c r="AB25" s="554"/>
      <c r="AC25" s="554"/>
      <c r="AD25" s="554"/>
      <c r="AE25" s="554"/>
      <c r="AF25" s="554"/>
      <c r="AG25" s="554"/>
      <c r="AH25" s="554"/>
      <c r="AI25" s="554"/>
    </row>
    <row r="26" spans="1:35" s="295" customFormat="1" ht="13.5">
      <c r="B26" s="295" t="s">
        <v>973</v>
      </c>
      <c r="E26" s="537" t="s">
        <v>922</v>
      </c>
      <c r="F26" s="295" t="s">
        <v>974</v>
      </c>
    </row>
    <row r="27" spans="1:35" s="295" customFormat="1" ht="13.5">
      <c r="E27" s="537" t="s">
        <v>975</v>
      </c>
      <c r="F27" s="295" t="s">
        <v>976</v>
      </c>
    </row>
    <row r="28" spans="1:35" s="295" customFormat="1" ht="13.5">
      <c r="E28" s="537" t="s">
        <v>977</v>
      </c>
      <c r="F28" s="295" t="s">
        <v>978</v>
      </c>
    </row>
    <row r="29" spans="1:35" s="295" customFormat="1" ht="13.5">
      <c r="E29" s="537" t="s">
        <v>979</v>
      </c>
      <c r="F29" s="295" t="s">
        <v>991</v>
      </c>
    </row>
    <row r="30" spans="1:35" s="295" customFormat="1" ht="13.5" customHeight="1">
      <c r="E30" s="537" t="s">
        <v>980</v>
      </c>
      <c r="F30" s="2337" t="s">
        <v>992</v>
      </c>
      <c r="G30" s="2337"/>
      <c r="H30" s="2337"/>
      <c r="I30" s="2337"/>
      <c r="J30" s="2337"/>
      <c r="K30" s="2337"/>
      <c r="L30" s="2337"/>
      <c r="M30" s="2337"/>
      <c r="N30" s="2337"/>
      <c r="O30" s="2337"/>
      <c r="P30" s="2337"/>
      <c r="Q30" s="2337"/>
      <c r="R30" s="2337"/>
      <c r="S30" s="2337"/>
      <c r="T30" s="2337"/>
      <c r="U30" s="2337"/>
      <c r="V30" s="2337"/>
      <c r="W30" s="2337"/>
      <c r="X30" s="2337"/>
      <c r="Y30" s="2337"/>
      <c r="Z30" s="2337"/>
      <c r="AA30" s="2337"/>
      <c r="AB30" s="2337"/>
      <c r="AC30" s="2337"/>
      <c r="AD30" s="2337"/>
      <c r="AE30" s="2337"/>
      <c r="AF30" s="2337"/>
      <c r="AG30" s="2337"/>
      <c r="AH30" s="2337"/>
    </row>
    <row r="31" spans="1:35" s="295" customFormat="1" ht="13.5">
      <c r="F31" s="2337"/>
      <c r="G31" s="2337"/>
      <c r="H31" s="2337"/>
      <c r="I31" s="2337"/>
      <c r="J31" s="2337"/>
      <c r="K31" s="2337"/>
      <c r="L31" s="2337"/>
      <c r="M31" s="2337"/>
      <c r="N31" s="2337"/>
      <c r="O31" s="2337"/>
      <c r="P31" s="2337"/>
      <c r="Q31" s="2337"/>
      <c r="R31" s="2337"/>
      <c r="S31" s="2337"/>
      <c r="T31" s="2337"/>
      <c r="U31" s="2337"/>
      <c r="V31" s="2337"/>
      <c r="W31" s="2337"/>
      <c r="X31" s="2337"/>
      <c r="Y31" s="2337"/>
      <c r="Z31" s="2337"/>
      <c r="AA31" s="2337"/>
      <c r="AB31" s="2337"/>
      <c r="AC31" s="2337"/>
      <c r="AD31" s="2337"/>
      <c r="AE31" s="2337"/>
      <c r="AF31" s="2337"/>
      <c r="AG31" s="2337"/>
      <c r="AH31" s="2337"/>
    </row>
    <row r="32" spans="1:35" s="295" customFormat="1" ht="13.5">
      <c r="F32" s="555" t="s">
        <v>981</v>
      </c>
      <c r="H32" s="295" t="s">
        <v>982</v>
      </c>
    </row>
    <row r="33" spans="5:34" s="295" customFormat="1" ht="13.5">
      <c r="F33" s="555" t="s">
        <v>983</v>
      </c>
      <c r="H33" s="295" t="s">
        <v>984</v>
      </c>
    </row>
    <row r="34" spans="5:34" s="295" customFormat="1" ht="13.5">
      <c r="F34" s="2334" t="s">
        <v>985</v>
      </c>
      <c r="H34" s="2334" t="s">
        <v>986</v>
      </c>
      <c r="I34" s="2334"/>
      <c r="J34" s="2334"/>
      <c r="K34" s="2334"/>
      <c r="L34" s="2334"/>
      <c r="M34" s="2334"/>
      <c r="N34" s="2334"/>
      <c r="O34" s="2334" t="s">
        <v>987</v>
      </c>
      <c r="P34" s="2334"/>
      <c r="Q34" s="2334"/>
      <c r="R34" s="2334"/>
      <c r="S34" s="2334"/>
      <c r="T34" s="2334"/>
      <c r="U34" s="2334"/>
      <c r="V34" s="2334"/>
      <c r="W34" s="2334"/>
      <c r="X34" s="2334"/>
      <c r="Y34" s="2334"/>
      <c r="Z34" s="2334"/>
      <c r="AA34" s="2334"/>
      <c r="AB34" s="2334"/>
      <c r="AC34" s="2334"/>
      <c r="AD34" s="2334"/>
      <c r="AE34" s="2334"/>
      <c r="AF34" s="2334"/>
      <c r="AG34" s="2334"/>
      <c r="AH34" s="2334" t="s">
        <v>988</v>
      </c>
    </row>
    <row r="35" spans="5:34" s="295" customFormat="1" ht="13.5">
      <c r="F35" s="2334"/>
      <c r="H35" s="2334"/>
      <c r="I35" s="2334"/>
      <c r="J35" s="2334"/>
      <c r="K35" s="2334"/>
      <c r="L35" s="2334"/>
      <c r="M35" s="2334"/>
      <c r="N35" s="2334"/>
      <c r="O35" s="2338" t="s">
        <v>989</v>
      </c>
      <c r="P35" s="2338"/>
      <c r="Q35" s="2338"/>
      <c r="R35" s="2338"/>
      <c r="S35" s="2338"/>
      <c r="T35" s="2338"/>
      <c r="U35" s="2338"/>
      <c r="V35" s="2338"/>
      <c r="W35" s="2338"/>
      <c r="X35" s="2338"/>
      <c r="Y35" s="2338"/>
      <c r="Z35" s="2338"/>
      <c r="AA35" s="2338"/>
      <c r="AB35" s="2338"/>
      <c r="AC35" s="2338"/>
      <c r="AD35" s="2338"/>
      <c r="AE35" s="2338"/>
      <c r="AF35" s="2338"/>
      <c r="AG35" s="2338"/>
      <c r="AH35" s="2334"/>
    </row>
    <row r="36" spans="5:34" s="295" customFormat="1" ht="13.5">
      <c r="E36" s="537" t="s">
        <v>990</v>
      </c>
      <c r="F36" s="2337" t="s">
        <v>993</v>
      </c>
      <c r="G36" s="2337"/>
      <c r="H36" s="2337"/>
      <c r="I36" s="2337"/>
      <c r="J36" s="2337"/>
      <c r="K36" s="2337"/>
      <c r="L36" s="2337"/>
      <c r="M36" s="2337"/>
      <c r="N36" s="2337"/>
      <c r="O36" s="2337"/>
      <c r="P36" s="2337"/>
      <c r="Q36" s="2337"/>
      <c r="R36" s="2337"/>
      <c r="S36" s="2337"/>
      <c r="T36" s="2337"/>
      <c r="U36" s="2337"/>
      <c r="V36" s="2337"/>
      <c r="W36" s="2337"/>
      <c r="X36" s="2337"/>
      <c r="Y36" s="2337"/>
      <c r="Z36" s="2337"/>
      <c r="AA36" s="2337"/>
      <c r="AB36" s="2337"/>
      <c r="AC36" s="2337"/>
      <c r="AD36" s="2337"/>
      <c r="AE36" s="2337"/>
      <c r="AF36" s="2337"/>
      <c r="AG36" s="2337"/>
      <c r="AH36" s="2337"/>
    </row>
    <row r="37" spans="5:34" s="295" customFormat="1" ht="13.5">
      <c r="F37" s="2337"/>
      <c r="G37" s="2337"/>
      <c r="H37" s="2337"/>
      <c r="I37" s="2337"/>
      <c r="J37" s="2337"/>
      <c r="K37" s="2337"/>
      <c r="L37" s="2337"/>
      <c r="M37" s="2337"/>
      <c r="N37" s="2337"/>
      <c r="O37" s="2337"/>
      <c r="P37" s="2337"/>
      <c r="Q37" s="2337"/>
      <c r="R37" s="2337"/>
      <c r="S37" s="2337"/>
      <c r="T37" s="2337"/>
      <c r="U37" s="2337"/>
      <c r="V37" s="2337"/>
      <c r="W37" s="2337"/>
      <c r="X37" s="2337"/>
      <c r="Y37" s="2337"/>
      <c r="Z37" s="2337"/>
      <c r="AA37" s="2337"/>
      <c r="AB37" s="2337"/>
      <c r="AC37" s="2337"/>
      <c r="AD37" s="2337"/>
      <c r="AE37" s="2337"/>
      <c r="AF37" s="2337"/>
      <c r="AG37" s="2337"/>
      <c r="AH37" s="2337"/>
    </row>
  </sheetData>
  <mergeCells count="46">
    <mergeCell ref="A6:AI6"/>
    <mergeCell ref="B9:M9"/>
    <mergeCell ref="N9:W9"/>
    <mergeCell ref="X9:AH9"/>
    <mergeCell ref="B10:K10"/>
    <mergeCell ref="L10:M10"/>
    <mergeCell ref="O10:W10"/>
    <mergeCell ref="X10:AH10"/>
    <mergeCell ref="B11:K11"/>
    <mergeCell ref="L11:M11"/>
    <mergeCell ref="O11:W11"/>
    <mergeCell ref="X11:AH11"/>
    <mergeCell ref="B12:K12"/>
    <mergeCell ref="L12:M12"/>
    <mergeCell ref="O12:W12"/>
    <mergeCell ref="X12:AH12"/>
    <mergeCell ref="L13:M15"/>
    <mergeCell ref="N13:N15"/>
    <mergeCell ref="O13:W15"/>
    <mergeCell ref="X13:AH15"/>
    <mergeCell ref="B14:K15"/>
    <mergeCell ref="Z19:AH19"/>
    <mergeCell ref="B20:K20"/>
    <mergeCell ref="L20:M20"/>
    <mergeCell ref="O20:W20"/>
    <mergeCell ref="X20:AA20"/>
    <mergeCell ref="AD20:AG20"/>
    <mergeCell ref="B16:K19"/>
    <mergeCell ref="L16:M19"/>
    <mergeCell ref="N16:N19"/>
    <mergeCell ref="O16:W19"/>
    <mergeCell ref="Z17:AH17"/>
    <mergeCell ref="B21:K21"/>
    <mergeCell ref="L21:M21"/>
    <mergeCell ref="O21:W21"/>
    <mergeCell ref="X21:AH21"/>
    <mergeCell ref="B22:M22"/>
    <mergeCell ref="O22:W22"/>
    <mergeCell ref="X22:AH22"/>
    <mergeCell ref="F36:AH37"/>
    <mergeCell ref="F30:AH31"/>
    <mergeCell ref="F34:F35"/>
    <mergeCell ref="H34:N35"/>
    <mergeCell ref="O34:AG34"/>
    <mergeCell ref="AH34:AH35"/>
    <mergeCell ref="O35:AG35"/>
  </mergeCells>
  <phoneticPr fontId="1"/>
  <printOptions horizontalCentered="1"/>
  <pageMargins left="0.70866141732283472" right="0.70866141732283472" top="0.74803149606299213" bottom="0.74803149606299213" header="0.31496062992125984" footer="0.31496062992125984"/>
  <pageSetup paperSize="9" fitToHeight="2" orientation="portrait"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50"/>
  <sheetViews>
    <sheetView showGridLines="0" view="pageBreakPreview" zoomScale="95" zoomScaleNormal="95" zoomScaleSheetLayoutView="95" workbookViewId="0">
      <selection activeCell="X13" sqref="X13"/>
    </sheetView>
  </sheetViews>
  <sheetFormatPr defaultColWidth="3.625" defaultRowHeight="13.5"/>
  <cols>
    <col min="1" max="16384" width="3.625" style="267"/>
  </cols>
  <sheetData>
    <row r="1" spans="1:25">
      <c r="A1" s="398" t="s">
        <v>774</v>
      </c>
    </row>
    <row r="3" spans="1:25" ht="18.75">
      <c r="A3" s="2384" t="s">
        <v>382</v>
      </c>
      <c r="B3" s="2384"/>
      <c r="C3" s="2384"/>
      <c r="D3" s="2384"/>
      <c r="E3" s="2384"/>
      <c r="F3" s="2384"/>
      <c r="G3" s="2384"/>
      <c r="H3" s="2384"/>
      <c r="I3" s="2384"/>
      <c r="J3" s="2384"/>
      <c r="K3" s="2384"/>
      <c r="L3" s="2384"/>
      <c r="M3" s="2384"/>
      <c r="N3" s="2384"/>
      <c r="O3" s="2384"/>
      <c r="P3" s="2384"/>
      <c r="Q3" s="2384"/>
      <c r="R3" s="2384"/>
      <c r="S3" s="2384"/>
      <c r="T3" s="2384"/>
      <c r="U3" s="2384"/>
      <c r="V3" s="2384"/>
      <c r="W3" s="2384"/>
      <c r="X3" s="2384"/>
      <c r="Y3" s="2384"/>
    </row>
    <row r="5" spans="1:25">
      <c r="B5" s="267" t="s">
        <v>383</v>
      </c>
      <c r="C5" s="267" t="s">
        <v>384</v>
      </c>
    </row>
    <row r="6" spans="1:25">
      <c r="S6" s="268" t="s">
        <v>22</v>
      </c>
      <c r="T6" s="2385"/>
      <c r="U6" s="2385"/>
      <c r="V6" s="2385"/>
      <c r="W6" s="2385"/>
      <c r="X6" s="2385"/>
    </row>
    <row r="8" spans="1:25">
      <c r="B8" s="269"/>
    </row>
    <row r="9" spans="1:25">
      <c r="E9" s="2386" t="s">
        <v>385</v>
      </c>
      <c r="F9" s="2386"/>
      <c r="G9" s="2386"/>
      <c r="H9" s="2386"/>
      <c r="I9" s="2386"/>
      <c r="J9" s="2386"/>
      <c r="K9" s="267" t="s">
        <v>2</v>
      </c>
    </row>
    <row r="12" spans="1:25">
      <c r="P12" s="268"/>
    </row>
    <row r="13" spans="1:25">
      <c r="N13" s="267" t="s">
        <v>386</v>
      </c>
      <c r="P13" s="268"/>
      <c r="Q13" s="2382"/>
      <c r="R13" s="2382"/>
      <c r="S13" s="2382"/>
      <c r="T13" s="2382"/>
      <c r="U13" s="2382"/>
      <c r="V13" s="2382"/>
      <c r="W13" s="2382"/>
    </row>
    <row r="15" spans="1:25" ht="18.75">
      <c r="B15" s="270"/>
      <c r="C15" s="270"/>
      <c r="D15" s="270"/>
      <c r="E15" s="271"/>
      <c r="F15" s="271"/>
      <c r="G15" s="271"/>
      <c r="H15" s="271"/>
      <c r="I15" s="271"/>
      <c r="J15" s="271"/>
      <c r="K15" s="271"/>
      <c r="L15" s="271"/>
      <c r="M15" s="271"/>
      <c r="N15" s="271"/>
    </row>
    <row r="18" spans="1:25" ht="21.95" customHeight="1"/>
    <row r="19" spans="1:25" ht="13.5" customHeight="1">
      <c r="D19" s="2387" t="s">
        <v>1257</v>
      </c>
      <c r="E19" s="2387"/>
      <c r="F19" s="2387"/>
      <c r="G19" s="2387"/>
      <c r="H19" s="2387"/>
      <c r="I19" s="2387"/>
      <c r="J19" s="2387"/>
      <c r="K19" s="2387"/>
      <c r="L19" s="2387"/>
      <c r="M19" s="2387"/>
      <c r="N19" s="2387"/>
      <c r="O19" s="2387"/>
      <c r="P19" s="2387"/>
      <c r="Q19" s="2387"/>
      <c r="R19" s="2387"/>
      <c r="S19" s="2387"/>
      <c r="T19" s="2387"/>
      <c r="U19" s="2387"/>
      <c r="V19" s="2387"/>
    </row>
    <row r="20" spans="1:25">
      <c r="D20" s="2387"/>
      <c r="E20" s="2387"/>
      <c r="F20" s="2387"/>
      <c r="G20" s="2387"/>
      <c r="H20" s="2387"/>
      <c r="I20" s="2387"/>
      <c r="J20" s="2387"/>
      <c r="K20" s="2387"/>
      <c r="L20" s="2387"/>
      <c r="M20" s="2387"/>
      <c r="N20" s="2387"/>
      <c r="O20" s="2387"/>
      <c r="P20" s="2387"/>
      <c r="Q20" s="2387"/>
      <c r="R20" s="2387"/>
      <c r="S20" s="2387"/>
      <c r="T20" s="2387"/>
      <c r="U20" s="2387"/>
      <c r="V20" s="2387"/>
    </row>
    <row r="21" spans="1:25">
      <c r="D21" s="2387"/>
      <c r="E21" s="2387"/>
      <c r="F21" s="2387"/>
      <c r="G21" s="2387"/>
      <c r="H21" s="2387"/>
      <c r="I21" s="2387"/>
      <c r="J21" s="2387"/>
      <c r="K21" s="2387"/>
      <c r="L21" s="2387"/>
      <c r="M21" s="2387"/>
      <c r="N21" s="2387"/>
      <c r="O21" s="2387"/>
      <c r="P21" s="2387"/>
      <c r="Q21" s="2387"/>
      <c r="R21" s="2387"/>
      <c r="S21" s="2387"/>
      <c r="T21" s="2387"/>
      <c r="U21" s="2387"/>
      <c r="V21" s="2387"/>
    </row>
    <row r="22" spans="1:25">
      <c r="D22" s="2387"/>
      <c r="E22" s="2387"/>
      <c r="F22" s="2387"/>
      <c r="G22" s="2387"/>
      <c r="H22" s="2387"/>
      <c r="I22" s="2387"/>
      <c r="J22" s="2387"/>
      <c r="K22" s="2387"/>
      <c r="L22" s="2387"/>
      <c r="M22" s="2387"/>
      <c r="N22" s="2387"/>
      <c r="O22" s="2387"/>
      <c r="P22" s="2387"/>
      <c r="Q22" s="2387"/>
      <c r="R22" s="2387"/>
      <c r="S22" s="2387"/>
      <c r="T22" s="2387"/>
      <c r="U22" s="2387"/>
      <c r="V22" s="2387"/>
    </row>
    <row r="23" spans="1:25">
      <c r="D23" s="2387"/>
      <c r="E23" s="2387"/>
      <c r="F23" s="2387"/>
      <c r="G23" s="2387"/>
      <c r="H23" s="2387"/>
      <c r="I23" s="2387"/>
      <c r="J23" s="2387"/>
      <c r="K23" s="2387"/>
      <c r="L23" s="2387"/>
      <c r="M23" s="2387"/>
      <c r="N23" s="2387"/>
      <c r="O23" s="2387"/>
      <c r="P23" s="2387"/>
      <c r="Q23" s="2387"/>
      <c r="R23" s="2387"/>
      <c r="S23" s="2387"/>
      <c r="T23" s="2387"/>
      <c r="U23" s="2387"/>
      <c r="V23" s="2387"/>
    </row>
    <row r="26" spans="1:25">
      <c r="A26" s="2383" t="s">
        <v>387</v>
      </c>
      <c r="B26" s="2383"/>
      <c r="C26" s="2383"/>
      <c r="D26" s="2383"/>
      <c r="E26" s="2383"/>
      <c r="F26" s="2383"/>
      <c r="G26" s="2383"/>
      <c r="H26" s="2383"/>
      <c r="I26" s="2383"/>
      <c r="J26" s="2383"/>
      <c r="K26" s="2383"/>
      <c r="L26" s="2383"/>
      <c r="M26" s="2383"/>
      <c r="N26" s="2383"/>
      <c r="O26" s="2383"/>
      <c r="P26" s="2383"/>
      <c r="Q26" s="2383"/>
      <c r="R26" s="2383"/>
      <c r="S26" s="2383"/>
      <c r="T26" s="2383"/>
      <c r="U26" s="2383"/>
      <c r="V26" s="2383"/>
      <c r="W26" s="2383"/>
      <c r="X26" s="2383"/>
      <c r="Y26" s="2383"/>
    </row>
    <row r="29" spans="1:25">
      <c r="D29" s="267" t="s">
        <v>388</v>
      </c>
      <c r="I29" s="2382"/>
      <c r="J29" s="2382"/>
      <c r="K29" s="2382"/>
      <c r="L29" s="2382"/>
      <c r="M29" s="2382"/>
      <c r="N29" s="2382"/>
      <c r="O29" s="2382"/>
      <c r="P29" s="2382"/>
      <c r="Q29" s="2382"/>
      <c r="R29" s="2382"/>
    </row>
    <row r="33" spans="4:23">
      <c r="D33" s="267" t="s">
        <v>389</v>
      </c>
      <c r="I33" s="2382"/>
      <c r="J33" s="2382"/>
      <c r="K33" s="2382"/>
      <c r="L33" s="2382"/>
      <c r="M33" s="2382"/>
      <c r="N33" s="2382"/>
      <c r="O33" s="2382"/>
      <c r="P33" s="2382"/>
      <c r="Q33" s="2382"/>
      <c r="R33" s="2382"/>
    </row>
    <row r="36" spans="4:23">
      <c r="I36" s="2382"/>
      <c r="J36" s="2382"/>
      <c r="K36" s="2382"/>
      <c r="L36" s="2382"/>
      <c r="M36" s="2382"/>
      <c r="N36" s="2382"/>
      <c r="O36" s="2382"/>
      <c r="P36" s="2382"/>
      <c r="Q36" s="2382"/>
      <c r="R36" s="2382"/>
    </row>
    <row r="37" spans="4:23">
      <c r="D37" s="267" t="s">
        <v>390</v>
      </c>
    </row>
    <row r="41" spans="4:23">
      <c r="D41" s="267" t="s">
        <v>391</v>
      </c>
    </row>
    <row r="43" spans="4:23" ht="18.75" customHeight="1">
      <c r="E43" s="2379" t="s">
        <v>60</v>
      </c>
      <c r="F43" s="2380"/>
      <c r="G43" s="2381"/>
      <c r="H43" s="2379" t="s">
        <v>392</v>
      </c>
      <c r="I43" s="2380"/>
      <c r="J43" s="2380"/>
      <c r="K43" s="2380"/>
      <c r="L43" s="2381"/>
      <c r="M43" s="2379" t="s">
        <v>85</v>
      </c>
      <c r="N43" s="2380"/>
      <c r="O43" s="2380"/>
      <c r="P43" s="2380"/>
      <c r="Q43" s="2380"/>
      <c r="R43" s="2380"/>
      <c r="S43" s="2381"/>
      <c r="T43" s="2379" t="s">
        <v>393</v>
      </c>
      <c r="U43" s="2380"/>
      <c r="V43" s="2380"/>
      <c r="W43" s="2381"/>
    </row>
    <row r="44" spans="4:23" ht="18.75" customHeight="1">
      <c r="E44" s="272"/>
      <c r="F44" s="273"/>
      <c r="G44" s="274"/>
      <c r="H44" s="272"/>
      <c r="I44" s="273"/>
      <c r="J44" s="273"/>
      <c r="K44" s="273"/>
      <c r="L44" s="274"/>
      <c r="M44" s="272"/>
      <c r="N44" s="273"/>
      <c r="O44" s="273"/>
      <c r="P44" s="273"/>
      <c r="Q44" s="273"/>
      <c r="R44" s="273"/>
      <c r="S44" s="274"/>
      <c r="T44" s="273"/>
      <c r="U44" s="273"/>
      <c r="V44" s="273"/>
      <c r="W44" s="274"/>
    </row>
    <row r="45" spans="4:23" ht="18.75" customHeight="1">
      <c r="E45" s="272"/>
      <c r="F45" s="273"/>
      <c r="G45" s="274"/>
      <c r="H45" s="272"/>
      <c r="I45" s="273"/>
      <c r="J45" s="273"/>
      <c r="K45" s="273"/>
      <c r="L45" s="274"/>
      <c r="M45" s="272"/>
      <c r="N45" s="273"/>
      <c r="O45" s="273"/>
      <c r="P45" s="273"/>
      <c r="Q45" s="273"/>
      <c r="R45" s="273"/>
      <c r="S45" s="274"/>
      <c r="T45" s="273"/>
      <c r="U45" s="273"/>
      <c r="V45" s="273"/>
      <c r="W45" s="274"/>
    </row>
    <row r="46" spans="4:23" ht="18.75" customHeight="1">
      <c r="E46" s="272"/>
      <c r="F46" s="273"/>
      <c r="G46" s="274"/>
      <c r="H46" s="272"/>
      <c r="I46" s="273"/>
      <c r="J46" s="273"/>
      <c r="K46" s="273"/>
      <c r="L46" s="274"/>
      <c r="M46" s="272"/>
      <c r="N46" s="273"/>
      <c r="O46" s="273"/>
      <c r="P46" s="273"/>
      <c r="Q46" s="273"/>
      <c r="R46" s="273"/>
      <c r="S46" s="274"/>
      <c r="T46" s="273"/>
      <c r="U46" s="273"/>
      <c r="V46" s="273"/>
      <c r="W46" s="274"/>
    </row>
    <row r="47" spans="4:23" ht="18.75" customHeight="1">
      <c r="E47" s="272"/>
      <c r="F47" s="273"/>
      <c r="G47" s="274"/>
      <c r="H47" s="272"/>
      <c r="I47" s="273"/>
      <c r="J47" s="273"/>
      <c r="K47" s="273"/>
      <c r="L47" s="274"/>
      <c r="M47" s="272"/>
      <c r="N47" s="273"/>
      <c r="O47" s="273"/>
      <c r="P47" s="273"/>
      <c r="Q47" s="273"/>
      <c r="R47" s="273"/>
      <c r="S47" s="274"/>
      <c r="T47" s="273"/>
      <c r="U47" s="273"/>
      <c r="V47" s="273"/>
      <c r="W47" s="274"/>
    </row>
    <row r="48" spans="4:23" ht="18.75" customHeight="1">
      <c r="E48" s="272"/>
      <c r="F48" s="273" t="s">
        <v>394</v>
      </c>
      <c r="G48" s="274"/>
      <c r="H48" s="272"/>
      <c r="I48" s="273"/>
      <c r="J48" s="273"/>
      <c r="K48" s="273"/>
      <c r="L48" s="274"/>
      <c r="M48" s="272"/>
      <c r="N48" s="273"/>
      <c r="O48" s="273"/>
      <c r="P48" s="273"/>
      <c r="Q48" s="273"/>
      <c r="R48" s="273"/>
      <c r="S48" s="274"/>
      <c r="T48" s="273"/>
      <c r="U48" s="273"/>
      <c r="V48" s="273"/>
      <c r="W48" s="274"/>
    </row>
    <row r="49" spans="3:23" ht="18.75" customHeight="1">
      <c r="E49" s="275"/>
      <c r="F49" s="275"/>
      <c r="G49" s="275"/>
      <c r="H49" s="275"/>
      <c r="I49" s="275"/>
      <c r="J49" s="275"/>
      <c r="K49" s="275"/>
      <c r="L49" s="275"/>
      <c r="M49" s="275"/>
      <c r="N49" s="275"/>
      <c r="O49" s="275"/>
      <c r="P49" s="275"/>
      <c r="Q49" s="275"/>
      <c r="R49" s="275"/>
      <c r="S49" s="275"/>
      <c r="T49" s="275"/>
      <c r="U49" s="275"/>
      <c r="V49" s="275"/>
      <c r="W49" s="275"/>
    </row>
    <row r="50" spans="3:23">
      <c r="C50" s="267" t="s">
        <v>395</v>
      </c>
    </row>
  </sheetData>
  <mergeCells count="13">
    <mergeCell ref="A26:Y26"/>
    <mergeCell ref="A3:Y3"/>
    <mergeCell ref="T6:X6"/>
    <mergeCell ref="E9:J9"/>
    <mergeCell ref="Q13:W13"/>
    <mergeCell ref="D19:V23"/>
    <mergeCell ref="T43:W43"/>
    <mergeCell ref="I29:R29"/>
    <mergeCell ref="I33:R33"/>
    <mergeCell ref="I36:R36"/>
    <mergeCell ref="E43:G43"/>
    <mergeCell ref="H43:L43"/>
    <mergeCell ref="M43:S43"/>
  </mergeCells>
  <phoneticPr fontId="1"/>
  <printOptions horizontalCentered="1" gridLinesSet="0"/>
  <pageMargins left="0.70866141732283472" right="0.70866141732283472" top="0.74803149606299213" bottom="0.74803149606299213" header="0.31496062992125984" footer="0.31496062992125984"/>
  <pageSetup paperSize="9" scale="97"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0"/>
  <sheetViews>
    <sheetView view="pageBreakPreview" zoomScale="95" zoomScaleNormal="95" zoomScaleSheetLayoutView="95" workbookViewId="0"/>
  </sheetViews>
  <sheetFormatPr defaultRowHeight="18.75"/>
  <cols>
    <col min="1" max="163" width="3.625" style="358" customWidth="1"/>
    <col min="164" max="256" width="9" style="358"/>
    <col min="257" max="419" width="3.625" style="358" customWidth="1"/>
    <col min="420" max="512" width="9" style="358"/>
    <col min="513" max="675" width="3.625" style="358" customWidth="1"/>
    <col min="676" max="768" width="9" style="358"/>
    <col min="769" max="931" width="3.625" style="358" customWidth="1"/>
    <col min="932" max="1024" width="9" style="358"/>
    <col min="1025" max="1187" width="3.625" style="358" customWidth="1"/>
    <col min="1188" max="1280" width="9" style="358"/>
    <col min="1281" max="1443" width="3.625" style="358" customWidth="1"/>
    <col min="1444" max="1536" width="9" style="358"/>
    <col min="1537" max="1699" width="3.625" style="358" customWidth="1"/>
    <col min="1700" max="1792" width="9" style="358"/>
    <col min="1793" max="1955" width="3.625" style="358" customWidth="1"/>
    <col min="1956" max="2048" width="9" style="358"/>
    <col min="2049" max="2211" width="3.625" style="358" customWidth="1"/>
    <col min="2212" max="2304" width="9" style="358"/>
    <col min="2305" max="2467" width="3.625" style="358" customWidth="1"/>
    <col min="2468" max="2560" width="9" style="358"/>
    <col min="2561" max="2723" width="3.625" style="358" customWidth="1"/>
    <col min="2724" max="2816" width="9" style="358"/>
    <col min="2817" max="2979" width="3.625" style="358" customWidth="1"/>
    <col min="2980" max="3072" width="9" style="358"/>
    <col min="3073" max="3235" width="3.625" style="358" customWidth="1"/>
    <col min="3236" max="3328" width="9" style="358"/>
    <col min="3329" max="3491" width="3.625" style="358" customWidth="1"/>
    <col min="3492" max="3584" width="9" style="358"/>
    <col min="3585" max="3747" width="3.625" style="358" customWidth="1"/>
    <col min="3748" max="3840" width="9" style="358"/>
    <col min="3841" max="4003" width="3.625" style="358" customWidth="1"/>
    <col min="4004" max="4096" width="9" style="358"/>
    <col min="4097" max="4259" width="3.625" style="358" customWidth="1"/>
    <col min="4260" max="4352" width="9" style="358"/>
    <col min="4353" max="4515" width="3.625" style="358" customWidth="1"/>
    <col min="4516" max="4608" width="9" style="358"/>
    <col min="4609" max="4771" width="3.625" style="358" customWidth="1"/>
    <col min="4772" max="4864" width="9" style="358"/>
    <col min="4865" max="5027" width="3.625" style="358" customWidth="1"/>
    <col min="5028" max="5120" width="9" style="358"/>
    <col min="5121" max="5283" width="3.625" style="358" customWidth="1"/>
    <col min="5284" max="5376" width="9" style="358"/>
    <col min="5377" max="5539" width="3.625" style="358" customWidth="1"/>
    <col min="5540" max="5632" width="9" style="358"/>
    <col min="5633" max="5795" width="3.625" style="358" customWidth="1"/>
    <col min="5796" max="5888" width="9" style="358"/>
    <col min="5889" max="6051" width="3.625" style="358" customWidth="1"/>
    <col min="6052" max="6144" width="9" style="358"/>
    <col min="6145" max="6307" width="3.625" style="358" customWidth="1"/>
    <col min="6308" max="6400" width="9" style="358"/>
    <col min="6401" max="6563" width="3.625" style="358" customWidth="1"/>
    <col min="6564" max="6656" width="9" style="358"/>
    <col min="6657" max="6819" width="3.625" style="358" customWidth="1"/>
    <col min="6820" max="6912" width="9" style="358"/>
    <col min="6913" max="7075" width="3.625" style="358" customWidth="1"/>
    <col min="7076" max="7168" width="9" style="358"/>
    <col min="7169" max="7331" width="3.625" style="358" customWidth="1"/>
    <col min="7332" max="7424" width="9" style="358"/>
    <col min="7425" max="7587" width="3.625" style="358" customWidth="1"/>
    <col min="7588" max="7680" width="9" style="358"/>
    <col min="7681" max="7843" width="3.625" style="358" customWidth="1"/>
    <col min="7844" max="7936" width="9" style="358"/>
    <col min="7937" max="8099" width="3.625" style="358" customWidth="1"/>
    <col min="8100" max="8192" width="9" style="358"/>
    <col min="8193" max="8355" width="3.625" style="358" customWidth="1"/>
    <col min="8356" max="8448" width="9" style="358"/>
    <col min="8449" max="8611" width="3.625" style="358" customWidth="1"/>
    <col min="8612" max="8704" width="9" style="358"/>
    <col min="8705" max="8867" width="3.625" style="358" customWidth="1"/>
    <col min="8868" max="8960" width="9" style="358"/>
    <col min="8961" max="9123" width="3.625" style="358" customWidth="1"/>
    <col min="9124" max="9216" width="9" style="358"/>
    <col min="9217" max="9379" width="3.625" style="358" customWidth="1"/>
    <col min="9380" max="9472" width="9" style="358"/>
    <col min="9473" max="9635" width="3.625" style="358" customWidth="1"/>
    <col min="9636" max="9728" width="9" style="358"/>
    <col min="9729" max="9891" width="3.625" style="358" customWidth="1"/>
    <col min="9892" max="9984" width="9" style="358"/>
    <col min="9985" max="10147" width="3.625" style="358" customWidth="1"/>
    <col min="10148" max="10240" width="9" style="358"/>
    <col min="10241" max="10403" width="3.625" style="358" customWidth="1"/>
    <col min="10404" max="10496" width="9" style="358"/>
    <col min="10497" max="10659" width="3.625" style="358" customWidth="1"/>
    <col min="10660" max="10752" width="9" style="358"/>
    <col min="10753" max="10915" width="3.625" style="358" customWidth="1"/>
    <col min="10916" max="11008" width="9" style="358"/>
    <col min="11009" max="11171" width="3.625" style="358" customWidth="1"/>
    <col min="11172" max="11264" width="9" style="358"/>
    <col min="11265" max="11427" width="3.625" style="358" customWidth="1"/>
    <col min="11428" max="11520" width="9" style="358"/>
    <col min="11521" max="11683" width="3.625" style="358" customWidth="1"/>
    <col min="11684" max="11776" width="9" style="358"/>
    <col min="11777" max="11939" width="3.625" style="358" customWidth="1"/>
    <col min="11940" max="12032" width="9" style="358"/>
    <col min="12033" max="12195" width="3.625" style="358" customWidth="1"/>
    <col min="12196" max="12288" width="9" style="358"/>
    <col min="12289" max="12451" width="3.625" style="358" customWidth="1"/>
    <col min="12452" max="12544" width="9" style="358"/>
    <col min="12545" max="12707" width="3.625" style="358" customWidth="1"/>
    <col min="12708" max="12800" width="9" style="358"/>
    <col min="12801" max="12963" width="3.625" style="358" customWidth="1"/>
    <col min="12964" max="13056" width="9" style="358"/>
    <col min="13057" max="13219" width="3.625" style="358" customWidth="1"/>
    <col min="13220" max="13312" width="9" style="358"/>
    <col min="13313" max="13475" width="3.625" style="358" customWidth="1"/>
    <col min="13476" max="13568" width="9" style="358"/>
    <col min="13569" max="13731" width="3.625" style="358" customWidth="1"/>
    <col min="13732" max="13824" width="9" style="358"/>
    <col min="13825" max="13987" width="3.625" style="358" customWidth="1"/>
    <col min="13988" max="14080" width="9" style="358"/>
    <col min="14081" max="14243" width="3.625" style="358" customWidth="1"/>
    <col min="14244" max="14336" width="9" style="358"/>
    <col min="14337" max="14499" width="3.625" style="358" customWidth="1"/>
    <col min="14500" max="14592" width="9" style="358"/>
    <col min="14593" max="14755" width="3.625" style="358" customWidth="1"/>
    <col min="14756" max="14848" width="9" style="358"/>
    <col min="14849" max="15011" width="3.625" style="358" customWidth="1"/>
    <col min="15012" max="15104" width="9" style="358"/>
    <col min="15105" max="15267" width="3.625" style="358" customWidth="1"/>
    <col min="15268" max="15360" width="9" style="358"/>
    <col min="15361" max="15523" width="3.625" style="358" customWidth="1"/>
    <col min="15524" max="15616" width="9" style="358"/>
    <col min="15617" max="15779" width="3.625" style="358" customWidth="1"/>
    <col min="15780" max="15872" width="9" style="358"/>
    <col min="15873" max="16035" width="3.625" style="358" customWidth="1"/>
    <col min="16036" max="16128" width="9" style="358"/>
    <col min="16129" max="16291" width="3.625" style="358" customWidth="1"/>
    <col min="16292" max="16384" width="9" style="358"/>
  </cols>
  <sheetData>
    <row r="1" spans="1:24" s="400" customFormat="1" ht="13.5">
      <c r="A1" s="399" t="s">
        <v>775</v>
      </c>
    </row>
    <row r="2" spans="1:24" s="400" customFormat="1" ht="30" customHeight="1" thickBot="1">
      <c r="A2" s="2443" t="s">
        <v>776</v>
      </c>
      <c r="B2" s="2443"/>
      <c r="C2" s="2443"/>
      <c r="D2" s="2443"/>
      <c r="E2" s="2443"/>
      <c r="F2" s="2443"/>
      <c r="G2" s="2443"/>
      <c r="H2" s="2443"/>
      <c r="I2" s="2443"/>
      <c r="J2" s="2443"/>
      <c r="K2" s="2443"/>
      <c r="L2" s="2443"/>
      <c r="M2" s="2443"/>
      <c r="N2" s="2443"/>
      <c r="O2" s="2443"/>
      <c r="P2" s="2443"/>
      <c r="Q2" s="2443"/>
      <c r="R2" s="2443"/>
      <c r="S2" s="2443"/>
      <c r="T2" s="2443"/>
      <c r="U2" s="2443"/>
      <c r="V2" s="2443"/>
      <c r="W2" s="2443"/>
      <c r="X2" s="2443"/>
    </row>
    <row r="3" spans="1:24" s="400" customFormat="1" ht="26.1" customHeight="1">
      <c r="A3" s="2444" t="s">
        <v>378</v>
      </c>
      <c r="B3" s="2402"/>
      <c r="C3" s="2402"/>
      <c r="D3" s="2403"/>
      <c r="E3" s="2445" t="s">
        <v>777</v>
      </c>
      <c r="F3" s="2446"/>
      <c r="G3" s="2446"/>
      <c r="H3" s="2402" t="s">
        <v>778</v>
      </c>
      <c r="I3" s="2447"/>
      <c r="J3" s="2448"/>
      <c r="K3" s="2449" t="s">
        <v>779</v>
      </c>
      <c r="L3" s="2402"/>
      <c r="M3" s="2405"/>
      <c r="N3" s="2450"/>
      <c r="O3" s="2451"/>
      <c r="P3" s="2451"/>
      <c r="Q3" s="2451"/>
      <c r="R3" s="2451"/>
      <c r="S3" s="2451"/>
      <c r="T3" s="2451"/>
      <c r="U3" s="2451"/>
      <c r="V3" s="2451"/>
      <c r="W3" s="2451"/>
      <c r="X3" s="2452"/>
    </row>
    <row r="4" spans="1:24" s="400" customFormat="1" ht="26.1" customHeight="1">
      <c r="A4" s="2406" t="s">
        <v>379</v>
      </c>
      <c r="B4" s="2391"/>
      <c r="C4" s="2391"/>
      <c r="D4" s="2392"/>
      <c r="E4" s="2431" t="s">
        <v>780</v>
      </c>
      <c r="F4" s="2424"/>
      <c r="G4" s="2424"/>
      <c r="H4" s="2424"/>
      <c r="I4" s="2424"/>
      <c r="J4" s="2424"/>
      <c r="K4" s="2424"/>
      <c r="L4" s="2424"/>
      <c r="M4" s="2424"/>
      <c r="N4" s="2424"/>
      <c r="O4" s="2424"/>
      <c r="P4" s="2424"/>
      <c r="Q4" s="2424"/>
      <c r="R4" s="2424"/>
      <c r="S4" s="2424"/>
      <c r="T4" s="2424"/>
      <c r="U4" s="2424"/>
      <c r="V4" s="2424"/>
      <c r="W4" s="2424"/>
      <c r="X4" s="2432"/>
    </row>
    <row r="5" spans="1:24" s="400" customFormat="1" ht="26.1" customHeight="1">
      <c r="A5" s="2406"/>
      <c r="B5" s="2391"/>
      <c r="C5" s="2391"/>
      <c r="D5" s="2392"/>
      <c r="E5" s="2389" t="s">
        <v>781</v>
      </c>
      <c r="F5" s="2389"/>
      <c r="G5" s="2389"/>
      <c r="H5" s="401" t="s">
        <v>782</v>
      </c>
      <c r="I5" s="2416"/>
      <c r="J5" s="2416"/>
      <c r="K5" s="2416"/>
      <c r="L5" s="2416"/>
      <c r="M5" s="2416"/>
      <c r="N5" s="2416"/>
      <c r="O5" s="2416"/>
      <c r="P5" s="2416"/>
      <c r="Q5" s="2416"/>
      <c r="R5" s="2416"/>
      <c r="S5" s="2416"/>
      <c r="T5" s="2416"/>
      <c r="U5" s="2416"/>
      <c r="V5" s="2416"/>
      <c r="W5" s="2416"/>
      <c r="X5" s="402" t="s">
        <v>783</v>
      </c>
    </row>
    <row r="6" spans="1:24" s="400" customFormat="1" ht="26.1" customHeight="1" thickBot="1">
      <c r="A6" s="2433" t="s">
        <v>380</v>
      </c>
      <c r="B6" s="2388"/>
      <c r="C6" s="2388"/>
      <c r="D6" s="2434"/>
      <c r="E6" s="2435" t="s">
        <v>1255</v>
      </c>
      <c r="F6" s="2436"/>
      <c r="G6" s="2436"/>
      <c r="H6" s="2436"/>
      <c r="I6" s="2436"/>
      <c r="J6" s="2436"/>
      <c r="K6" s="2436"/>
      <c r="L6" s="2436"/>
      <c r="M6" s="2436"/>
      <c r="N6" s="2437"/>
      <c r="O6" s="2438" t="s">
        <v>784</v>
      </c>
      <c r="P6" s="2439"/>
      <c r="Q6" s="2439"/>
      <c r="R6" s="2440"/>
      <c r="S6" s="2439"/>
      <c r="T6" s="2439"/>
      <c r="U6" s="2439"/>
      <c r="V6" s="2439"/>
      <c r="W6" s="2439"/>
      <c r="X6" s="2441"/>
    </row>
    <row r="7" spans="1:24" s="400" customFormat="1" ht="13.5">
      <c r="A7" s="403"/>
      <c r="B7" s="404" t="s">
        <v>785</v>
      </c>
      <c r="C7" s="404"/>
      <c r="D7" s="404"/>
      <c r="E7" s="404"/>
      <c r="F7" s="404"/>
      <c r="G7" s="404"/>
      <c r="H7" s="404"/>
      <c r="I7" s="404"/>
      <c r="J7" s="404"/>
      <c r="K7" s="404"/>
      <c r="L7" s="404"/>
      <c r="M7" s="404"/>
      <c r="N7" s="404"/>
      <c r="O7" s="404"/>
      <c r="P7" s="404"/>
      <c r="Q7" s="404"/>
      <c r="R7" s="404"/>
      <c r="S7" s="404"/>
      <c r="T7" s="404"/>
      <c r="U7" s="404"/>
      <c r="V7" s="404"/>
      <c r="W7" s="404"/>
      <c r="X7" s="405"/>
    </row>
    <row r="8" spans="1:24" s="400" customFormat="1" ht="13.5">
      <c r="A8" s="406"/>
      <c r="B8" s="2442"/>
      <c r="C8" s="2442"/>
      <c r="D8" s="2442"/>
      <c r="E8" s="2442"/>
      <c r="F8" s="2442"/>
      <c r="G8" s="2442"/>
      <c r="H8" s="2442"/>
      <c r="I8" s="2442"/>
      <c r="J8" s="2442"/>
      <c r="K8" s="2442"/>
      <c r="L8" s="2442"/>
      <c r="M8" s="2442"/>
      <c r="N8" s="2442"/>
      <c r="O8" s="2442"/>
      <c r="P8" s="2442"/>
      <c r="Q8" s="2442"/>
      <c r="R8" s="2442"/>
      <c r="S8" s="2442"/>
      <c r="T8" s="2442"/>
      <c r="U8" s="2442"/>
      <c r="V8" s="2442"/>
      <c r="W8" s="2442"/>
      <c r="X8" s="407"/>
    </row>
    <row r="9" spans="1:24" s="400" customFormat="1" ht="13.5">
      <c r="A9" s="406"/>
      <c r="B9" s="2442"/>
      <c r="C9" s="2442"/>
      <c r="D9" s="2442"/>
      <c r="E9" s="2442"/>
      <c r="F9" s="2442"/>
      <c r="G9" s="2442"/>
      <c r="H9" s="2442"/>
      <c r="I9" s="2442"/>
      <c r="J9" s="2442"/>
      <c r="K9" s="2442"/>
      <c r="L9" s="2442"/>
      <c r="M9" s="2442"/>
      <c r="N9" s="2442"/>
      <c r="O9" s="2442"/>
      <c r="P9" s="2442"/>
      <c r="Q9" s="2442"/>
      <c r="R9" s="2442"/>
      <c r="S9" s="2442"/>
      <c r="T9" s="2442"/>
      <c r="U9" s="2442"/>
      <c r="V9" s="2442"/>
      <c r="W9" s="2442"/>
      <c r="X9" s="407"/>
    </row>
    <row r="10" spans="1:24" s="400" customFormat="1" ht="13.5">
      <c r="A10" s="406"/>
      <c r="B10" s="2442"/>
      <c r="C10" s="2442"/>
      <c r="D10" s="2442"/>
      <c r="E10" s="2442"/>
      <c r="F10" s="2442"/>
      <c r="G10" s="2442"/>
      <c r="H10" s="2442"/>
      <c r="I10" s="2442"/>
      <c r="J10" s="2442"/>
      <c r="K10" s="2442"/>
      <c r="L10" s="2442"/>
      <c r="M10" s="2442"/>
      <c r="N10" s="2442"/>
      <c r="O10" s="2442"/>
      <c r="P10" s="2442"/>
      <c r="Q10" s="2442"/>
      <c r="R10" s="2442"/>
      <c r="S10" s="2442"/>
      <c r="T10" s="2442"/>
      <c r="U10" s="2442"/>
      <c r="V10" s="2442"/>
      <c r="W10" s="2442"/>
      <c r="X10" s="407"/>
    </row>
    <row r="11" spans="1:24" s="400" customFormat="1" ht="13.5">
      <c r="A11" s="406"/>
      <c r="B11" s="2442"/>
      <c r="C11" s="2442"/>
      <c r="D11" s="2442"/>
      <c r="E11" s="2442"/>
      <c r="F11" s="2442"/>
      <c r="G11" s="2442"/>
      <c r="H11" s="2442"/>
      <c r="I11" s="2442"/>
      <c r="J11" s="2442"/>
      <c r="K11" s="2442"/>
      <c r="L11" s="2442"/>
      <c r="M11" s="2442"/>
      <c r="N11" s="2442"/>
      <c r="O11" s="2442"/>
      <c r="P11" s="2442"/>
      <c r="Q11" s="2442"/>
      <c r="R11" s="2442"/>
      <c r="S11" s="2442"/>
      <c r="T11" s="2442"/>
      <c r="U11" s="2442"/>
      <c r="V11" s="2442"/>
      <c r="W11" s="2442"/>
      <c r="X11" s="407"/>
    </row>
    <row r="12" spans="1:24" s="400" customFormat="1" ht="13.5">
      <c r="A12" s="406"/>
      <c r="B12" s="2442"/>
      <c r="C12" s="2442"/>
      <c r="D12" s="2442"/>
      <c r="E12" s="2442"/>
      <c r="F12" s="2442"/>
      <c r="G12" s="2442"/>
      <c r="H12" s="2442"/>
      <c r="I12" s="2442"/>
      <c r="J12" s="2442"/>
      <c r="K12" s="2442"/>
      <c r="L12" s="2442"/>
      <c r="M12" s="2442"/>
      <c r="N12" s="2442"/>
      <c r="O12" s="2442"/>
      <c r="P12" s="2442"/>
      <c r="Q12" s="2442"/>
      <c r="R12" s="2442"/>
      <c r="S12" s="2442"/>
      <c r="T12" s="2442"/>
      <c r="U12" s="2442"/>
      <c r="V12" s="2442"/>
      <c r="W12" s="2442"/>
      <c r="X12" s="407"/>
    </row>
    <row r="13" spans="1:24" s="400" customFormat="1" ht="13.5">
      <c r="A13" s="406"/>
      <c r="B13" s="2442"/>
      <c r="C13" s="2442"/>
      <c r="D13" s="2442"/>
      <c r="E13" s="2442"/>
      <c r="F13" s="2442"/>
      <c r="G13" s="2442"/>
      <c r="H13" s="2442"/>
      <c r="I13" s="2442"/>
      <c r="J13" s="2442"/>
      <c r="K13" s="2442"/>
      <c r="L13" s="2442"/>
      <c r="M13" s="2442"/>
      <c r="N13" s="2442"/>
      <c r="O13" s="2442"/>
      <c r="P13" s="2442"/>
      <c r="Q13" s="2442"/>
      <c r="R13" s="2442"/>
      <c r="S13" s="2442"/>
      <c r="T13" s="2442"/>
      <c r="U13" s="2442"/>
      <c r="V13" s="2442"/>
      <c r="W13" s="2442"/>
      <c r="X13" s="407"/>
    </row>
    <row r="14" spans="1:24" s="400" customFormat="1" ht="13.5">
      <c r="A14" s="406"/>
      <c r="B14" s="2442"/>
      <c r="C14" s="2442"/>
      <c r="D14" s="2442"/>
      <c r="E14" s="2442"/>
      <c r="F14" s="2442"/>
      <c r="G14" s="2442"/>
      <c r="H14" s="2442"/>
      <c r="I14" s="2442"/>
      <c r="J14" s="2442"/>
      <c r="K14" s="2442"/>
      <c r="L14" s="2442"/>
      <c r="M14" s="2442"/>
      <c r="N14" s="2442"/>
      <c r="O14" s="2442"/>
      <c r="P14" s="2442"/>
      <c r="Q14" s="2442"/>
      <c r="R14" s="2442"/>
      <c r="S14" s="2442"/>
      <c r="T14" s="2442"/>
      <c r="U14" s="2442"/>
      <c r="V14" s="2442"/>
      <c r="W14" s="2442"/>
      <c r="X14" s="407"/>
    </row>
    <row r="15" spans="1:24" s="400" customFormat="1" ht="13.5">
      <c r="A15" s="406"/>
      <c r="B15" s="2442"/>
      <c r="C15" s="2442"/>
      <c r="D15" s="2442"/>
      <c r="E15" s="2442"/>
      <c r="F15" s="2442"/>
      <c r="G15" s="2442"/>
      <c r="H15" s="2442"/>
      <c r="I15" s="2442"/>
      <c r="J15" s="2442"/>
      <c r="K15" s="2442"/>
      <c r="L15" s="2442"/>
      <c r="M15" s="2442"/>
      <c r="N15" s="2442"/>
      <c r="O15" s="2442"/>
      <c r="P15" s="2442"/>
      <c r="Q15" s="2442"/>
      <c r="R15" s="2442"/>
      <c r="S15" s="2442"/>
      <c r="T15" s="2442"/>
      <c r="U15" s="2442"/>
      <c r="V15" s="2442"/>
      <c r="W15" s="2442"/>
      <c r="X15" s="407"/>
    </row>
    <row r="16" spans="1:24" s="400" customFormat="1" ht="13.5">
      <c r="A16" s="406"/>
      <c r="B16" s="2442"/>
      <c r="C16" s="2442"/>
      <c r="D16" s="2442"/>
      <c r="E16" s="2442"/>
      <c r="F16" s="2442"/>
      <c r="G16" s="2442"/>
      <c r="H16" s="2442"/>
      <c r="I16" s="2442"/>
      <c r="J16" s="2442"/>
      <c r="K16" s="2442"/>
      <c r="L16" s="2442"/>
      <c r="M16" s="2442"/>
      <c r="N16" s="2442"/>
      <c r="O16" s="2442"/>
      <c r="P16" s="2442"/>
      <c r="Q16" s="2442"/>
      <c r="R16" s="2442"/>
      <c r="S16" s="2442"/>
      <c r="T16" s="2442"/>
      <c r="U16" s="2442"/>
      <c r="V16" s="2442"/>
      <c r="W16" s="2442"/>
      <c r="X16" s="407"/>
    </row>
    <row r="17" spans="1:24" s="400" customFormat="1" ht="13.5">
      <c r="A17" s="406"/>
      <c r="B17" s="2442"/>
      <c r="C17" s="2442"/>
      <c r="D17" s="2442"/>
      <c r="E17" s="2442"/>
      <c r="F17" s="2442"/>
      <c r="G17" s="2442"/>
      <c r="H17" s="2442"/>
      <c r="I17" s="2442"/>
      <c r="J17" s="2442"/>
      <c r="K17" s="2442"/>
      <c r="L17" s="2442"/>
      <c r="M17" s="2442"/>
      <c r="N17" s="2442"/>
      <c r="O17" s="2442"/>
      <c r="P17" s="2442"/>
      <c r="Q17" s="2442"/>
      <c r="R17" s="2442"/>
      <c r="S17" s="2442"/>
      <c r="T17" s="2442"/>
      <c r="U17" s="2442"/>
      <c r="V17" s="2442"/>
      <c r="W17" s="2442"/>
      <c r="X17" s="407"/>
    </row>
    <row r="18" spans="1:24" s="400" customFormat="1" ht="13.5">
      <c r="A18" s="406"/>
      <c r="B18" s="2442"/>
      <c r="C18" s="2442"/>
      <c r="D18" s="2442"/>
      <c r="E18" s="2442"/>
      <c r="F18" s="2442"/>
      <c r="G18" s="2442"/>
      <c r="H18" s="2442"/>
      <c r="I18" s="2442"/>
      <c r="J18" s="2442"/>
      <c r="K18" s="2442"/>
      <c r="L18" s="2442"/>
      <c r="M18" s="2442"/>
      <c r="N18" s="2442"/>
      <c r="O18" s="2442"/>
      <c r="P18" s="2442"/>
      <c r="Q18" s="2442"/>
      <c r="R18" s="2442"/>
      <c r="S18" s="2442"/>
      <c r="T18" s="2442"/>
      <c r="U18" s="2442"/>
      <c r="V18" s="2442"/>
      <c r="W18" s="2442"/>
      <c r="X18" s="407"/>
    </row>
    <row r="19" spans="1:24" s="400" customFormat="1" ht="13.5">
      <c r="A19" s="406"/>
      <c r="B19" s="2442"/>
      <c r="C19" s="2442"/>
      <c r="D19" s="2442"/>
      <c r="E19" s="2442"/>
      <c r="F19" s="2442"/>
      <c r="G19" s="2442"/>
      <c r="H19" s="2442"/>
      <c r="I19" s="2442"/>
      <c r="J19" s="2442"/>
      <c r="K19" s="2442"/>
      <c r="L19" s="2442"/>
      <c r="M19" s="2442"/>
      <c r="N19" s="2442"/>
      <c r="O19" s="2442"/>
      <c r="P19" s="2442"/>
      <c r="Q19" s="2442"/>
      <c r="R19" s="2442"/>
      <c r="S19" s="2442"/>
      <c r="T19" s="2442"/>
      <c r="U19" s="2442"/>
      <c r="V19" s="2442"/>
      <c r="W19" s="2442"/>
      <c r="X19" s="407"/>
    </row>
    <row r="20" spans="1:24" s="400" customFormat="1" ht="13.5">
      <c r="A20" s="406"/>
      <c r="B20" s="2442"/>
      <c r="C20" s="2442"/>
      <c r="D20" s="2442"/>
      <c r="E20" s="2442"/>
      <c r="F20" s="2442"/>
      <c r="G20" s="2442"/>
      <c r="H20" s="2442"/>
      <c r="I20" s="2442"/>
      <c r="J20" s="2442"/>
      <c r="K20" s="2442"/>
      <c r="L20" s="2442"/>
      <c r="M20" s="2442"/>
      <c r="N20" s="2442"/>
      <c r="O20" s="2442"/>
      <c r="P20" s="2442"/>
      <c r="Q20" s="2442"/>
      <c r="R20" s="2442"/>
      <c r="S20" s="2442"/>
      <c r="T20" s="2442"/>
      <c r="U20" s="2442"/>
      <c r="V20" s="2442"/>
      <c r="W20" s="2442"/>
      <c r="X20" s="407"/>
    </row>
    <row r="21" spans="1:24" s="400" customFormat="1" ht="13.5">
      <c r="A21" s="406"/>
      <c r="B21" s="2442"/>
      <c r="C21" s="2442"/>
      <c r="D21" s="2442"/>
      <c r="E21" s="2442"/>
      <c r="F21" s="2442"/>
      <c r="G21" s="2442"/>
      <c r="H21" s="2442"/>
      <c r="I21" s="2442"/>
      <c r="J21" s="2442"/>
      <c r="K21" s="2442"/>
      <c r="L21" s="2442"/>
      <c r="M21" s="2442"/>
      <c r="N21" s="2442"/>
      <c r="O21" s="2442"/>
      <c r="P21" s="2442"/>
      <c r="Q21" s="2442"/>
      <c r="R21" s="2442"/>
      <c r="S21" s="2442"/>
      <c r="T21" s="2442"/>
      <c r="U21" s="2442"/>
      <c r="V21" s="2442"/>
      <c r="W21" s="2442"/>
      <c r="X21" s="407"/>
    </row>
    <row r="22" spans="1:24" s="400" customFormat="1" ht="13.5">
      <c r="A22" s="406"/>
      <c r="B22" s="2442"/>
      <c r="C22" s="2442"/>
      <c r="D22" s="2442"/>
      <c r="E22" s="2442"/>
      <c r="F22" s="2442"/>
      <c r="G22" s="2442"/>
      <c r="H22" s="2442"/>
      <c r="I22" s="2442"/>
      <c r="J22" s="2442"/>
      <c r="K22" s="2442"/>
      <c r="L22" s="2442"/>
      <c r="M22" s="2442"/>
      <c r="N22" s="2442"/>
      <c r="O22" s="2442"/>
      <c r="P22" s="2442"/>
      <c r="Q22" s="2442"/>
      <c r="R22" s="2442"/>
      <c r="S22" s="2442"/>
      <c r="T22" s="2442"/>
      <c r="U22" s="2442"/>
      <c r="V22" s="2442"/>
      <c r="W22" s="2442"/>
      <c r="X22" s="407"/>
    </row>
    <row r="23" spans="1:24" s="400" customFormat="1" ht="13.5">
      <c r="A23" s="406"/>
      <c r="B23" s="2442"/>
      <c r="C23" s="2442"/>
      <c r="D23" s="2442"/>
      <c r="E23" s="2442"/>
      <c r="F23" s="2442"/>
      <c r="G23" s="2442"/>
      <c r="H23" s="2442"/>
      <c r="I23" s="2442"/>
      <c r="J23" s="2442"/>
      <c r="K23" s="2442"/>
      <c r="L23" s="2442"/>
      <c r="M23" s="2442"/>
      <c r="N23" s="2442"/>
      <c r="O23" s="2442"/>
      <c r="P23" s="2442"/>
      <c r="Q23" s="2442"/>
      <c r="R23" s="2442"/>
      <c r="S23" s="2442"/>
      <c r="T23" s="2442"/>
      <c r="U23" s="2442"/>
      <c r="V23" s="2442"/>
      <c r="W23" s="2442"/>
      <c r="X23" s="407"/>
    </row>
    <row r="24" spans="1:24" s="400" customFormat="1" ht="13.5">
      <c r="A24" s="406"/>
      <c r="B24" s="2442"/>
      <c r="C24" s="2442"/>
      <c r="D24" s="2442"/>
      <c r="E24" s="2442"/>
      <c r="F24" s="2442"/>
      <c r="G24" s="2442"/>
      <c r="H24" s="2442"/>
      <c r="I24" s="2442"/>
      <c r="J24" s="2442"/>
      <c r="K24" s="2442"/>
      <c r="L24" s="2442"/>
      <c r="M24" s="2442"/>
      <c r="N24" s="2442"/>
      <c r="O24" s="2442"/>
      <c r="P24" s="2442"/>
      <c r="Q24" s="2442"/>
      <c r="R24" s="2442"/>
      <c r="S24" s="2442"/>
      <c r="T24" s="2442"/>
      <c r="U24" s="2442"/>
      <c r="V24" s="2442"/>
      <c r="W24" s="2442"/>
      <c r="X24" s="407"/>
    </row>
    <row r="25" spans="1:24" s="400" customFormat="1" ht="13.5">
      <c r="A25" s="406"/>
      <c r="B25" s="2442"/>
      <c r="C25" s="2442"/>
      <c r="D25" s="2442"/>
      <c r="E25" s="2442"/>
      <c r="F25" s="2442"/>
      <c r="G25" s="2442"/>
      <c r="H25" s="2442"/>
      <c r="I25" s="2442"/>
      <c r="J25" s="2442"/>
      <c r="K25" s="2442"/>
      <c r="L25" s="2442"/>
      <c r="M25" s="2442"/>
      <c r="N25" s="2442"/>
      <c r="O25" s="2442"/>
      <c r="P25" s="2442"/>
      <c r="Q25" s="2442"/>
      <c r="R25" s="2442"/>
      <c r="S25" s="2442"/>
      <c r="T25" s="2442"/>
      <c r="U25" s="2442"/>
      <c r="V25" s="2442"/>
      <c r="W25" s="2442"/>
      <c r="X25" s="407"/>
    </row>
    <row r="26" spans="1:24" s="400" customFormat="1" ht="26.1" customHeight="1" thickBot="1">
      <c r="A26" s="408"/>
      <c r="B26" s="2418" t="s">
        <v>786</v>
      </c>
      <c r="C26" s="2418"/>
      <c r="D26" s="2418"/>
      <c r="E26" s="2418"/>
      <c r="F26" s="2418"/>
      <c r="G26" s="2418" t="s">
        <v>787</v>
      </c>
      <c r="H26" s="2418"/>
      <c r="I26" s="2418"/>
      <c r="J26" s="2418"/>
      <c r="K26" s="2418"/>
      <c r="L26" s="2425"/>
      <c r="M26" s="2425"/>
      <c r="N26" s="2425"/>
      <c r="O26" s="2425"/>
      <c r="P26" s="2425"/>
      <c r="Q26" s="2425"/>
      <c r="R26" s="2425"/>
      <c r="S26" s="2425"/>
      <c r="T26" s="2425"/>
      <c r="U26" s="2425"/>
      <c r="V26" s="2425"/>
      <c r="W26" s="2425"/>
      <c r="X26" s="409"/>
    </row>
    <row r="27" spans="1:24" s="400" customFormat="1" ht="15.95" customHeight="1">
      <c r="A27" s="410"/>
      <c r="B27" s="2412" t="s">
        <v>381</v>
      </c>
      <c r="C27" s="2389" t="s">
        <v>788</v>
      </c>
      <c r="D27" s="2389"/>
      <c r="E27" s="2389"/>
      <c r="F27" s="2389"/>
      <c r="G27" s="2429" t="s">
        <v>789</v>
      </c>
      <c r="H27" s="2429"/>
      <c r="I27" s="2389"/>
      <c r="J27" s="2428" t="s">
        <v>790</v>
      </c>
      <c r="K27" s="2428"/>
      <c r="L27" s="2389"/>
      <c r="M27" s="2428" t="s">
        <v>791</v>
      </c>
      <c r="N27" s="2428"/>
      <c r="O27" s="2389"/>
      <c r="P27" s="2428" t="s">
        <v>792</v>
      </c>
      <c r="Q27" s="2428"/>
      <c r="R27" s="2389"/>
      <c r="S27" s="2428" t="s">
        <v>793</v>
      </c>
      <c r="T27" s="2428"/>
      <c r="U27" s="2389" t="s">
        <v>794</v>
      </c>
      <c r="V27" s="2389"/>
      <c r="W27" s="2389"/>
      <c r="X27" s="407"/>
    </row>
    <row r="28" spans="1:24" s="400" customFormat="1" ht="15.95" customHeight="1">
      <c r="A28" s="2415" t="s">
        <v>795</v>
      </c>
      <c r="B28" s="2413"/>
      <c r="C28" s="2389"/>
      <c r="D28" s="2389"/>
      <c r="E28" s="2389"/>
      <c r="F28" s="2389"/>
      <c r="G28" s="2430"/>
      <c r="H28" s="2430"/>
      <c r="I28" s="2389"/>
      <c r="J28" s="2389"/>
      <c r="K28" s="2389"/>
      <c r="L28" s="2389"/>
      <c r="M28" s="2389"/>
      <c r="N28" s="2389"/>
      <c r="O28" s="2389"/>
      <c r="P28" s="2389"/>
      <c r="Q28" s="2389"/>
      <c r="R28" s="2389"/>
      <c r="S28" s="2389"/>
      <c r="T28" s="2389"/>
      <c r="U28" s="2389"/>
      <c r="V28" s="2389"/>
      <c r="W28" s="2389"/>
      <c r="X28" s="407"/>
    </row>
    <row r="29" spans="1:24" s="400" customFormat="1" ht="15.95" customHeight="1">
      <c r="A29" s="2415"/>
      <c r="B29" s="2413"/>
      <c r="C29" s="411"/>
      <c r="D29" s="411"/>
      <c r="E29" s="411"/>
      <c r="F29" s="411"/>
      <c r="G29" s="412" t="s">
        <v>796</v>
      </c>
      <c r="H29" s="412"/>
      <c r="I29" s="411"/>
      <c r="J29" s="411"/>
      <c r="K29" s="411"/>
      <c r="L29" s="411"/>
      <c r="M29" s="411"/>
      <c r="N29" s="411"/>
      <c r="O29" s="411"/>
      <c r="P29" s="411"/>
      <c r="Q29" s="411"/>
      <c r="R29" s="411"/>
      <c r="S29" s="411"/>
      <c r="T29" s="411"/>
      <c r="U29" s="411"/>
      <c r="V29" s="411"/>
      <c r="W29" s="411"/>
      <c r="X29" s="407"/>
    </row>
    <row r="30" spans="1:24" s="400" customFormat="1" ht="15.95" customHeight="1">
      <c r="A30" s="2415"/>
      <c r="B30" s="2413"/>
      <c r="C30" s="411"/>
      <c r="D30" s="411"/>
      <c r="E30" s="411"/>
      <c r="F30" s="411"/>
      <c r="G30" s="412" t="s">
        <v>797</v>
      </c>
      <c r="H30" s="412"/>
      <c r="I30" s="411"/>
      <c r="J30" s="411"/>
      <c r="K30" s="411"/>
      <c r="L30" s="411"/>
      <c r="M30" s="411"/>
      <c r="N30" s="411"/>
      <c r="O30" s="411"/>
      <c r="P30" s="411"/>
      <c r="Q30" s="411"/>
      <c r="R30" s="411"/>
      <c r="S30" s="411"/>
      <c r="T30" s="411"/>
      <c r="U30" s="411"/>
      <c r="V30" s="411"/>
      <c r="W30" s="411"/>
      <c r="X30" s="407"/>
    </row>
    <row r="31" spans="1:24" s="400" customFormat="1" ht="15.95" customHeight="1">
      <c r="A31" s="2415"/>
      <c r="B31" s="2413"/>
      <c r="C31" s="411"/>
      <c r="D31" s="411"/>
      <c r="E31" s="411"/>
      <c r="F31" s="411"/>
      <c r="G31" s="412" t="s">
        <v>798</v>
      </c>
      <c r="H31" s="412"/>
      <c r="I31" s="411"/>
      <c r="J31" s="411"/>
      <c r="K31" s="411"/>
      <c r="L31" s="411"/>
      <c r="M31" s="411"/>
      <c r="N31" s="411"/>
      <c r="O31" s="411"/>
      <c r="P31" s="411"/>
      <c r="Q31" s="411"/>
      <c r="R31" s="411"/>
      <c r="S31" s="411"/>
      <c r="T31" s="411"/>
      <c r="U31" s="411"/>
      <c r="V31" s="411"/>
      <c r="W31" s="411"/>
      <c r="X31" s="407"/>
    </row>
    <row r="32" spans="1:24" s="400" customFormat="1" ht="15.95" customHeight="1">
      <c r="A32" s="2415"/>
      <c r="B32" s="2413"/>
      <c r="C32" s="413"/>
      <c r="D32" s="413"/>
      <c r="E32" s="413"/>
      <c r="F32" s="413"/>
      <c r="G32" s="2416" t="s">
        <v>781</v>
      </c>
      <c r="H32" s="2416"/>
      <c r="I32" s="2416"/>
      <c r="J32" s="2417"/>
      <c r="K32" s="2417"/>
      <c r="L32" s="2417"/>
      <c r="M32" s="2417"/>
      <c r="N32" s="2417"/>
      <c r="O32" s="2417"/>
      <c r="P32" s="2417"/>
      <c r="Q32" s="2417"/>
      <c r="R32" s="2417"/>
      <c r="S32" s="2417"/>
      <c r="T32" s="2417"/>
      <c r="U32" s="2417"/>
      <c r="V32" s="2417"/>
      <c r="W32" s="414"/>
      <c r="X32" s="407"/>
    </row>
    <row r="33" spans="1:24" s="400" customFormat="1" ht="15.95" customHeight="1">
      <c r="A33" s="2415"/>
      <c r="B33" s="2413"/>
      <c r="C33" s="413"/>
      <c r="D33" s="413"/>
      <c r="E33" s="413"/>
      <c r="F33" s="413"/>
      <c r="G33" s="2416"/>
      <c r="H33" s="2416"/>
      <c r="I33" s="2416"/>
      <c r="J33" s="2417"/>
      <c r="K33" s="2417"/>
      <c r="L33" s="2417"/>
      <c r="M33" s="2417"/>
      <c r="N33" s="2417"/>
      <c r="O33" s="2417"/>
      <c r="P33" s="2417"/>
      <c r="Q33" s="2417"/>
      <c r="R33" s="2417"/>
      <c r="S33" s="2417"/>
      <c r="T33" s="2417"/>
      <c r="U33" s="2417"/>
      <c r="V33" s="2417"/>
      <c r="W33" s="414"/>
      <c r="X33" s="407"/>
    </row>
    <row r="34" spans="1:24" s="400" customFormat="1" ht="15.95" customHeight="1">
      <c r="A34" s="2415"/>
      <c r="B34" s="2413"/>
      <c r="C34" s="413"/>
      <c r="D34" s="413"/>
      <c r="E34" s="413"/>
      <c r="F34" s="413"/>
      <c r="G34" s="2416"/>
      <c r="H34" s="2416"/>
      <c r="I34" s="2416"/>
      <c r="J34" s="2417"/>
      <c r="K34" s="2417"/>
      <c r="L34" s="2417"/>
      <c r="M34" s="2417"/>
      <c r="N34" s="2417"/>
      <c r="O34" s="2417"/>
      <c r="P34" s="2417"/>
      <c r="Q34" s="2417"/>
      <c r="R34" s="2417"/>
      <c r="S34" s="2417"/>
      <c r="T34" s="2417"/>
      <c r="U34" s="2417"/>
      <c r="V34" s="2417"/>
      <c r="W34" s="414"/>
      <c r="X34" s="407"/>
    </row>
    <row r="35" spans="1:24" s="400" customFormat="1" ht="15.95" customHeight="1">
      <c r="A35" s="415" t="s">
        <v>799</v>
      </c>
      <c r="B35" s="2414"/>
      <c r="C35" s="416"/>
      <c r="D35" s="416"/>
      <c r="E35" s="416"/>
      <c r="F35" s="416"/>
      <c r="G35" s="416"/>
      <c r="H35" s="416"/>
      <c r="I35" s="416"/>
      <c r="J35" s="416"/>
      <c r="K35" s="416"/>
      <c r="L35" s="416"/>
      <c r="M35" s="2426"/>
      <c r="N35" s="2426"/>
      <c r="O35" s="2426" t="s">
        <v>22</v>
      </c>
      <c r="P35" s="2426"/>
      <c r="Q35" s="2427"/>
      <c r="R35" s="2427"/>
      <c r="S35" s="2427"/>
      <c r="T35" s="2427"/>
      <c r="U35" s="2427"/>
      <c r="V35" s="2427"/>
      <c r="W35" s="2427"/>
      <c r="X35" s="417"/>
    </row>
    <row r="36" spans="1:24" s="400" customFormat="1" ht="15.95" customHeight="1">
      <c r="A36" s="418"/>
      <c r="B36" s="2421" t="s">
        <v>800</v>
      </c>
      <c r="C36" s="2388" t="s">
        <v>788</v>
      </c>
      <c r="D36" s="2388"/>
      <c r="E36" s="2388"/>
      <c r="F36" s="2388"/>
      <c r="G36" s="2423" t="s">
        <v>790</v>
      </c>
      <c r="H36" s="2424"/>
      <c r="I36" s="2388"/>
      <c r="J36" s="2388" t="s">
        <v>791</v>
      </c>
      <c r="K36" s="2388"/>
      <c r="L36" s="2388"/>
      <c r="M36" s="2388" t="s">
        <v>792</v>
      </c>
      <c r="N36" s="2388"/>
      <c r="O36" s="2388"/>
      <c r="P36" s="2388" t="s">
        <v>801</v>
      </c>
      <c r="Q36" s="2388"/>
      <c r="R36" s="2388"/>
      <c r="S36" s="2420" t="s">
        <v>793</v>
      </c>
      <c r="T36" s="2388"/>
      <c r="U36" s="2388" t="s">
        <v>794</v>
      </c>
      <c r="V36" s="2388"/>
      <c r="W36" s="2388"/>
      <c r="X36" s="419"/>
    </row>
    <row r="37" spans="1:24" s="400" customFormat="1" ht="15.95" customHeight="1">
      <c r="A37" s="2415" t="s">
        <v>802</v>
      </c>
      <c r="B37" s="2413"/>
      <c r="C37" s="2389"/>
      <c r="D37" s="2389"/>
      <c r="E37" s="2389"/>
      <c r="F37" s="2389"/>
      <c r="G37" s="2416"/>
      <c r="H37" s="2416"/>
      <c r="I37" s="2389"/>
      <c r="J37" s="2389"/>
      <c r="K37" s="2389"/>
      <c r="L37" s="2389"/>
      <c r="M37" s="2389"/>
      <c r="N37" s="2389"/>
      <c r="O37" s="2389"/>
      <c r="P37" s="2389"/>
      <c r="Q37" s="2389"/>
      <c r="R37" s="2389"/>
      <c r="S37" s="2389"/>
      <c r="T37" s="2389"/>
      <c r="U37" s="2389"/>
      <c r="V37" s="2389"/>
      <c r="W37" s="2389"/>
      <c r="X37" s="407"/>
    </row>
    <row r="38" spans="1:24" s="400" customFormat="1" ht="15.95" customHeight="1">
      <c r="A38" s="2415"/>
      <c r="B38" s="2413"/>
      <c r="C38" s="413"/>
      <c r="D38" s="413"/>
      <c r="E38" s="413"/>
      <c r="F38" s="413"/>
      <c r="G38" s="2416" t="s">
        <v>803</v>
      </c>
      <c r="H38" s="2416"/>
      <c r="I38" s="2416"/>
      <c r="J38" s="2417"/>
      <c r="K38" s="2417"/>
      <c r="L38" s="2417"/>
      <c r="M38" s="2417"/>
      <c r="N38" s="2417"/>
      <c r="O38" s="2417"/>
      <c r="P38" s="2417"/>
      <c r="Q38" s="2417"/>
      <c r="R38" s="2417"/>
      <c r="S38" s="2417"/>
      <c r="T38" s="2417"/>
      <c r="U38" s="2417"/>
      <c r="V38" s="2417"/>
      <c r="W38" s="414"/>
      <c r="X38" s="407"/>
    </row>
    <row r="39" spans="1:24" s="400" customFormat="1" ht="15.95" customHeight="1">
      <c r="A39" s="2415"/>
      <c r="B39" s="2413"/>
      <c r="C39" s="413"/>
      <c r="D39" s="413"/>
      <c r="E39" s="413"/>
      <c r="F39" s="413"/>
      <c r="G39" s="2416"/>
      <c r="H39" s="2416"/>
      <c r="I39" s="2416"/>
      <c r="J39" s="2417"/>
      <c r="K39" s="2417"/>
      <c r="L39" s="2417"/>
      <c r="M39" s="2417"/>
      <c r="N39" s="2417"/>
      <c r="O39" s="2417"/>
      <c r="P39" s="2417"/>
      <c r="Q39" s="2417"/>
      <c r="R39" s="2417"/>
      <c r="S39" s="2417"/>
      <c r="T39" s="2417"/>
      <c r="U39" s="2417"/>
      <c r="V39" s="2417"/>
      <c r="W39" s="414"/>
      <c r="X39" s="407"/>
    </row>
    <row r="40" spans="1:24" s="400" customFormat="1" ht="15.95" customHeight="1">
      <c r="A40" s="2415"/>
      <c r="B40" s="2413"/>
      <c r="C40" s="413"/>
      <c r="D40" s="413"/>
      <c r="E40" s="413"/>
      <c r="F40" s="413"/>
      <c r="G40" s="2416"/>
      <c r="H40" s="2416"/>
      <c r="I40" s="2416"/>
      <c r="J40" s="2417"/>
      <c r="K40" s="2417"/>
      <c r="L40" s="2417"/>
      <c r="M40" s="2417"/>
      <c r="N40" s="2417"/>
      <c r="O40" s="2417"/>
      <c r="P40" s="2417"/>
      <c r="Q40" s="2417"/>
      <c r="R40" s="2417"/>
      <c r="S40" s="2417"/>
      <c r="T40" s="2417"/>
      <c r="U40" s="2417"/>
      <c r="V40" s="2417"/>
      <c r="W40" s="414"/>
      <c r="X40" s="407"/>
    </row>
    <row r="41" spans="1:24" s="400" customFormat="1" ht="15.95" customHeight="1" thickBot="1">
      <c r="A41" s="420"/>
      <c r="B41" s="2422"/>
      <c r="C41" s="421"/>
      <c r="D41" s="421"/>
      <c r="E41" s="421"/>
      <c r="F41" s="421"/>
      <c r="G41" s="421"/>
      <c r="H41" s="421"/>
      <c r="I41" s="421"/>
      <c r="J41" s="421"/>
      <c r="K41" s="421"/>
      <c r="L41" s="421"/>
      <c r="M41" s="2418"/>
      <c r="N41" s="2418"/>
      <c r="O41" s="2418" t="s">
        <v>22</v>
      </c>
      <c r="P41" s="2418"/>
      <c r="Q41" s="2419"/>
      <c r="R41" s="2419"/>
      <c r="S41" s="2419"/>
      <c r="T41" s="2419"/>
      <c r="U41" s="2419"/>
      <c r="V41" s="2419"/>
      <c r="W41" s="2419"/>
      <c r="X41" s="409"/>
    </row>
    <row r="42" spans="1:24" s="400" customFormat="1" ht="14.25" thickBot="1"/>
    <row r="43" spans="1:24" s="400" customFormat="1" ht="13.5" customHeight="1">
      <c r="E43" s="2396" t="s">
        <v>804</v>
      </c>
      <c r="F43" s="2397"/>
      <c r="G43" s="2397"/>
      <c r="H43" s="2400" t="s">
        <v>805</v>
      </c>
      <c r="I43" s="2397"/>
      <c r="J43" s="2397"/>
      <c r="K43" s="2401" t="s">
        <v>806</v>
      </c>
      <c r="L43" s="2402"/>
      <c r="M43" s="2403"/>
      <c r="N43" s="2401" t="s">
        <v>807</v>
      </c>
      <c r="O43" s="2402"/>
      <c r="P43" s="2403"/>
      <c r="R43" s="2404" t="s">
        <v>808</v>
      </c>
      <c r="S43" s="2402"/>
      <c r="T43" s="2405"/>
      <c r="U43" s="2401" t="s">
        <v>809</v>
      </c>
      <c r="V43" s="2402"/>
      <c r="W43" s="2403"/>
    </row>
    <row r="44" spans="1:24" s="400" customFormat="1" ht="13.5">
      <c r="E44" s="2398"/>
      <c r="F44" s="2399"/>
      <c r="G44" s="2399"/>
      <c r="H44" s="2399"/>
      <c r="I44" s="2399"/>
      <c r="J44" s="2399"/>
      <c r="K44" s="2390"/>
      <c r="L44" s="2391"/>
      <c r="M44" s="2392"/>
      <c r="N44" s="2390"/>
      <c r="O44" s="2391"/>
      <c r="P44" s="2392"/>
      <c r="R44" s="2406"/>
      <c r="S44" s="2391"/>
      <c r="T44" s="2407"/>
      <c r="U44" s="2390"/>
      <c r="V44" s="2391"/>
      <c r="W44" s="2392"/>
    </row>
    <row r="45" spans="1:24" s="400" customFormat="1" ht="13.5">
      <c r="E45" s="2398"/>
      <c r="F45" s="2399"/>
      <c r="G45" s="2399"/>
      <c r="H45" s="2399"/>
      <c r="I45" s="2399"/>
      <c r="J45" s="2399"/>
      <c r="K45" s="2390"/>
      <c r="L45" s="2391"/>
      <c r="M45" s="2392"/>
      <c r="N45" s="2390"/>
      <c r="O45" s="2391"/>
      <c r="P45" s="2392"/>
      <c r="R45" s="2406"/>
      <c r="S45" s="2391"/>
      <c r="T45" s="2407"/>
      <c r="U45" s="2390"/>
      <c r="V45" s="2391"/>
      <c r="W45" s="2392"/>
    </row>
    <row r="46" spans="1:24" s="400" customFormat="1" ht="13.5">
      <c r="E46" s="2398"/>
      <c r="F46" s="2399"/>
      <c r="G46" s="2399"/>
      <c r="H46" s="2399"/>
      <c r="I46" s="2399"/>
      <c r="J46" s="2399"/>
      <c r="K46" s="2390"/>
      <c r="L46" s="2391"/>
      <c r="M46" s="2392"/>
      <c r="N46" s="2390"/>
      <c r="O46" s="2391"/>
      <c r="P46" s="2392"/>
      <c r="R46" s="2406"/>
      <c r="S46" s="2391"/>
      <c r="T46" s="2407"/>
      <c r="U46" s="2390"/>
      <c r="V46" s="2391"/>
      <c r="W46" s="2392"/>
    </row>
    <row r="47" spans="1:24" s="400" customFormat="1" ht="13.5">
      <c r="E47" s="2398"/>
      <c r="F47" s="2399"/>
      <c r="G47" s="2399"/>
      <c r="H47" s="2399"/>
      <c r="I47" s="2399"/>
      <c r="J47" s="2399"/>
      <c r="K47" s="2390"/>
      <c r="L47" s="2391"/>
      <c r="M47" s="2392"/>
      <c r="N47" s="2390"/>
      <c r="O47" s="2391"/>
      <c r="P47" s="2392"/>
      <c r="R47" s="2406"/>
      <c r="S47" s="2391"/>
      <c r="T47" s="2407"/>
      <c r="U47" s="2390"/>
      <c r="V47" s="2391"/>
      <c r="W47" s="2392"/>
    </row>
    <row r="48" spans="1:24" s="400" customFormat="1" ht="13.5">
      <c r="E48" s="2398"/>
      <c r="F48" s="2399"/>
      <c r="G48" s="2399"/>
      <c r="H48" s="2399"/>
      <c r="I48" s="2399"/>
      <c r="J48" s="2399"/>
      <c r="K48" s="2390"/>
      <c r="L48" s="2391"/>
      <c r="M48" s="2392"/>
      <c r="N48" s="2390"/>
      <c r="O48" s="2391"/>
      <c r="P48" s="2392"/>
      <c r="R48" s="2406"/>
      <c r="S48" s="2391"/>
      <c r="T48" s="2407"/>
      <c r="U48" s="2390"/>
      <c r="V48" s="2391"/>
      <c r="W48" s="2392"/>
    </row>
    <row r="49" spans="5:23" s="400" customFormat="1" ht="13.5">
      <c r="E49" s="2398"/>
      <c r="F49" s="2399"/>
      <c r="G49" s="2399"/>
      <c r="H49" s="2399"/>
      <c r="I49" s="2399"/>
      <c r="J49" s="2399"/>
      <c r="K49" s="2390"/>
      <c r="L49" s="2391"/>
      <c r="M49" s="2392"/>
      <c r="N49" s="2390"/>
      <c r="O49" s="2391"/>
      <c r="P49" s="2392"/>
      <c r="R49" s="2406"/>
      <c r="S49" s="2391"/>
      <c r="T49" s="2407"/>
      <c r="U49" s="2390"/>
      <c r="V49" s="2391"/>
      <c r="W49" s="2392"/>
    </row>
    <row r="50" spans="5:23" s="400" customFormat="1" ht="14.25" thickBot="1">
      <c r="E50" s="2408"/>
      <c r="F50" s="2409"/>
      <c r="G50" s="2409"/>
      <c r="H50" s="2409"/>
      <c r="I50" s="2409"/>
      <c r="J50" s="2409"/>
      <c r="K50" s="2393"/>
      <c r="L50" s="2394"/>
      <c r="M50" s="2395"/>
      <c r="N50" s="2393"/>
      <c r="O50" s="2394"/>
      <c r="P50" s="2395"/>
      <c r="R50" s="2410"/>
      <c r="S50" s="2394"/>
      <c r="T50" s="2411"/>
      <c r="U50" s="2393"/>
      <c r="V50" s="2394"/>
      <c r="W50" s="2395"/>
    </row>
  </sheetData>
  <mergeCells count="67">
    <mergeCell ref="A2:X2"/>
    <mergeCell ref="A3:D3"/>
    <mergeCell ref="E3:G3"/>
    <mergeCell ref="H3:J3"/>
    <mergeCell ref="K3:M3"/>
    <mergeCell ref="N3:X3"/>
    <mergeCell ref="C27:F28"/>
    <mergeCell ref="G27:H28"/>
    <mergeCell ref="I27:I28"/>
    <mergeCell ref="J27:K28"/>
    <mergeCell ref="A4:D5"/>
    <mergeCell ref="E4:X4"/>
    <mergeCell ref="E5:G5"/>
    <mergeCell ref="I5:W5"/>
    <mergeCell ref="A6:D6"/>
    <mergeCell ref="E6:N6"/>
    <mergeCell ref="O6:R6"/>
    <mergeCell ref="S6:X6"/>
    <mergeCell ref="B8:W25"/>
    <mergeCell ref="B26:D26"/>
    <mergeCell ref="E26:F26"/>
    <mergeCell ref="G26:K26"/>
    <mergeCell ref="L26:W26"/>
    <mergeCell ref="J36:K37"/>
    <mergeCell ref="L36:L37"/>
    <mergeCell ref="U27:W28"/>
    <mergeCell ref="A28:A34"/>
    <mergeCell ref="G32:I34"/>
    <mergeCell ref="J32:V34"/>
    <mergeCell ref="M35:N35"/>
    <mergeCell ref="O35:P35"/>
    <mergeCell ref="Q35:W35"/>
    <mergeCell ref="L27:L28"/>
    <mergeCell ref="M27:N28"/>
    <mergeCell ref="O27:O28"/>
    <mergeCell ref="P27:Q28"/>
    <mergeCell ref="R27:R28"/>
    <mergeCell ref="S27:T28"/>
    <mergeCell ref="B27:B35"/>
    <mergeCell ref="A37:A40"/>
    <mergeCell ref="G38:I40"/>
    <mergeCell ref="J38:V40"/>
    <mergeCell ref="M41:N41"/>
    <mergeCell ref="O41:P41"/>
    <mergeCell ref="Q41:W41"/>
    <mergeCell ref="M36:N37"/>
    <mergeCell ref="O36:O37"/>
    <mergeCell ref="P36:Q37"/>
    <mergeCell ref="R36:R37"/>
    <mergeCell ref="S36:T37"/>
    <mergeCell ref="U36:W37"/>
    <mergeCell ref="B36:B41"/>
    <mergeCell ref="C36:F37"/>
    <mergeCell ref="G36:H37"/>
    <mergeCell ref="I36:I37"/>
    <mergeCell ref="U47:W50"/>
    <mergeCell ref="E43:G46"/>
    <mergeCell ref="H43:J46"/>
    <mergeCell ref="K43:M46"/>
    <mergeCell ref="N43:P46"/>
    <mergeCell ref="R43:T46"/>
    <mergeCell ref="U43:W46"/>
    <mergeCell ref="E47:G50"/>
    <mergeCell ref="H47:J50"/>
    <mergeCell ref="K47:M50"/>
    <mergeCell ref="N47:P50"/>
    <mergeCell ref="R47:T50"/>
  </mergeCells>
  <phoneticPr fontId="1"/>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5"/>
  <sheetViews>
    <sheetView view="pageBreakPreview" zoomScale="95" zoomScaleNormal="95" zoomScaleSheetLayoutView="95" workbookViewId="0"/>
  </sheetViews>
  <sheetFormatPr defaultColWidth="3.25" defaultRowHeight="18.75"/>
  <cols>
    <col min="1" max="16384" width="3.25" style="358"/>
  </cols>
  <sheetData>
    <row r="1" spans="1:25" s="399" customFormat="1" ht="13.5">
      <c r="A1" s="399" t="s">
        <v>810</v>
      </c>
    </row>
    <row r="2" spans="1:25" s="399" customFormat="1" ht="26.1" customHeight="1">
      <c r="A2" s="2469" t="s">
        <v>811</v>
      </c>
      <c r="B2" s="2469"/>
      <c r="C2" s="2469"/>
      <c r="D2" s="2469"/>
      <c r="E2" s="2469"/>
      <c r="F2" s="2469"/>
      <c r="G2" s="2469"/>
      <c r="H2" s="2469"/>
      <c r="I2" s="2469"/>
      <c r="J2" s="2469"/>
      <c r="K2" s="2469"/>
      <c r="L2" s="2469"/>
      <c r="M2" s="2469"/>
      <c r="N2" s="2469"/>
      <c r="O2" s="2469"/>
      <c r="P2" s="2469"/>
      <c r="Q2" s="2469"/>
      <c r="R2" s="2469"/>
      <c r="S2" s="2469"/>
      <c r="T2" s="2469"/>
      <c r="U2" s="2469"/>
      <c r="V2" s="2469"/>
      <c r="W2" s="2469"/>
      <c r="X2" s="2469"/>
      <c r="Y2" s="2469"/>
    </row>
    <row r="3" spans="1:25" s="399" customFormat="1" ht="13.5"/>
    <row r="4" spans="1:25" s="399" customFormat="1" ht="30" customHeight="1">
      <c r="A4" s="2453" t="s">
        <v>445</v>
      </c>
      <c r="B4" s="2453"/>
      <c r="C4" s="2470" t="s">
        <v>1255</v>
      </c>
      <c r="D4" s="2471"/>
      <c r="E4" s="2471"/>
      <c r="F4" s="2471"/>
      <c r="G4" s="2471"/>
      <c r="H4" s="2471"/>
      <c r="I4" s="2471"/>
      <c r="J4" s="2471"/>
      <c r="K4" s="2471"/>
      <c r="L4" s="2471"/>
      <c r="M4" s="2471"/>
      <c r="N4" s="2471"/>
      <c r="O4" s="2471"/>
      <c r="P4" s="2471"/>
      <c r="Q4" s="2471"/>
      <c r="R4" s="2471"/>
      <c r="S4" s="2471"/>
      <c r="T4" s="2471"/>
      <c r="U4" s="2471"/>
      <c r="V4" s="2471"/>
      <c r="W4" s="2471"/>
      <c r="X4" s="2471"/>
      <c r="Y4" s="2471"/>
    </row>
    <row r="5" spans="1:25" s="399" customFormat="1" ht="30" customHeight="1">
      <c r="A5" s="2472" t="s">
        <v>812</v>
      </c>
      <c r="B5" s="2472"/>
      <c r="C5" s="2473"/>
      <c r="D5" s="2473"/>
      <c r="E5" s="2473"/>
      <c r="F5" s="2473"/>
      <c r="G5" s="2473"/>
      <c r="H5" s="2473"/>
      <c r="I5" s="2473"/>
      <c r="J5" s="2473"/>
      <c r="K5" s="2473"/>
      <c r="L5" s="2473"/>
      <c r="M5" s="2473"/>
      <c r="N5" s="2473"/>
      <c r="O5" s="2473"/>
      <c r="P5" s="2473"/>
      <c r="Q5" s="2473"/>
      <c r="R5" s="2473"/>
      <c r="S5" s="2473"/>
      <c r="T5" s="2473"/>
      <c r="U5" s="2473"/>
      <c r="V5" s="2473"/>
      <c r="W5" s="2473"/>
      <c r="X5" s="2473"/>
      <c r="Y5" s="2473"/>
    </row>
    <row r="6" spans="1:25" s="399" customFormat="1" ht="30" customHeight="1">
      <c r="A6" s="2453" t="s">
        <v>813</v>
      </c>
      <c r="B6" s="2453"/>
      <c r="C6" s="2465"/>
      <c r="D6" s="2466"/>
      <c r="E6" s="2466"/>
      <c r="F6" s="2466"/>
      <c r="G6" s="2466"/>
      <c r="H6" s="2466"/>
      <c r="I6" s="2466"/>
      <c r="J6" s="2466"/>
      <c r="K6" s="2466"/>
      <c r="L6" s="2466"/>
      <c r="M6" s="2466"/>
      <c r="N6" s="422" t="s">
        <v>814</v>
      </c>
      <c r="O6" s="2466"/>
      <c r="P6" s="2466"/>
      <c r="Q6" s="2466"/>
      <c r="R6" s="2466"/>
      <c r="S6" s="2466"/>
      <c r="T6" s="2466"/>
      <c r="U6" s="2466"/>
      <c r="V6" s="2466"/>
      <c r="W6" s="2466"/>
      <c r="X6" s="2466"/>
      <c r="Y6" s="2468"/>
    </row>
    <row r="7" spans="1:25" s="399" customFormat="1" ht="30" customHeight="1">
      <c r="A7" s="2453" t="s">
        <v>815</v>
      </c>
      <c r="B7" s="2453"/>
      <c r="C7" s="2465"/>
      <c r="D7" s="2466"/>
      <c r="E7" s="2466"/>
      <c r="F7" s="2466"/>
      <c r="G7" s="2466"/>
      <c r="H7" s="2466"/>
      <c r="I7" s="2466"/>
      <c r="J7" s="2466"/>
      <c r="K7" s="2466"/>
      <c r="L7" s="2466"/>
      <c r="M7" s="2466"/>
      <c r="N7" s="423" t="s">
        <v>816</v>
      </c>
      <c r="O7" s="2467"/>
      <c r="P7" s="2467"/>
      <c r="Q7" s="423" t="s">
        <v>817</v>
      </c>
      <c r="R7" s="423"/>
      <c r="S7" s="423"/>
      <c r="T7" s="423"/>
      <c r="U7" s="423"/>
      <c r="V7" s="423"/>
      <c r="W7" s="423"/>
      <c r="X7" s="423"/>
      <c r="Y7" s="424"/>
    </row>
    <row r="8" spans="1:25" s="399" customFormat="1" ht="30" customHeight="1">
      <c r="A8" s="2453" t="s">
        <v>818</v>
      </c>
      <c r="B8" s="2453"/>
      <c r="C8" s="2453"/>
      <c r="D8" s="2453"/>
      <c r="E8" s="2453"/>
      <c r="F8" s="2453"/>
      <c r="G8" s="2463" t="s">
        <v>819</v>
      </c>
      <c r="H8" s="2453"/>
      <c r="I8" s="2453"/>
      <c r="J8" s="2453"/>
      <c r="K8" s="2453"/>
      <c r="L8" s="2453"/>
      <c r="M8" s="2453"/>
      <c r="N8" s="2453" t="s">
        <v>820</v>
      </c>
      <c r="O8" s="2453"/>
      <c r="P8" s="2453"/>
      <c r="Q8" s="2453"/>
      <c r="R8" s="2453"/>
      <c r="S8" s="2453"/>
      <c r="T8" s="2453" t="s">
        <v>821</v>
      </c>
      <c r="U8" s="2453"/>
      <c r="V8" s="2453"/>
      <c r="W8" s="2453"/>
      <c r="X8" s="2453"/>
      <c r="Y8" s="2453"/>
    </row>
    <row r="9" spans="1:25" s="399" customFormat="1" ht="30" customHeight="1">
      <c r="A9" s="2456"/>
      <c r="B9" s="2456"/>
      <c r="C9" s="2456"/>
      <c r="D9" s="2456"/>
      <c r="E9" s="2456"/>
      <c r="F9" s="2456"/>
      <c r="G9" s="2456"/>
      <c r="H9" s="2456"/>
      <c r="I9" s="2456"/>
      <c r="J9" s="2456"/>
      <c r="K9" s="2456"/>
      <c r="L9" s="2456"/>
      <c r="M9" s="2456"/>
      <c r="N9" s="2456"/>
      <c r="O9" s="2456"/>
      <c r="P9" s="2456"/>
      <c r="Q9" s="2456"/>
      <c r="R9" s="2456"/>
      <c r="S9" s="2456"/>
      <c r="T9" s="2456"/>
      <c r="U9" s="2456"/>
      <c r="V9" s="2456"/>
      <c r="W9" s="2456"/>
      <c r="X9" s="2456"/>
      <c r="Y9" s="2456"/>
    </row>
    <row r="10" spans="1:25" s="399" customFormat="1" ht="30" customHeight="1">
      <c r="A10" s="2456"/>
      <c r="B10" s="2456"/>
      <c r="C10" s="2456"/>
      <c r="D10" s="2456"/>
      <c r="E10" s="2456"/>
      <c r="F10" s="2456"/>
      <c r="G10" s="2456"/>
      <c r="H10" s="2456"/>
      <c r="I10" s="2456"/>
      <c r="J10" s="2456"/>
      <c r="K10" s="2456"/>
      <c r="L10" s="2456"/>
      <c r="M10" s="2456"/>
      <c r="N10" s="2456"/>
      <c r="O10" s="2456"/>
      <c r="P10" s="2456"/>
      <c r="Q10" s="2456"/>
      <c r="R10" s="2456"/>
      <c r="S10" s="2456"/>
      <c r="T10" s="2456"/>
      <c r="U10" s="2456"/>
      <c r="V10" s="2456"/>
      <c r="W10" s="2456"/>
      <c r="X10" s="2456"/>
      <c r="Y10" s="2456"/>
    </row>
    <row r="11" spans="1:25" s="399" customFormat="1" ht="30" customHeight="1">
      <c r="A11" s="2456"/>
      <c r="B11" s="2456"/>
      <c r="C11" s="2456"/>
      <c r="D11" s="2456"/>
      <c r="E11" s="2456"/>
      <c r="F11" s="2456"/>
      <c r="G11" s="2456"/>
      <c r="H11" s="2456"/>
      <c r="I11" s="2456"/>
      <c r="J11" s="2456"/>
      <c r="K11" s="2456"/>
      <c r="L11" s="2456"/>
      <c r="M11" s="2456"/>
      <c r="N11" s="2456"/>
      <c r="O11" s="2456"/>
      <c r="P11" s="2456"/>
      <c r="Q11" s="2456"/>
      <c r="R11" s="2456"/>
      <c r="S11" s="2456"/>
      <c r="T11" s="2456"/>
      <c r="U11" s="2456"/>
      <c r="V11" s="2456"/>
      <c r="W11" s="2456"/>
      <c r="X11" s="2456"/>
      <c r="Y11" s="2456"/>
    </row>
    <row r="12" spans="1:25" s="399" customFormat="1" ht="30" customHeight="1">
      <c r="A12" s="2456"/>
      <c r="B12" s="2456"/>
      <c r="C12" s="2456"/>
      <c r="D12" s="2456"/>
      <c r="E12" s="2456"/>
      <c r="F12" s="2456"/>
      <c r="G12" s="2456"/>
      <c r="H12" s="2456"/>
      <c r="I12" s="2456"/>
      <c r="J12" s="2456"/>
      <c r="K12" s="2456"/>
      <c r="L12" s="2456"/>
      <c r="M12" s="2456"/>
      <c r="N12" s="2456"/>
      <c r="O12" s="2456"/>
      <c r="P12" s="2456"/>
      <c r="Q12" s="2456"/>
      <c r="R12" s="2456"/>
      <c r="S12" s="2456"/>
      <c r="T12" s="2456"/>
      <c r="U12" s="2456"/>
      <c r="V12" s="2456"/>
      <c r="W12" s="2456"/>
      <c r="X12" s="2456"/>
      <c r="Y12" s="2456"/>
    </row>
    <row r="13" spans="1:25" s="399" customFormat="1" ht="30" customHeight="1">
      <c r="A13" s="2456"/>
      <c r="B13" s="2456"/>
      <c r="C13" s="2456"/>
      <c r="D13" s="2456"/>
      <c r="E13" s="2456"/>
      <c r="F13" s="2456"/>
      <c r="G13" s="2456"/>
      <c r="H13" s="2456"/>
      <c r="I13" s="2456"/>
      <c r="J13" s="2456"/>
      <c r="K13" s="2456"/>
      <c r="L13" s="2456"/>
      <c r="M13" s="2456"/>
      <c r="N13" s="2456"/>
      <c r="O13" s="2456"/>
      <c r="P13" s="2456"/>
      <c r="Q13" s="2456"/>
      <c r="R13" s="2456"/>
      <c r="S13" s="2456"/>
      <c r="T13" s="2456"/>
      <c r="U13" s="2456"/>
      <c r="V13" s="2456"/>
      <c r="W13" s="2456"/>
      <c r="X13" s="2456"/>
      <c r="Y13" s="2456"/>
    </row>
    <row r="14" spans="1:25" s="399" customFormat="1" ht="30" customHeight="1">
      <c r="A14" s="2456"/>
      <c r="B14" s="2456"/>
      <c r="C14" s="2456"/>
      <c r="D14" s="2456"/>
      <c r="E14" s="2456"/>
      <c r="F14" s="2456"/>
      <c r="G14" s="2456"/>
      <c r="H14" s="2456"/>
      <c r="I14" s="2456"/>
      <c r="J14" s="2456"/>
      <c r="K14" s="2456"/>
      <c r="L14" s="2456"/>
      <c r="M14" s="2456"/>
      <c r="N14" s="2456"/>
      <c r="O14" s="2456"/>
      <c r="P14" s="2456"/>
      <c r="Q14" s="2456"/>
      <c r="R14" s="2456"/>
      <c r="S14" s="2456"/>
      <c r="T14" s="2456"/>
      <c r="U14" s="2456"/>
      <c r="V14" s="2456"/>
      <c r="W14" s="2456"/>
      <c r="X14" s="2456"/>
      <c r="Y14" s="2456"/>
    </row>
    <row r="15" spans="1:25" s="399" customFormat="1" ht="30" customHeight="1">
      <c r="A15" s="2456"/>
      <c r="B15" s="2456"/>
      <c r="C15" s="2456"/>
      <c r="D15" s="2456"/>
      <c r="E15" s="2456"/>
      <c r="F15" s="2456"/>
      <c r="G15" s="2456"/>
      <c r="H15" s="2456"/>
      <c r="I15" s="2456"/>
      <c r="J15" s="2456"/>
      <c r="K15" s="2456"/>
      <c r="L15" s="2456"/>
      <c r="M15" s="2456"/>
      <c r="N15" s="2456"/>
      <c r="O15" s="2456"/>
      <c r="P15" s="2456"/>
      <c r="Q15" s="2456"/>
      <c r="R15" s="2456"/>
      <c r="S15" s="2456"/>
      <c r="T15" s="2456"/>
      <c r="U15" s="2456"/>
      <c r="V15" s="2456"/>
      <c r="W15" s="2456"/>
      <c r="X15" s="2456"/>
      <c r="Y15" s="2456"/>
    </row>
    <row r="16" spans="1:25" s="399" customFormat="1" ht="30" customHeight="1">
      <c r="A16" s="2456"/>
      <c r="B16" s="2456"/>
      <c r="C16" s="2456"/>
      <c r="D16" s="2456"/>
      <c r="E16" s="2456"/>
      <c r="F16" s="2456"/>
      <c r="G16" s="2456"/>
      <c r="H16" s="2456"/>
      <c r="I16" s="2456"/>
      <c r="J16" s="2456"/>
      <c r="K16" s="2456"/>
      <c r="L16" s="2456"/>
      <c r="M16" s="2456"/>
      <c r="N16" s="2456"/>
      <c r="O16" s="2456"/>
      <c r="P16" s="2456"/>
      <c r="Q16" s="2456"/>
      <c r="R16" s="2456"/>
      <c r="S16" s="2456"/>
      <c r="T16" s="2456"/>
      <c r="U16" s="2456"/>
      <c r="V16" s="2456"/>
      <c r="W16" s="2456"/>
      <c r="X16" s="2456"/>
      <c r="Y16" s="2456"/>
    </row>
    <row r="17" spans="1:25" s="399" customFormat="1" ht="30" customHeight="1">
      <c r="A17" s="2456"/>
      <c r="B17" s="2456"/>
      <c r="C17" s="2456"/>
      <c r="D17" s="2456"/>
      <c r="E17" s="2456"/>
      <c r="F17" s="2456"/>
      <c r="G17" s="2456"/>
      <c r="H17" s="2456"/>
      <c r="I17" s="2456"/>
      <c r="J17" s="2456"/>
      <c r="K17" s="2456"/>
      <c r="L17" s="2456"/>
      <c r="M17" s="2456"/>
      <c r="N17" s="2456"/>
      <c r="O17" s="2456"/>
      <c r="P17" s="2456"/>
      <c r="Q17" s="2456"/>
      <c r="R17" s="2456"/>
      <c r="S17" s="2456"/>
      <c r="T17" s="2456"/>
      <c r="U17" s="2456"/>
      <c r="V17" s="2456"/>
      <c r="W17" s="2456"/>
      <c r="X17" s="2456"/>
      <c r="Y17" s="2456"/>
    </row>
    <row r="18" spans="1:25" s="399" customFormat="1" ht="30" customHeight="1">
      <c r="A18" s="2456"/>
      <c r="B18" s="2456"/>
      <c r="C18" s="2456"/>
      <c r="D18" s="2456"/>
      <c r="E18" s="2456"/>
      <c r="F18" s="2456"/>
      <c r="G18" s="2456"/>
      <c r="H18" s="2456"/>
      <c r="I18" s="2456"/>
      <c r="J18" s="2456"/>
      <c r="K18" s="2456"/>
      <c r="L18" s="2456"/>
      <c r="M18" s="2456"/>
      <c r="N18" s="2456"/>
      <c r="O18" s="2456"/>
      <c r="P18" s="2456"/>
      <c r="Q18" s="2456"/>
      <c r="R18" s="2456"/>
      <c r="S18" s="2456"/>
      <c r="T18" s="2456"/>
      <c r="U18" s="2456"/>
      <c r="V18" s="2456"/>
      <c r="W18" s="2456"/>
      <c r="X18" s="2456"/>
      <c r="Y18" s="2456"/>
    </row>
    <row r="19" spans="1:25" s="399" customFormat="1" ht="30" customHeight="1">
      <c r="A19" s="2456"/>
      <c r="B19" s="2456"/>
      <c r="C19" s="2456"/>
      <c r="D19" s="2456"/>
      <c r="E19" s="2456"/>
      <c r="F19" s="2456"/>
      <c r="G19" s="2456"/>
      <c r="H19" s="2456"/>
      <c r="I19" s="2456"/>
      <c r="J19" s="2456"/>
      <c r="K19" s="2456"/>
      <c r="L19" s="2456"/>
      <c r="M19" s="2456"/>
      <c r="N19" s="2456"/>
      <c r="O19" s="2456"/>
      <c r="P19" s="2456"/>
      <c r="Q19" s="2456"/>
      <c r="R19" s="2456"/>
      <c r="S19" s="2456"/>
      <c r="T19" s="2456"/>
      <c r="U19" s="2456"/>
      <c r="V19" s="2456"/>
      <c r="W19" s="2456"/>
      <c r="X19" s="2456"/>
      <c r="Y19" s="2456"/>
    </row>
    <row r="20" spans="1:25" s="399" customFormat="1" ht="13.5">
      <c r="A20" s="425" t="s">
        <v>822</v>
      </c>
      <c r="B20" s="426"/>
      <c r="C20" s="426"/>
      <c r="D20" s="426"/>
      <c r="E20" s="426"/>
      <c r="F20" s="426"/>
      <c r="G20" s="426"/>
      <c r="H20" s="426"/>
      <c r="I20" s="426"/>
      <c r="J20" s="426"/>
      <c r="K20" s="426"/>
      <c r="L20" s="426"/>
      <c r="M20" s="426"/>
      <c r="N20" s="426"/>
      <c r="O20" s="426"/>
      <c r="P20" s="426"/>
      <c r="Q20" s="426"/>
      <c r="R20" s="426"/>
      <c r="S20" s="426"/>
      <c r="T20" s="426"/>
      <c r="U20" s="426"/>
      <c r="V20" s="426"/>
      <c r="W20" s="426"/>
      <c r="X20" s="426"/>
      <c r="Y20" s="427"/>
    </row>
    <row r="21" spans="1:25" s="399" customFormat="1" ht="13.5">
      <c r="A21" s="2457"/>
      <c r="B21" s="2458"/>
      <c r="C21" s="2458"/>
      <c r="D21" s="2458"/>
      <c r="E21" s="2458"/>
      <c r="F21" s="2458"/>
      <c r="G21" s="2458"/>
      <c r="H21" s="2458"/>
      <c r="I21" s="2458"/>
      <c r="J21" s="2458"/>
      <c r="K21" s="2458"/>
      <c r="L21" s="2458"/>
      <c r="M21" s="2458"/>
      <c r="N21" s="2458"/>
      <c r="O21" s="2458"/>
      <c r="P21" s="2458"/>
      <c r="Q21" s="2458"/>
      <c r="R21" s="2458"/>
      <c r="S21" s="2458"/>
      <c r="T21" s="2458"/>
      <c r="U21" s="2458"/>
      <c r="V21" s="2458"/>
      <c r="W21" s="2458"/>
      <c r="X21" s="2458"/>
      <c r="Y21" s="2459"/>
    </row>
    <row r="22" spans="1:25" s="399" customFormat="1" ht="13.5">
      <c r="A22" s="2457"/>
      <c r="B22" s="2458"/>
      <c r="C22" s="2458"/>
      <c r="D22" s="2458"/>
      <c r="E22" s="2458"/>
      <c r="F22" s="2458"/>
      <c r="G22" s="2458"/>
      <c r="H22" s="2458"/>
      <c r="I22" s="2458"/>
      <c r="J22" s="2458"/>
      <c r="K22" s="2458"/>
      <c r="L22" s="2458"/>
      <c r="M22" s="2458"/>
      <c r="N22" s="2458"/>
      <c r="O22" s="2458"/>
      <c r="P22" s="2458"/>
      <c r="Q22" s="2458"/>
      <c r="R22" s="2458"/>
      <c r="S22" s="2458"/>
      <c r="T22" s="2458"/>
      <c r="U22" s="2458"/>
      <c r="V22" s="2458"/>
      <c r="W22" s="2458"/>
      <c r="X22" s="2458"/>
      <c r="Y22" s="2459"/>
    </row>
    <row r="23" spans="1:25" s="399" customFormat="1" ht="13.5">
      <c r="A23" s="2457"/>
      <c r="B23" s="2458"/>
      <c r="C23" s="2458"/>
      <c r="D23" s="2458"/>
      <c r="E23" s="2458"/>
      <c r="F23" s="2458"/>
      <c r="G23" s="2458"/>
      <c r="H23" s="2458"/>
      <c r="I23" s="2458"/>
      <c r="J23" s="2458"/>
      <c r="K23" s="2458"/>
      <c r="L23" s="2458"/>
      <c r="M23" s="2458"/>
      <c r="N23" s="2458"/>
      <c r="O23" s="2458"/>
      <c r="P23" s="2458"/>
      <c r="Q23" s="2458"/>
      <c r="R23" s="2458"/>
      <c r="S23" s="2458"/>
      <c r="T23" s="2458"/>
      <c r="U23" s="2458"/>
      <c r="V23" s="2458"/>
      <c r="W23" s="2458"/>
      <c r="X23" s="2458"/>
      <c r="Y23" s="2459"/>
    </row>
    <row r="24" spans="1:25" s="399" customFormat="1" ht="13.5">
      <c r="A24" s="2457"/>
      <c r="B24" s="2458"/>
      <c r="C24" s="2458"/>
      <c r="D24" s="2458"/>
      <c r="E24" s="2458"/>
      <c r="F24" s="2458"/>
      <c r="G24" s="2458"/>
      <c r="H24" s="2458"/>
      <c r="I24" s="2458"/>
      <c r="J24" s="2458"/>
      <c r="K24" s="2458"/>
      <c r="L24" s="2458"/>
      <c r="M24" s="2458"/>
      <c r="N24" s="2458"/>
      <c r="O24" s="2458"/>
      <c r="P24" s="2458"/>
      <c r="Q24" s="2458"/>
      <c r="R24" s="2458"/>
      <c r="S24" s="2458"/>
      <c r="T24" s="2458"/>
      <c r="U24" s="2458"/>
      <c r="V24" s="2458"/>
      <c r="W24" s="2458"/>
      <c r="X24" s="2458"/>
      <c r="Y24" s="2459"/>
    </row>
    <row r="25" spans="1:25" s="399" customFormat="1" ht="13.5">
      <c r="A25" s="2457"/>
      <c r="B25" s="2458"/>
      <c r="C25" s="2458"/>
      <c r="D25" s="2458"/>
      <c r="E25" s="2458"/>
      <c r="F25" s="2458"/>
      <c r="G25" s="2458"/>
      <c r="H25" s="2458"/>
      <c r="I25" s="2458"/>
      <c r="J25" s="2458"/>
      <c r="K25" s="2458"/>
      <c r="L25" s="2458"/>
      <c r="M25" s="2458"/>
      <c r="N25" s="2458"/>
      <c r="O25" s="2458"/>
      <c r="P25" s="2458"/>
      <c r="Q25" s="2458"/>
      <c r="R25" s="2458"/>
      <c r="S25" s="2458"/>
      <c r="T25" s="2458"/>
      <c r="U25" s="2458"/>
      <c r="V25" s="2458"/>
      <c r="W25" s="2458"/>
      <c r="X25" s="2458"/>
      <c r="Y25" s="2459"/>
    </row>
    <row r="26" spans="1:25" s="399" customFormat="1" ht="13.5">
      <c r="A26" s="2460"/>
      <c r="B26" s="2461"/>
      <c r="C26" s="2461"/>
      <c r="D26" s="2461"/>
      <c r="E26" s="2461"/>
      <c r="F26" s="2461"/>
      <c r="G26" s="2461"/>
      <c r="H26" s="2461"/>
      <c r="I26" s="2461"/>
      <c r="J26" s="2461"/>
      <c r="K26" s="2461"/>
      <c r="L26" s="2461"/>
      <c r="M26" s="2461"/>
      <c r="N26" s="2461"/>
      <c r="O26" s="2461"/>
      <c r="P26" s="2461"/>
      <c r="Q26" s="2461"/>
      <c r="R26" s="2461"/>
      <c r="S26" s="2461"/>
      <c r="T26" s="2461"/>
      <c r="U26" s="2461"/>
      <c r="V26" s="2461"/>
      <c r="W26" s="2461"/>
      <c r="X26" s="2461"/>
      <c r="Y26" s="2462"/>
    </row>
    <row r="27" spans="1:25" s="399" customFormat="1" ht="13.5"/>
    <row r="28" spans="1:25" s="399" customFormat="1" ht="13.5">
      <c r="J28" s="2463" t="s">
        <v>823</v>
      </c>
      <c r="K28" s="2453"/>
      <c r="L28" s="2453"/>
      <c r="M28" s="2463" t="s">
        <v>807</v>
      </c>
      <c r="N28" s="2453"/>
      <c r="O28" s="2453"/>
      <c r="P28" s="2464"/>
      <c r="Q28" s="2454"/>
      <c r="R28" s="2455"/>
      <c r="T28" s="2463" t="s">
        <v>808</v>
      </c>
      <c r="U28" s="2453"/>
      <c r="V28" s="2453"/>
      <c r="W28" s="2463" t="s">
        <v>824</v>
      </c>
      <c r="X28" s="2453"/>
      <c r="Y28" s="2453"/>
    </row>
    <row r="29" spans="1:25" s="399" customFormat="1" ht="13.5">
      <c r="J29" s="2453"/>
      <c r="K29" s="2453"/>
      <c r="L29" s="2453"/>
      <c r="M29" s="2453"/>
      <c r="N29" s="2453"/>
      <c r="O29" s="2453"/>
      <c r="P29" s="2454"/>
      <c r="Q29" s="2454"/>
      <c r="R29" s="2455"/>
      <c r="T29" s="2453"/>
      <c r="U29" s="2453"/>
      <c r="V29" s="2453"/>
      <c r="W29" s="2453"/>
      <c r="X29" s="2453"/>
      <c r="Y29" s="2453"/>
    </row>
    <row r="30" spans="1:25" s="399" customFormat="1" ht="13.5">
      <c r="J30" s="2453"/>
      <c r="K30" s="2453"/>
      <c r="L30" s="2453"/>
      <c r="M30" s="2453"/>
      <c r="N30" s="2453"/>
      <c r="O30" s="2453"/>
      <c r="P30" s="2454"/>
      <c r="Q30" s="2454"/>
      <c r="R30" s="2455"/>
      <c r="T30" s="2453"/>
      <c r="U30" s="2453"/>
      <c r="V30" s="2453"/>
      <c r="W30" s="2453"/>
      <c r="X30" s="2453"/>
      <c r="Y30" s="2453"/>
    </row>
    <row r="31" spans="1:25" s="399" customFormat="1" ht="13.5">
      <c r="J31" s="2453"/>
      <c r="K31" s="2453"/>
      <c r="L31" s="2453"/>
      <c r="M31" s="2453"/>
      <c r="N31" s="2453"/>
      <c r="O31" s="2453"/>
      <c r="P31" s="2454"/>
      <c r="Q31" s="2454"/>
      <c r="R31" s="2455"/>
      <c r="T31" s="2453"/>
      <c r="U31" s="2453"/>
      <c r="V31" s="2453"/>
      <c r="W31" s="2453"/>
      <c r="X31" s="2453"/>
      <c r="Y31" s="2453"/>
    </row>
    <row r="32" spans="1:25" s="399" customFormat="1" ht="13.5">
      <c r="J32" s="2453"/>
      <c r="K32" s="2453"/>
      <c r="L32" s="2453"/>
      <c r="M32" s="2453"/>
      <c r="N32" s="2453"/>
      <c r="O32" s="2453"/>
      <c r="P32" s="2454"/>
      <c r="Q32" s="2454"/>
      <c r="R32" s="2455"/>
      <c r="T32" s="2453"/>
      <c r="U32" s="2453"/>
      <c r="V32" s="2453"/>
      <c r="W32" s="2453"/>
      <c r="X32" s="2453"/>
      <c r="Y32" s="2453"/>
    </row>
    <row r="33" spans="10:25" s="399" customFormat="1" ht="13.5">
      <c r="J33" s="2453"/>
      <c r="K33" s="2453"/>
      <c r="L33" s="2453"/>
      <c r="M33" s="2453"/>
      <c r="N33" s="2453"/>
      <c r="O33" s="2453"/>
      <c r="P33" s="2454"/>
      <c r="Q33" s="2454"/>
      <c r="R33" s="2455"/>
      <c r="T33" s="2453"/>
      <c r="U33" s="2453"/>
      <c r="V33" s="2453"/>
      <c r="W33" s="2453"/>
      <c r="X33" s="2453"/>
      <c r="Y33" s="2453"/>
    </row>
    <row r="34" spans="10:25" s="399" customFormat="1" ht="13.5">
      <c r="J34" s="2453"/>
      <c r="K34" s="2453"/>
      <c r="L34" s="2453"/>
      <c r="M34" s="2453"/>
      <c r="N34" s="2453"/>
      <c r="O34" s="2453"/>
      <c r="P34" s="2454"/>
      <c r="Q34" s="2454"/>
      <c r="R34" s="2455"/>
      <c r="T34" s="2453"/>
      <c r="U34" s="2453"/>
      <c r="V34" s="2453"/>
      <c r="W34" s="2453"/>
      <c r="X34" s="2453"/>
      <c r="Y34" s="2453"/>
    </row>
    <row r="35" spans="10:25" s="399" customFormat="1" ht="13.5">
      <c r="J35" s="2453"/>
      <c r="K35" s="2453"/>
      <c r="L35" s="2453"/>
      <c r="M35" s="2453"/>
      <c r="N35" s="2453"/>
      <c r="O35" s="2453"/>
      <c r="P35" s="2454"/>
      <c r="Q35" s="2454"/>
      <c r="R35" s="2455"/>
      <c r="T35" s="2453"/>
      <c r="U35" s="2453"/>
      <c r="V35" s="2453"/>
      <c r="W35" s="2453"/>
      <c r="X35" s="2453"/>
      <c r="Y35" s="2453"/>
    </row>
  </sheetData>
  <mergeCells count="70">
    <mergeCell ref="A6:B6"/>
    <mergeCell ref="C6:M6"/>
    <mergeCell ref="O6:Y6"/>
    <mergeCell ref="A2:Y2"/>
    <mergeCell ref="A4:B4"/>
    <mergeCell ref="C4:Y4"/>
    <mergeCell ref="A5:B5"/>
    <mergeCell ref="C5:Y5"/>
    <mergeCell ref="A10:F10"/>
    <mergeCell ref="G10:M10"/>
    <mergeCell ref="N10:S10"/>
    <mergeCell ref="T10:Y10"/>
    <mergeCell ref="A7:B7"/>
    <mergeCell ref="C7:M7"/>
    <mergeCell ref="O7:P7"/>
    <mergeCell ref="A8:F8"/>
    <mergeCell ref="G8:M8"/>
    <mergeCell ref="N8:S8"/>
    <mergeCell ref="T8:Y8"/>
    <mergeCell ref="A9:F9"/>
    <mergeCell ref="G9:M9"/>
    <mergeCell ref="N9:S9"/>
    <mergeCell ref="T9:Y9"/>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A18:F18"/>
    <mergeCell ref="G18:M18"/>
    <mergeCell ref="N18:S18"/>
    <mergeCell ref="T18:Y18"/>
    <mergeCell ref="J28:L31"/>
    <mergeCell ref="M28:O31"/>
    <mergeCell ref="P28:R31"/>
    <mergeCell ref="T28:V31"/>
    <mergeCell ref="W28:Y31"/>
    <mergeCell ref="A19:F19"/>
    <mergeCell ref="G19:M19"/>
    <mergeCell ref="N19:S19"/>
    <mergeCell ref="T19:Y19"/>
    <mergeCell ref="A21:Y26"/>
    <mergeCell ref="J32:L35"/>
    <mergeCell ref="M32:O35"/>
    <mergeCell ref="P32:R35"/>
    <mergeCell ref="T32:V35"/>
    <mergeCell ref="W32:Y3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2"/>
  <sheetViews>
    <sheetView showGridLines="0" view="pageBreakPreview" zoomScale="95" zoomScaleNormal="95" zoomScaleSheetLayoutView="95" workbookViewId="0">
      <selection activeCell="AH8" sqref="AH8:AI8"/>
    </sheetView>
  </sheetViews>
  <sheetFormatPr defaultColWidth="2.375" defaultRowHeight="18.75"/>
  <cols>
    <col min="1" max="16384" width="2.375" style="358"/>
  </cols>
  <sheetData>
    <row r="1" spans="1:35">
      <c r="A1" s="295" t="s">
        <v>906</v>
      </c>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row>
    <row r="2" spans="1:35">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row>
    <row r="3" spans="1:35">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536" t="s">
        <v>436</v>
      </c>
      <c r="AA3" s="2486"/>
      <c r="AB3" s="2486"/>
      <c r="AC3" s="2486"/>
      <c r="AD3" s="2486"/>
      <c r="AE3" s="2486"/>
      <c r="AF3" s="2486"/>
      <c r="AG3" s="2486"/>
      <c r="AH3" s="2486"/>
      <c r="AI3" s="2486"/>
    </row>
    <row r="4" spans="1:35">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row>
    <row r="5" spans="1:35">
      <c r="A5" s="295"/>
      <c r="B5" s="295" t="s">
        <v>907</v>
      </c>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row>
    <row r="6" spans="1:35">
      <c r="A6" s="295"/>
      <c r="B6" s="295"/>
      <c r="C6" s="295"/>
      <c r="D6" s="2487"/>
      <c r="E6" s="2487"/>
      <c r="F6" s="2487"/>
      <c r="G6" s="2487"/>
      <c r="H6" s="2487"/>
      <c r="I6" s="2487"/>
      <c r="J6" s="2487"/>
      <c r="K6" s="2487"/>
      <c r="L6" s="2487"/>
      <c r="M6" s="295" t="s">
        <v>23</v>
      </c>
      <c r="N6" s="295"/>
      <c r="O6" s="295"/>
      <c r="P6" s="295"/>
      <c r="Q6" s="295"/>
      <c r="R6" s="295"/>
      <c r="S6" s="295"/>
      <c r="T6" s="295"/>
      <c r="U6" s="295"/>
      <c r="V6" s="295"/>
      <c r="W6" s="295"/>
      <c r="X6" s="295"/>
      <c r="Y6" s="295"/>
      <c r="Z6" s="295"/>
      <c r="AA6" s="295"/>
      <c r="AB6" s="295"/>
      <c r="AC6" s="295"/>
      <c r="AD6" s="295"/>
      <c r="AE6" s="295"/>
      <c r="AF6" s="295"/>
      <c r="AG6" s="295"/>
      <c r="AH6" s="295"/>
      <c r="AI6" s="295"/>
    </row>
    <row r="7" spans="1:35">
      <c r="A7" s="295"/>
      <c r="B7" s="295"/>
      <c r="C7" s="295"/>
      <c r="D7" s="295"/>
      <c r="E7" s="295"/>
      <c r="F7" s="295"/>
      <c r="G7" s="295"/>
      <c r="H7" s="295"/>
      <c r="I7" s="295"/>
      <c r="J7" s="295"/>
      <c r="K7" s="295"/>
      <c r="L7" s="295"/>
      <c r="M7" s="295"/>
      <c r="N7" s="295"/>
      <c r="O7" s="295"/>
      <c r="P7" s="295"/>
      <c r="Q7" s="295"/>
      <c r="R7" s="295"/>
      <c r="S7" s="295"/>
      <c r="T7" s="295"/>
      <c r="U7" s="295"/>
      <c r="V7" s="295"/>
      <c r="W7" s="295"/>
      <c r="X7" s="295"/>
      <c r="Y7" s="2337"/>
      <c r="Z7" s="2337"/>
      <c r="AA7" s="2337"/>
      <c r="AB7" s="2337"/>
      <c r="AC7" s="2337"/>
      <c r="AD7" s="2337"/>
      <c r="AE7" s="2337"/>
      <c r="AF7" s="2337"/>
      <c r="AG7" s="2337"/>
      <c r="AH7" s="2337"/>
      <c r="AI7" s="2337"/>
    </row>
    <row r="8" spans="1:35">
      <c r="A8" s="295"/>
      <c r="B8" s="295"/>
      <c r="C8" s="295"/>
      <c r="D8" s="295"/>
      <c r="E8" s="295"/>
      <c r="F8" s="295"/>
      <c r="G8" s="295"/>
      <c r="H8" s="295"/>
      <c r="I8" s="295"/>
      <c r="J8" s="295"/>
      <c r="K8" s="295"/>
      <c r="L8" s="295"/>
      <c r="M8" s="295"/>
      <c r="N8" s="295"/>
      <c r="O8" s="295"/>
      <c r="P8" s="295"/>
      <c r="Q8" s="295"/>
      <c r="R8" s="295"/>
      <c r="S8" s="295"/>
      <c r="T8" s="295"/>
      <c r="U8" s="295"/>
      <c r="V8" s="295"/>
      <c r="W8" s="295"/>
      <c r="X8" s="536" t="s">
        <v>908</v>
      </c>
      <c r="Y8" s="2487"/>
      <c r="Z8" s="2487"/>
      <c r="AA8" s="2487"/>
      <c r="AB8" s="2487"/>
      <c r="AC8" s="2487"/>
      <c r="AD8" s="2487"/>
      <c r="AE8" s="2487"/>
      <c r="AF8" s="2487"/>
      <c r="AG8" s="2487"/>
      <c r="AH8" s="2334"/>
      <c r="AI8" s="2334"/>
    </row>
    <row r="9" spans="1:35">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row>
    <row r="10" spans="1:35">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row>
    <row r="11" spans="1:35" ht="27" customHeight="1">
      <c r="A11" s="2303" t="s">
        <v>909</v>
      </c>
      <c r="B11" s="2303"/>
      <c r="C11" s="2303"/>
      <c r="D11" s="2303"/>
      <c r="E11" s="2303"/>
      <c r="F11" s="2303"/>
      <c r="G11" s="2303"/>
      <c r="H11" s="2303"/>
      <c r="I11" s="2303"/>
      <c r="J11" s="2303"/>
      <c r="K11" s="2303"/>
      <c r="L11" s="2303"/>
      <c r="M11" s="2303"/>
      <c r="N11" s="2303"/>
      <c r="O11" s="2303"/>
      <c r="P11" s="2303"/>
      <c r="Q11" s="2303"/>
      <c r="R11" s="2303"/>
      <c r="S11" s="2303"/>
      <c r="T11" s="2303"/>
      <c r="U11" s="2303"/>
      <c r="V11" s="2303"/>
      <c r="W11" s="2303"/>
      <c r="X11" s="2303"/>
      <c r="Y11" s="2303"/>
      <c r="Z11" s="2303"/>
      <c r="AA11" s="2303"/>
      <c r="AB11" s="2303"/>
      <c r="AC11" s="2303"/>
      <c r="AD11" s="2303"/>
      <c r="AE11" s="2303"/>
      <c r="AF11" s="2303"/>
      <c r="AG11" s="2303"/>
      <c r="AH11" s="2303"/>
      <c r="AI11" s="2303"/>
    </row>
    <row r="12" spans="1:35">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row>
    <row r="13" spans="1:35">
      <c r="A13" s="295"/>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row>
    <row r="14" spans="1:35">
      <c r="A14" s="295"/>
      <c r="B14" s="295"/>
      <c r="C14" s="295"/>
      <c r="D14" s="295" t="s">
        <v>918</v>
      </c>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row>
    <row r="15" spans="1:35">
      <c r="A15" s="295"/>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row>
    <row r="16" spans="1:35" ht="45" customHeight="1">
      <c r="A16" s="295"/>
      <c r="B16" s="2477" t="s">
        <v>910</v>
      </c>
      <c r="C16" s="2478"/>
      <c r="D16" s="2478"/>
      <c r="E16" s="2478"/>
      <c r="F16" s="2478"/>
      <c r="G16" s="2478"/>
      <c r="H16" s="2478"/>
      <c r="I16" s="2484"/>
      <c r="J16" s="2485" t="s">
        <v>1255</v>
      </c>
      <c r="K16" s="2475"/>
      <c r="L16" s="2475"/>
      <c r="M16" s="2475"/>
      <c r="N16" s="2475"/>
      <c r="O16" s="2475"/>
      <c r="P16" s="2475"/>
      <c r="Q16" s="2475"/>
      <c r="R16" s="2475"/>
      <c r="S16" s="2475"/>
      <c r="T16" s="2475"/>
      <c r="U16" s="2475"/>
      <c r="V16" s="2475"/>
      <c r="W16" s="2475"/>
      <c r="X16" s="2475"/>
      <c r="Y16" s="2475"/>
      <c r="Z16" s="2475"/>
      <c r="AA16" s="2475"/>
      <c r="AB16" s="2475"/>
      <c r="AC16" s="2475"/>
      <c r="AD16" s="2475"/>
      <c r="AE16" s="2475"/>
      <c r="AF16" s="2475"/>
      <c r="AG16" s="2475"/>
      <c r="AH16" s="2476"/>
      <c r="AI16" s="295"/>
    </row>
    <row r="17" spans="1:35" ht="45" customHeight="1">
      <c r="A17" s="295"/>
      <c r="B17" s="2477" t="s">
        <v>911</v>
      </c>
      <c r="C17" s="2478"/>
      <c r="D17" s="2478"/>
      <c r="E17" s="2478"/>
      <c r="F17" s="2478"/>
      <c r="G17" s="2478"/>
      <c r="H17" s="2478"/>
      <c r="I17" s="2484"/>
      <c r="J17" s="2474"/>
      <c r="K17" s="2475"/>
      <c r="L17" s="2475"/>
      <c r="M17" s="2475"/>
      <c r="N17" s="2475"/>
      <c r="O17" s="2475"/>
      <c r="P17" s="2475"/>
      <c r="Q17" s="2475"/>
      <c r="R17" s="2475"/>
      <c r="S17" s="2475"/>
      <c r="T17" s="2475"/>
      <c r="U17" s="2475"/>
      <c r="V17" s="2475"/>
      <c r="W17" s="2475"/>
      <c r="X17" s="2475"/>
      <c r="Y17" s="2475"/>
      <c r="Z17" s="2475"/>
      <c r="AA17" s="2475"/>
      <c r="AB17" s="2475"/>
      <c r="AC17" s="2475"/>
      <c r="AD17" s="2475"/>
      <c r="AE17" s="2475"/>
      <c r="AF17" s="2475"/>
      <c r="AG17" s="2475"/>
      <c r="AH17" s="2476"/>
      <c r="AI17" s="295"/>
    </row>
    <row r="18" spans="1:35" ht="45" customHeight="1">
      <c r="A18" s="295"/>
      <c r="B18" s="2477" t="s">
        <v>912</v>
      </c>
      <c r="C18" s="2478"/>
      <c r="D18" s="2478"/>
      <c r="E18" s="2478"/>
      <c r="F18" s="2478"/>
      <c r="G18" s="2478"/>
      <c r="H18" s="2478"/>
      <c r="I18" s="2484"/>
      <c r="J18" s="2477" t="s">
        <v>749</v>
      </c>
      <c r="K18" s="2478"/>
      <c r="L18" s="2482"/>
      <c r="M18" s="2482"/>
      <c r="N18" s="2482"/>
      <c r="O18" s="2482"/>
      <c r="P18" s="2482"/>
      <c r="Q18" s="2482"/>
      <c r="R18" s="2482"/>
      <c r="S18" s="2482"/>
      <c r="T18" s="2482"/>
      <c r="U18" s="2482"/>
      <c r="V18" s="2478" t="s">
        <v>750</v>
      </c>
      <c r="W18" s="2478"/>
      <c r="X18" s="2482"/>
      <c r="Y18" s="2482"/>
      <c r="Z18" s="2482"/>
      <c r="AA18" s="2482"/>
      <c r="AB18" s="2482"/>
      <c r="AC18" s="2482"/>
      <c r="AD18" s="2482"/>
      <c r="AE18" s="2482"/>
      <c r="AF18" s="2482"/>
      <c r="AG18" s="2482"/>
      <c r="AH18" s="2483"/>
      <c r="AI18" s="295"/>
    </row>
    <row r="19" spans="1:35" ht="45" customHeight="1">
      <c r="A19" s="295"/>
      <c r="B19" s="2477" t="s">
        <v>913</v>
      </c>
      <c r="C19" s="2478"/>
      <c r="D19" s="2478"/>
      <c r="E19" s="2478"/>
      <c r="F19" s="2478"/>
      <c r="G19" s="2478"/>
      <c r="H19" s="2478"/>
      <c r="I19" s="2484"/>
      <c r="J19" s="2477" t="s">
        <v>749</v>
      </c>
      <c r="K19" s="2478"/>
      <c r="L19" s="2482"/>
      <c r="M19" s="2482"/>
      <c r="N19" s="2482"/>
      <c r="O19" s="2482"/>
      <c r="P19" s="2482"/>
      <c r="Q19" s="2482"/>
      <c r="R19" s="2482"/>
      <c r="S19" s="2482"/>
      <c r="T19" s="2482"/>
      <c r="U19" s="2482"/>
      <c r="V19" s="2478" t="s">
        <v>750</v>
      </c>
      <c r="W19" s="2478"/>
      <c r="X19" s="2482"/>
      <c r="Y19" s="2482"/>
      <c r="Z19" s="2482"/>
      <c r="AA19" s="2482"/>
      <c r="AB19" s="2482"/>
      <c r="AC19" s="2482"/>
      <c r="AD19" s="2482"/>
      <c r="AE19" s="2482"/>
      <c r="AF19" s="2482"/>
      <c r="AG19" s="2482"/>
      <c r="AH19" s="2483"/>
      <c r="AI19" s="295"/>
    </row>
    <row r="20" spans="1:35" ht="45" customHeight="1">
      <c r="A20" s="295"/>
      <c r="B20" s="2477" t="s">
        <v>914</v>
      </c>
      <c r="C20" s="2478"/>
      <c r="D20" s="2478"/>
      <c r="E20" s="2478"/>
      <c r="F20" s="2478"/>
      <c r="G20" s="2478"/>
      <c r="H20" s="2478"/>
      <c r="I20" s="2484"/>
      <c r="J20" s="2477" t="s">
        <v>915</v>
      </c>
      <c r="K20" s="2478"/>
      <c r="L20" s="2479"/>
      <c r="M20" s="2479"/>
      <c r="N20" s="2479"/>
      <c r="O20" s="2479"/>
      <c r="P20" s="2479"/>
      <c r="Q20" s="2479"/>
      <c r="R20" s="2479"/>
      <c r="S20" s="2479"/>
      <c r="T20" s="2479"/>
      <c r="U20" s="2479"/>
      <c r="V20" s="2479"/>
      <c r="W20" s="2479"/>
      <c r="X20" s="2479"/>
      <c r="Y20" s="2479"/>
      <c r="Z20" s="2479"/>
      <c r="AA20" s="2479"/>
      <c r="AB20" s="2479"/>
      <c r="AC20" s="2479"/>
      <c r="AD20" s="2479"/>
      <c r="AE20" s="2479"/>
      <c r="AF20" s="2479"/>
      <c r="AG20" s="2479"/>
      <c r="AH20" s="2480"/>
      <c r="AI20" s="295"/>
    </row>
    <row r="21" spans="1:35" ht="45" customHeight="1">
      <c r="A21" s="295"/>
      <c r="B21" s="2474" t="s">
        <v>916</v>
      </c>
      <c r="C21" s="2475"/>
      <c r="D21" s="2475"/>
      <c r="E21" s="2475"/>
      <c r="F21" s="2475"/>
      <c r="G21" s="2475"/>
      <c r="H21" s="2475"/>
      <c r="I21" s="2476"/>
      <c r="J21" s="2477" t="s">
        <v>915</v>
      </c>
      <c r="K21" s="2478"/>
      <c r="L21" s="2479"/>
      <c r="M21" s="2479"/>
      <c r="N21" s="2479"/>
      <c r="O21" s="2479"/>
      <c r="P21" s="2479"/>
      <c r="Q21" s="2479"/>
      <c r="R21" s="2479"/>
      <c r="S21" s="2479"/>
      <c r="T21" s="2479"/>
      <c r="U21" s="2479"/>
      <c r="V21" s="2479"/>
      <c r="W21" s="2479"/>
      <c r="X21" s="2479"/>
      <c r="Y21" s="2479"/>
      <c r="Z21" s="2479"/>
      <c r="AA21" s="2479"/>
      <c r="AB21" s="2479"/>
      <c r="AC21" s="2479"/>
      <c r="AD21" s="2479"/>
      <c r="AE21" s="2479"/>
      <c r="AF21" s="2479"/>
      <c r="AG21" s="2479"/>
      <c r="AH21" s="2480"/>
      <c r="AI21" s="295"/>
    </row>
    <row r="22" spans="1:35" ht="45" customHeight="1">
      <c r="A22" s="295"/>
      <c r="B22" s="2474" t="s">
        <v>917</v>
      </c>
      <c r="C22" s="2475"/>
      <c r="D22" s="2475"/>
      <c r="E22" s="2475"/>
      <c r="F22" s="2475"/>
      <c r="G22" s="2475"/>
      <c r="H22" s="2475"/>
      <c r="I22" s="2476"/>
      <c r="J22" s="2481"/>
      <c r="K22" s="2482"/>
      <c r="L22" s="2482"/>
      <c r="M22" s="2482"/>
      <c r="N22" s="2482"/>
      <c r="O22" s="2482"/>
      <c r="P22" s="2482"/>
      <c r="Q22" s="2482"/>
      <c r="R22" s="2482"/>
      <c r="S22" s="2482"/>
      <c r="T22" s="2482"/>
      <c r="U22" s="2482"/>
      <c r="V22" s="2482"/>
      <c r="W22" s="2482"/>
      <c r="X22" s="2482"/>
      <c r="Y22" s="2482"/>
      <c r="Z22" s="2482"/>
      <c r="AA22" s="2482"/>
      <c r="AB22" s="2482"/>
      <c r="AC22" s="2482"/>
      <c r="AD22" s="2482"/>
      <c r="AE22" s="2482"/>
      <c r="AF22" s="2482"/>
      <c r="AG22" s="2482"/>
      <c r="AH22" s="2483"/>
      <c r="AI22" s="295"/>
    </row>
  </sheetData>
  <mergeCells count="28">
    <mergeCell ref="B16:I16"/>
    <mergeCell ref="J16:AH16"/>
    <mergeCell ref="AA3:AI3"/>
    <mergeCell ref="D6:L6"/>
    <mergeCell ref="Y7:AI7"/>
    <mergeCell ref="Y8:AG8"/>
    <mergeCell ref="AH8:AI8"/>
    <mergeCell ref="A11:AI11"/>
    <mergeCell ref="B20:I20"/>
    <mergeCell ref="J20:K20"/>
    <mergeCell ref="L20:AH20"/>
    <mergeCell ref="B17:I17"/>
    <mergeCell ref="J17:AH17"/>
    <mergeCell ref="B18:I18"/>
    <mergeCell ref="J18:K18"/>
    <mergeCell ref="L18:U18"/>
    <mergeCell ref="V18:W18"/>
    <mergeCell ref="X18:AH18"/>
    <mergeCell ref="B19:I19"/>
    <mergeCell ref="J19:K19"/>
    <mergeCell ref="L19:U19"/>
    <mergeCell ref="V19:W19"/>
    <mergeCell ref="X19:AH19"/>
    <mergeCell ref="B21:I21"/>
    <mergeCell ref="J21:K21"/>
    <mergeCell ref="L21:AH21"/>
    <mergeCell ref="B22:I22"/>
    <mergeCell ref="J22:AH22"/>
  </mergeCells>
  <phoneticPr fontId="1"/>
  <printOptions horizontalCentered="1"/>
  <pageMargins left="0.78740157480314965" right="0.78740157480314965" top="0.98425196850393704" bottom="0.98425196850393704" header="0.51181102362204722" footer="0.51181102362204722"/>
  <pageSetup paperSize="9" fitToHeight="2"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
  <sheetViews>
    <sheetView showGridLines="0" view="pageBreakPreview" zoomScale="95" zoomScaleNormal="95" zoomScaleSheetLayoutView="95" workbookViewId="0">
      <selection activeCell="K15" sqref="K15"/>
    </sheetView>
  </sheetViews>
  <sheetFormatPr defaultRowHeight="18.75"/>
  <cols>
    <col min="1" max="1" width="9.875" style="358" customWidth="1"/>
    <col min="2" max="2" width="2.75" style="358" customWidth="1"/>
    <col min="3" max="3" width="13.75" style="358" customWidth="1"/>
    <col min="4" max="4" width="7.25" style="358" customWidth="1"/>
    <col min="5" max="5" width="10.75" style="358" customWidth="1"/>
    <col min="6" max="6" width="7" style="358" customWidth="1"/>
    <col min="7" max="7" width="5.875" style="358" customWidth="1"/>
    <col min="8" max="8" width="3.75" style="358" customWidth="1"/>
    <col min="9" max="9" width="7.75" style="358" customWidth="1"/>
    <col min="10" max="10" width="14" style="358" customWidth="1"/>
    <col min="11" max="11" width="4.25" style="358" customWidth="1"/>
    <col min="12" max="16384" width="9" style="358"/>
  </cols>
  <sheetData>
    <row r="1" spans="1:11" s="314" customFormat="1" ht="13.5">
      <c r="A1" s="428" t="s">
        <v>825</v>
      </c>
    </row>
    <row r="2" spans="1:11" s="314" customFormat="1" ht="13.5"/>
    <row r="3" spans="1:11" s="314" customFormat="1">
      <c r="A3" s="2513" t="s">
        <v>826</v>
      </c>
      <c r="B3" s="2513"/>
      <c r="C3" s="2513"/>
      <c r="D3" s="2513"/>
      <c r="E3" s="2513"/>
      <c r="F3" s="2513"/>
      <c r="G3" s="2513"/>
      <c r="H3" s="2513"/>
      <c r="I3" s="2513"/>
      <c r="J3" s="2513"/>
      <c r="K3" s="2513"/>
    </row>
    <row r="4" spans="1:11" s="314" customFormat="1" ht="13.5"/>
    <row r="5" spans="1:11" s="314" customFormat="1" ht="13.5"/>
    <row r="6" spans="1:11" s="314" customFormat="1" ht="13.5"/>
    <row r="7" spans="1:11" s="314" customFormat="1" ht="13.5">
      <c r="A7" s="314" t="s">
        <v>827</v>
      </c>
    </row>
    <row r="8" spans="1:11" s="314" customFormat="1" ht="13.5">
      <c r="A8" s="2512"/>
      <c r="B8" s="2512"/>
      <c r="C8" s="2512"/>
      <c r="D8" s="314" t="s">
        <v>471</v>
      </c>
    </row>
    <row r="9" spans="1:11" s="314" customFormat="1" ht="13.5">
      <c r="H9" s="315" t="s">
        <v>470</v>
      </c>
      <c r="I9" s="2514"/>
      <c r="J9" s="2514"/>
      <c r="K9" s="2514"/>
    </row>
    <row r="10" spans="1:11" s="314" customFormat="1" ht="13.5"/>
    <row r="11" spans="1:11" s="314" customFormat="1" ht="13.5">
      <c r="G11" s="315" t="s">
        <v>472</v>
      </c>
      <c r="H11" s="2515"/>
      <c r="I11" s="2515"/>
      <c r="J11" s="2515"/>
      <c r="K11" s="2515"/>
    </row>
    <row r="12" spans="1:11" s="314" customFormat="1" ht="13.5">
      <c r="H12" s="2515"/>
      <c r="I12" s="2515"/>
      <c r="J12" s="2515"/>
      <c r="K12" s="2515"/>
    </row>
    <row r="13" spans="1:11" s="314" customFormat="1" ht="13.5">
      <c r="F13" s="316"/>
      <c r="H13" s="2515"/>
      <c r="I13" s="2515"/>
      <c r="J13" s="2515"/>
      <c r="K13" s="2515"/>
    </row>
    <row r="14" spans="1:11" s="314" customFormat="1" ht="13.5">
      <c r="F14" s="316"/>
      <c r="G14" s="315" t="s">
        <v>473</v>
      </c>
      <c r="H14" s="2512"/>
      <c r="I14" s="2512"/>
      <c r="J14" s="2512"/>
      <c r="K14" s="2512"/>
    </row>
    <row r="15" spans="1:11" s="314" customFormat="1" ht="13.5">
      <c r="G15" s="429" t="s">
        <v>828</v>
      </c>
      <c r="H15" s="2512"/>
      <c r="I15" s="2512"/>
      <c r="J15" s="2512"/>
    </row>
    <row r="16" spans="1:11" s="314" customFormat="1" ht="13.5"/>
    <row r="17" spans="1:11" s="314" customFormat="1" ht="13.5">
      <c r="A17" s="314" t="s">
        <v>829</v>
      </c>
    </row>
    <row r="18" spans="1:11" s="314" customFormat="1" ht="13.5"/>
    <row r="19" spans="1:11" s="314" customFormat="1" ht="13.5">
      <c r="A19" s="430" t="s">
        <v>387</v>
      </c>
      <c r="B19" s="430"/>
      <c r="C19" s="430"/>
      <c r="D19" s="430"/>
      <c r="E19" s="430"/>
      <c r="F19" s="430"/>
      <c r="G19" s="430"/>
      <c r="H19" s="430"/>
      <c r="I19" s="430"/>
      <c r="J19" s="430"/>
      <c r="K19" s="430"/>
    </row>
    <row r="20" spans="1:11" s="314" customFormat="1" ht="13.5"/>
    <row r="21" spans="1:11" s="314" customFormat="1" ht="33" customHeight="1">
      <c r="A21" s="431" t="s">
        <v>830</v>
      </c>
      <c r="B21" s="2499" t="s">
        <v>1255</v>
      </c>
      <c r="C21" s="2500"/>
      <c r="D21" s="2500"/>
      <c r="E21" s="2500"/>
      <c r="F21" s="2500"/>
      <c r="G21" s="2501"/>
      <c r="H21" s="2502" t="s">
        <v>477</v>
      </c>
      <c r="I21" s="2503"/>
      <c r="J21" s="2504" t="s">
        <v>1256</v>
      </c>
      <c r="K21" s="2505"/>
    </row>
    <row r="22" spans="1:11" s="314" customFormat="1" ht="30" customHeight="1">
      <c r="A22" s="2506" t="s">
        <v>831</v>
      </c>
      <c r="B22" s="2507"/>
      <c r="C22" s="2510" t="s">
        <v>832</v>
      </c>
      <c r="D22" s="2510" t="s">
        <v>833</v>
      </c>
      <c r="E22" s="432" t="s">
        <v>834</v>
      </c>
      <c r="F22" s="433"/>
      <c r="G22" s="433"/>
      <c r="H22" s="434"/>
      <c r="I22" s="435"/>
      <c r="J22" s="2506" t="s">
        <v>835</v>
      </c>
      <c r="K22" s="2507"/>
    </row>
    <row r="23" spans="1:11" s="314" customFormat="1" ht="30" customHeight="1">
      <c r="A23" s="2508"/>
      <c r="B23" s="2509"/>
      <c r="C23" s="2511"/>
      <c r="D23" s="2511"/>
      <c r="E23" s="436" t="s">
        <v>836</v>
      </c>
      <c r="F23" s="437" t="s">
        <v>837</v>
      </c>
      <c r="G23" s="436"/>
      <c r="H23" s="437" t="s">
        <v>838</v>
      </c>
      <c r="I23" s="438"/>
      <c r="J23" s="2508"/>
      <c r="K23" s="2509"/>
    </row>
    <row r="24" spans="1:11" s="314" customFormat="1" ht="20.25" customHeight="1">
      <c r="A24" s="2490"/>
      <c r="B24" s="2491"/>
      <c r="C24" s="2496"/>
      <c r="D24" s="2496"/>
      <c r="E24" s="2496"/>
      <c r="F24" s="2490"/>
      <c r="G24" s="2491"/>
      <c r="H24" s="2490"/>
      <c r="I24" s="2491"/>
      <c r="J24" s="2490"/>
      <c r="K24" s="2491"/>
    </row>
    <row r="25" spans="1:11" s="314" customFormat="1" ht="20.25" customHeight="1">
      <c r="A25" s="2492"/>
      <c r="B25" s="2493"/>
      <c r="C25" s="2497"/>
      <c r="D25" s="2497"/>
      <c r="E25" s="2497"/>
      <c r="F25" s="2492"/>
      <c r="G25" s="2493"/>
      <c r="H25" s="2492"/>
      <c r="I25" s="2493"/>
      <c r="J25" s="2492"/>
      <c r="K25" s="2493"/>
    </row>
    <row r="26" spans="1:11" s="314" customFormat="1" ht="20.25" customHeight="1">
      <c r="A26" s="2494"/>
      <c r="B26" s="2495"/>
      <c r="C26" s="2498"/>
      <c r="D26" s="2498"/>
      <c r="E26" s="2498"/>
      <c r="F26" s="2494"/>
      <c r="G26" s="2495"/>
      <c r="H26" s="2494"/>
      <c r="I26" s="2495"/>
      <c r="J26" s="2494"/>
      <c r="K26" s="2495"/>
    </row>
    <row r="27" spans="1:11" s="314" customFormat="1" ht="60" customHeight="1">
      <c r="A27" s="2488"/>
      <c r="B27" s="2489"/>
      <c r="C27" s="439"/>
      <c r="D27" s="439"/>
      <c r="E27" s="440"/>
      <c r="F27" s="2488"/>
      <c r="G27" s="2489"/>
      <c r="H27" s="2488"/>
      <c r="I27" s="2489"/>
      <c r="J27" s="2488"/>
      <c r="K27" s="2489"/>
    </row>
    <row r="28" spans="1:11" s="314" customFormat="1" ht="60" customHeight="1">
      <c r="A28" s="2488"/>
      <c r="B28" s="2489"/>
      <c r="C28" s="439"/>
      <c r="D28" s="439"/>
      <c r="E28" s="440"/>
      <c r="F28" s="2488"/>
      <c r="G28" s="2489"/>
      <c r="H28" s="2488"/>
      <c r="I28" s="2489"/>
      <c r="J28" s="2488"/>
      <c r="K28" s="2489"/>
    </row>
    <row r="29" spans="1:11" s="314" customFormat="1" ht="60" customHeight="1">
      <c r="A29" s="2488"/>
      <c r="B29" s="2489"/>
      <c r="C29" s="439"/>
      <c r="D29" s="439"/>
      <c r="E29" s="440"/>
      <c r="F29" s="2488"/>
      <c r="G29" s="2489"/>
      <c r="H29" s="2488"/>
      <c r="I29" s="2489"/>
      <c r="J29" s="2488"/>
      <c r="K29" s="2489"/>
    </row>
    <row r="30" spans="1:11" s="314" customFormat="1" ht="60" customHeight="1">
      <c r="A30" s="2488"/>
      <c r="B30" s="2489"/>
      <c r="C30" s="439"/>
      <c r="D30" s="439"/>
      <c r="E30" s="440"/>
      <c r="F30" s="2488"/>
      <c r="G30" s="2489"/>
      <c r="H30" s="2488"/>
      <c r="I30" s="2489"/>
      <c r="J30" s="2488"/>
      <c r="K30" s="2489"/>
    </row>
    <row r="31" spans="1:11" s="314" customFormat="1" ht="13.5">
      <c r="A31" s="441"/>
      <c r="B31" s="441"/>
      <c r="C31" s="441"/>
      <c r="D31" s="441"/>
      <c r="E31" s="441"/>
      <c r="F31" s="441"/>
      <c r="G31" s="441"/>
      <c r="H31" s="441"/>
      <c r="I31" s="441"/>
      <c r="J31" s="441"/>
      <c r="K31" s="441"/>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1"/>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6"/>
  <sheetViews>
    <sheetView showGridLines="0" zoomScale="115" zoomScaleNormal="115" workbookViewId="0">
      <selection activeCell="X7" sqref="X7"/>
    </sheetView>
  </sheetViews>
  <sheetFormatPr defaultColWidth="3.25" defaultRowHeight="13.5"/>
  <cols>
    <col min="1" max="16384" width="3.25" style="41"/>
  </cols>
  <sheetData>
    <row r="1" spans="1:25">
      <c r="A1" s="41" t="s">
        <v>21</v>
      </c>
    </row>
    <row r="2" spans="1:25">
      <c r="R2" s="42" t="s">
        <v>22</v>
      </c>
      <c r="S2" s="1079"/>
      <c r="T2" s="1079"/>
      <c r="U2" s="1079"/>
      <c r="V2" s="1079"/>
      <c r="W2" s="1079"/>
      <c r="X2" s="1079"/>
      <c r="Y2" s="1079"/>
    </row>
    <row r="3" spans="1:25">
      <c r="A3" s="1080"/>
      <c r="B3" s="1080"/>
      <c r="C3" s="1080"/>
      <c r="D3" s="1080"/>
      <c r="E3" s="1080"/>
      <c r="F3" s="41" t="s">
        <v>23</v>
      </c>
    </row>
    <row r="5" spans="1:25">
      <c r="L5" s="43" t="s">
        <v>24</v>
      </c>
      <c r="M5" s="1081"/>
      <c r="N5" s="1081"/>
      <c r="O5" s="1081"/>
      <c r="P5" s="1081"/>
      <c r="Q5" s="1081"/>
      <c r="R5" s="1081"/>
      <c r="S5" s="1081"/>
      <c r="T5" s="1081"/>
      <c r="U5" s="1081"/>
      <c r="V5" s="1081"/>
      <c r="W5" s="1081"/>
      <c r="X5" s="1081"/>
    </row>
    <row r="6" spans="1:25">
      <c r="M6" s="1081"/>
      <c r="N6" s="1081"/>
      <c r="O6" s="1081"/>
      <c r="P6" s="1081"/>
      <c r="Q6" s="1081"/>
      <c r="R6" s="1081"/>
      <c r="S6" s="1081"/>
      <c r="T6" s="1081"/>
      <c r="U6" s="1081"/>
      <c r="V6" s="1081"/>
      <c r="W6" s="1081"/>
      <c r="X6" s="1081"/>
    </row>
    <row r="7" spans="1:25">
      <c r="L7" s="43" t="s">
        <v>25</v>
      </c>
      <c r="M7" s="1082"/>
      <c r="N7" s="1082"/>
      <c r="O7" s="1082"/>
      <c r="P7" s="1082"/>
      <c r="Q7" s="1082"/>
      <c r="R7" s="1082"/>
      <c r="S7" s="1082"/>
      <c r="T7" s="1082"/>
      <c r="U7" s="1082"/>
      <c r="V7" s="1082"/>
      <c r="W7" s="1082"/>
    </row>
    <row r="9" spans="1:25" ht="26.1" customHeight="1">
      <c r="A9" s="1083" t="s">
        <v>27</v>
      </c>
      <c r="B9" s="1083"/>
      <c r="C9" s="1083"/>
      <c r="D9" s="1083"/>
      <c r="E9" s="1083"/>
      <c r="F9" s="1083"/>
      <c r="G9" s="1083"/>
      <c r="H9" s="1083"/>
      <c r="I9" s="1083"/>
      <c r="J9" s="1083"/>
      <c r="K9" s="1083"/>
      <c r="L9" s="1083"/>
      <c r="M9" s="1083"/>
      <c r="N9" s="1083"/>
      <c r="O9" s="1083"/>
      <c r="P9" s="1083"/>
      <c r="Q9" s="1083"/>
      <c r="R9" s="1083"/>
      <c r="S9" s="1083"/>
      <c r="T9" s="1083"/>
      <c r="U9" s="1083"/>
      <c r="V9" s="1083"/>
      <c r="W9" s="1083"/>
      <c r="X9" s="1083"/>
      <c r="Y9" s="1083"/>
    </row>
    <row r="11" spans="1:25">
      <c r="A11" s="1076" t="s">
        <v>28</v>
      </c>
      <c r="B11" s="1076"/>
      <c r="C11" s="1076"/>
      <c r="D11" s="1080"/>
      <c r="E11" s="1080"/>
      <c r="F11" s="1080"/>
      <c r="G11" s="1080"/>
      <c r="H11" s="1080"/>
      <c r="I11" s="1080"/>
      <c r="J11" s="1080"/>
      <c r="K11" s="1080"/>
      <c r="L11" s="1080"/>
      <c r="M11" s="1080"/>
      <c r="N11" s="1080"/>
      <c r="O11" s="1080"/>
      <c r="P11" s="1080"/>
      <c r="Q11" s="1080"/>
      <c r="R11" s="1080"/>
      <c r="S11" s="1080"/>
      <c r="T11" s="1080"/>
      <c r="U11" s="1080"/>
      <c r="V11" s="1080"/>
      <c r="W11" s="1080"/>
      <c r="X11" s="1080"/>
      <c r="Y11" s="44"/>
    </row>
    <row r="12" spans="1:25">
      <c r="A12" s="1076" t="s">
        <v>29</v>
      </c>
      <c r="B12" s="1076"/>
      <c r="C12" s="1076"/>
      <c r="D12" s="1077"/>
      <c r="E12" s="1077"/>
      <c r="F12" s="1077"/>
      <c r="G12" s="1077"/>
      <c r="H12" s="1077"/>
      <c r="I12" s="1077"/>
      <c r="J12" s="1077"/>
      <c r="K12" s="1077"/>
      <c r="L12" s="1077"/>
      <c r="M12" s="1077"/>
    </row>
    <row r="13" spans="1:25">
      <c r="A13" s="1076" t="s">
        <v>30</v>
      </c>
      <c r="B13" s="1076"/>
      <c r="C13" s="1076"/>
      <c r="D13" s="1077"/>
      <c r="E13" s="1077"/>
      <c r="F13" s="1077"/>
      <c r="G13" s="1077"/>
      <c r="H13" s="1077"/>
      <c r="I13" s="1077"/>
      <c r="J13" s="1077"/>
      <c r="K13" s="1077"/>
      <c r="L13" s="1077"/>
      <c r="M13" s="1077"/>
      <c r="N13" s="45" t="s">
        <v>31</v>
      </c>
      <c r="O13" s="1077"/>
      <c r="P13" s="1077"/>
      <c r="Q13" s="1077"/>
      <c r="R13" s="1077"/>
      <c r="S13" s="1077"/>
      <c r="T13" s="1077"/>
      <c r="U13" s="1077"/>
      <c r="V13" s="1077"/>
      <c r="W13" s="1077"/>
      <c r="X13" s="1077"/>
      <c r="Y13" s="44" t="s">
        <v>32</v>
      </c>
    </row>
    <row r="15" spans="1:25" ht="27" customHeight="1">
      <c r="A15" s="1078" t="s">
        <v>33</v>
      </c>
      <c r="B15" s="1078"/>
      <c r="C15" s="1078"/>
      <c r="D15" s="1078" t="s">
        <v>34</v>
      </c>
      <c r="E15" s="1078"/>
      <c r="F15" s="1078"/>
      <c r="G15" s="1078"/>
      <c r="H15" s="1078"/>
      <c r="I15" s="1078" t="s">
        <v>35</v>
      </c>
      <c r="J15" s="1078"/>
      <c r="K15" s="1078" t="s">
        <v>36</v>
      </c>
      <c r="L15" s="1078"/>
      <c r="M15" s="1078" t="s">
        <v>37</v>
      </c>
      <c r="N15" s="1078"/>
      <c r="O15" s="1078"/>
      <c r="P15" s="1078" t="s">
        <v>38</v>
      </c>
      <c r="Q15" s="1078"/>
      <c r="R15" s="1078" t="s">
        <v>39</v>
      </c>
      <c r="S15" s="1078"/>
      <c r="T15" s="1078"/>
      <c r="U15" s="1078" t="s">
        <v>40</v>
      </c>
      <c r="V15" s="1078"/>
      <c r="W15" s="1078" t="s">
        <v>41</v>
      </c>
      <c r="X15" s="1078"/>
      <c r="Y15" s="1078"/>
    </row>
    <row r="16" spans="1:25" ht="27" customHeight="1">
      <c r="A16" s="1075"/>
      <c r="B16" s="1075"/>
      <c r="C16" s="1075"/>
      <c r="D16" s="1075"/>
      <c r="E16" s="1075"/>
      <c r="F16" s="1075"/>
      <c r="G16" s="1075"/>
      <c r="H16" s="1075"/>
      <c r="I16" s="1075"/>
      <c r="J16" s="1075"/>
      <c r="K16" s="1075"/>
      <c r="L16" s="1075"/>
      <c r="M16" s="1075"/>
      <c r="N16" s="1075"/>
      <c r="O16" s="1075"/>
      <c r="P16" s="1075"/>
      <c r="Q16" s="1075"/>
      <c r="R16" s="1075"/>
      <c r="S16" s="1075"/>
      <c r="T16" s="1075"/>
      <c r="U16" s="1075"/>
      <c r="V16" s="1075"/>
      <c r="W16" s="1075"/>
      <c r="X16" s="1075"/>
      <c r="Y16" s="1075"/>
    </row>
    <row r="17" spans="1:25" ht="27" customHeight="1">
      <c r="A17" s="1075"/>
      <c r="B17" s="1075"/>
      <c r="C17" s="1075"/>
      <c r="D17" s="1075"/>
      <c r="E17" s="1075"/>
      <c r="F17" s="1075"/>
      <c r="G17" s="1075"/>
      <c r="H17" s="1075"/>
      <c r="I17" s="1075"/>
      <c r="J17" s="1075"/>
      <c r="K17" s="1075"/>
      <c r="L17" s="1075"/>
      <c r="M17" s="1075"/>
      <c r="N17" s="1075"/>
      <c r="O17" s="1075"/>
      <c r="P17" s="1075"/>
      <c r="Q17" s="1075"/>
      <c r="R17" s="1075"/>
      <c r="S17" s="1075"/>
      <c r="T17" s="1075"/>
      <c r="U17" s="1075"/>
      <c r="V17" s="1075"/>
      <c r="W17" s="1075"/>
      <c r="X17" s="1075"/>
      <c r="Y17" s="1075"/>
    </row>
    <row r="18" spans="1:25" ht="27" customHeight="1">
      <c r="A18" s="1075"/>
      <c r="B18" s="1075"/>
      <c r="C18" s="1075"/>
      <c r="D18" s="1075"/>
      <c r="E18" s="1075"/>
      <c r="F18" s="1075"/>
      <c r="G18" s="1075"/>
      <c r="H18" s="1075"/>
      <c r="I18" s="1075"/>
      <c r="J18" s="1075"/>
      <c r="K18" s="1075"/>
      <c r="L18" s="1075"/>
      <c r="M18" s="1075"/>
      <c r="N18" s="1075"/>
      <c r="O18" s="1075"/>
      <c r="P18" s="1075"/>
      <c r="Q18" s="1075"/>
      <c r="R18" s="1075"/>
      <c r="S18" s="1075"/>
      <c r="T18" s="1075"/>
      <c r="U18" s="1075"/>
      <c r="V18" s="1075"/>
      <c r="W18" s="1075"/>
      <c r="X18" s="1075"/>
      <c r="Y18" s="1075"/>
    </row>
    <row r="19" spans="1:25" ht="27" customHeight="1">
      <c r="A19" s="1075"/>
      <c r="B19" s="1075"/>
      <c r="C19" s="1075"/>
      <c r="D19" s="1075"/>
      <c r="E19" s="1075"/>
      <c r="F19" s="1075"/>
      <c r="G19" s="1075"/>
      <c r="H19" s="1075"/>
      <c r="I19" s="1075"/>
      <c r="J19" s="1075"/>
      <c r="K19" s="1075"/>
      <c r="L19" s="1075"/>
      <c r="M19" s="1075"/>
      <c r="N19" s="1075"/>
      <c r="O19" s="1075"/>
      <c r="P19" s="1075"/>
      <c r="Q19" s="1075"/>
      <c r="R19" s="1075"/>
      <c r="S19" s="1075"/>
      <c r="T19" s="1075"/>
      <c r="U19" s="1075"/>
      <c r="V19" s="1075"/>
      <c r="W19" s="1075"/>
      <c r="X19" s="1075"/>
      <c r="Y19" s="1075"/>
    </row>
    <row r="20" spans="1:25" ht="27" customHeight="1">
      <c r="A20" s="1075"/>
      <c r="B20" s="1075"/>
      <c r="C20" s="1075"/>
      <c r="D20" s="1075"/>
      <c r="E20" s="1075"/>
      <c r="F20" s="1075"/>
      <c r="G20" s="1075"/>
      <c r="H20" s="1075"/>
      <c r="I20" s="1075"/>
      <c r="J20" s="1075"/>
      <c r="K20" s="1075"/>
      <c r="L20" s="1075"/>
      <c r="M20" s="1075"/>
      <c r="N20" s="1075"/>
      <c r="O20" s="1075"/>
      <c r="P20" s="1075"/>
      <c r="Q20" s="1075"/>
      <c r="R20" s="1075"/>
      <c r="S20" s="1075"/>
      <c r="T20" s="1075"/>
      <c r="U20" s="1075"/>
      <c r="V20" s="1075"/>
      <c r="W20" s="1075"/>
      <c r="X20" s="1075"/>
      <c r="Y20" s="1075"/>
    </row>
    <row r="21" spans="1:25" ht="27" customHeight="1">
      <c r="A21" s="1075"/>
      <c r="B21" s="1075"/>
      <c r="C21" s="1075"/>
      <c r="D21" s="1075"/>
      <c r="E21" s="1075"/>
      <c r="F21" s="1075"/>
      <c r="G21" s="1075"/>
      <c r="H21" s="1075"/>
      <c r="I21" s="1075"/>
      <c r="J21" s="1075"/>
      <c r="K21" s="1075"/>
      <c r="L21" s="1075"/>
      <c r="M21" s="1075"/>
      <c r="N21" s="1075"/>
      <c r="O21" s="1075"/>
      <c r="P21" s="1075"/>
      <c r="Q21" s="1075"/>
      <c r="R21" s="1075"/>
      <c r="S21" s="1075"/>
      <c r="T21" s="1075"/>
      <c r="U21" s="1075"/>
      <c r="V21" s="1075"/>
      <c r="W21" s="1075"/>
      <c r="X21" s="1075"/>
      <c r="Y21" s="1075"/>
    </row>
    <row r="22" spans="1:25" ht="27" customHeight="1">
      <c r="A22" s="1075"/>
      <c r="B22" s="1075"/>
      <c r="C22" s="1075"/>
      <c r="D22" s="1075"/>
      <c r="E22" s="1075"/>
      <c r="F22" s="1075"/>
      <c r="G22" s="1075"/>
      <c r="H22" s="1075"/>
      <c r="I22" s="1075"/>
      <c r="J22" s="1075"/>
      <c r="K22" s="1075"/>
      <c r="L22" s="1075"/>
      <c r="M22" s="1075"/>
      <c r="N22" s="1075"/>
      <c r="O22" s="1075"/>
      <c r="P22" s="1075"/>
      <c r="Q22" s="1075"/>
      <c r="R22" s="1075"/>
      <c r="S22" s="1075"/>
      <c r="T22" s="1075"/>
      <c r="U22" s="1075"/>
      <c r="V22" s="1075"/>
      <c r="W22" s="1075"/>
      <c r="X22" s="1075"/>
      <c r="Y22" s="1075"/>
    </row>
    <row r="23" spans="1:25" ht="27" customHeight="1">
      <c r="A23" s="1075"/>
      <c r="B23" s="1075"/>
      <c r="C23" s="1075"/>
      <c r="D23" s="1075"/>
      <c r="E23" s="1075"/>
      <c r="F23" s="1075"/>
      <c r="G23" s="1075"/>
      <c r="H23" s="1075"/>
      <c r="I23" s="1075"/>
      <c r="J23" s="1075"/>
      <c r="K23" s="1075"/>
      <c r="L23" s="1075"/>
      <c r="M23" s="1075"/>
      <c r="N23" s="1075"/>
      <c r="O23" s="1075"/>
      <c r="P23" s="1075"/>
      <c r="Q23" s="1075"/>
      <c r="R23" s="1075"/>
      <c r="S23" s="1075"/>
      <c r="T23" s="1075"/>
      <c r="U23" s="1075"/>
      <c r="V23" s="1075"/>
      <c r="W23" s="1075"/>
      <c r="X23" s="1075"/>
      <c r="Y23" s="1075"/>
    </row>
    <row r="24" spans="1:25" ht="27" customHeight="1">
      <c r="A24" s="1075"/>
      <c r="B24" s="1075"/>
      <c r="C24" s="1075"/>
      <c r="D24" s="1075"/>
      <c r="E24" s="1075"/>
      <c r="F24" s="1075"/>
      <c r="G24" s="1075"/>
      <c r="H24" s="1075"/>
      <c r="I24" s="1075"/>
      <c r="J24" s="1075"/>
      <c r="K24" s="1075"/>
      <c r="L24" s="1075"/>
      <c r="M24" s="1075"/>
      <c r="N24" s="1075"/>
      <c r="O24" s="1075"/>
      <c r="P24" s="1075"/>
      <c r="Q24" s="1075"/>
      <c r="R24" s="1075"/>
      <c r="S24" s="1075"/>
      <c r="T24" s="1075"/>
      <c r="U24" s="1075"/>
      <c r="V24" s="1075"/>
      <c r="W24" s="1075"/>
      <c r="X24" s="1075"/>
      <c r="Y24" s="1075"/>
    </row>
    <row r="25" spans="1:25" ht="27" customHeight="1">
      <c r="A25" s="1075"/>
      <c r="B25" s="1075"/>
      <c r="C25" s="1075"/>
      <c r="D25" s="1075"/>
      <c r="E25" s="1075"/>
      <c r="F25" s="1075"/>
      <c r="G25" s="1075"/>
      <c r="H25" s="1075"/>
      <c r="I25" s="1075"/>
      <c r="J25" s="1075"/>
      <c r="K25" s="1075"/>
      <c r="L25" s="1075"/>
      <c r="M25" s="1075"/>
      <c r="N25" s="1075"/>
      <c r="O25" s="1075"/>
      <c r="P25" s="1075"/>
      <c r="Q25" s="1075"/>
      <c r="R25" s="1075"/>
      <c r="S25" s="1075"/>
      <c r="T25" s="1075"/>
      <c r="U25" s="1075"/>
      <c r="V25" s="1075"/>
      <c r="W25" s="1075"/>
      <c r="X25" s="1075"/>
      <c r="Y25" s="1075"/>
    </row>
    <row r="26" spans="1:25" ht="27" customHeight="1">
      <c r="A26" s="1075"/>
      <c r="B26" s="1075"/>
      <c r="C26" s="1075"/>
      <c r="D26" s="1075"/>
      <c r="E26" s="1075"/>
      <c r="F26" s="1075"/>
      <c r="G26" s="1075"/>
      <c r="H26" s="1075"/>
      <c r="I26" s="1075"/>
      <c r="J26" s="1075"/>
      <c r="K26" s="1075"/>
      <c r="L26" s="1075"/>
      <c r="M26" s="1075"/>
      <c r="N26" s="1075"/>
      <c r="O26" s="1075"/>
      <c r="P26" s="1075"/>
      <c r="Q26" s="1075"/>
      <c r="R26" s="1075"/>
      <c r="S26" s="1075"/>
      <c r="T26" s="1075"/>
      <c r="U26" s="1075"/>
      <c r="V26" s="1075"/>
      <c r="W26" s="1075"/>
      <c r="X26" s="1075"/>
      <c r="Y26" s="1075"/>
    </row>
    <row r="27" spans="1:25" ht="27" customHeight="1">
      <c r="A27" s="1075"/>
      <c r="B27" s="1075"/>
      <c r="C27" s="1075"/>
      <c r="D27" s="1075"/>
      <c r="E27" s="1075"/>
      <c r="F27" s="1075"/>
      <c r="G27" s="1075"/>
      <c r="H27" s="1075"/>
      <c r="I27" s="1075"/>
      <c r="J27" s="1075"/>
      <c r="K27" s="1075"/>
      <c r="L27" s="1075"/>
      <c r="M27" s="1075"/>
      <c r="N27" s="1075"/>
      <c r="O27" s="1075"/>
      <c r="P27" s="1075"/>
      <c r="Q27" s="1075"/>
      <c r="R27" s="1075"/>
      <c r="S27" s="1075"/>
      <c r="T27" s="1075"/>
      <c r="U27" s="1075"/>
      <c r="V27" s="1075"/>
      <c r="W27" s="1075"/>
      <c r="X27" s="1075"/>
      <c r="Y27" s="1075"/>
    </row>
    <row r="28" spans="1:25" ht="27" customHeight="1">
      <c r="A28" s="1075"/>
      <c r="B28" s="1075"/>
      <c r="C28" s="1075"/>
      <c r="D28" s="1075"/>
      <c r="E28" s="1075"/>
      <c r="F28" s="1075"/>
      <c r="G28" s="1075"/>
      <c r="H28" s="1075"/>
      <c r="I28" s="1075"/>
      <c r="J28" s="1075"/>
      <c r="K28" s="1075"/>
      <c r="L28" s="1075"/>
      <c r="M28" s="1075"/>
      <c r="N28" s="1075"/>
      <c r="O28" s="1075"/>
      <c r="P28" s="1075"/>
      <c r="Q28" s="1075"/>
      <c r="R28" s="1075"/>
      <c r="S28" s="1075"/>
      <c r="T28" s="1075"/>
      <c r="U28" s="1075"/>
      <c r="V28" s="1075"/>
      <c r="W28" s="1075"/>
      <c r="X28" s="1075"/>
      <c r="Y28" s="1075"/>
    </row>
    <row r="29" spans="1:25" ht="27" customHeight="1">
      <c r="A29" s="1075"/>
      <c r="B29" s="1075"/>
      <c r="C29" s="1075"/>
      <c r="D29" s="1075"/>
      <c r="E29" s="1075"/>
      <c r="F29" s="1075"/>
      <c r="G29" s="1075"/>
      <c r="H29" s="1075"/>
      <c r="I29" s="1075"/>
      <c r="J29" s="1075"/>
      <c r="K29" s="1075"/>
      <c r="L29" s="1075"/>
      <c r="M29" s="1075"/>
      <c r="N29" s="1075"/>
      <c r="O29" s="1075"/>
      <c r="P29" s="1075"/>
      <c r="Q29" s="1075"/>
      <c r="R29" s="1075"/>
      <c r="S29" s="1075"/>
      <c r="T29" s="1075"/>
      <c r="U29" s="1075"/>
      <c r="V29" s="1075"/>
      <c r="W29" s="1075"/>
      <c r="X29" s="1075"/>
      <c r="Y29" s="1075"/>
    </row>
    <row r="30" spans="1:25" ht="27" customHeight="1">
      <c r="A30" s="1075"/>
      <c r="B30" s="1075"/>
      <c r="C30" s="1075"/>
      <c r="D30" s="1075"/>
      <c r="E30" s="1075"/>
      <c r="F30" s="1075"/>
      <c r="G30" s="1075"/>
      <c r="H30" s="1075"/>
      <c r="I30" s="1075"/>
      <c r="J30" s="1075"/>
      <c r="K30" s="1075"/>
      <c r="L30" s="1075"/>
      <c r="M30" s="1075"/>
      <c r="N30" s="1075"/>
      <c r="O30" s="1075"/>
      <c r="P30" s="1075"/>
      <c r="Q30" s="1075"/>
      <c r="R30" s="1075"/>
      <c r="S30" s="1075"/>
      <c r="T30" s="1075"/>
      <c r="U30" s="1075"/>
      <c r="V30" s="1075"/>
      <c r="W30" s="1075"/>
      <c r="X30" s="1075"/>
      <c r="Y30" s="1075"/>
    </row>
    <row r="31" spans="1:25" ht="27" customHeight="1">
      <c r="A31" s="1075"/>
      <c r="B31" s="1075"/>
      <c r="C31" s="1075"/>
      <c r="D31" s="1075"/>
      <c r="E31" s="1075"/>
      <c r="F31" s="1075"/>
      <c r="G31" s="1075"/>
      <c r="H31" s="1075"/>
      <c r="I31" s="1075"/>
      <c r="J31" s="1075"/>
      <c r="K31" s="1075"/>
      <c r="L31" s="1075"/>
      <c r="M31" s="1075"/>
      <c r="N31" s="1075"/>
      <c r="O31" s="1075"/>
      <c r="P31" s="1075"/>
      <c r="Q31" s="1075"/>
      <c r="R31" s="1075"/>
      <c r="S31" s="1075"/>
      <c r="T31" s="1075"/>
      <c r="U31" s="1075"/>
      <c r="V31" s="1075"/>
      <c r="W31" s="1075"/>
      <c r="X31" s="1075"/>
      <c r="Y31" s="1075"/>
    </row>
    <row r="32" spans="1:25" ht="27" customHeight="1">
      <c r="A32" s="1075"/>
      <c r="B32" s="1075"/>
      <c r="C32" s="1075"/>
      <c r="D32" s="1075"/>
      <c r="E32" s="1075"/>
      <c r="F32" s="1075"/>
      <c r="G32" s="1075"/>
      <c r="H32" s="1075"/>
      <c r="I32" s="1075"/>
      <c r="J32" s="1075"/>
      <c r="K32" s="1075"/>
      <c r="L32" s="1075"/>
      <c r="M32" s="1075"/>
      <c r="N32" s="1075"/>
      <c r="O32" s="1075"/>
      <c r="P32" s="1075"/>
      <c r="Q32" s="1075"/>
      <c r="R32" s="1075"/>
      <c r="S32" s="1075"/>
      <c r="T32" s="1075"/>
      <c r="U32" s="1075"/>
      <c r="V32" s="1075"/>
      <c r="W32" s="1075"/>
      <c r="X32" s="1075"/>
      <c r="Y32" s="1075"/>
    </row>
    <row r="33" spans="1:25" ht="27" customHeight="1">
      <c r="A33" s="1075"/>
      <c r="B33" s="1075"/>
      <c r="C33" s="1075"/>
      <c r="D33" s="1075"/>
      <c r="E33" s="1075"/>
      <c r="F33" s="1075"/>
      <c r="G33" s="1075"/>
      <c r="H33" s="1075"/>
      <c r="I33" s="1075"/>
      <c r="J33" s="1075"/>
      <c r="K33" s="1075"/>
      <c r="L33" s="1075"/>
      <c r="M33" s="1075"/>
      <c r="N33" s="1075"/>
      <c r="O33" s="1075"/>
      <c r="P33" s="1075"/>
      <c r="Q33" s="1075"/>
      <c r="R33" s="1075"/>
      <c r="S33" s="1075"/>
      <c r="T33" s="1075"/>
      <c r="U33" s="1075"/>
      <c r="V33" s="1075"/>
      <c r="W33" s="1075"/>
      <c r="X33" s="1075"/>
      <c r="Y33" s="1075"/>
    </row>
    <row r="34" spans="1:25" ht="13.5" customHeight="1">
      <c r="A34" s="41" t="s">
        <v>42</v>
      </c>
    </row>
    <row r="35" spans="1:25" ht="13.5" customHeight="1">
      <c r="A35" s="41" t="s">
        <v>43</v>
      </c>
    </row>
    <row r="36" spans="1:25" ht="13.5" customHeight="1">
      <c r="A36" s="41" t="s">
        <v>44</v>
      </c>
    </row>
  </sheetData>
  <mergeCells count="183">
    <mergeCell ref="S2:Y2"/>
    <mergeCell ref="A3:E3"/>
    <mergeCell ref="M5:X6"/>
    <mergeCell ref="M7:W7"/>
    <mergeCell ref="A9:Y9"/>
    <mergeCell ref="A11:C11"/>
    <mergeCell ref="D11:X11"/>
    <mergeCell ref="A12:C12"/>
    <mergeCell ref="D12:M12"/>
    <mergeCell ref="A13:C13"/>
    <mergeCell ref="D13:M13"/>
    <mergeCell ref="O13:X13"/>
    <mergeCell ref="A15:C15"/>
    <mergeCell ref="D15:H15"/>
    <mergeCell ref="I15:J15"/>
    <mergeCell ref="K15:L15"/>
    <mergeCell ref="M15:O15"/>
    <mergeCell ref="P15:Q15"/>
    <mergeCell ref="R15:T15"/>
    <mergeCell ref="U15:V15"/>
    <mergeCell ref="W15:Y15"/>
    <mergeCell ref="A16:C16"/>
    <mergeCell ref="D16:H16"/>
    <mergeCell ref="I16:J16"/>
    <mergeCell ref="K16:L16"/>
    <mergeCell ref="M16:O16"/>
    <mergeCell ref="P16:Q16"/>
    <mergeCell ref="R16:T16"/>
    <mergeCell ref="U16:V16"/>
    <mergeCell ref="W16:Y16"/>
    <mergeCell ref="A17:C17"/>
    <mergeCell ref="D17:H17"/>
    <mergeCell ref="I17:J17"/>
    <mergeCell ref="K17:L17"/>
    <mergeCell ref="M17:O17"/>
    <mergeCell ref="P17:Q17"/>
    <mergeCell ref="R17:T17"/>
    <mergeCell ref="U17:V17"/>
    <mergeCell ref="W17:Y17"/>
    <mergeCell ref="A18:C18"/>
    <mergeCell ref="D18:H18"/>
    <mergeCell ref="I18:J18"/>
    <mergeCell ref="K18:L18"/>
    <mergeCell ref="M18:O18"/>
    <mergeCell ref="P18:Q18"/>
    <mergeCell ref="R18:T18"/>
    <mergeCell ref="U18:V18"/>
    <mergeCell ref="W18:Y18"/>
    <mergeCell ref="A19:C19"/>
    <mergeCell ref="D19:H19"/>
    <mergeCell ref="I19:J19"/>
    <mergeCell ref="K19:L19"/>
    <mergeCell ref="M19:O19"/>
    <mergeCell ref="P19:Q19"/>
    <mergeCell ref="R19:T19"/>
    <mergeCell ref="U19:V19"/>
    <mergeCell ref="W19:Y19"/>
    <mergeCell ref="R20:T20"/>
    <mergeCell ref="U20:V20"/>
    <mergeCell ref="W20:Y20"/>
    <mergeCell ref="A21:C21"/>
    <mergeCell ref="D21:H21"/>
    <mergeCell ref="I21:J21"/>
    <mergeCell ref="K21:L21"/>
    <mergeCell ref="M21:O21"/>
    <mergeCell ref="P21:Q21"/>
    <mergeCell ref="R21:T21"/>
    <mergeCell ref="A20:C20"/>
    <mergeCell ref="D20:H20"/>
    <mergeCell ref="I20:J20"/>
    <mergeCell ref="K20:L20"/>
    <mergeCell ref="M20:O20"/>
    <mergeCell ref="P20:Q20"/>
    <mergeCell ref="U21:V21"/>
    <mergeCell ref="W21:Y21"/>
    <mergeCell ref="A22:C22"/>
    <mergeCell ref="D22:H22"/>
    <mergeCell ref="I22:J22"/>
    <mergeCell ref="K22:L22"/>
    <mergeCell ref="M22:O22"/>
    <mergeCell ref="P22:Q22"/>
    <mergeCell ref="R22:T22"/>
    <mergeCell ref="U22:V22"/>
    <mergeCell ref="W22:Y22"/>
    <mergeCell ref="A23:C23"/>
    <mergeCell ref="D23:H23"/>
    <mergeCell ref="I23:J23"/>
    <mergeCell ref="K23:L23"/>
    <mergeCell ref="M23:O23"/>
    <mergeCell ref="P23:Q23"/>
    <mergeCell ref="R23:T23"/>
    <mergeCell ref="U23:V23"/>
    <mergeCell ref="W23:Y23"/>
    <mergeCell ref="R24:T24"/>
    <mergeCell ref="U24:V24"/>
    <mergeCell ref="W24:Y24"/>
    <mergeCell ref="A25:C25"/>
    <mergeCell ref="D25:H25"/>
    <mergeCell ref="I25:J25"/>
    <mergeCell ref="K25:L25"/>
    <mergeCell ref="M25:O25"/>
    <mergeCell ref="P25:Q25"/>
    <mergeCell ref="R25:T25"/>
    <mergeCell ref="A24:C24"/>
    <mergeCell ref="D24:H24"/>
    <mergeCell ref="I24:J24"/>
    <mergeCell ref="K24:L24"/>
    <mergeCell ref="M24:O24"/>
    <mergeCell ref="P24:Q24"/>
    <mergeCell ref="U25:V25"/>
    <mergeCell ref="W25:Y25"/>
    <mergeCell ref="A26:C26"/>
    <mergeCell ref="D26:H26"/>
    <mergeCell ref="I26:J26"/>
    <mergeCell ref="K26:L26"/>
    <mergeCell ref="M26:O26"/>
    <mergeCell ref="P26:Q26"/>
    <mergeCell ref="R26:T26"/>
    <mergeCell ref="U26:V26"/>
    <mergeCell ref="W26:Y26"/>
    <mergeCell ref="A27:C27"/>
    <mergeCell ref="D27:H27"/>
    <mergeCell ref="I27:J27"/>
    <mergeCell ref="K27:L27"/>
    <mergeCell ref="M27:O27"/>
    <mergeCell ref="P27:Q27"/>
    <mergeCell ref="R27:T27"/>
    <mergeCell ref="U27:V27"/>
    <mergeCell ref="W27:Y27"/>
    <mergeCell ref="R28:T28"/>
    <mergeCell ref="U28:V28"/>
    <mergeCell ref="W28:Y28"/>
    <mergeCell ref="A29:C29"/>
    <mergeCell ref="D29:H29"/>
    <mergeCell ref="I29:J29"/>
    <mergeCell ref="K29:L29"/>
    <mergeCell ref="M29:O29"/>
    <mergeCell ref="P29:Q29"/>
    <mergeCell ref="R29:T29"/>
    <mergeCell ref="A28:C28"/>
    <mergeCell ref="D28:H28"/>
    <mergeCell ref="I28:J28"/>
    <mergeCell ref="K28:L28"/>
    <mergeCell ref="M28:O28"/>
    <mergeCell ref="P28:Q28"/>
    <mergeCell ref="U29:V29"/>
    <mergeCell ref="W29:Y29"/>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W31:Y31"/>
    <mergeCell ref="U33:V33"/>
    <mergeCell ref="W33:Y33"/>
    <mergeCell ref="R32:T32"/>
    <mergeCell ref="U32:V32"/>
    <mergeCell ref="W32:Y32"/>
    <mergeCell ref="A33:C33"/>
    <mergeCell ref="D33:H33"/>
    <mergeCell ref="I33:J33"/>
    <mergeCell ref="K33:L33"/>
    <mergeCell ref="M33:O33"/>
    <mergeCell ref="P33:Q33"/>
    <mergeCell ref="R33:T33"/>
    <mergeCell ref="A32:C32"/>
    <mergeCell ref="D32:H32"/>
    <mergeCell ref="I32:J32"/>
    <mergeCell ref="K32:L32"/>
    <mergeCell ref="M32:O32"/>
    <mergeCell ref="P32:Q32"/>
  </mergeCells>
  <phoneticPr fontId="1"/>
  <pageMargins left="0.78740157480314965" right="0.78740157480314965" top="0.98425196850393704" bottom="0" header="0.51181102362204722" footer="0.51181102362204722"/>
  <pageSetup paperSize="9" orientation="portrait" blackAndWhite="1" r:id="rId1"/>
  <headerFooter alignWithMargins="0"/>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7"/>
  <sheetViews>
    <sheetView showGridLines="0" view="pageBreakPreview" zoomScale="95" zoomScaleNormal="95" zoomScaleSheetLayoutView="95" workbookViewId="0">
      <selection activeCell="J41" sqref="J41:K43"/>
    </sheetView>
  </sheetViews>
  <sheetFormatPr defaultRowHeight="18.75"/>
  <cols>
    <col min="1" max="1" width="11.375" style="358" customWidth="1"/>
    <col min="2" max="2" width="3.875" style="358" customWidth="1"/>
    <col min="3" max="3" width="10.125" style="358" customWidth="1"/>
    <col min="4" max="4" width="5.75" style="358" customWidth="1"/>
    <col min="5" max="6" width="10.75" style="358" customWidth="1"/>
    <col min="7" max="7" width="3.75" style="358" customWidth="1"/>
    <col min="8" max="8" width="6.75" style="358" customWidth="1"/>
    <col min="9" max="9" width="3.625" style="358" customWidth="1"/>
    <col min="10" max="10" width="13.25" style="358" customWidth="1"/>
    <col min="11" max="11" width="4.875" style="358" customWidth="1"/>
    <col min="12" max="12" width="24.75" style="358" customWidth="1"/>
    <col min="13" max="16384" width="9" style="358"/>
  </cols>
  <sheetData>
    <row r="1" spans="1:11">
      <c r="A1" s="312" t="s">
        <v>839</v>
      </c>
      <c r="B1" s="312"/>
      <c r="C1" s="312"/>
      <c r="D1" s="312"/>
      <c r="E1" s="312"/>
      <c r="F1" s="312"/>
      <c r="G1" s="312"/>
      <c r="H1" s="312"/>
      <c r="I1" s="312"/>
      <c r="J1" s="312"/>
      <c r="K1" s="312"/>
    </row>
    <row r="2" spans="1:11">
      <c r="A2" s="312"/>
      <c r="B2" s="312"/>
      <c r="C2" s="312"/>
      <c r="D2" s="312"/>
      <c r="E2" s="312"/>
      <c r="F2" s="312"/>
      <c r="G2" s="312"/>
      <c r="H2" s="312"/>
      <c r="I2" s="312"/>
      <c r="J2" s="312"/>
      <c r="K2" s="312"/>
    </row>
    <row r="3" spans="1:11">
      <c r="A3" s="2554" t="s">
        <v>469</v>
      </c>
      <c r="B3" s="2554"/>
      <c r="C3" s="2554"/>
      <c r="D3" s="2554"/>
      <c r="E3" s="2554"/>
      <c r="F3" s="2554"/>
      <c r="G3" s="2554"/>
      <c r="H3" s="2554"/>
      <c r="I3" s="2554"/>
      <c r="J3" s="2554"/>
      <c r="K3" s="2554"/>
    </row>
    <row r="4" spans="1:11">
      <c r="A4" s="312"/>
      <c r="B4" s="312"/>
      <c r="C4" s="312"/>
      <c r="D4" s="312"/>
      <c r="E4" s="312"/>
      <c r="F4" s="312"/>
      <c r="G4" s="312"/>
      <c r="H4" s="312"/>
      <c r="I4" s="312"/>
      <c r="J4" s="312"/>
      <c r="K4" s="312"/>
    </row>
    <row r="5" spans="1:11">
      <c r="A5" s="312"/>
      <c r="B5" s="312"/>
      <c r="C5" s="312"/>
      <c r="D5" s="312"/>
      <c r="E5" s="312"/>
      <c r="F5" s="312"/>
      <c r="G5" s="312"/>
      <c r="H5" s="312"/>
      <c r="I5" s="313" t="s">
        <v>470</v>
      </c>
      <c r="J5" s="2555"/>
      <c r="K5" s="2555"/>
    </row>
    <row r="6" spans="1:11">
      <c r="A6" s="312"/>
      <c r="B6" s="312"/>
      <c r="C6" s="312"/>
      <c r="D6" s="312"/>
      <c r="E6" s="312"/>
      <c r="F6" s="312"/>
      <c r="G6" s="312"/>
      <c r="H6" s="312"/>
      <c r="I6" s="312"/>
      <c r="J6" s="312"/>
      <c r="K6" s="312"/>
    </row>
    <row r="7" spans="1:11">
      <c r="A7" s="314" t="s">
        <v>827</v>
      </c>
      <c r="B7" s="312"/>
      <c r="C7" s="312"/>
      <c r="D7" s="312"/>
      <c r="E7" s="312"/>
      <c r="F7" s="312"/>
      <c r="G7" s="312"/>
      <c r="H7" s="312"/>
      <c r="I7" s="312"/>
      <c r="J7" s="312"/>
      <c r="K7" s="312"/>
    </row>
    <row r="8" spans="1:11">
      <c r="A8" s="2524"/>
      <c r="B8" s="2524"/>
      <c r="C8" s="2524"/>
      <c r="D8" s="312" t="s">
        <v>471</v>
      </c>
      <c r="E8" s="312"/>
      <c r="F8" s="312"/>
      <c r="G8" s="312"/>
      <c r="H8" s="312"/>
      <c r="I8" s="312"/>
      <c r="J8" s="312"/>
      <c r="K8" s="312"/>
    </row>
    <row r="9" spans="1:11">
      <c r="A9" s="312"/>
      <c r="B9" s="312"/>
      <c r="C9" s="312"/>
      <c r="D9" s="312"/>
      <c r="E9" s="312"/>
      <c r="F9" s="312"/>
      <c r="G9" s="315" t="s">
        <v>472</v>
      </c>
      <c r="H9" s="2556"/>
      <c r="I9" s="2556"/>
      <c r="J9" s="2556"/>
      <c r="K9" s="2556"/>
    </row>
    <row r="10" spans="1:11">
      <c r="A10" s="312"/>
      <c r="B10" s="312"/>
      <c r="C10" s="312"/>
      <c r="D10" s="312"/>
      <c r="E10" s="312"/>
      <c r="F10" s="316"/>
      <c r="G10" s="312"/>
      <c r="H10" s="2556"/>
      <c r="I10" s="2556"/>
      <c r="J10" s="2556"/>
      <c r="K10" s="2556"/>
    </row>
    <row r="11" spans="1:11">
      <c r="A11" s="312"/>
      <c r="B11" s="312"/>
      <c r="C11" s="312"/>
      <c r="D11" s="312"/>
      <c r="E11" s="312"/>
      <c r="F11" s="312"/>
      <c r="G11" s="313" t="s">
        <v>473</v>
      </c>
      <c r="H11" s="2553"/>
      <c r="I11" s="2553"/>
      <c r="J11" s="2553"/>
      <c r="K11" s="2553"/>
    </row>
    <row r="12" spans="1:11">
      <c r="A12" s="312"/>
      <c r="B12" s="312"/>
      <c r="C12" s="312"/>
      <c r="D12" s="312"/>
      <c r="E12" s="312"/>
      <c r="F12" s="312"/>
      <c r="G12" s="313" t="s">
        <v>474</v>
      </c>
      <c r="H12" s="2553"/>
      <c r="I12" s="2553"/>
      <c r="J12" s="2553"/>
      <c r="K12" s="353"/>
    </row>
    <row r="13" spans="1:11">
      <c r="A13" s="312"/>
      <c r="B13" s="312"/>
      <c r="C13" s="312"/>
      <c r="D13" s="312"/>
      <c r="E13" s="312"/>
      <c r="F13" s="312"/>
      <c r="G13" s="312"/>
      <c r="H13" s="312"/>
      <c r="I13" s="312"/>
      <c r="J13" s="312"/>
      <c r="K13" s="312"/>
    </row>
    <row r="14" spans="1:11">
      <c r="A14" s="312" t="s">
        <v>475</v>
      </c>
      <c r="B14" s="312"/>
      <c r="C14" s="312"/>
      <c r="D14" s="312"/>
      <c r="E14" s="312"/>
      <c r="F14" s="312"/>
      <c r="G14" s="312"/>
      <c r="H14" s="312"/>
      <c r="I14" s="312"/>
      <c r="J14" s="312"/>
      <c r="K14" s="312"/>
    </row>
    <row r="15" spans="1:11">
      <c r="A15" s="312"/>
      <c r="B15" s="312"/>
      <c r="C15" s="312"/>
      <c r="D15" s="312"/>
      <c r="E15" s="312"/>
      <c r="F15" s="312"/>
      <c r="G15" s="312"/>
      <c r="H15" s="312"/>
      <c r="I15" s="312"/>
      <c r="J15" s="312"/>
      <c r="K15" s="312"/>
    </row>
    <row r="16" spans="1:11">
      <c r="A16" s="317" t="s">
        <v>387</v>
      </c>
      <c r="B16" s="317"/>
      <c r="C16" s="317"/>
      <c r="D16" s="317"/>
      <c r="E16" s="317"/>
      <c r="F16" s="317"/>
      <c r="G16" s="317"/>
      <c r="H16" s="317"/>
      <c r="I16" s="317"/>
      <c r="J16" s="317"/>
      <c r="K16" s="312"/>
    </row>
    <row r="17" spans="1:11">
      <c r="A17" s="312"/>
      <c r="B17" s="312"/>
      <c r="C17" s="312"/>
      <c r="D17" s="312"/>
      <c r="E17" s="312"/>
      <c r="F17" s="312"/>
      <c r="G17" s="312"/>
      <c r="H17" s="312"/>
      <c r="I17" s="312"/>
      <c r="J17" s="312"/>
      <c r="K17" s="312"/>
    </row>
    <row r="18" spans="1:11" ht="33" customHeight="1">
      <c r="A18" s="318" t="s">
        <v>476</v>
      </c>
      <c r="B18" s="2543" t="s">
        <v>1255</v>
      </c>
      <c r="C18" s="2544"/>
      <c r="D18" s="2544"/>
      <c r="E18" s="2545"/>
      <c r="F18" s="442" t="s">
        <v>477</v>
      </c>
      <c r="G18" s="443"/>
      <c r="H18" s="2546" t="s">
        <v>1256</v>
      </c>
      <c r="I18" s="2547"/>
      <c r="J18" s="2547"/>
      <c r="K18" s="2548"/>
    </row>
    <row r="19" spans="1:11" ht="30" customHeight="1">
      <c r="A19" s="2516" t="s">
        <v>478</v>
      </c>
      <c r="B19" s="2517"/>
      <c r="C19" s="2549" t="s">
        <v>479</v>
      </c>
      <c r="D19" s="2549" t="s">
        <v>425</v>
      </c>
      <c r="E19" s="2525" t="s">
        <v>480</v>
      </c>
      <c r="F19" s="2551"/>
      <c r="G19" s="2551"/>
      <c r="H19" s="2526"/>
      <c r="I19" s="2516" t="s">
        <v>481</v>
      </c>
      <c r="J19" s="2552"/>
      <c r="K19" s="2517"/>
    </row>
    <row r="20" spans="1:11" ht="30" customHeight="1">
      <c r="A20" s="2525"/>
      <c r="B20" s="2526"/>
      <c r="C20" s="2550"/>
      <c r="D20" s="2550"/>
      <c r="E20" s="319" t="s">
        <v>482</v>
      </c>
      <c r="F20" s="319" t="s">
        <v>483</v>
      </c>
      <c r="G20" s="320" t="s">
        <v>484</v>
      </c>
      <c r="H20" s="319"/>
      <c r="I20" s="2525"/>
      <c r="J20" s="2551"/>
      <c r="K20" s="2526"/>
    </row>
    <row r="21" spans="1:11">
      <c r="A21" s="2538"/>
      <c r="B21" s="2539"/>
      <c r="C21" s="321"/>
      <c r="D21" s="321"/>
      <c r="E21" s="354"/>
      <c r="F21" s="354"/>
      <c r="G21" s="2538"/>
      <c r="H21" s="2539"/>
      <c r="I21" s="2540"/>
      <c r="J21" s="2541"/>
      <c r="K21" s="2542"/>
    </row>
    <row r="22" spans="1:11">
      <c r="A22" s="2528"/>
      <c r="B22" s="2529"/>
      <c r="C22" s="321"/>
      <c r="D22" s="321"/>
      <c r="E22" s="354"/>
      <c r="F22" s="354"/>
      <c r="G22" s="2528"/>
      <c r="H22" s="2529"/>
      <c r="I22" s="2530"/>
      <c r="J22" s="2531"/>
      <c r="K22" s="2532"/>
    </row>
    <row r="23" spans="1:11">
      <c r="A23" s="2528"/>
      <c r="B23" s="2529"/>
      <c r="C23" s="321"/>
      <c r="D23" s="321"/>
      <c r="E23" s="354"/>
      <c r="F23" s="354"/>
      <c r="G23" s="2528"/>
      <c r="H23" s="2529"/>
      <c r="I23" s="2530"/>
      <c r="J23" s="2531"/>
      <c r="K23" s="2532"/>
    </row>
    <row r="24" spans="1:11">
      <c r="A24" s="2528"/>
      <c r="B24" s="2529"/>
      <c r="C24" s="354"/>
      <c r="D24" s="354"/>
      <c r="E24" s="354"/>
      <c r="F24" s="354"/>
      <c r="G24" s="2528"/>
      <c r="H24" s="2529"/>
      <c r="I24" s="2530"/>
      <c r="J24" s="2531"/>
      <c r="K24" s="2532"/>
    </row>
    <row r="25" spans="1:11">
      <c r="A25" s="2528"/>
      <c r="B25" s="2529"/>
      <c r="C25" s="354"/>
      <c r="D25" s="354"/>
      <c r="E25" s="354"/>
      <c r="F25" s="354"/>
      <c r="G25" s="2528"/>
      <c r="H25" s="2529"/>
      <c r="I25" s="2530"/>
      <c r="J25" s="2531"/>
      <c r="K25" s="2532"/>
    </row>
    <row r="26" spans="1:11">
      <c r="A26" s="2528"/>
      <c r="B26" s="2529"/>
      <c r="C26" s="354"/>
      <c r="D26" s="354"/>
      <c r="E26" s="354"/>
      <c r="F26" s="354"/>
      <c r="G26" s="2528"/>
      <c r="H26" s="2529"/>
      <c r="I26" s="2530"/>
      <c r="J26" s="2531"/>
      <c r="K26" s="2532"/>
    </row>
    <row r="27" spans="1:11">
      <c r="A27" s="2528"/>
      <c r="B27" s="2529"/>
      <c r="C27" s="354"/>
      <c r="D27" s="354"/>
      <c r="E27" s="354"/>
      <c r="F27" s="354"/>
      <c r="G27" s="2528"/>
      <c r="H27" s="2529"/>
      <c r="I27" s="2530"/>
      <c r="J27" s="2531"/>
      <c r="K27" s="2532"/>
    </row>
    <row r="28" spans="1:11">
      <c r="A28" s="2528"/>
      <c r="B28" s="2529"/>
      <c r="C28" s="354"/>
      <c r="D28" s="354"/>
      <c r="E28" s="354"/>
      <c r="F28" s="354"/>
      <c r="G28" s="2528"/>
      <c r="H28" s="2529"/>
      <c r="I28" s="2530"/>
      <c r="J28" s="2531"/>
      <c r="K28" s="2532"/>
    </row>
    <row r="29" spans="1:11">
      <c r="A29" s="2528"/>
      <c r="B29" s="2529"/>
      <c r="C29" s="354"/>
      <c r="D29" s="354"/>
      <c r="E29" s="354"/>
      <c r="F29" s="354"/>
      <c r="G29" s="2528"/>
      <c r="H29" s="2529"/>
      <c r="I29" s="2530"/>
      <c r="J29" s="2531"/>
      <c r="K29" s="2532"/>
    </row>
    <row r="30" spans="1:11">
      <c r="A30" s="2528"/>
      <c r="B30" s="2529"/>
      <c r="C30" s="354"/>
      <c r="D30" s="354"/>
      <c r="E30" s="354"/>
      <c r="F30" s="354"/>
      <c r="G30" s="2528"/>
      <c r="H30" s="2529"/>
      <c r="I30" s="2530"/>
      <c r="J30" s="2531"/>
      <c r="K30" s="2532"/>
    </row>
    <row r="31" spans="1:11">
      <c r="A31" s="2528"/>
      <c r="B31" s="2529"/>
      <c r="C31" s="354"/>
      <c r="D31" s="354"/>
      <c r="E31" s="354"/>
      <c r="F31" s="354"/>
      <c r="G31" s="2528"/>
      <c r="H31" s="2529"/>
      <c r="I31" s="2530"/>
      <c r="J31" s="2531"/>
      <c r="K31" s="2532"/>
    </row>
    <row r="32" spans="1:11">
      <c r="A32" s="2528"/>
      <c r="B32" s="2529"/>
      <c r="C32" s="354"/>
      <c r="D32" s="354"/>
      <c r="E32" s="354"/>
      <c r="F32" s="354"/>
      <c r="G32" s="2528"/>
      <c r="H32" s="2529"/>
      <c r="I32" s="2530"/>
      <c r="J32" s="2531"/>
      <c r="K32" s="2532"/>
    </row>
    <row r="33" spans="1:11">
      <c r="A33" s="2528"/>
      <c r="B33" s="2529"/>
      <c r="C33" s="354"/>
      <c r="D33" s="354"/>
      <c r="E33" s="354"/>
      <c r="F33" s="354"/>
      <c r="G33" s="2528"/>
      <c r="H33" s="2529"/>
      <c r="I33" s="2530"/>
      <c r="J33" s="2531"/>
      <c r="K33" s="2532"/>
    </row>
    <row r="34" spans="1:11">
      <c r="A34" s="2528"/>
      <c r="B34" s="2529"/>
      <c r="C34" s="354"/>
      <c r="D34" s="354"/>
      <c r="E34" s="354"/>
      <c r="F34" s="354"/>
      <c r="G34" s="2528"/>
      <c r="H34" s="2529"/>
      <c r="I34" s="2530"/>
      <c r="J34" s="2531"/>
      <c r="K34" s="2532"/>
    </row>
    <row r="35" spans="1:11">
      <c r="A35" s="2528"/>
      <c r="B35" s="2529"/>
      <c r="C35" s="354"/>
      <c r="D35" s="354"/>
      <c r="E35" s="354"/>
      <c r="F35" s="354"/>
      <c r="G35" s="2528"/>
      <c r="H35" s="2529"/>
      <c r="I35" s="2530"/>
      <c r="J35" s="2531"/>
      <c r="K35" s="2532"/>
    </row>
    <row r="36" spans="1:11">
      <c r="A36" s="2533"/>
      <c r="B36" s="2534"/>
      <c r="C36" s="355"/>
      <c r="D36" s="355"/>
      <c r="E36" s="355"/>
      <c r="F36" s="355"/>
      <c r="G36" s="2533"/>
      <c r="H36" s="2534"/>
      <c r="I36" s="2535"/>
      <c r="J36" s="2536"/>
      <c r="K36" s="2537"/>
    </row>
    <row r="37" spans="1:11">
      <c r="A37" s="322" t="s">
        <v>485</v>
      </c>
      <c r="B37" s="312"/>
      <c r="C37" s="312"/>
      <c r="D37" s="312"/>
      <c r="E37" s="312"/>
      <c r="F37" s="312"/>
      <c r="G37" s="312"/>
      <c r="H37" s="312"/>
      <c r="I37" s="312"/>
      <c r="J37" s="2516" t="s">
        <v>840</v>
      </c>
      <c r="K37" s="2517"/>
    </row>
    <row r="38" spans="1:11">
      <c r="A38" s="322"/>
      <c r="B38" s="312" t="s">
        <v>486</v>
      </c>
      <c r="C38" s="312"/>
      <c r="D38" s="312"/>
      <c r="E38" s="312"/>
      <c r="F38" s="312"/>
      <c r="G38" s="312"/>
      <c r="H38" s="312"/>
      <c r="I38" s="312"/>
      <c r="J38" s="2518"/>
      <c r="K38" s="2519"/>
    </row>
    <row r="39" spans="1:11">
      <c r="A39" s="323" t="s">
        <v>487</v>
      </c>
      <c r="B39" s="312" t="s">
        <v>488</v>
      </c>
      <c r="C39" s="312"/>
      <c r="D39" s="312"/>
      <c r="E39" s="312"/>
      <c r="F39" s="312"/>
      <c r="G39" s="312"/>
      <c r="H39" s="312"/>
      <c r="I39" s="312"/>
      <c r="J39" s="2520"/>
      <c r="K39" s="2521"/>
    </row>
    <row r="40" spans="1:11">
      <c r="A40" s="322"/>
      <c r="B40" s="312" t="s">
        <v>468</v>
      </c>
      <c r="C40" s="312"/>
      <c r="D40" s="312"/>
      <c r="E40" s="313" t="s">
        <v>470</v>
      </c>
      <c r="F40" s="2524"/>
      <c r="G40" s="2524"/>
      <c r="H40" s="2524"/>
      <c r="I40" s="324"/>
      <c r="J40" s="2522"/>
      <c r="K40" s="2523"/>
    </row>
    <row r="41" spans="1:11">
      <c r="A41" s="323" t="s">
        <v>489</v>
      </c>
      <c r="B41" s="312"/>
      <c r="C41" s="312"/>
      <c r="D41" s="312"/>
      <c r="E41" s="312"/>
      <c r="F41" s="312"/>
      <c r="G41" s="312"/>
      <c r="H41" s="312"/>
      <c r="I41" s="324"/>
      <c r="J41" s="2518"/>
      <c r="K41" s="2519"/>
    </row>
    <row r="42" spans="1:11">
      <c r="A42" s="322"/>
      <c r="B42" s="312"/>
      <c r="C42" s="312"/>
      <c r="D42" s="312"/>
      <c r="E42" s="325" t="s">
        <v>490</v>
      </c>
      <c r="F42" s="2527"/>
      <c r="G42" s="2527"/>
      <c r="H42" s="2527"/>
      <c r="I42" s="326"/>
      <c r="J42" s="2518"/>
      <c r="K42" s="2519"/>
    </row>
    <row r="43" spans="1:11" ht="15" customHeight="1">
      <c r="A43" s="327"/>
      <c r="B43" s="328"/>
      <c r="C43" s="328"/>
      <c r="D43" s="328"/>
      <c r="E43" s="328"/>
      <c r="F43" s="328"/>
      <c r="G43" s="328"/>
      <c r="H43" s="328"/>
      <c r="I43" s="329"/>
      <c r="J43" s="2525"/>
      <c r="K43" s="2526"/>
    </row>
    <row r="44" spans="1:11">
      <c r="A44" s="330"/>
      <c r="B44" s="330"/>
      <c r="C44" s="330"/>
      <c r="D44" s="330"/>
      <c r="E44" s="330"/>
      <c r="F44" s="330"/>
      <c r="G44" s="330"/>
      <c r="H44" s="330"/>
      <c r="I44" s="330"/>
      <c r="J44" s="330"/>
      <c r="K44" s="330"/>
    </row>
    <row r="45" spans="1:11">
      <c r="A45" s="312"/>
      <c r="B45" s="312"/>
      <c r="C45" s="312"/>
      <c r="D45" s="312"/>
      <c r="E45" s="312"/>
      <c r="F45" s="312"/>
      <c r="G45" s="312"/>
      <c r="H45" s="312"/>
      <c r="I45" s="312"/>
      <c r="J45" s="312"/>
      <c r="K45" s="312"/>
    </row>
    <row r="46" spans="1:11">
      <c r="A46" s="312" t="s">
        <v>491</v>
      </c>
      <c r="B46" s="312"/>
      <c r="C46" s="312"/>
      <c r="D46" s="312"/>
      <c r="E46" s="312"/>
      <c r="F46" s="312"/>
      <c r="G46" s="312"/>
      <c r="H46" s="312"/>
      <c r="I46" s="312"/>
      <c r="J46" s="312"/>
      <c r="K46" s="312"/>
    </row>
    <row r="47" spans="1:11">
      <c r="A47" s="312" t="s">
        <v>492</v>
      </c>
      <c r="B47" s="312"/>
      <c r="C47" s="312"/>
      <c r="D47" s="312"/>
      <c r="E47" s="312"/>
      <c r="F47" s="312"/>
      <c r="G47" s="312"/>
      <c r="H47" s="312"/>
      <c r="I47" s="312"/>
      <c r="J47" s="312"/>
      <c r="K47" s="312"/>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1"/>
  <printOptions horizontalCentered="1" gridLinesSet="0"/>
  <pageMargins left="0.70866141732283472" right="0.70866141732283472" top="0.74803149606299213" bottom="0.74803149606299213" header="0.31496062992125984" footer="0.31496062992125984"/>
  <pageSetup paperSize="9" scale="89" orientation="portrait" r:id="rId1"/>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3"/>
  <sheetViews>
    <sheetView showGridLines="0" view="pageBreakPreview" zoomScale="95" zoomScaleNormal="95" zoomScaleSheetLayoutView="95" workbookViewId="0">
      <selection activeCell="G8" sqref="G8"/>
    </sheetView>
  </sheetViews>
  <sheetFormatPr defaultRowHeight="18.75"/>
  <cols>
    <col min="1" max="1" width="23.375" style="358" customWidth="1"/>
    <col min="2" max="2" width="17.75" style="358" customWidth="1"/>
    <col min="3" max="3" width="7" style="358" customWidth="1"/>
    <col min="4" max="4" width="9.625" style="358" customWidth="1"/>
    <col min="5" max="5" width="8" style="358" customWidth="1"/>
    <col min="6" max="6" width="20.875" style="358" customWidth="1"/>
    <col min="7" max="7" width="3.625" style="358" customWidth="1"/>
    <col min="8" max="9" width="9" style="358" customWidth="1"/>
    <col min="10" max="16384" width="9" style="358"/>
  </cols>
  <sheetData>
    <row r="1" spans="1:7">
      <c r="A1" s="457" t="s">
        <v>848</v>
      </c>
      <c r="B1" s="452"/>
      <c r="C1" s="452"/>
      <c r="D1" s="452"/>
      <c r="E1" s="455" t="s">
        <v>470</v>
      </c>
      <c r="F1" s="2563"/>
      <c r="G1" s="2563"/>
    </row>
    <row r="2" spans="1:7">
      <c r="A2" s="452"/>
      <c r="B2" s="452"/>
      <c r="C2" s="452"/>
      <c r="D2" s="452"/>
      <c r="E2" s="452"/>
      <c r="F2" s="452"/>
      <c r="G2" s="452"/>
    </row>
    <row r="3" spans="1:7">
      <c r="A3" s="314" t="s">
        <v>847</v>
      </c>
      <c r="B3" s="452"/>
      <c r="C3" s="452"/>
      <c r="D3" s="452"/>
      <c r="E3" s="452"/>
      <c r="F3" s="452"/>
      <c r="G3" s="452"/>
    </row>
    <row r="4" spans="1:7">
      <c r="A4" s="456"/>
      <c r="B4" s="452" t="s">
        <v>471</v>
      </c>
      <c r="C4" s="452"/>
      <c r="D4" s="452"/>
      <c r="E4" s="452"/>
      <c r="F4" s="452"/>
      <c r="G4" s="452"/>
    </row>
    <row r="5" spans="1:7">
      <c r="A5" s="452"/>
      <c r="B5" s="452"/>
      <c r="C5" s="452"/>
      <c r="D5" s="315" t="s">
        <v>472</v>
      </c>
      <c r="E5" s="2564"/>
      <c r="F5" s="2564"/>
      <c r="G5" s="2564"/>
    </row>
    <row r="6" spans="1:7">
      <c r="A6" s="452"/>
      <c r="B6" s="452"/>
      <c r="C6" s="316"/>
      <c r="D6" s="452"/>
      <c r="E6" s="2564"/>
      <c r="F6" s="2564"/>
      <c r="G6" s="2564"/>
    </row>
    <row r="7" spans="1:7">
      <c r="A7" s="452"/>
      <c r="B7" s="452"/>
      <c r="C7" s="452"/>
      <c r="D7" s="429" t="s">
        <v>473</v>
      </c>
      <c r="E7" s="2565"/>
      <c r="F7" s="2565"/>
      <c r="G7" s="2565"/>
    </row>
    <row r="8" spans="1:7">
      <c r="A8" s="452"/>
      <c r="B8" s="452"/>
      <c r="C8" s="452"/>
      <c r="D8" s="455" t="s">
        <v>846</v>
      </c>
      <c r="E8" s="2565"/>
      <c r="F8" s="2565"/>
      <c r="G8" s="454"/>
    </row>
    <row r="9" spans="1:7">
      <c r="A9" s="452"/>
      <c r="B9" s="452"/>
      <c r="C9" s="452"/>
      <c r="D9" s="452"/>
      <c r="E9" s="452"/>
      <c r="F9" s="452"/>
      <c r="G9" s="452"/>
    </row>
    <row r="10" spans="1:7">
      <c r="A10" s="2566" t="s">
        <v>845</v>
      </c>
      <c r="B10" s="2566"/>
      <c r="C10" s="2566"/>
      <c r="D10" s="2566"/>
      <c r="E10" s="2566"/>
      <c r="F10" s="2566"/>
      <c r="G10" s="2566"/>
    </row>
    <row r="11" spans="1:7">
      <c r="A11" s="452"/>
      <c r="B11" s="452"/>
      <c r="C11" s="452"/>
      <c r="D11" s="452"/>
      <c r="E11" s="452"/>
      <c r="F11" s="452"/>
      <c r="G11" s="452"/>
    </row>
    <row r="12" spans="1:7">
      <c r="A12" s="453"/>
      <c r="B12" s="453"/>
      <c r="C12" s="453"/>
      <c r="D12" s="453"/>
      <c r="E12" s="453"/>
      <c r="F12" s="452"/>
      <c r="G12" s="452"/>
    </row>
    <row r="13" spans="1:7">
      <c r="A13" s="2567" t="s">
        <v>1258</v>
      </c>
      <c r="B13" s="2567"/>
      <c r="C13" s="2567"/>
      <c r="D13" s="2567"/>
      <c r="E13" s="2567"/>
      <c r="F13" s="2567"/>
      <c r="G13" s="452"/>
    </row>
    <row r="14" spans="1:7">
      <c r="A14" s="2567"/>
      <c r="B14" s="2567"/>
      <c r="C14" s="2567"/>
      <c r="D14" s="2567"/>
      <c r="E14" s="2567"/>
      <c r="F14" s="2567"/>
      <c r="G14" s="452"/>
    </row>
    <row r="15" spans="1:7">
      <c r="A15" s="2567"/>
      <c r="B15" s="2567"/>
      <c r="C15" s="2567"/>
      <c r="D15" s="2567"/>
      <c r="E15" s="2567"/>
      <c r="F15" s="2567"/>
      <c r="G15" s="452"/>
    </row>
    <row r="16" spans="1:7">
      <c r="A16" s="452"/>
      <c r="B16" s="452"/>
      <c r="C16" s="452"/>
      <c r="D16" s="452"/>
      <c r="E16" s="452"/>
      <c r="F16" s="452"/>
      <c r="G16" s="452"/>
    </row>
    <row r="17" spans="1:7">
      <c r="A17" s="2568" t="s">
        <v>387</v>
      </c>
      <c r="B17" s="2568"/>
      <c r="C17" s="2568"/>
      <c r="D17" s="2568"/>
      <c r="E17" s="2568"/>
      <c r="F17" s="2568"/>
      <c r="G17" s="2568"/>
    </row>
    <row r="18" spans="1:7" ht="19.5" thickBot="1">
      <c r="A18" s="452"/>
      <c r="B18" s="452"/>
      <c r="C18" s="452"/>
      <c r="D18" s="452"/>
      <c r="E18" s="452"/>
      <c r="F18" s="452"/>
      <c r="G18" s="452"/>
    </row>
    <row r="19" spans="1:7" ht="30" customHeight="1">
      <c r="A19" s="451" t="s">
        <v>844</v>
      </c>
      <c r="B19" s="450" t="s">
        <v>843</v>
      </c>
      <c r="C19" s="450" t="s">
        <v>833</v>
      </c>
      <c r="D19" s="2569" t="s">
        <v>842</v>
      </c>
      <c r="E19" s="2570"/>
      <c r="F19" s="2569" t="s">
        <v>841</v>
      </c>
      <c r="G19" s="2571"/>
    </row>
    <row r="20" spans="1:7" ht="30" customHeight="1">
      <c r="A20" s="449"/>
      <c r="B20" s="448"/>
      <c r="C20" s="448"/>
      <c r="D20" s="2557"/>
      <c r="E20" s="2558"/>
      <c r="F20" s="2557"/>
      <c r="G20" s="2559"/>
    </row>
    <row r="21" spans="1:7" ht="30" customHeight="1">
      <c r="A21" s="449"/>
      <c r="B21" s="448"/>
      <c r="C21" s="448"/>
      <c r="D21" s="2557"/>
      <c r="E21" s="2558"/>
      <c r="F21" s="2557"/>
      <c r="G21" s="2559"/>
    </row>
    <row r="22" spans="1:7" ht="30" customHeight="1">
      <c r="A22" s="449"/>
      <c r="B22" s="448"/>
      <c r="C22" s="448"/>
      <c r="D22" s="2557"/>
      <c r="E22" s="2558"/>
      <c r="F22" s="2557"/>
      <c r="G22" s="2559"/>
    </row>
    <row r="23" spans="1:7" ht="30" customHeight="1">
      <c r="A23" s="449"/>
      <c r="B23" s="448"/>
      <c r="C23" s="448"/>
      <c r="D23" s="2557"/>
      <c r="E23" s="2558"/>
      <c r="F23" s="2557"/>
      <c r="G23" s="2559"/>
    </row>
    <row r="24" spans="1:7" ht="30" customHeight="1">
      <c r="A24" s="449"/>
      <c r="B24" s="448"/>
      <c r="C24" s="448"/>
      <c r="D24" s="2557"/>
      <c r="E24" s="2558"/>
      <c r="F24" s="2557"/>
      <c r="G24" s="2559"/>
    </row>
    <row r="25" spans="1:7" ht="30" customHeight="1">
      <c r="A25" s="447"/>
      <c r="B25" s="446"/>
      <c r="C25" s="446"/>
      <c r="D25" s="2557"/>
      <c r="E25" s="2558"/>
      <c r="F25" s="2557"/>
      <c r="G25" s="2559"/>
    </row>
    <row r="26" spans="1:7" ht="30" customHeight="1">
      <c r="A26" s="447"/>
      <c r="B26" s="446"/>
      <c r="C26" s="446"/>
      <c r="D26" s="2557"/>
      <c r="E26" s="2558"/>
      <c r="F26" s="2557"/>
      <c r="G26" s="2559"/>
    </row>
    <row r="27" spans="1:7" ht="30" customHeight="1">
      <c r="A27" s="447"/>
      <c r="B27" s="446"/>
      <c r="C27" s="446"/>
      <c r="D27" s="2557"/>
      <c r="E27" s="2558"/>
      <c r="F27" s="2557"/>
      <c r="G27" s="2559"/>
    </row>
    <row r="28" spans="1:7" ht="30" customHeight="1">
      <c r="A28" s="447"/>
      <c r="B28" s="446"/>
      <c r="C28" s="446"/>
      <c r="D28" s="2557"/>
      <c r="E28" s="2558"/>
      <c r="F28" s="2557"/>
      <c r="G28" s="2559"/>
    </row>
    <row r="29" spans="1:7" ht="30" customHeight="1">
      <c r="A29" s="447"/>
      <c r="B29" s="446"/>
      <c r="C29" s="446"/>
      <c r="D29" s="2557"/>
      <c r="E29" s="2558"/>
      <c r="F29" s="2557"/>
      <c r="G29" s="2559"/>
    </row>
    <row r="30" spans="1:7" ht="30" customHeight="1">
      <c r="A30" s="447"/>
      <c r="B30" s="446"/>
      <c r="C30" s="446"/>
      <c r="D30" s="2557"/>
      <c r="E30" s="2558"/>
      <c r="F30" s="2557"/>
      <c r="G30" s="2559"/>
    </row>
    <row r="31" spans="1:7" ht="30" customHeight="1">
      <c r="A31" s="447"/>
      <c r="B31" s="446"/>
      <c r="C31" s="446"/>
      <c r="D31" s="2557"/>
      <c r="E31" s="2558"/>
      <c r="F31" s="2557"/>
      <c r="G31" s="2559"/>
    </row>
    <row r="32" spans="1:7" ht="30" customHeight="1">
      <c r="A32" s="447"/>
      <c r="B32" s="446"/>
      <c r="C32" s="446"/>
      <c r="D32" s="2557"/>
      <c r="E32" s="2558"/>
      <c r="F32" s="2557"/>
      <c r="G32" s="2559"/>
    </row>
    <row r="33" spans="1:7" ht="30" customHeight="1" thickBot="1">
      <c r="A33" s="445"/>
      <c r="B33" s="444"/>
      <c r="C33" s="444"/>
      <c r="D33" s="2560"/>
      <c r="E33" s="2561"/>
      <c r="F33" s="2560"/>
      <c r="G33" s="2562"/>
    </row>
  </sheetData>
  <mergeCells count="37">
    <mergeCell ref="D21:E21"/>
    <mergeCell ref="F21:G21"/>
    <mergeCell ref="F1:G1"/>
    <mergeCell ref="E5:G6"/>
    <mergeCell ref="E7:G7"/>
    <mergeCell ref="E8:F8"/>
    <mergeCell ref="A10:G10"/>
    <mergeCell ref="A13:F15"/>
    <mergeCell ref="A17:G17"/>
    <mergeCell ref="D19:E19"/>
    <mergeCell ref="F19:G19"/>
    <mergeCell ref="D20:E20"/>
    <mergeCell ref="F20:G20"/>
    <mergeCell ref="F22:G22"/>
    <mergeCell ref="D24:E24"/>
    <mergeCell ref="F24:G24"/>
    <mergeCell ref="D25:E25"/>
    <mergeCell ref="F25:G25"/>
    <mergeCell ref="D23:E23"/>
    <mergeCell ref="F23:G23"/>
    <mergeCell ref="D22:E22"/>
    <mergeCell ref="D26:E26"/>
    <mergeCell ref="F26:G26"/>
    <mergeCell ref="D27:E27"/>
    <mergeCell ref="F27:G27"/>
    <mergeCell ref="D28:E28"/>
    <mergeCell ref="F28:G28"/>
    <mergeCell ref="D29:E29"/>
    <mergeCell ref="F29:G29"/>
    <mergeCell ref="D33:E33"/>
    <mergeCell ref="F33:G33"/>
    <mergeCell ref="D30:E30"/>
    <mergeCell ref="F30:G30"/>
    <mergeCell ref="D31:E31"/>
    <mergeCell ref="F31:G31"/>
    <mergeCell ref="D32:E32"/>
    <mergeCell ref="F32:G32"/>
  </mergeCells>
  <phoneticPr fontId="1"/>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view="pageBreakPreview" zoomScale="95" zoomScaleNormal="95" zoomScaleSheetLayoutView="95" workbookViewId="0"/>
  </sheetViews>
  <sheetFormatPr defaultRowHeight="13.5"/>
  <cols>
    <col min="1" max="1" width="12.5" style="459" customWidth="1"/>
    <col min="2" max="3" width="6.75" style="459" bestFit="1" customWidth="1"/>
    <col min="4" max="4" width="6.75" style="459" customWidth="1"/>
    <col min="5" max="5" width="12.5" style="459" customWidth="1"/>
    <col min="6" max="7" width="6.75" style="459" bestFit="1" customWidth="1"/>
    <col min="8" max="8" width="6.75" style="459" customWidth="1"/>
    <col min="9" max="9" width="12.5" style="459" customWidth="1"/>
    <col min="10" max="11" width="6.75" style="459" bestFit="1" customWidth="1"/>
    <col min="12" max="12" width="6.75" style="459" customWidth="1"/>
    <col min="13" max="13" width="12.5" style="459" customWidth="1"/>
    <col min="14" max="15" width="6.75" style="459" bestFit="1" customWidth="1"/>
    <col min="16" max="16" width="6.75" style="459" customWidth="1"/>
    <col min="17" max="256" width="9" style="459"/>
    <col min="257" max="257" width="12.5" style="459" customWidth="1"/>
    <col min="258" max="259" width="6.75" style="459" bestFit="1" customWidth="1"/>
    <col min="260" max="260" width="6.75" style="459" customWidth="1"/>
    <col min="261" max="261" width="12.5" style="459" customWidth="1"/>
    <col min="262" max="263" width="6.75" style="459" bestFit="1" customWidth="1"/>
    <col min="264" max="264" width="6.75" style="459" customWidth="1"/>
    <col min="265" max="265" width="12.5" style="459" customWidth="1"/>
    <col min="266" max="267" width="6.75" style="459" bestFit="1" customWidth="1"/>
    <col min="268" max="268" width="6.75" style="459" customWidth="1"/>
    <col min="269" max="269" width="12.5" style="459" customWidth="1"/>
    <col min="270" max="271" width="6.75" style="459" bestFit="1" customWidth="1"/>
    <col min="272" max="272" width="6.75" style="459" customWidth="1"/>
    <col min="273" max="512" width="9" style="459"/>
    <col min="513" max="513" width="12.5" style="459" customWidth="1"/>
    <col min="514" max="515" width="6.75" style="459" bestFit="1" customWidth="1"/>
    <col min="516" max="516" width="6.75" style="459" customWidth="1"/>
    <col min="517" max="517" width="12.5" style="459" customWidth="1"/>
    <col min="518" max="519" width="6.75" style="459" bestFit="1" customWidth="1"/>
    <col min="520" max="520" width="6.75" style="459" customWidth="1"/>
    <col min="521" max="521" width="12.5" style="459" customWidth="1"/>
    <col min="522" max="523" width="6.75" style="459" bestFit="1" customWidth="1"/>
    <col min="524" max="524" width="6.75" style="459" customWidth="1"/>
    <col min="525" max="525" width="12.5" style="459" customWidth="1"/>
    <col min="526" max="527" width="6.75" style="459" bestFit="1" customWidth="1"/>
    <col min="528" max="528" width="6.75" style="459" customWidth="1"/>
    <col min="529" max="768" width="9" style="459"/>
    <col min="769" max="769" width="12.5" style="459" customWidth="1"/>
    <col min="770" max="771" width="6.75" style="459" bestFit="1" customWidth="1"/>
    <col min="772" max="772" width="6.75" style="459" customWidth="1"/>
    <col min="773" max="773" width="12.5" style="459" customWidth="1"/>
    <col min="774" max="775" width="6.75" style="459" bestFit="1" customWidth="1"/>
    <col min="776" max="776" width="6.75" style="459" customWidth="1"/>
    <col min="777" max="777" width="12.5" style="459" customWidth="1"/>
    <col min="778" max="779" width="6.75" style="459" bestFit="1" customWidth="1"/>
    <col min="780" max="780" width="6.75" style="459" customWidth="1"/>
    <col min="781" max="781" width="12.5" style="459" customWidth="1"/>
    <col min="782" max="783" width="6.75" style="459" bestFit="1" customWidth="1"/>
    <col min="784" max="784" width="6.75" style="459" customWidth="1"/>
    <col min="785" max="1024" width="9" style="459"/>
    <col min="1025" max="1025" width="12.5" style="459" customWidth="1"/>
    <col min="1026" max="1027" width="6.75" style="459" bestFit="1" customWidth="1"/>
    <col min="1028" max="1028" width="6.75" style="459" customWidth="1"/>
    <col min="1029" max="1029" width="12.5" style="459" customWidth="1"/>
    <col min="1030" max="1031" width="6.75" style="459" bestFit="1" customWidth="1"/>
    <col min="1032" max="1032" width="6.75" style="459" customWidth="1"/>
    <col min="1033" max="1033" width="12.5" style="459" customWidth="1"/>
    <col min="1034" max="1035" width="6.75" style="459" bestFit="1" customWidth="1"/>
    <col min="1036" max="1036" width="6.75" style="459" customWidth="1"/>
    <col min="1037" max="1037" width="12.5" style="459" customWidth="1"/>
    <col min="1038" max="1039" width="6.75" style="459" bestFit="1" customWidth="1"/>
    <col min="1040" max="1040" width="6.75" style="459" customWidth="1"/>
    <col min="1041" max="1280" width="9" style="459"/>
    <col min="1281" max="1281" width="12.5" style="459" customWidth="1"/>
    <col min="1282" max="1283" width="6.75" style="459" bestFit="1" customWidth="1"/>
    <col min="1284" max="1284" width="6.75" style="459" customWidth="1"/>
    <col min="1285" max="1285" width="12.5" style="459" customWidth="1"/>
    <col min="1286" max="1287" width="6.75" style="459" bestFit="1" customWidth="1"/>
    <col min="1288" max="1288" width="6.75" style="459" customWidth="1"/>
    <col min="1289" max="1289" width="12.5" style="459" customWidth="1"/>
    <col min="1290" max="1291" width="6.75" style="459" bestFit="1" customWidth="1"/>
    <col min="1292" max="1292" width="6.75" style="459" customWidth="1"/>
    <col min="1293" max="1293" width="12.5" style="459" customWidth="1"/>
    <col min="1294" max="1295" width="6.75" style="459" bestFit="1" customWidth="1"/>
    <col min="1296" max="1296" width="6.75" style="459" customWidth="1"/>
    <col min="1297" max="1536" width="9" style="459"/>
    <col min="1537" max="1537" width="12.5" style="459" customWidth="1"/>
    <col min="1538" max="1539" width="6.75" style="459" bestFit="1" customWidth="1"/>
    <col min="1540" max="1540" width="6.75" style="459" customWidth="1"/>
    <col min="1541" max="1541" width="12.5" style="459" customWidth="1"/>
    <col min="1542" max="1543" width="6.75" style="459" bestFit="1" customWidth="1"/>
    <col min="1544" max="1544" width="6.75" style="459" customWidth="1"/>
    <col min="1545" max="1545" width="12.5" style="459" customWidth="1"/>
    <col min="1546" max="1547" width="6.75" style="459" bestFit="1" customWidth="1"/>
    <col min="1548" max="1548" width="6.75" style="459" customWidth="1"/>
    <col min="1549" max="1549" width="12.5" style="459" customWidth="1"/>
    <col min="1550" max="1551" width="6.75" style="459" bestFit="1" customWidth="1"/>
    <col min="1552" max="1552" width="6.75" style="459" customWidth="1"/>
    <col min="1553" max="1792" width="9" style="459"/>
    <col min="1793" max="1793" width="12.5" style="459" customWidth="1"/>
    <col min="1794" max="1795" width="6.75" style="459" bestFit="1" customWidth="1"/>
    <col min="1796" max="1796" width="6.75" style="459" customWidth="1"/>
    <col min="1797" max="1797" width="12.5" style="459" customWidth="1"/>
    <col min="1798" max="1799" width="6.75" style="459" bestFit="1" customWidth="1"/>
    <col min="1800" max="1800" width="6.75" style="459" customWidth="1"/>
    <col min="1801" max="1801" width="12.5" style="459" customWidth="1"/>
    <col min="1802" max="1803" width="6.75" style="459" bestFit="1" customWidth="1"/>
    <col min="1804" max="1804" width="6.75" style="459" customWidth="1"/>
    <col min="1805" max="1805" width="12.5" style="459" customWidth="1"/>
    <col min="1806" max="1807" width="6.75" style="459" bestFit="1" customWidth="1"/>
    <col min="1808" max="1808" width="6.75" style="459" customWidth="1"/>
    <col min="1809" max="2048" width="9" style="459"/>
    <col min="2049" max="2049" width="12.5" style="459" customWidth="1"/>
    <col min="2050" max="2051" width="6.75" style="459" bestFit="1" customWidth="1"/>
    <col min="2052" max="2052" width="6.75" style="459" customWidth="1"/>
    <col min="2053" max="2053" width="12.5" style="459" customWidth="1"/>
    <col min="2054" max="2055" width="6.75" style="459" bestFit="1" customWidth="1"/>
    <col min="2056" max="2056" width="6.75" style="459" customWidth="1"/>
    <col min="2057" max="2057" width="12.5" style="459" customWidth="1"/>
    <col min="2058" max="2059" width="6.75" style="459" bestFit="1" customWidth="1"/>
    <col min="2060" max="2060" width="6.75" style="459" customWidth="1"/>
    <col min="2061" max="2061" width="12.5" style="459" customWidth="1"/>
    <col min="2062" max="2063" width="6.75" style="459" bestFit="1" customWidth="1"/>
    <col min="2064" max="2064" width="6.75" style="459" customWidth="1"/>
    <col min="2065" max="2304" width="9" style="459"/>
    <col min="2305" max="2305" width="12.5" style="459" customWidth="1"/>
    <col min="2306" max="2307" width="6.75" style="459" bestFit="1" customWidth="1"/>
    <col min="2308" max="2308" width="6.75" style="459" customWidth="1"/>
    <col min="2309" max="2309" width="12.5" style="459" customWidth="1"/>
    <col min="2310" max="2311" width="6.75" style="459" bestFit="1" customWidth="1"/>
    <col min="2312" max="2312" width="6.75" style="459" customWidth="1"/>
    <col min="2313" max="2313" width="12.5" style="459" customWidth="1"/>
    <col min="2314" max="2315" width="6.75" style="459" bestFit="1" customWidth="1"/>
    <col min="2316" max="2316" width="6.75" style="459" customWidth="1"/>
    <col min="2317" max="2317" width="12.5" style="459" customWidth="1"/>
    <col min="2318" max="2319" width="6.75" style="459" bestFit="1" customWidth="1"/>
    <col min="2320" max="2320" width="6.75" style="459" customWidth="1"/>
    <col min="2321" max="2560" width="9" style="459"/>
    <col min="2561" max="2561" width="12.5" style="459" customWidth="1"/>
    <col min="2562" max="2563" width="6.75" style="459" bestFit="1" customWidth="1"/>
    <col min="2564" max="2564" width="6.75" style="459" customWidth="1"/>
    <col min="2565" max="2565" width="12.5" style="459" customWidth="1"/>
    <col min="2566" max="2567" width="6.75" style="459" bestFit="1" customWidth="1"/>
    <col min="2568" max="2568" width="6.75" style="459" customWidth="1"/>
    <col min="2569" max="2569" width="12.5" style="459" customWidth="1"/>
    <col min="2570" max="2571" width="6.75" style="459" bestFit="1" customWidth="1"/>
    <col min="2572" max="2572" width="6.75" style="459" customWidth="1"/>
    <col min="2573" max="2573" width="12.5" style="459" customWidth="1"/>
    <col min="2574" max="2575" width="6.75" style="459" bestFit="1" customWidth="1"/>
    <col min="2576" max="2576" width="6.75" style="459" customWidth="1"/>
    <col min="2577" max="2816" width="9" style="459"/>
    <col min="2817" max="2817" width="12.5" style="459" customWidth="1"/>
    <col min="2818" max="2819" width="6.75" style="459" bestFit="1" customWidth="1"/>
    <col min="2820" max="2820" width="6.75" style="459" customWidth="1"/>
    <col min="2821" max="2821" width="12.5" style="459" customWidth="1"/>
    <col min="2822" max="2823" width="6.75" style="459" bestFit="1" customWidth="1"/>
    <col min="2824" max="2824" width="6.75" style="459" customWidth="1"/>
    <col min="2825" max="2825" width="12.5" style="459" customWidth="1"/>
    <col min="2826" max="2827" width="6.75" style="459" bestFit="1" customWidth="1"/>
    <col min="2828" max="2828" width="6.75" style="459" customWidth="1"/>
    <col min="2829" max="2829" width="12.5" style="459" customWidth="1"/>
    <col min="2830" max="2831" width="6.75" style="459" bestFit="1" customWidth="1"/>
    <col min="2832" max="2832" width="6.75" style="459" customWidth="1"/>
    <col min="2833" max="3072" width="9" style="459"/>
    <col min="3073" max="3073" width="12.5" style="459" customWidth="1"/>
    <col min="3074" max="3075" width="6.75" style="459" bestFit="1" customWidth="1"/>
    <col min="3076" max="3076" width="6.75" style="459" customWidth="1"/>
    <col min="3077" max="3077" width="12.5" style="459" customWidth="1"/>
    <col min="3078" max="3079" width="6.75" style="459" bestFit="1" customWidth="1"/>
    <col min="3080" max="3080" width="6.75" style="459" customWidth="1"/>
    <col min="3081" max="3081" width="12.5" style="459" customWidth="1"/>
    <col min="3082" max="3083" width="6.75" style="459" bestFit="1" customWidth="1"/>
    <col min="3084" max="3084" width="6.75" style="459" customWidth="1"/>
    <col min="3085" max="3085" width="12.5" style="459" customWidth="1"/>
    <col min="3086" max="3087" width="6.75" style="459" bestFit="1" customWidth="1"/>
    <col min="3088" max="3088" width="6.75" style="459" customWidth="1"/>
    <col min="3089" max="3328" width="9" style="459"/>
    <col min="3329" max="3329" width="12.5" style="459" customWidth="1"/>
    <col min="3330" max="3331" width="6.75" style="459" bestFit="1" customWidth="1"/>
    <col min="3332" max="3332" width="6.75" style="459" customWidth="1"/>
    <col min="3333" max="3333" width="12.5" style="459" customWidth="1"/>
    <col min="3334" max="3335" width="6.75" style="459" bestFit="1" customWidth="1"/>
    <col min="3336" max="3336" width="6.75" style="459" customWidth="1"/>
    <col min="3337" max="3337" width="12.5" style="459" customWidth="1"/>
    <col min="3338" max="3339" width="6.75" style="459" bestFit="1" customWidth="1"/>
    <col min="3340" max="3340" width="6.75" style="459" customWidth="1"/>
    <col min="3341" max="3341" width="12.5" style="459" customWidth="1"/>
    <col min="3342" max="3343" width="6.75" style="459" bestFit="1" customWidth="1"/>
    <col min="3344" max="3344" width="6.75" style="459" customWidth="1"/>
    <col min="3345" max="3584" width="9" style="459"/>
    <col min="3585" max="3585" width="12.5" style="459" customWidth="1"/>
    <col min="3586" max="3587" width="6.75" style="459" bestFit="1" customWidth="1"/>
    <col min="3588" max="3588" width="6.75" style="459" customWidth="1"/>
    <col min="3589" max="3589" width="12.5" style="459" customWidth="1"/>
    <col min="3590" max="3591" width="6.75" style="459" bestFit="1" customWidth="1"/>
    <col min="3592" max="3592" width="6.75" style="459" customWidth="1"/>
    <col min="3593" max="3593" width="12.5" style="459" customWidth="1"/>
    <col min="3594" max="3595" width="6.75" style="459" bestFit="1" customWidth="1"/>
    <col min="3596" max="3596" width="6.75" style="459" customWidth="1"/>
    <col min="3597" max="3597" width="12.5" style="459" customWidth="1"/>
    <col min="3598" max="3599" width="6.75" style="459" bestFit="1" customWidth="1"/>
    <col min="3600" max="3600" width="6.75" style="459" customWidth="1"/>
    <col min="3601" max="3840" width="9" style="459"/>
    <col min="3841" max="3841" width="12.5" style="459" customWidth="1"/>
    <col min="3842" max="3843" width="6.75" style="459" bestFit="1" customWidth="1"/>
    <col min="3844" max="3844" width="6.75" style="459" customWidth="1"/>
    <col min="3845" max="3845" width="12.5" style="459" customWidth="1"/>
    <col min="3846" max="3847" width="6.75" style="459" bestFit="1" customWidth="1"/>
    <col min="3848" max="3848" width="6.75" style="459" customWidth="1"/>
    <col min="3849" max="3849" width="12.5" style="459" customWidth="1"/>
    <col min="3850" max="3851" width="6.75" style="459" bestFit="1" customWidth="1"/>
    <col min="3852" max="3852" width="6.75" style="459" customWidth="1"/>
    <col min="3853" max="3853" width="12.5" style="459" customWidth="1"/>
    <col min="3854" max="3855" width="6.75" style="459" bestFit="1" customWidth="1"/>
    <col min="3856" max="3856" width="6.75" style="459" customWidth="1"/>
    <col min="3857" max="4096" width="9" style="459"/>
    <col min="4097" max="4097" width="12.5" style="459" customWidth="1"/>
    <col min="4098" max="4099" width="6.75" style="459" bestFit="1" customWidth="1"/>
    <col min="4100" max="4100" width="6.75" style="459" customWidth="1"/>
    <col min="4101" max="4101" width="12.5" style="459" customWidth="1"/>
    <col min="4102" max="4103" width="6.75" style="459" bestFit="1" customWidth="1"/>
    <col min="4104" max="4104" width="6.75" style="459" customWidth="1"/>
    <col min="4105" max="4105" width="12.5" style="459" customWidth="1"/>
    <col min="4106" max="4107" width="6.75" style="459" bestFit="1" customWidth="1"/>
    <col min="4108" max="4108" width="6.75" style="459" customWidth="1"/>
    <col min="4109" max="4109" width="12.5" style="459" customWidth="1"/>
    <col min="4110" max="4111" width="6.75" style="459" bestFit="1" customWidth="1"/>
    <col min="4112" max="4112" width="6.75" style="459" customWidth="1"/>
    <col min="4113" max="4352" width="9" style="459"/>
    <col min="4353" max="4353" width="12.5" style="459" customWidth="1"/>
    <col min="4354" max="4355" width="6.75" style="459" bestFit="1" customWidth="1"/>
    <col min="4356" max="4356" width="6.75" style="459" customWidth="1"/>
    <col min="4357" max="4357" width="12.5" style="459" customWidth="1"/>
    <col min="4358" max="4359" width="6.75" style="459" bestFit="1" customWidth="1"/>
    <col min="4360" max="4360" width="6.75" style="459" customWidth="1"/>
    <col min="4361" max="4361" width="12.5" style="459" customWidth="1"/>
    <col min="4362" max="4363" width="6.75" style="459" bestFit="1" customWidth="1"/>
    <col min="4364" max="4364" width="6.75" style="459" customWidth="1"/>
    <col min="4365" max="4365" width="12.5" style="459" customWidth="1"/>
    <col min="4366" max="4367" width="6.75" style="459" bestFit="1" customWidth="1"/>
    <col min="4368" max="4368" width="6.75" style="459" customWidth="1"/>
    <col min="4369" max="4608" width="9" style="459"/>
    <col min="4609" max="4609" width="12.5" style="459" customWidth="1"/>
    <col min="4610" max="4611" width="6.75" style="459" bestFit="1" customWidth="1"/>
    <col min="4612" max="4612" width="6.75" style="459" customWidth="1"/>
    <col min="4613" max="4613" width="12.5" style="459" customWidth="1"/>
    <col min="4614" max="4615" width="6.75" style="459" bestFit="1" customWidth="1"/>
    <col min="4616" max="4616" width="6.75" style="459" customWidth="1"/>
    <col min="4617" max="4617" width="12.5" style="459" customWidth="1"/>
    <col min="4618" max="4619" width="6.75" style="459" bestFit="1" customWidth="1"/>
    <col min="4620" max="4620" width="6.75" style="459" customWidth="1"/>
    <col min="4621" max="4621" width="12.5" style="459" customWidth="1"/>
    <col min="4622" max="4623" width="6.75" style="459" bestFit="1" customWidth="1"/>
    <col min="4624" max="4624" width="6.75" style="459" customWidth="1"/>
    <col min="4625" max="4864" width="9" style="459"/>
    <col min="4865" max="4865" width="12.5" style="459" customWidth="1"/>
    <col min="4866" max="4867" width="6.75" style="459" bestFit="1" customWidth="1"/>
    <col min="4868" max="4868" width="6.75" style="459" customWidth="1"/>
    <col min="4869" max="4869" width="12.5" style="459" customWidth="1"/>
    <col min="4870" max="4871" width="6.75" style="459" bestFit="1" customWidth="1"/>
    <col min="4872" max="4872" width="6.75" style="459" customWidth="1"/>
    <col min="4873" max="4873" width="12.5" style="459" customWidth="1"/>
    <col min="4874" max="4875" width="6.75" style="459" bestFit="1" customWidth="1"/>
    <col min="4876" max="4876" width="6.75" style="459" customWidth="1"/>
    <col min="4877" max="4877" width="12.5" style="459" customWidth="1"/>
    <col min="4878" max="4879" width="6.75" style="459" bestFit="1" customWidth="1"/>
    <col min="4880" max="4880" width="6.75" style="459" customWidth="1"/>
    <col min="4881" max="5120" width="9" style="459"/>
    <col min="5121" max="5121" width="12.5" style="459" customWidth="1"/>
    <col min="5122" max="5123" width="6.75" style="459" bestFit="1" customWidth="1"/>
    <col min="5124" max="5124" width="6.75" style="459" customWidth="1"/>
    <col min="5125" max="5125" width="12.5" style="459" customWidth="1"/>
    <col min="5126" max="5127" width="6.75" style="459" bestFit="1" customWidth="1"/>
    <col min="5128" max="5128" width="6.75" style="459" customWidth="1"/>
    <col min="5129" max="5129" width="12.5" style="459" customWidth="1"/>
    <col min="5130" max="5131" width="6.75" style="459" bestFit="1" customWidth="1"/>
    <col min="5132" max="5132" width="6.75" style="459" customWidth="1"/>
    <col min="5133" max="5133" width="12.5" style="459" customWidth="1"/>
    <col min="5134" max="5135" width="6.75" style="459" bestFit="1" customWidth="1"/>
    <col min="5136" max="5136" width="6.75" style="459" customWidth="1"/>
    <col min="5137" max="5376" width="9" style="459"/>
    <col min="5377" max="5377" width="12.5" style="459" customWidth="1"/>
    <col min="5378" max="5379" width="6.75" style="459" bestFit="1" customWidth="1"/>
    <col min="5380" max="5380" width="6.75" style="459" customWidth="1"/>
    <col min="5381" max="5381" width="12.5" style="459" customWidth="1"/>
    <col min="5382" max="5383" width="6.75" style="459" bestFit="1" customWidth="1"/>
    <col min="5384" max="5384" width="6.75" style="459" customWidth="1"/>
    <col min="5385" max="5385" width="12.5" style="459" customWidth="1"/>
    <col min="5386" max="5387" width="6.75" style="459" bestFit="1" customWidth="1"/>
    <col min="5388" max="5388" width="6.75" style="459" customWidth="1"/>
    <col min="5389" max="5389" width="12.5" style="459" customWidth="1"/>
    <col min="5390" max="5391" width="6.75" style="459" bestFit="1" customWidth="1"/>
    <col min="5392" max="5392" width="6.75" style="459" customWidth="1"/>
    <col min="5393" max="5632" width="9" style="459"/>
    <col min="5633" max="5633" width="12.5" style="459" customWidth="1"/>
    <col min="5634" max="5635" width="6.75" style="459" bestFit="1" customWidth="1"/>
    <col min="5636" max="5636" width="6.75" style="459" customWidth="1"/>
    <col min="5637" max="5637" width="12.5" style="459" customWidth="1"/>
    <col min="5638" max="5639" width="6.75" style="459" bestFit="1" customWidth="1"/>
    <col min="5640" max="5640" width="6.75" style="459" customWidth="1"/>
    <col min="5641" max="5641" width="12.5" style="459" customWidth="1"/>
    <col min="5642" max="5643" width="6.75" style="459" bestFit="1" customWidth="1"/>
    <col min="5644" max="5644" width="6.75" style="459" customWidth="1"/>
    <col min="5645" max="5645" width="12.5" style="459" customWidth="1"/>
    <col min="5646" max="5647" width="6.75" style="459" bestFit="1" customWidth="1"/>
    <col min="5648" max="5648" width="6.75" style="459" customWidth="1"/>
    <col min="5649" max="5888" width="9" style="459"/>
    <col min="5889" max="5889" width="12.5" style="459" customWidth="1"/>
    <col min="5890" max="5891" width="6.75" style="459" bestFit="1" customWidth="1"/>
    <col min="5892" max="5892" width="6.75" style="459" customWidth="1"/>
    <col min="5893" max="5893" width="12.5" style="459" customWidth="1"/>
    <col min="5894" max="5895" width="6.75" style="459" bestFit="1" customWidth="1"/>
    <col min="5896" max="5896" width="6.75" style="459" customWidth="1"/>
    <col min="5897" max="5897" width="12.5" style="459" customWidth="1"/>
    <col min="5898" max="5899" width="6.75" style="459" bestFit="1" customWidth="1"/>
    <col min="5900" max="5900" width="6.75" style="459" customWidth="1"/>
    <col min="5901" max="5901" width="12.5" style="459" customWidth="1"/>
    <col min="5902" max="5903" width="6.75" style="459" bestFit="1" customWidth="1"/>
    <col min="5904" max="5904" width="6.75" style="459" customWidth="1"/>
    <col min="5905" max="6144" width="9" style="459"/>
    <col min="6145" max="6145" width="12.5" style="459" customWidth="1"/>
    <col min="6146" max="6147" width="6.75" style="459" bestFit="1" customWidth="1"/>
    <col min="6148" max="6148" width="6.75" style="459" customWidth="1"/>
    <col min="6149" max="6149" width="12.5" style="459" customWidth="1"/>
    <col min="6150" max="6151" width="6.75" style="459" bestFit="1" customWidth="1"/>
    <col min="6152" max="6152" width="6.75" style="459" customWidth="1"/>
    <col min="6153" max="6153" width="12.5" style="459" customWidth="1"/>
    <col min="6154" max="6155" width="6.75" style="459" bestFit="1" customWidth="1"/>
    <col min="6156" max="6156" width="6.75" style="459" customWidth="1"/>
    <col min="6157" max="6157" width="12.5" style="459" customWidth="1"/>
    <col min="6158" max="6159" width="6.75" style="459" bestFit="1" customWidth="1"/>
    <col min="6160" max="6160" width="6.75" style="459" customWidth="1"/>
    <col min="6161" max="6400" width="9" style="459"/>
    <col min="6401" max="6401" width="12.5" style="459" customWidth="1"/>
    <col min="6402" max="6403" width="6.75" style="459" bestFit="1" customWidth="1"/>
    <col min="6404" max="6404" width="6.75" style="459" customWidth="1"/>
    <col min="6405" max="6405" width="12.5" style="459" customWidth="1"/>
    <col min="6406" max="6407" width="6.75" style="459" bestFit="1" customWidth="1"/>
    <col min="6408" max="6408" width="6.75" style="459" customWidth="1"/>
    <col min="6409" max="6409" width="12.5" style="459" customWidth="1"/>
    <col min="6410" max="6411" width="6.75" style="459" bestFit="1" customWidth="1"/>
    <col min="6412" max="6412" width="6.75" style="459" customWidth="1"/>
    <col min="6413" max="6413" width="12.5" style="459" customWidth="1"/>
    <col min="6414" max="6415" width="6.75" style="459" bestFit="1" customWidth="1"/>
    <col min="6416" max="6416" width="6.75" style="459" customWidth="1"/>
    <col min="6417" max="6656" width="9" style="459"/>
    <col min="6657" max="6657" width="12.5" style="459" customWidth="1"/>
    <col min="6658" max="6659" width="6.75" style="459" bestFit="1" customWidth="1"/>
    <col min="6660" max="6660" width="6.75" style="459" customWidth="1"/>
    <col min="6661" max="6661" width="12.5" style="459" customWidth="1"/>
    <col min="6662" max="6663" width="6.75" style="459" bestFit="1" customWidth="1"/>
    <col min="6664" max="6664" width="6.75" style="459" customWidth="1"/>
    <col min="6665" max="6665" width="12.5" style="459" customWidth="1"/>
    <col min="6666" max="6667" width="6.75" style="459" bestFit="1" customWidth="1"/>
    <col min="6668" max="6668" width="6.75" style="459" customWidth="1"/>
    <col min="6669" max="6669" width="12.5" style="459" customWidth="1"/>
    <col min="6670" max="6671" width="6.75" style="459" bestFit="1" customWidth="1"/>
    <col min="6672" max="6672" width="6.75" style="459" customWidth="1"/>
    <col min="6673" max="6912" width="9" style="459"/>
    <col min="6913" max="6913" width="12.5" style="459" customWidth="1"/>
    <col min="6914" max="6915" width="6.75" style="459" bestFit="1" customWidth="1"/>
    <col min="6916" max="6916" width="6.75" style="459" customWidth="1"/>
    <col min="6917" max="6917" width="12.5" style="459" customWidth="1"/>
    <col min="6918" max="6919" width="6.75" style="459" bestFit="1" customWidth="1"/>
    <col min="6920" max="6920" width="6.75" style="459" customWidth="1"/>
    <col min="6921" max="6921" width="12.5" style="459" customWidth="1"/>
    <col min="6922" max="6923" width="6.75" style="459" bestFit="1" customWidth="1"/>
    <col min="6924" max="6924" width="6.75" style="459" customWidth="1"/>
    <col min="6925" max="6925" width="12.5" style="459" customWidth="1"/>
    <col min="6926" max="6927" width="6.75" style="459" bestFit="1" customWidth="1"/>
    <col min="6928" max="6928" width="6.75" style="459" customWidth="1"/>
    <col min="6929" max="7168" width="9" style="459"/>
    <col min="7169" max="7169" width="12.5" style="459" customWidth="1"/>
    <col min="7170" max="7171" width="6.75" style="459" bestFit="1" customWidth="1"/>
    <col min="7172" max="7172" width="6.75" style="459" customWidth="1"/>
    <col min="7173" max="7173" width="12.5" style="459" customWidth="1"/>
    <col min="7174" max="7175" width="6.75" style="459" bestFit="1" customWidth="1"/>
    <col min="7176" max="7176" width="6.75" style="459" customWidth="1"/>
    <col min="7177" max="7177" width="12.5" style="459" customWidth="1"/>
    <col min="7178" max="7179" width="6.75" style="459" bestFit="1" customWidth="1"/>
    <col min="7180" max="7180" width="6.75" style="459" customWidth="1"/>
    <col min="7181" max="7181" width="12.5" style="459" customWidth="1"/>
    <col min="7182" max="7183" width="6.75" style="459" bestFit="1" customWidth="1"/>
    <col min="7184" max="7184" width="6.75" style="459" customWidth="1"/>
    <col min="7185" max="7424" width="9" style="459"/>
    <col min="7425" max="7425" width="12.5" style="459" customWidth="1"/>
    <col min="7426" max="7427" width="6.75" style="459" bestFit="1" customWidth="1"/>
    <col min="7428" max="7428" width="6.75" style="459" customWidth="1"/>
    <col min="7429" max="7429" width="12.5" style="459" customWidth="1"/>
    <col min="7430" max="7431" width="6.75" style="459" bestFit="1" customWidth="1"/>
    <col min="7432" max="7432" width="6.75" style="459" customWidth="1"/>
    <col min="7433" max="7433" width="12.5" style="459" customWidth="1"/>
    <col min="7434" max="7435" width="6.75" style="459" bestFit="1" customWidth="1"/>
    <col min="7436" max="7436" width="6.75" style="459" customWidth="1"/>
    <col min="7437" max="7437" width="12.5" style="459" customWidth="1"/>
    <col min="7438" max="7439" width="6.75" style="459" bestFit="1" customWidth="1"/>
    <col min="7440" max="7440" width="6.75" style="459" customWidth="1"/>
    <col min="7441" max="7680" width="9" style="459"/>
    <col min="7681" max="7681" width="12.5" style="459" customWidth="1"/>
    <col min="7682" max="7683" width="6.75" style="459" bestFit="1" customWidth="1"/>
    <col min="7684" max="7684" width="6.75" style="459" customWidth="1"/>
    <col min="7685" max="7685" width="12.5" style="459" customWidth="1"/>
    <col min="7686" max="7687" width="6.75" style="459" bestFit="1" customWidth="1"/>
    <col min="7688" max="7688" width="6.75" style="459" customWidth="1"/>
    <col min="7689" max="7689" width="12.5" style="459" customWidth="1"/>
    <col min="7690" max="7691" width="6.75" style="459" bestFit="1" customWidth="1"/>
    <col min="7692" max="7692" width="6.75" style="459" customWidth="1"/>
    <col min="7693" max="7693" width="12.5" style="459" customWidth="1"/>
    <col min="7694" max="7695" width="6.75" style="459" bestFit="1" customWidth="1"/>
    <col min="7696" max="7696" width="6.75" style="459" customWidth="1"/>
    <col min="7697" max="7936" width="9" style="459"/>
    <col min="7937" max="7937" width="12.5" style="459" customWidth="1"/>
    <col min="7938" max="7939" width="6.75" style="459" bestFit="1" customWidth="1"/>
    <col min="7940" max="7940" width="6.75" style="459" customWidth="1"/>
    <col min="7941" max="7941" width="12.5" style="459" customWidth="1"/>
    <col min="7942" max="7943" width="6.75" style="459" bestFit="1" customWidth="1"/>
    <col min="7944" max="7944" width="6.75" style="459" customWidth="1"/>
    <col min="7945" max="7945" width="12.5" style="459" customWidth="1"/>
    <col min="7946" max="7947" width="6.75" style="459" bestFit="1" customWidth="1"/>
    <col min="7948" max="7948" width="6.75" style="459" customWidth="1"/>
    <col min="7949" max="7949" width="12.5" style="459" customWidth="1"/>
    <col min="7950" max="7951" width="6.75" style="459" bestFit="1" customWidth="1"/>
    <col min="7952" max="7952" width="6.75" style="459" customWidth="1"/>
    <col min="7953" max="8192" width="9" style="459"/>
    <col min="8193" max="8193" width="12.5" style="459" customWidth="1"/>
    <col min="8194" max="8195" width="6.75" style="459" bestFit="1" customWidth="1"/>
    <col min="8196" max="8196" width="6.75" style="459" customWidth="1"/>
    <col min="8197" max="8197" width="12.5" style="459" customWidth="1"/>
    <col min="8198" max="8199" width="6.75" style="459" bestFit="1" customWidth="1"/>
    <col min="8200" max="8200" width="6.75" style="459" customWidth="1"/>
    <col min="8201" max="8201" width="12.5" style="459" customWidth="1"/>
    <col min="8202" max="8203" width="6.75" style="459" bestFit="1" customWidth="1"/>
    <col min="8204" max="8204" width="6.75" style="459" customWidth="1"/>
    <col min="8205" max="8205" width="12.5" style="459" customWidth="1"/>
    <col min="8206" max="8207" width="6.75" style="459" bestFit="1" customWidth="1"/>
    <col min="8208" max="8208" width="6.75" style="459" customWidth="1"/>
    <col min="8209" max="8448" width="9" style="459"/>
    <col min="8449" max="8449" width="12.5" style="459" customWidth="1"/>
    <col min="8450" max="8451" width="6.75" style="459" bestFit="1" customWidth="1"/>
    <col min="8452" max="8452" width="6.75" style="459" customWidth="1"/>
    <col min="8453" max="8453" width="12.5" style="459" customWidth="1"/>
    <col min="8454" max="8455" width="6.75" style="459" bestFit="1" customWidth="1"/>
    <col min="8456" max="8456" width="6.75" style="459" customWidth="1"/>
    <col min="8457" max="8457" width="12.5" style="459" customWidth="1"/>
    <col min="8458" max="8459" width="6.75" style="459" bestFit="1" customWidth="1"/>
    <col min="8460" max="8460" width="6.75" style="459" customWidth="1"/>
    <col min="8461" max="8461" width="12.5" style="459" customWidth="1"/>
    <col min="8462" max="8463" width="6.75" style="459" bestFit="1" customWidth="1"/>
    <col min="8464" max="8464" width="6.75" style="459" customWidth="1"/>
    <col min="8465" max="8704" width="9" style="459"/>
    <col min="8705" max="8705" width="12.5" style="459" customWidth="1"/>
    <col min="8706" max="8707" width="6.75" style="459" bestFit="1" customWidth="1"/>
    <col min="8708" max="8708" width="6.75" style="459" customWidth="1"/>
    <col min="8709" max="8709" width="12.5" style="459" customWidth="1"/>
    <col min="8710" max="8711" width="6.75" style="459" bestFit="1" customWidth="1"/>
    <col min="8712" max="8712" width="6.75" style="459" customWidth="1"/>
    <col min="8713" max="8713" width="12.5" style="459" customWidth="1"/>
    <col min="8714" max="8715" width="6.75" style="459" bestFit="1" customWidth="1"/>
    <col min="8716" max="8716" width="6.75" style="459" customWidth="1"/>
    <col min="8717" max="8717" width="12.5" style="459" customWidth="1"/>
    <col min="8718" max="8719" width="6.75" style="459" bestFit="1" customWidth="1"/>
    <col min="8720" max="8720" width="6.75" style="459" customWidth="1"/>
    <col min="8721" max="8960" width="9" style="459"/>
    <col min="8961" max="8961" width="12.5" style="459" customWidth="1"/>
    <col min="8962" max="8963" width="6.75" style="459" bestFit="1" customWidth="1"/>
    <col min="8964" max="8964" width="6.75" style="459" customWidth="1"/>
    <col min="8965" max="8965" width="12.5" style="459" customWidth="1"/>
    <col min="8966" max="8967" width="6.75" style="459" bestFit="1" customWidth="1"/>
    <col min="8968" max="8968" width="6.75" style="459" customWidth="1"/>
    <col min="8969" max="8969" width="12.5" style="459" customWidth="1"/>
    <col min="8970" max="8971" width="6.75" style="459" bestFit="1" customWidth="1"/>
    <col min="8972" max="8972" width="6.75" style="459" customWidth="1"/>
    <col min="8973" max="8973" width="12.5" style="459" customWidth="1"/>
    <col min="8974" max="8975" width="6.75" style="459" bestFit="1" customWidth="1"/>
    <col min="8976" max="8976" width="6.75" style="459" customWidth="1"/>
    <col min="8977" max="9216" width="9" style="459"/>
    <col min="9217" max="9217" width="12.5" style="459" customWidth="1"/>
    <col min="9218" max="9219" width="6.75" style="459" bestFit="1" customWidth="1"/>
    <col min="9220" max="9220" width="6.75" style="459" customWidth="1"/>
    <col min="9221" max="9221" width="12.5" style="459" customWidth="1"/>
    <col min="9222" max="9223" width="6.75" style="459" bestFit="1" customWidth="1"/>
    <col min="9224" max="9224" width="6.75" style="459" customWidth="1"/>
    <col min="9225" max="9225" width="12.5" style="459" customWidth="1"/>
    <col min="9226" max="9227" width="6.75" style="459" bestFit="1" customWidth="1"/>
    <col min="9228" max="9228" width="6.75" style="459" customWidth="1"/>
    <col min="9229" max="9229" width="12.5" style="459" customWidth="1"/>
    <col min="9230" max="9231" width="6.75" style="459" bestFit="1" customWidth="1"/>
    <col min="9232" max="9232" width="6.75" style="459" customWidth="1"/>
    <col min="9233" max="9472" width="9" style="459"/>
    <col min="9473" max="9473" width="12.5" style="459" customWidth="1"/>
    <col min="9474" max="9475" width="6.75" style="459" bestFit="1" customWidth="1"/>
    <col min="9476" max="9476" width="6.75" style="459" customWidth="1"/>
    <col min="9477" max="9477" width="12.5" style="459" customWidth="1"/>
    <col min="9478" max="9479" width="6.75" style="459" bestFit="1" customWidth="1"/>
    <col min="9480" max="9480" width="6.75" style="459" customWidth="1"/>
    <col min="9481" max="9481" width="12.5" style="459" customWidth="1"/>
    <col min="9482" max="9483" width="6.75" style="459" bestFit="1" customWidth="1"/>
    <col min="9484" max="9484" width="6.75" style="459" customWidth="1"/>
    <col min="9485" max="9485" width="12.5" style="459" customWidth="1"/>
    <col min="9486" max="9487" width="6.75" style="459" bestFit="1" customWidth="1"/>
    <col min="9488" max="9488" width="6.75" style="459" customWidth="1"/>
    <col min="9489" max="9728" width="9" style="459"/>
    <col min="9729" max="9729" width="12.5" style="459" customWidth="1"/>
    <col min="9730" max="9731" width="6.75" style="459" bestFit="1" customWidth="1"/>
    <col min="9732" max="9732" width="6.75" style="459" customWidth="1"/>
    <col min="9733" max="9733" width="12.5" style="459" customWidth="1"/>
    <col min="9734" max="9735" width="6.75" style="459" bestFit="1" customWidth="1"/>
    <col min="9736" max="9736" width="6.75" style="459" customWidth="1"/>
    <col min="9737" max="9737" width="12.5" style="459" customWidth="1"/>
    <col min="9738" max="9739" width="6.75" style="459" bestFit="1" customWidth="1"/>
    <col min="9740" max="9740" width="6.75" style="459" customWidth="1"/>
    <col min="9741" max="9741" width="12.5" style="459" customWidth="1"/>
    <col min="9742" max="9743" width="6.75" style="459" bestFit="1" customWidth="1"/>
    <col min="9744" max="9744" width="6.75" style="459" customWidth="1"/>
    <col min="9745" max="9984" width="9" style="459"/>
    <col min="9985" max="9985" width="12.5" style="459" customWidth="1"/>
    <col min="9986" max="9987" width="6.75" style="459" bestFit="1" customWidth="1"/>
    <col min="9988" max="9988" width="6.75" style="459" customWidth="1"/>
    <col min="9989" max="9989" width="12.5" style="459" customWidth="1"/>
    <col min="9990" max="9991" width="6.75" style="459" bestFit="1" customWidth="1"/>
    <col min="9992" max="9992" width="6.75" style="459" customWidth="1"/>
    <col min="9993" max="9993" width="12.5" style="459" customWidth="1"/>
    <col min="9994" max="9995" width="6.75" style="459" bestFit="1" customWidth="1"/>
    <col min="9996" max="9996" width="6.75" style="459" customWidth="1"/>
    <col min="9997" max="9997" width="12.5" style="459" customWidth="1"/>
    <col min="9998" max="9999" width="6.75" style="459" bestFit="1" customWidth="1"/>
    <col min="10000" max="10000" width="6.75" style="459" customWidth="1"/>
    <col min="10001" max="10240" width="9" style="459"/>
    <col min="10241" max="10241" width="12.5" style="459" customWidth="1"/>
    <col min="10242" max="10243" width="6.75" style="459" bestFit="1" customWidth="1"/>
    <col min="10244" max="10244" width="6.75" style="459" customWidth="1"/>
    <col min="10245" max="10245" width="12.5" style="459" customWidth="1"/>
    <col min="10246" max="10247" width="6.75" style="459" bestFit="1" customWidth="1"/>
    <col min="10248" max="10248" width="6.75" style="459" customWidth="1"/>
    <col min="10249" max="10249" width="12.5" style="459" customWidth="1"/>
    <col min="10250" max="10251" width="6.75" style="459" bestFit="1" customWidth="1"/>
    <col min="10252" max="10252" width="6.75" style="459" customWidth="1"/>
    <col min="10253" max="10253" width="12.5" style="459" customWidth="1"/>
    <col min="10254" max="10255" width="6.75" style="459" bestFit="1" customWidth="1"/>
    <col min="10256" max="10256" width="6.75" style="459" customWidth="1"/>
    <col min="10257" max="10496" width="9" style="459"/>
    <col min="10497" max="10497" width="12.5" style="459" customWidth="1"/>
    <col min="10498" max="10499" width="6.75" style="459" bestFit="1" customWidth="1"/>
    <col min="10500" max="10500" width="6.75" style="459" customWidth="1"/>
    <col min="10501" max="10501" width="12.5" style="459" customWidth="1"/>
    <col min="10502" max="10503" width="6.75" style="459" bestFit="1" customWidth="1"/>
    <col min="10504" max="10504" width="6.75" style="459" customWidth="1"/>
    <col min="10505" max="10505" width="12.5" style="459" customWidth="1"/>
    <col min="10506" max="10507" width="6.75" style="459" bestFit="1" customWidth="1"/>
    <col min="10508" max="10508" width="6.75" style="459" customWidth="1"/>
    <col min="10509" max="10509" width="12.5" style="459" customWidth="1"/>
    <col min="10510" max="10511" width="6.75" style="459" bestFit="1" customWidth="1"/>
    <col min="10512" max="10512" width="6.75" style="459" customWidth="1"/>
    <col min="10513" max="10752" width="9" style="459"/>
    <col min="10753" max="10753" width="12.5" style="459" customWidth="1"/>
    <col min="10754" max="10755" width="6.75" style="459" bestFit="1" customWidth="1"/>
    <col min="10756" max="10756" width="6.75" style="459" customWidth="1"/>
    <col min="10757" max="10757" width="12.5" style="459" customWidth="1"/>
    <col min="10758" max="10759" width="6.75" style="459" bestFit="1" customWidth="1"/>
    <col min="10760" max="10760" width="6.75" style="459" customWidth="1"/>
    <col min="10761" max="10761" width="12.5" style="459" customWidth="1"/>
    <col min="10762" max="10763" width="6.75" style="459" bestFit="1" customWidth="1"/>
    <col min="10764" max="10764" width="6.75" style="459" customWidth="1"/>
    <col min="10765" max="10765" width="12.5" style="459" customWidth="1"/>
    <col min="10766" max="10767" width="6.75" style="459" bestFit="1" customWidth="1"/>
    <col min="10768" max="10768" width="6.75" style="459" customWidth="1"/>
    <col min="10769" max="11008" width="9" style="459"/>
    <col min="11009" max="11009" width="12.5" style="459" customWidth="1"/>
    <col min="11010" max="11011" width="6.75" style="459" bestFit="1" customWidth="1"/>
    <col min="11012" max="11012" width="6.75" style="459" customWidth="1"/>
    <col min="11013" max="11013" width="12.5" style="459" customWidth="1"/>
    <col min="11014" max="11015" width="6.75" style="459" bestFit="1" customWidth="1"/>
    <col min="11016" max="11016" width="6.75" style="459" customWidth="1"/>
    <col min="11017" max="11017" width="12.5" style="459" customWidth="1"/>
    <col min="11018" max="11019" width="6.75" style="459" bestFit="1" customWidth="1"/>
    <col min="11020" max="11020" width="6.75" style="459" customWidth="1"/>
    <col min="11021" max="11021" width="12.5" style="459" customWidth="1"/>
    <col min="11022" max="11023" width="6.75" style="459" bestFit="1" customWidth="1"/>
    <col min="11024" max="11024" width="6.75" style="459" customWidth="1"/>
    <col min="11025" max="11264" width="9" style="459"/>
    <col min="11265" max="11265" width="12.5" style="459" customWidth="1"/>
    <col min="11266" max="11267" width="6.75" style="459" bestFit="1" customWidth="1"/>
    <col min="11268" max="11268" width="6.75" style="459" customWidth="1"/>
    <col min="11269" max="11269" width="12.5" style="459" customWidth="1"/>
    <col min="11270" max="11271" width="6.75" style="459" bestFit="1" customWidth="1"/>
    <col min="11272" max="11272" width="6.75" style="459" customWidth="1"/>
    <col min="11273" max="11273" width="12.5" style="459" customWidth="1"/>
    <col min="11274" max="11275" width="6.75" style="459" bestFit="1" customWidth="1"/>
    <col min="11276" max="11276" width="6.75" style="459" customWidth="1"/>
    <col min="11277" max="11277" width="12.5" style="459" customWidth="1"/>
    <col min="11278" max="11279" width="6.75" style="459" bestFit="1" customWidth="1"/>
    <col min="11280" max="11280" width="6.75" style="459" customWidth="1"/>
    <col min="11281" max="11520" width="9" style="459"/>
    <col min="11521" max="11521" width="12.5" style="459" customWidth="1"/>
    <col min="11522" max="11523" width="6.75" style="459" bestFit="1" customWidth="1"/>
    <col min="11524" max="11524" width="6.75" style="459" customWidth="1"/>
    <col min="11525" max="11525" width="12.5" style="459" customWidth="1"/>
    <col min="11526" max="11527" width="6.75" style="459" bestFit="1" customWidth="1"/>
    <col min="11528" max="11528" width="6.75" style="459" customWidth="1"/>
    <col min="11529" max="11529" width="12.5" style="459" customWidth="1"/>
    <col min="11530" max="11531" width="6.75" style="459" bestFit="1" customWidth="1"/>
    <col min="11532" max="11532" width="6.75" style="459" customWidth="1"/>
    <col min="11533" max="11533" width="12.5" style="459" customWidth="1"/>
    <col min="11534" max="11535" width="6.75" style="459" bestFit="1" customWidth="1"/>
    <col min="11536" max="11536" width="6.75" style="459" customWidth="1"/>
    <col min="11537" max="11776" width="9" style="459"/>
    <col min="11777" max="11777" width="12.5" style="459" customWidth="1"/>
    <col min="11778" max="11779" width="6.75" style="459" bestFit="1" customWidth="1"/>
    <col min="11780" max="11780" width="6.75" style="459" customWidth="1"/>
    <col min="11781" max="11781" width="12.5" style="459" customWidth="1"/>
    <col min="11782" max="11783" width="6.75" style="459" bestFit="1" customWidth="1"/>
    <col min="11784" max="11784" width="6.75" style="459" customWidth="1"/>
    <col min="11785" max="11785" width="12.5" style="459" customWidth="1"/>
    <col min="11786" max="11787" width="6.75" style="459" bestFit="1" customWidth="1"/>
    <col min="11788" max="11788" width="6.75" style="459" customWidth="1"/>
    <col min="11789" max="11789" width="12.5" style="459" customWidth="1"/>
    <col min="11790" max="11791" width="6.75" style="459" bestFit="1" customWidth="1"/>
    <col min="11792" max="11792" width="6.75" style="459" customWidth="1"/>
    <col min="11793" max="12032" width="9" style="459"/>
    <col min="12033" max="12033" width="12.5" style="459" customWidth="1"/>
    <col min="12034" max="12035" width="6.75" style="459" bestFit="1" customWidth="1"/>
    <col min="12036" max="12036" width="6.75" style="459" customWidth="1"/>
    <col min="12037" max="12037" width="12.5" style="459" customWidth="1"/>
    <col min="12038" max="12039" width="6.75" style="459" bestFit="1" customWidth="1"/>
    <col min="12040" max="12040" width="6.75" style="459" customWidth="1"/>
    <col min="12041" max="12041" width="12.5" style="459" customWidth="1"/>
    <col min="12042" max="12043" width="6.75" style="459" bestFit="1" customWidth="1"/>
    <col min="12044" max="12044" width="6.75" style="459" customWidth="1"/>
    <col min="12045" max="12045" width="12.5" style="459" customWidth="1"/>
    <col min="12046" max="12047" width="6.75" style="459" bestFit="1" customWidth="1"/>
    <col min="12048" max="12048" width="6.75" style="459" customWidth="1"/>
    <col min="12049" max="12288" width="9" style="459"/>
    <col min="12289" max="12289" width="12.5" style="459" customWidth="1"/>
    <col min="12290" max="12291" width="6.75" style="459" bestFit="1" customWidth="1"/>
    <col min="12292" max="12292" width="6.75" style="459" customWidth="1"/>
    <col min="12293" max="12293" width="12.5" style="459" customWidth="1"/>
    <col min="12294" max="12295" width="6.75" style="459" bestFit="1" customWidth="1"/>
    <col min="12296" max="12296" width="6.75" style="459" customWidth="1"/>
    <col min="12297" max="12297" width="12.5" style="459" customWidth="1"/>
    <col min="12298" max="12299" width="6.75" style="459" bestFit="1" customWidth="1"/>
    <col min="12300" max="12300" width="6.75" style="459" customWidth="1"/>
    <col min="12301" max="12301" width="12.5" style="459" customWidth="1"/>
    <col min="12302" max="12303" width="6.75" style="459" bestFit="1" customWidth="1"/>
    <col min="12304" max="12304" width="6.75" style="459" customWidth="1"/>
    <col min="12305" max="12544" width="9" style="459"/>
    <col min="12545" max="12545" width="12.5" style="459" customWidth="1"/>
    <col min="12546" max="12547" width="6.75" style="459" bestFit="1" customWidth="1"/>
    <col min="12548" max="12548" width="6.75" style="459" customWidth="1"/>
    <col min="12549" max="12549" width="12.5" style="459" customWidth="1"/>
    <col min="12550" max="12551" width="6.75" style="459" bestFit="1" customWidth="1"/>
    <col min="12552" max="12552" width="6.75" style="459" customWidth="1"/>
    <col min="12553" max="12553" width="12.5" style="459" customWidth="1"/>
    <col min="12554" max="12555" width="6.75" style="459" bestFit="1" customWidth="1"/>
    <col min="12556" max="12556" width="6.75" style="459" customWidth="1"/>
    <col min="12557" max="12557" width="12.5" style="459" customWidth="1"/>
    <col min="12558" max="12559" width="6.75" style="459" bestFit="1" customWidth="1"/>
    <col min="12560" max="12560" width="6.75" style="459" customWidth="1"/>
    <col min="12561" max="12800" width="9" style="459"/>
    <col min="12801" max="12801" width="12.5" style="459" customWidth="1"/>
    <col min="12802" max="12803" width="6.75" style="459" bestFit="1" customWidth="1"/>
    <col min="12804" max="12804" width="6.75" style="459" customWidth="1"/>
    <col min="12805" max="12805" width="12.5" style="459" customWidth="1"/>
    <col min="12806" max="12807" width="6.75" style="459" bestFit="1" customWidth="1"/>
    <col min="12808" max="12808" width="6.75" style="459" customWidth="1"/>
    <col min="12809" max="12809" width="12.5" style="459" customWidth="1"/>
    <col min="12810" max="12811" width="6.75" style="459" bestFit="1" customWidth="1"/>
    <col min="12812" max="12812" width="6.75" style="459" customWidth="1"/>
    <col min="12813" max="12813" width="12.5" style="459" customWidth="1"/>
    <col min="12814" max="12815" width="6.75" style="459" bestFit="1" customWidth="1"/>
    <col min="12816" max="12816" width="6.75" style="459" customWidth="1"/>
    <col min="12817" max="13056" width="9" style="459"/>
    <col min="13057" max="13057" width="12.5" style="459" customWidth="1"/>
    <col min="13058" max="13059" width="6.75" style="459" bestFit="1" customWidth="1"/>
    <col min="13060" max="13060" width="6.75" style="459" customWidth="1"/>
    <col min="13061" max="13061" width="12.5" style="459" customWidth="1"/>
    <col min="13062" max="13063" width="6.75" style="459" bestFit="1" customWidth="1"/>
    <col min="13064" max="13064" width="6.75" style="459" customWidth="1"/>
    <col min="13065" max="13065" width="12.5" style="459" customWidth="1"/>
    <col min="13066" max="13067" width="6.75" style="459" bestFit="1" customWidth="1"/>
    <col min="13068" max="13068" width="6.75" style="459" customWidth="1"/>
    <col min="13069" max="13069" width="12.5" style="459" customWidth="1"/>
    <col min="13070" max="13071" width="6.75" style="459" bestFit="1" customWidth="1"/>
    <col min="13072" max="13072" width="6.75" style="459" customWidth="1"/>
    <col min="13073" max="13312" width="9" style="459"/>
    <col min="13313" max="13313" width="12.5" style="459" customWidth="1"/>
    <col min="13314" max="13315" width="6.75" style="459" bestFit="1" customWidth="1"/>
    <col min="13316" max="13316" width="6.75" style="459" customWidth="1"/>
    <col min="13317" max="13317" width="12.5" style="459" customWidth="1"/>
    <col min="13318" max="13319" width="6.75" style="459" bestFit="1" customWidth="1"/>
    <col min="13320" max="13320" width="6.75" style="459" customWidth="1"/>
    <col min="13321" max="13321" width="12.5" style="459" customWidth="1"/>
    <col min="13322" max="13323" width="6.75" style="459" bestFit="1" customWidth="1"/>
    <col min="13324" max="13324" width="6.75" style="459" customWidth="1"/>
    <col min="13325" max="13325" width="12.5" style="459" customWidth="1"/>
    <col min="13326" max="13327" width="6.75" style="459" bestFit="1" customWidth="1"/>
    <col min="13328" max="13328" width="6.75" style="459" customWidth="1"/>
    <col min="13329" max="13568" width="9" style="459"/>
    <col min="13569" max="13569" width="12.5" style="459" customWidth="1"/>
    <col min="13570" max="13571" width="6.75" style="459" bestFit="1" customWidth="1"/>
    <col min="13572" max="13572" width="6.75" style="459" customWidth="1"/>
    <col min="13573" max="13573" width="12.5" style="459" customWidth="1"/>
    <col min="13574" max="13575" width="6.75" style="459" bestFit="1" customWidth="1"/>
    <col min="13576" max="13576" width="6.75" style="459" customWidth="1"/>
    <col min="13577" max="13577" width="12.5" style="459" customWidth="1"/>
    <col min="13578" max="13579" width="6.75" style="459" bestFit="1" customWidth="1"/>
    <col min="13580" max="13580" width="6.75" style="459" customWidth="1"/>
    <col min="13581" max="13581" width="12.5" style="459" customWidth="1"/>
    <col min="13582" max="13583" width="6.75" style="459" bestFit="1" customWidth="1"/>
    <col min="13584" max="13584" width="6.75" style="459" customWidth="1"/>
    <col min="13585" max="13824" width="9" style="459"/>
    <col min="13825" max="13825" width="12.5" style="459" customWidth="1"/>
    <col min="13826" max="13827" width="6.75" style="459" bestFit="1" customWidth="1"/>
    <col min="13828" max="13828" width="6.75" style="459" customWidth="1"/>
    <col min="13829" max="13829" width="12.5" style="459" customWidth="1"/>
    <col min="13830" max="13831" width="6.75" style="459" bestFit="1" customWidth="1"/>
    <col min="13832" max="13832" width="6.75" style="459" customWidth="1"/>
    <col min="13833" max="13833" width="12.5" style="459" customWidth="1"/>
    <col min="13834" max="13835" width="6.75" style="459" bestFit="1" customWidth="1"/>
    <col min="13836" max="13836" width="6.75" style="459" customWidth="1"/>
    <col min="13837" max="13837" width="12.5" style="459" customWidth="1"/>
    <col min="13838" max="13839" width="6.75" style="459" bestFit="1" customWidth="1"/>
    <col min="13840" max="13840" width="6.75" style="459" customWidth="1"/>
    <col min="13841" max="14080" width="9" style="459"/>
    <col min="14081" max="14081" width="12.5" style="459" customWidth="1"/>
    <col min="14082" max="14083" width="6.75" style="459" bestFit="1" customWidth="1"/>
    <col min="14084" max="14084" width="6.75" style="459" customWidth="1"/>
    <col min="14085" max="14085" width="12.5" style="459" customWidth="1"/>
    <col min="14086" max="14087" width="6.75" style="459" bestFit="1" customWidth="1"/>
    <col min="14088" max="14088" width="6.75" style="459" customWidth="1"/>
    <col min="14089" max="14089" width="12.5" style="459" customWidth="1"/>
    <col min="14090" max="14091" width="6.75" style="459" bestFit="1" customWidth="1"/>
    <col min="14092" max="14092" width="6.75" style="459" customWidth="1"/>
    <col min="14093" max="14093" width="12.5" style="459" customWidth="1"/>
    <col min="14094" max="14095" width="6.75" style="459" bestFit="1" customWidth="1"/>
    <col min="14096" max="14096" width="6.75" style="459" customWidth="1"/>
    <col min="14097" max="14336" width="9" style="459"/>
    <col min="14337" max="14337" width="12.5" style="459" customWidth="1"/>
    <col min="14338" max="14339" width="6.75" style="459" bestFit="1" customWidth="1"/>
    <col min="14340" max="14340" width="6.75" style="459" customWidth="1"/>
    <col min="14341" max="14341" width="12.5" style="459" customWidth="1"/>
    <col min="14342" max="14343" width="6.75" style="459" bestFit="1" customWidth="1"/>
    <col min="14344" max="14344" width="6.75" style="459" customWidth="1"/>
    <col min="14345" max="14345" width="12.5" style="459" customWidth="1"/>
    <col min="14346" max="14347" width="6.75" style="459" bestFit="1" customWidth="1"/>
    <col min="14348" max="14348" width="6.75" style="459" customWidth="1"/>
    <col min="14349" max="14349" width="12.5" style="459" customWidth="1"/>
    <col min="14350" max="14351" width="6.75" style="459" bestFit="1" customWidth="1"/>
    <col min="14352" max="14352" width="6.75" style="459" customWidth="1"/>
    <col min="14353" max="14592" width="9" style="459"/>
    <col min="14593" max="14593" width="12.5" style="459" customWidth="1"/>
    <col min="14594" max="14595" width="6.75" style="459" bestFit="1" customWidth="1"/>
    <col min="14596" max="14596" width="6.75" style="459" customWidth="1"/>
    <col min="14597" max="14597" width="12.5" style="459" customWidth="1"/>
    <col min="14598" max="14599" width="6.75" style="459" bestFit="1" customWidth="1"/>
    <col min="14600" max="14600" width="6.75" style="459" customWidth="1"/>
    <col min="14601" max="14601" width="12.5" style="459" customWidth="1"/>
    <col min="14602" max="14603" width="6.75" style="459" bestFit="1" customWidth="1"/>
    <col min="14604" max="14604" width="6.75" style="459" customWidth="1"/>
    <col min="14605" max="14605" width="12.5" style="459" customWidth="1"/>
    <col min="14606" max="14607" width="6.75" style="459" bestFit="1" customWidth="1"/>
    <col min="14608" max="14608" width="6.75" style="459" customWidth="1"/>
    <col min="14609" max="14848" width="9" style="459"/>
    <col min="14849" max="14849" width="12.5" style="459" customWidth="1"/>
    <col min="14850" max="14851" width="6.75" style="459" bestFit="1" customWidth="1"/>
    <col min="14852" max="14852" width="6.75" style="459" customWidth="1"/>
    <col min="14853" max="14853" width="12.5" style="459" customWidth="1"/>
    <col min="14854" max="14855" width="6.75" style="459" bestFit="1" customWidth="1"/>
    <col min="14856" max="14856" width="6.75" style="459" customWidth="1"/>
    <col min="14857" max="14857" width="12.5" style="459" customWidth="1"/>
    <col min="14858" max="14859" width="6.75" style="459" bestFit="1" customWidth="1"/>
    <col min="14860" max="14860" width="6.75" style="459" customWidth="1"/>
    <col min="14861" max="14861" width="12.5" style="459" customWidth="1"/>
    <col min="14862" max="14863" width="6.75" style="459" bestFit="1" customWidth="1"/>
    <col min="14864" max="14864" width="6.75" style="459" customWidth="1"/>
    <col min="14865" max="15104" width="9" style="459"/>
    <col min="15105" max="15105" width="12.5" style="459" customWidth="1"/>
    <col min="15106" max="15107" width="6.75" style="459" bestFit="1" customWidth="1"/>
    <col min="15108" max="15108" width="6.75" style="459" customWidth="1"/>
    <col min="15109" max="15109" width="12.5" style="459" customWidth="1"/>
    <col min="15110" max="15111" width="6.75" style="459" bestFit="1" customWidth="1"/>
    <col min="15112" max="15112" width="6.75" style="459" customWidth="1"/>
    <col min="15113" max="15113" width="12.5" style="459" customWidth="1"/>
    <col min="15114" max="15115" width="6.75" style="459" bestFit="1" customWidth="1"/>
    <col min="15116" max="15116" width="6.75" style="459" customWidth="1"/>
    <col min="15117" max="15117" width="12.5" style="459" customWidth="1"/>
    <col min="15118" max="15119" width="6.75" style="459" bestFit="1" customWidth="1"/>
    <col min="15120" max="15120" width="6.75" style="459" customWidth="1"/>
    <col min="15121" max="15360" width="9" style="459"/>
    <col min="15361" max="15361" width="12.5" style="459" customWidth="1"/>
    <col min="15362" max="15363" width="6.75" style="459" bestFit="1" customWidth="1"/>
    <col min="15364" max="15364" width="6.75" style="459" customWidth="1"/>
    <col min="15365" max="15365" width="12.5" style="459" customWidth="1"/>
    <col min="15366" max="15367" width="6.75" style="459" bestFit="1" customWidth="1"/>
    <col min="15368" max="15368" width="6.75" style="459" customWidth="1"/>
    <col min="15369" max="15369" width="12.5" style="459" customWidth="1"/>
    <col min="15370" max="15371" width="6.75" style="459" bestFit="1" customWidth="1"/>
    <col min="15372" max="15372" width="6.75" style="459" customWidth="1"/>
    <col min="15373" max="15373" width="12.5" style="459" customWidth="1"/>
    <col min="15374" max="15375" width="6.75" style="459" bestFit="1" customWidth="1"/>
    <col min="15376" max="15376" width="6.75" style="459" customWidth="1"/>
    <col min="15377" max="15616" width="9" style="459"/>
    <col min="15617" max="15617" width="12.5" style="459" customWidth="1"/>
    <col min="15618" max="15619" width="6.75" style="459" bestFit="1" customWidth="1"/>
    <col min="15620" max="15620" width="6.75" style="459" customWidth="1"/>
    <col min="15621" max="15621" width="12.5" style="459" customWidth="1"/>
    <col min="15622" max="15623" width="6.75" style="459" bestFit="1" customWidth="1"/>
    <col min="15624" max="15624" width="6.75" style="459" customWidth="1"/>
    <col min="15625" max="15625" width="12.5" style="459" customWidth="1"/>
    <col min="15626" max="15627" width="6.75" style="459" bestFit="1" customWidth="1"/>
    <col min="15628" max="15628" width="6.75" style="459" customWidth="1"/>
    <col min="15629" max="15629" width="12.5" style="459" customWidth="1"/>
    <col min="15630" max="15631" width="6.75" style="459" bestFit="1" customWidth="1"/>
    <col min="15632" max="15632" width="6.75" style="459" customWidth="1"/>
    <col min="15633" max="15872" width="9" style="459"/>
    <col min="15873" max="15873" width="12.5" style="459" customWidth="1"/>
    <col min="15874" max="15875" width="6.75" style="459" bestFit="1" customWidth="1"/>
    <col min="15876" max="15876" width="6.75" style="459" customWidth="1"/>
    <col min="15877" max="15877" width="12.5" style="459" customWidth="1"/>
    <col min="15878" max="15879" width="6.75" style="459" bestFit="1" customWidth="1"/>
    <col min="15880" max="15880" width="6.75" style="459" customWidth="1"/>
    <col min="15881" max="15881" width="12.5" style="459" customWidth="1"/>
    <col min="15882" max="15883" width="6.75" style="459" bestFit="1" customWidth="1"/>
    <col min="15884" max="15884" width="6.75" style="459" customWidth="1"/>
    <col min="15885" max="15885" width="12.5" style="459" customWidth="1"/>
    <col min="15886" max="15887" width="6.75" style="459" bestFit="1" customWidth="1"/>
    <col min="15888" max="15888" width="6.75" style="459" customWidth="1"/>
    <col min="15889" max="16128" width="9" style="459"/>
    <col min="16129" max="16129" width="12.5" style="459" customWidth="1"/>
    <col min="16130" max="16131" width="6.75" style="459" bestFit="1" customWidth="1"/>
    <col min="16132" max="16132" width="6.75" style="459" customWidth="1"/>
    <col min="16133" max="16133" width="12.5" style="459" customWidth="1"/>
    <col min="16134" max="16135" width="6.75" style="459" bestFit="1" customWidth="1"/>
    <col min="16136" max="16136" width="6.75" style="459" customWidth="1"/>
    <col min="16137" max="16137" width="12.5" style="459" customWidth="1"/>
    <col min="16138" max="16139" width="6.75" style="459" bestFit="1" customWidth="1"/>
    <col min="16140" max="16140" width="6.75" style="459" customWidth="1"/>
    <col min="16141" max="16141" width="12.5" style="459" customWidth="1"/>
    <col min="16142" max="16143" width="6.75" style="459" bestFit="1" customWidth="1"/>
    <col min="16144" max="16144" width="6.75" style="459" customWidth="1"/>
    <col min="16145" max="16384" width="9" style="459"/>
  </cols>
  <sheetData>
    <row r="1" spans="1:16">
      <c r="A1" s="458" t="s">
        <v>849</v>
      </c>
      <c r="B1" s="458"/>
      <c r="C1" s="458"/>
      <c r="D1" s="458"/>
      <c r="E1" s="458"/>
      <c r="F1" s="458"/>
      <c r="G1" s="458"/>
      <c r="H1" s="458"/>
      <c r="I1" s="458"/>
      <c r="J1" s="458"/>
      <c r="K1" s="458"/>
      <c r="L1" s="458"/>
      <c r="M1" s="458"/>
      <c r="N1" s="458"/>
    </row>
    <row r="2" spans="1:16" ht="17.25">
      <c r="A2" s="2618" t="s">
        <v>850</v>
      </c>
      <c r="B2" s="2618"/>
      <c r="C2" s="2618"/>
      <c r="D2" s="2618"/>
      <c r="E2" s="2618"/>
      <c r="F2" s="2618"/>
      <c r="G2" s="2618"/>
      <c r="H2" s="2618"/>
      <c r="I2" s="2618"/>
      <c r="J2" s="2618"/>
      <c r="K2" s="2618"/>
      <c r="L2" s="2618"/>
      <c r="M2" s="2618"/>
      <c r="N2" s="2618"/>
      <c r="O2" s="2618"/>
      <c r="P2" s="2618"/>
    </row>
    <row r="3" spans="1:16">
      <c r="A3" s="458"/>
      <c r="B3" s="458"/>
      <c r="C3" s="458"/>
      <c r="D3" s="458"/>
      <c r="E3" s="458"/>
      <c r="F3" s="458"/>
      <c r="G3" s="458"/>
      <c r="H3" s="458"/>
      <c r="I3" s="458"/>
      <c r="J3" s="458"/>
      <c r="K3" s="458"/>
      <c r="L3" s="458"/>
      <c r="M3" s="458"/>
      <c r="N3" s="458"/>
    </row>
    <row r="4" spans="1:16">
      <c r="A4" s="458"/>
      <c r="B4" s="460" t="s">
        <v>851</v>
      </c>
      <c r="C4" s="2585"/>
      <c r="D4" s="2585"/>
      <c r="E4" s="2585"/>
      <c r="F4" s="2585"/>
      <c r="G4" s="458"/>
      <c r="H4" s="458"/>
      <c r="I4" s="458"/>
      <c r="J4" s="458"/>
      <c r="K4" s="458"/>
      <c r="L4" s="458"/>
      <c r="M4" s="458"/>
      <c r="N4" s="458"/>
    </row>
    <row r="5" spans="1:16">
      <c r="A5" s="458"/>
      <c r="B5" s="461"/>
      <c r="C5" s="462"/>
      <c r="D5" s="462"/>
      <c r="E5" s="462"/>
      <c r="F5" s="463"/>
      <c r="G5" s="458"/>
      <c r="H5" s="458"/>
      <c r="I5" s="458"/>
      <c r="J5" s="458"/>
      <c r="K5" s="458"/>
      <c r="L5" s="458"/>
      <c r="M5" s="458"/>
      <c r="N5" s="458"/>
    </row>
    <row r="6" spans="1:16">
      <c r="A6" s="458"/>
      <c r="B6" s="460" t="s">
        <v>852</v>
      </c>
      <c r="C6" s="2585"/>
      <c r="D6" s="2585"/>
      <c r="E6" s="2585"/>
      <c r="F6" s="2585"/>
      <c r="G6" s="458"/>
      <c r="H6" s="458"/>
      <c r="L6" s="460" t="s">
        <v>853</v>
      </c>
      <c r="M6" s="2585"/>
      <c r="N6" s="2585"/>
      <c r="O6" s="2585"/>
      <c r="P6" s="460"/>
    </row>
    <row r="7" spans="1:16" ht="14.25" thickBot="1"/>
    <row r="8" spans="1:16">
      <c r="A8" s="2586"/>
      <c r="B8" s="2589"/>
      <c r="C8" s="2590"/>
      <c r="D8" s="2590"/>
      <c r="E8" s="2590"/>
      <c r="F8" s="2590"/>
      <c r="G8" s="2590"/>
      <c r="H8" s="2590"/>
      <c r="I8" s="2590"/>
      <c r="J8" s="2590"/>
      <c r="K8" s="2590"/>
      <c r="L8" s="2591"/>
      <c r="M8" s="2598" t="s">
        <v>855</v>
      </c>
      <c r="N8" s="2599"/>
      <c r="O8" s="2599"/>
      <c r="P8" s="2600"/>
    </row>
    <row r="9" spans="1:16">
      <c r="A9" s="2587"/>
      <c r="B9" s="2592"/>
      <c r="C9" s="2593"/>
      <c r="D9" s="2593"/>
      <c r="E9" s="2593"/>
      <c r="F9" s="2593"/>
      <c r="G9" s="2593"/>
      <c r="H9" s="2593"/>
      <c r="I9" s="2593"/>
      <c r="J9" s="2593"/>
      <c r="K9" s="2593"/>
      <c r="L9" s="2594"/>
      <c r="M9" s="2601"/>
      <c r="N9" s="2602"/>
      <c r="O9" s="2602"/>
      <c r="P9" s="2603"/>
    </row>
    <row r="10" spans="1:16">
      <c r="A10" s="2587"/>
      <c r="B10" s="2592"/>
      <c r="C10" s="2593"/>
      <c r="D10" s="2593"/>
      <c r="E10" s="2593"/>
      <c r="F10" s="2593"/>
      <c r="G10" s="2593"/>
      <c r="H10" s="2593"/>
      <c r="I10" s="2593"/>
      <c r="J10" s="2593"/>
      <c r="K10" s="2593"/>
      <c r="L10" s="2594"/>
      <c r="M10" s="464"/>
      <c r="N10" s="465"/>
      <c r="O10" s="465"/>
      <c r="P10" s="466"/>
    </row>
    <row r="11" spans="1:16">
      <c r="A11" s="2587"/>
      <c r="B11" s="2592"/>
      <c r="C11" s="2593"/>
      <c r="D11" s="2593"/>
      <c r="E11" s="2593"/>
      <c r="F11" s="2593"/>
      <c r="G11" s="2593"/>
      <c r="H11" s="2593"/>
      <c r="I11" s="2593"/>
      <c r="J11" s="2593"/>
      <c r="K11" s="2593"/>
      <c r="L11" s="2594"/>
      <c r="M11" s="467"/>
      <c r="N11" s="468"/>
      <c r="O11" s="468"/>
      <c r="P11" s="469"/>
    </row>
    <row r="12" spans="1:16" ht="27" customHeight="1" thickBot="1">
      <c r="A12" s="2588"/>
      <c r="B12" s="2595"/>
      <c r="C12" s="2596"/>
      <c r="D12" s="2596"/>
      <c r="E12" s="2596"/>
      <c r="F12" s="2596"/>
      <c r="G12" s="2596"/>
      <c r="H12" s="2596"/>
      <c r="I12" s="2596"/>
      <c r="J12" s="2596"/>
      <c r="K12" s="2596"/>
      <c r="L12" s="2597"/>
      <c r="M12" s="467"/>
      <c r="N12" s="468"/>
      <c r="O12" s="468"/>
      <c r="P12" s="469"/>
    </row>
    <row r="13" spans="1:16">
      <c r="A13" s="2604"/>
      <c r="B13" s="2607"/>
      <c r="C13" s="2608"/>
      <c r="D13" s="2608"/>
      <c r="E13" s="2608"/>
      <c r="F13" s="2608"/>
      <c r="G13" s="2608"/>
      <c r="H13" s="2608"/>
      <c r="I13" s="2608"/>
      <c r="J13" s="2608"/>
      <c r="K13" s="2608"/>
      <c r="L13" s="2609"/>
      <c r="M13" s="470"/>
      <c r="N13" s="471"/>
      <c r="O13" s="471"/>
      <c r="P13" s="472"/>
    </row>
    <row r="14" spans="1:16">
      <c r="A14" s="2605"/>
      <c r="B14" s="2610"/>
      <c r="C14" s="2611"/>
      <c r="D14" s="2611"/>
      <c r="E14" s="2611"/>
      <c r="F14" s="2611"/>
      <c r="G14" s="2611"/>
      <c r="H14" s="2611"/>
      <c r="I14" s="2611"/>
      <c r="J14" s="2611"/>
      <c r="K14" s="2611"/>
      <c r="L14" s="2612"/>
      <c r="M14" s="470"/>
      <c r="N14" s="471"/>
      <c r="O14" s="471"/>
      <c r="P14" s="472"/>
    </row>
    <row r="15" spans="1:16">
      <c r="A15" s="2605"/>
      <c r="B15" s="2610"/>
      <c r="C15" s="2611"/>
      <c r="D15" s="2611"/>
      <c r="E15" s="2611"/>
      <c r="F15" s="2611"/>
      <c r="G15" s="2611"/>
      <c r="H15" s="2611"/>
      <c r="I15" s="2611"/>
      <c r="J15" s="2611"/>
      <c r="K15" s="2611"/>
      <c r="L15" s="2612"/>
      <c r="M15" s="470"/>
      <c r="N15" s="471"/>
      <c r="O15" s="471"/>
      <c r="P15" s="472"/>
    </row>
    <row r="16" spans="1:16">
      <c r="A16" s="2605"/>
      <c r="B16" s="2610"/>
      <c r="C16" s="2611"/>
      <c r="D16" s="2611"/>
      <c r="E16" s="2611"/>
      <c r="F16" s="2611"/>
      <c r="G16" s="2611"/>
      <c r="H16" s="2611"/>
      <c r="I16" s="2611"/>
      <c r="J16" s="2611"/>
      <c r="K16" s="2611"/>
      <c r="L16" s="2612"/>
      <c r="M16" s="470"/>
      <c r="N16" s="471"/>
      <c r="O16" s="471"/>
      <c r="P16" s="472"/>
    </row>
    <row r="17" spans="1:16">
      <c r="A17" s="2605"/>
      <c r="B17" s="2610"/>
      <c r="C17" s="2611"/>
      <c r="D17" s="2611"/>
      <c r="E17" s="2611"/>
      <c r="F17" s="2611"/>
      <c r="G17" s="2611"/>
      <c r="H17" s="2611"/>
      <c r="I17" s="2611"/>
      <c r="J17" s="2611"/>
      <c r="K17" s="2611"/>
      <c r="L17" s="2612"/>
      <c r="M17" s="470"/>
      <c r="N17" s="471"/>
      <c r="O17" s="471"/>
      <c r="P17" s="472"/>
    </row>
    <row r="18" spans="1:16">
      <c r="A18" s="2605"/>
      <c r="B18" s="2610"/>
      <c r="C18" s="2611"/>
      <c r="D18" s="2611"/>
      <c r="E18" s="2611"/>
      <c r="F18" s="2611"/>
      <c r="G18" s="2611"/>
      <c r="H18" s="2611"/>
      <c r="I18" s="2611"/>
      <c r="J18" s="2611"/>
      <c r="K18" s="2611"/>
      <c r="L18" s="2612"/>
      <c r="M18" s="470"/>
      <c r="N18" s="471"/>
      <c r="O18" s="471"/>
      <c r="P18" s="472"/>
    </row>
    <row r="19" spans="1:16" ht="14.25" thickBot="1">
      <c r="A19" s="2606"/>
      <c r="B19" s="2613"/>
      <c r="C19" s="2614"/>
      <c r="D19" s="2614"/>
      <c r="E19" s="2614"/>
      <c r="F19" s="2614"/>
      <c r="G19" s="2614"/>
      <c r="H19" s="2614"/>
      <c r="I19" s="2614"/>
      <c r="J19" s="2614"/>
      <c r="K19" s="2614"/>
      <c r="L19" s="2615"/>
      <c r="M19" s="470"/>
      <c r="N19" s="471"/>
      <c r="O19" s="471"/>
      <c r="P19" s="472"/>
    </row>
    <row r="20" spans="1:16" ht="15.75" customHeight="1">
      <c r="A20" s="473" t="s">
        <v>856</v>
      </c>
      <c r="B20" s="2619"/>
      <c r="C20" s="2619"/>
      <c r="D20" s="2620"/>
      <c r="E20" s="474" t="s">
        <v>856</v>
      </c>
      <c r="F20" s="2616"/>
      <c r="G20" s="2616"/>
      <c r="H20" s="2616"/>
      <c r="I20" s="475" t="s">
        <v>856</v>
      </c>
      <c r="J20" s="2616"/>
      <c r="K20" s="2616"/>
      <c r="L20" s="2617"/>
      <c r="M20" s="476"/>
      <c r="N20" s="2574"/>
      <c r="O20" s="2574"/>
      <c r="P20" s="2575"/>
    </row>
    <row r="21" spans="1:16" ht="15.75" customHeight="1">
      <c r="A21" s="477" t="s">
        <v>857</v>
      </c>
      <c r="B21" s="2572"/>
      <c r="C21" s="2572"/>
      <c r="D21" s="2573"/>
      <c r="E21" s="477" t="s">
        <v>857</v>
      </c>
      <c r="F21" s="2572"/>
      <c r="G21" s="2572"/>
      <c r="H21" s="2572"/>
      <c r="I21" s="478" t="s">
        <v>857</v>
      </c>
      <c r="J21" s="2572"/>
      <c r="K21" s="2572"/>
      <c r="L21" s="2573"/>
      <c r="M21" s="476"/>
      <c r="N21" s="2574"/>
      <c r="O21" s="2574"/>
      <c r="P21" s="2575"/>
    </row>
    <row r="22" spans="1:16" ht="15.75" customHeight="1">
      <c r="A22" s="479" t="s">
        <v>858</v>
      </c>
      <c r="B22" s="478" t="s">
        <v>859</v>
      </c>
      <c r="C22" s="478" t="s">
        <v>860</v>
      </c>
      <c r="D22" s="480" t="s">
        <v>861</v>
      </c>
      <c r="E22" s="479" t="s">
        <v>858</v>
      </c>
      <c r="F22" s="478" t="s">
        <v>859</v>
      </c>
      <c r="G22" s="478" t="s">
        <v>860</v>
      </c>
      <c r="H22" s="478" t="s">
        <v>861</v>
      </c>
      <c r="I22" s="481" t="s">
        <v>858</v>
      </c>
      <c r="J22" s="478" t="s">
        <v>859</v>
      </c>
      <c r="K22" s="478" t="s">
        <v>860</v>
      </c>
      <c r="L22" s="480" t="s">
        <v>861</v>
      </c>
      <c r="M22" s="482"/>
      <c r="N22" s="461"/>
      <c r="O22" s="461"/>
      <c r="P22" s="483"/>
    </row>
    <row r="23" spans="1:16">
      <c r="A23" s="477"/>
      <c r="B23" s="484"/>
      <c r="C23" s="484"/>
      <c r="D23" s="485"/>
      <c r="E23" s="477"/>
      <c r="F23" s="484"/>
      <c r="G23" s="484"/>
      <c r="H23" s="484"/>
      <c r="I23" s="478"/>
      <c r="J23" s="484"/>
      <c r="K23" s="484"/>
      <c r="L23" s="485"/>
      <c r="M23" s="476"/>
      <c r="N23" s="486"/>
      <c r="O23" s="486"/>
      <c r="P23" s="487"/>
    </row>
    <row r="24" spans="1:16">
      <c r="A24" s="477" t="s">
        <v>862</v>
      </c>
      <c r="B24" s="484"/>
      <c r="C24" s="484"/>
      <c r="D24" s="485"/>
      <c r="E24" s="488"/>
      <c r="F24" s="484"/>
      <c r="G24" s="484"/>
      <c r="H24" s="484"/>
      <c r="I24" s="489"/>
      <c r="J24" s="484"/>
      <c r="K24" s="484"/>
      <c r="L24" s="485"/>
      <c r="M24" s="476"/>
      <c r="N24" s="486"/>
      <c r="O24" s="486"/>
      <c r="P24" s="487"/>
    </row>
    <row r="25" spans="1:16">
      <c r="A25" s="477" t="s">
        <v>863</v>
      </c>
      <c r="B25" s="484"/>
      <c r="C25" s="484"/>
      <c r="D25" s="485"/>
      <c r="E25" s="488"/>
      <c r="F25" s="484"/>
      <c r="G25" s="484"/>
      <c r="H25" s="484"/>
      <c r="I25" s="489"/>
      <c r="J25" s="484"/>
      <c r="K25" s="484"/>
      <c r="L25" s="485"/>
      <c r="M25" s="476"/>
      <c r="N25" s="486"/>
      <c r="O25" s="486"/>
      <c r="P25" s="487"/>
    </row>
    <row r="26" spans="1:16">
      <c r="A26" s="477" t="s">
        <v>864</v>
      </c>
      <c r="B26" s="484"/>
      <c r="C26" s="484"/>
      <c r="D26" s="485"/>
      <c r="E26" s="488"/>
      <c r="F26" s="484"/>
      <c r="G26" s="484"/>
      <c r="H26" s="484"/>
      <c r="I26" s="489"/>
      <c r="J26" s="484"/>
      <c r="K26" s="484"/>
      <c r="L26" s="485"/>
      <c r="M26" s="476"/>
      <c r="N26" s="486"/>
      <c r="O26" s="486"/>
      <c r="P26" s="487"/>
    </row>
    <row r="27" spans="1:16">
      <c r="A27" s="477" t="s">
        <v>865</v>
      </c>
      <c r="B27" s="484"/>
      <c r="C27" s="484"/>
      <c r="D27" s="485"/>
      <c r="E27" s="488"/>
      <c r="F27" s="484"/>
      <c r="G27" s="484"/>
      <c r="H27" s="484"/>
      <c r="I27" s="489"/>
      <c r="J27" s="484"/>
      <c r="K27" s="484"/>
      <c r="L27" s="485"/>
      <c r="M27" s="476"/>
      <c r="N27" s="486"/>
      <c r="O27" s="486"/>
      <c r="P27" s="487"/>
    </row>
    <row r="28" spans="1:16">
      <c r="A28" s="477" t="s">
        <v>866</v>
      </c>
      <c r="B28" s="484"/>
      <c r="C28" s="484"/>
      <c r="D28" s="485"/>
      <c r="E28" s="488"/>
      <c r="F28" s="484"/>
      <c r="G28" s="484"/>
      <c r="H28" s="484"/>
      <c r="I28" s="489"/>
      <c r="J28" s="484"/>
      <c r="K28" s="484"/>
      <c r="L28" s="485"/>
      <c r="M28" s="476"/>
      <c r="N28" s="486"/>
      <c r="O28" s="486"/>
      <c r="P28" s="487"/>
    </row>
    <row r="29" spans="1:16">
      <c r="A29" s="477" t="s">
        <v>867</v>
      </c>
      <c r="B29" s="484"/>
      <c r="C29" s="484"/>
      <c r="D29" s="485"/>
      <c r="E29" s="488"/>
      <c r="F29" s="484"/>
      <c r="G29" s="484"/>
      <c r="H29" s="484"/>
      <c r="I29" s="489"/>
      <c r="J29" s="484"/>
      <c r="K29" s="484"/>
      <c r="L29" s="485"/>
      <c r="M29" s="476"/>
      <c r="N29" s="486"/>
      <c r="O29" s="486"/>
      <c r="P29" s="487"/>
    </row>
    <row r="30" spans="1:16">
      <c r="A30" s="2576"/>
      <c r="B30" s="2577"/>
      <c r="C30" s="2577"/>
      <c r="D30" s="2578"/>
      <c r="E30" s="490"/>
      <c r="F30" s="491"/>
      <c r="G30" s="491"/>
      <c r="H30" s="491"/>
      <c r="I30" s="492"/>
      <c r="J30" s="491"/>
      <c r="K30" s="491"/>
      <c r="L30" s="493"/>
      <c r="M30" s="494"/>
      <c r="N30" s="495"/>
      <c r="O30" s="495"/>
      <c r="P30" s="496"/>
    </row>
    <row r="31" spans="1:16">
      <c r="A31" s="2579"/>
      <c r="B31" s="2580"/>
      <c r="C31" s="2580"/>
      <c r="D31" s="2581"/>
      <c r="E31" s="490"/>
      <c r="F31" s="491"/>
      <c r="G31" s="491"/>
      <c r="H31" s="491"/>
      <c r="I31" s="492"/>
      <c r="J31" s="491"/>
      <c r="K31" s="491"/>
      <c r="L31" s="493"/>
      <c r="M31" s="494"/>
      <c r="N31" s="495"/>
      <c r="O31" s="495"/>
      <c r="P31" s="496"/>
    </row>
    <row r="32" spans="1:16" ht="14.25" thickBot="1">
      <c r="A32" s="2582"/>
      <c r="B32" s="2583"/>
      <c r="C32" s="2583"/>
      <c r="D32" s="2584"/>
      <c r="E32" s="497"/>
      <c r="F32" s="498"/>
      <c r="G32" s="498"/>
      <c r="H32" s="498"/>
      <c r="I32" s="499"/>
      <c r="J32" s="498"/>
      <c r="K32" s="498"/>
      <c r="L32" s="500"/>
      <c r="M32" s="501"/>
      <c r="N32" s="502"/>
      <c r="O32" s="502"/>
      <c r="P32" s="503"/>
    </row>
    <row r="33" spans="1:16">
      <c r="A33" s="458" t="s">
        <v>868</v>
      </c>
      <c r="B33" s="458"/>
      <c r="C33" s="458"/>
      <c r="D33" s="458"/>
      <c r="E33" s="458"/>
      <c r="F33" s="458"/>
      <c r="G33" s="458"/>
      <c r="H33" s="458"/>
      <c r="I33" s="458"/>
      <c r="J33" s="458"/>
      <c r="K33" s="458"/>
      <c r="L33" s="458"/>
      <c r="M33" s="458"/>
      <c r="N33" s="458"/>
    </row>
    <row r="34" spans="1:16" ht="17.25">
      <c r="A34" s="2618" t="s">
        <v>869</v>
      </c>
      <c r="B34" s="2618"/>
      <c r="C34" s="2618"/>
      <c r="D34" s="2618"/>
      <c r="E34" s="2618"/>
      <c r="F34" s="2618"/>
      <c r="G34" s="2618"/>
      <c r="H34" s="2618"/>
      <c r="I34" s="2618"/>
      <c r="J34" s="2618"/>
      <c r="K34" s="2618"/>
      <c r="L34" s="2618"/>
      <c r="M34" s="2618"/>
      <c r="N34" s="2618"/>
      <c r="O34" s="2618"/>
      <c r="P34" s="2618"/>
    </row>
    <row r="35" spans="1:16">
      <c r="A35" s="458"/>
      <c r="B35" s="458"/>
      <c r="C35" s="458"/>
      <c r="D35" s="458"/>
      <c r="E35" s="458"/>
      <c r="F35" s="458"/>
      <c r="G35" s="458"/>
      <c r="H35" s="458"/>
      <c r="I35" s="458"/>
      <c r="J35" s="458"/>
      <c r="K35" s="458"/>
      <c r="L35" s="458"/>
      <c r="M35" s="458"/>
      <c r="N35" s="458"/>
    </row>
    <row r="36" spans="1:16">
      <c r="A36" s="458"/>
      <c r="B36" s="460" t="s">
        <v>851</v>
      </c>
      <c r="C36" s="2585"/>
      <c r="D36" s="2585"/>
      <c r="E36" s="2585"/>
      <c r="F36" s="2585"/>
      <c r="G36" s="458"/>
      <c r="H36" s="458"/>
      <c r="I36" s="458"/>
      <c r="J36" s="458"/>
      <c r="K36" s="458"/>
      <c r="L36" s="458"/>
      <c r="M36" s="458"/>
      <c r="N36" s="458"/>
    </row>
    <row r="37" spans="1:16">
      <c r="A37" s="458"/>
      <c r="B37" s="461"/>
      <c r="C37" s="462"/>
      <c r="D37" s="462"/>
      <c r="E37" s="462"/>
      <c r="F37" s="463"/>
      <c r="G37" s="458"/>
      <c r="H37" s="458"/>
      <c r="I37" s="458"/>
      <c r="J37" s="458"/>
      <c r="K37" s="458"/>
      <c r="L37" s="458"/>
      <c r="M37" s="458"/>
      <c r="N37" s="458"/>
    </row>
    <row r="38" spans="1:16">
      <c r="A38" s="458"/>
      <c r="B38" s="460" t="s">
        <v>852</v>
      </c>
      <c r="C38" s="2585"/>
      <c r="D38" s="2585"/>
      <c r="E38" s="2585"/>
      <c r="F38" s="2585"/>
      <c r="G38" s="458"/>
      <c r="H38" s="458"/>
      <c r="L38" s="460" t="s">
        <v>853</v>
      </c>
      <c r="M38" s="2585"/>
      <c r="N38" s="2585"/>
      <c r="O38" s="2585"/>
      <c r="P38" s="460"/>
    </row>
    <row r="39" spans="1:16" ht="14.25" thickBot="1"/>
    <row r="40" spans="1:16">
      <c r="A40" s="2586"/>
      <c r="B40" s="2589"/>
      <c r="C40" s="2590"/>
      <c r="D40" s="2590"/>
      <c r="E40" s="2590"/>
      <c r="F40" s="2590"/>
      <c r="G40" s="2590"/>
      <c r="H40" s="2590"/>
      <c r="I40" s="2590"/>
      <c r="J40" s="2590"/>
      <c r="K40" s="2590"/>
      <c r="L40" s="2591"/>
      <c r="M40" s="2598" t="s">
        <v>855</v>
      </c>
      <c r="N40" s="2599"/>
      <c r="O40" s="2599"/>
      <c r="P40" s="2600"/>
    </row>
    <row r="41" spans="1:16">
      <c r="A41" s="2587"/>
      <c r="B41" s="2592"/>
      <c r="C41" s="2593"/>
      <c r="D41" s="2593"/>
      <c r="E41" s="2593"/>
      <c r="F41" s="2593"/>
      <c r="G41" s="2593"/>
      <c r="H41" s="2593"/>
      <c r="I41" s="2593"/>
      <c r="J41" s="2593"/>
      <c r="K41" s="2593"/>
      <c r="L41" s="2594"/>
      <c r="M41" s="2601"/>
      <c r="N41" s="2602"/>
      <c r="O41" s="2602"/>
      <c r="P41" s="2603"/>
    </row>
    <row r="42" spans="1:16">
      <c r="A42" s="2587"/>
      <c r="B42" s="2592"/>
      <c r="C42" s="2593"/>
      <c r="D42" s="2593"/>
      <c r="E42" s="2593"/>
      <c r="F42" s="2593"/>
      <c r="G42" s="2593"/>
      <c r="H42" s="2593"/>
      <c r="I42" s="2593"/>
      <c r="J42" s="2593"/>
      <c r="K42" s="2593"/>
      <c r="L42" s="2594"/>
      <c r="M42" s="464"/>
      <c r="N42" s="465"/>
      <c r="O42" s="465"/>
      <c r="P42" s="466"/>
    </row>
    <row r="43" spans="1:16">
      <c r="A43" s="2587"/>
      <c r="B43" s="2592"/>
      <c r="C43" s="2593"/>
      <c r="D43" s="2593"/>
      <c r="E43" s="2593"/>
      <c r="F43" s="2593"/>
      <c r="G43" s="2593"/>
      <c r="H43" s="2593"/>
      <c r="I43" s="2593"/>
      <c r="J43" s="2593"/>
      <c r="K43" s="2593"/>
      <c r="L43" s="2594"/>
      <c r="M43" s="467"/>
      <c r="N43" s="468"/>
      <c r="O43" s="468"/>
      <c r="P43" s="469"/>
    </row>
    <row r="44" spans="1:16" ht="27" customHeight="1" thickBot="1">
      <c r="A44" s="2588"/>
      <c r="B44" s="2595"/>
      <c r="C44" s="2596"/>
      <c r="D44" s="2596"/>
      <c r="E44" s="2596"/>
      <c r="F44" s="2596"/>
      <c r="G44" s="2596"/>
      <c r="H44" s="2596"/>
      <c r="I44" s="2596"/>
      <c r="J44" s="2596"/>
      <c r="K44" s="2596"/>
      <c r="L44" s="2597"/>
      <c r="M44" s="467"/>
      <c r="N44" s="468"/>
      <c r="O44" s="468"/>
      <c r="P44" s="469"/>
    </row>
    <row r="45" spans="1:16">
      <c r="A45" s="2604"/>
      <c r="B45" s="2607"/>
      <c r="C45" s="2608"/>
      <c r="D45" s="2608"/>
      <c r="E45" s="2608"/>
      <c r="F45" s="2608"/>
      <c r="G45" s="2608"/>
      <c r="H45" s="2608"/>
      <c r="I45" s="2608"/>
      <c r="J45" s="2608"/>
      <c r="K45" s="2608"/>
      <c r="L45" s="2609"/>
      <c r="M45" s="470"/>
      <c r="N45" s="471"/>
      <c r="O45" s="471"/>
      <c r="P45" s="472"/>
    </row>
    <row r="46" spans="1:16">
      <c r="A46" s="2605"/>
      <c r="B46" s="2610"/>
      <c r="C46" s="2611"/>
      <c r="D46" s="2611"/>
      <c r="E46" s="2611"/>
      <c r="F46" s="2611"/>
      <c r="G46" s="2611"/>
      <c r="H46" s="2611"/>
      <c r="I46" s="2611"/>
      <c r="J46" s="2611"/>
      <c r="K46" s="2611"/>
      <c r="L46" s="2612"/>
      <c r="M46" s="470"/>
      <c r="N46" s="471"/>
      <c r="O46" s="471"/>
      <c r="P46" s="472"/>
    </row>
    <row r="47" spans="1:16">
      <c r="A47" s="2605"/>
      <c r="B47" s="2610"/>
      <c r="C47" s="2611"/>
      <c r="D47" s="2611"/>
      <c r="E47" s="2611"/>
      <c r="F47" s="2611"/>
      <c r="G47" s="2611"/>
      <c r="H47" s="2611"/>
      <c r="I47" s="2611"/>
      <c r="J47" s="2611"/>
      <c r="K47" s="2611"/>
      <c r="L47" s="2612"/>
      <c r="M47" s="470"/>
      <c r="N47" s="471"/>
      <c r="O47" s="471"/>
      <c r="P47" s="472"/>
    </row>
    <row r="48" spans="1:16">
      <c r="A48" s="2605"/>
      <c r="B48" s="2610"/>
      <c r="C48" s="2611"/>
      <c r="D48" s="2611"/>
      <c r="E48" s="2611"/>
      <c r="F48" s="2611"/>
      <c r="G48" s="2611"/>
      <c r="H48" s="2611"/>
      <c r="I48" s="2611"/>
      <c r="J48" s="2611"/>
      <c r="K48" s="2611"/>
      <c r="L48" s="2612"/>
      <c r="M48" s="470"/>
      <c r="N48" s="471"/>
      <c r="O48" s="471"/>
      <c r="P48" s="472"/>
    </row>
    <row r="49" spans="1:16">
      <c r="A49" s="2605"/>
      <c r="B49" s="2610"/>
      <c r="C49" s="2611"/>
      <c r="D49" s="2611"/>
      <c r="E49" s="2611"/>
      <c r="F49" s="2611"/>
      <c r="G49" s="2611"/>
      <c r="H49" s="2611"/>
      <c r="I49" s="2611"/>
      <c r="J49" s="2611"/>
      <c r="K49" s="2611"/>
      <c r="L49" s="2612"/>
      <c r="M49" s="470"/>
      <c r="N49" s="471"/>
      <c r="O49" s="471"/>
      <c r="P49" s="472"/>
    </row>
    <row r="50" spans="1:16">
      <c r="A50" s="2605"/>
      <c r="B50" s="2610"/>
      <c r="C50" s="2611"/>
      <c r="D50" s="2611"/>
      <c r="E50" s="2611"/>
      <c r="F50" s="2611"/>
      <c r="G50" s="2611"/>
      <c r="H50" s="2611"/>
      <c r="I50" s="2611"/>
      <c r="J50" s="2611"/>
      <c r="K50" s="2611"/>
      <c r="L50" s="2612"/>
      <c r="M50" s="470"/>
      <c r="N50" s="471"/>
      <c r="O50" s="471"/>
      <c r="P50" s="472"/>
    </row>
    <row r="51" spans="1:16" ht="14.25" thickBot="1">
      <c r="A51" s="2606"/>
      <c r="B51" s="2613"/>
      <c r="C51" s="2614"/>
      <c r="D51" s="2614"/>
      <c r="E51" s="2614"/>
      <c r="F51" s="2614"/>
      <c r="G51" s="2614"/>
      <c r="H51" s="2614"/>
      <c r="I51" s="2614"/>
      <c r="J51" s="2614"/>
      <c r="K51" s="2614"/>
      <c r="L51" s="2615"/>
      <c r="M51" s="470"/>
      <c r="N51" s="471"/>
      <c r="O51" s="471"/>
      <c r="P51" s="472"/>
    </row>
    <row r="52" spans="1:16" ht="15.75" customHeight="1">
      <c r="A52" s="474" t="s">
        <v>856</v>
      </c>
      <c r="B52" s="2616"/>
      <c r="C52" s="2616"/>
      <c r="D52" s="2617"/>
      <c r="E52" s="474" t="s">
        <v>856</v>
      </c>
      <c r="F52" s="2616"/>
      <c r="G52" s="2616"/>
      <c r="H52" s="2616"/>
      <c r="I52" s="475" t="s">
        <v>856</v>
      </c>
      <c r="J52" s="2616"/>
      <c r="K52" s="2616"/>
      <c r="L52" s="2617"/>
      <c r="M52" s="476"/>
      <c r="N52" s="2574"/>
      <c r="O52" s="2574"/>
      <c r="P52" s="2575"/>
    </row>
    <row r="53" spans="1:16" ht="15.75" customHeight="1">
      <c r="A53" s="477" t="s">
        <v>857</v>
      </c>
      <c r="B53" s="2572"/>
      <c r="C53" s="2572"/>
      <c r="D53" s="2573"/>
      <c r="E53" s="477" t="s">
        <v>857</v>
      </c>
      <c r="F53" s="2572"/>
      <c r="G53" s="2572"/>
      <c r="H53" s="2572"/>
      <c r="I53" s="478" t="s">
        <v>857</v>
      </c>
      <c r="J53" s="2572"/>
      <c r="K53" s="2572"/>
      <c r="L53" s="2573"/>
      <c r="M53" s="476"/>
      <c r="N53" s="2574"/>
      <c r="O53" s="2574"/>
      <c r="P53" s="2575"/>
    </row>
    <row r="54" spans="1:16" ht="15.75" customHeight="1">
      <c r="A54" s="479" t="s">
        <v>858</v>
      </c>
      <c r="B54" s="478" t="s">
        <v>859</v>
      </c>
      <c r="C54" s="478" t="s">
        <v>860</v>
      </c>
      <c r="D54" s="480" t="s">
        <v>861</v>
      </c>
      <c r="E54" s="479" t="s">
        <v>858</v>
      </c>
      <c r="F54" s="478" t="s">
        <v>859</v>
      </c>
      <c r="G54" s="478" t="s">
        <v>860</v>
      </c>
      <c r="H54" s="478" t="s">
        <v>861</v>
      </c>
      <c r="I54" s="481" t="s">
        <v>858</v>
      </c>
      <c r="J54" s="478" t="s">
        <v>859</v>
      </c>
      <c r="K54" s="478" t="s">
        <v>860</v>
      </c>
      <c r="L54" s="480" t="s">
        <v>861</v>
      </c>
      <c r="M54" s="482"/>
      <c r="N54" s="461"/>
      <c r="O54" s="461"/>
      <c r="P54" s="483"/>
    </row>
    <row r="55" spans="1:16">
      <c r="A55" s="477"/>
      <c r="B55" s="484"/>
      <c r="C55" s="484"/>
      <c r="D55" s="485"/>
      <c r="E55" s="477"/>
      <c r="F55" s="484"/>
      <c r="G55" s="484"/>
      <c r="H55" s="484"/>
      <c r="I55" s="478"/>
      <c r="J55" s="484"/>
      <c r="K55" s="484"/>
      <c r="L55" s="485"/>
      <c r="M55" s="476"/>
      <c r="N55" s="486"/>
      <c r="O55" s="486"/>
      <c r="P55" s="487"/>
    </row>
    <row r="56" spans="1:16">
      <c r="A56" s="477" t="s">
        <v>862</v>
      </c>
      <c r="B56" s="484"/>
      <c r="C56" s="484"/>
      <c r="D56" s="485"/>
      <c r="E56" s="488"/>
      <c r="F56" s="484"/>
      <c r="G56" s="484"/>
      <c r="H56" s="484"/>
      <c r="I56" s="489"/>
      <c r="J56" s="484"/>
      <c r="K56" s="484"/>
      <c r="L56" s="485"/>
      <c r="M56" s="476"/>
      <c r="N56" s="486"/>
      <c r="O56" s="486"/>
      <c r="P56" s="487"/>
    </row>
    <row r="57" spans="1:16">
      <c r="A57" s="477" t="s">
        <v>863</v>
      </c>
      <c r="B57" s="484"/>
      <c r="C57" s="484"/>
      <c r="D57" s="485"/>
      <c r="E57" s="488"/>
      <c r="F57" s="484"/>
      <c r="G57" s="484"/>
      <c r="H57" s="484"/>
      <c r="I57" s="489"/>
      <c r="J57" s="484"/>
      <c r="K57" s="484"/>
      <c r="L57" s="485"/>
      <c r="M57" s="476"/>
      <c r="N57" s="486"/>
      <c r="O57" s="486"/>
      <c r="P57" s="487"/>
    </row>
    <row r="58" spans="1:16">
      <c r="A58" s="477" t="s">
        <v>864</v>
      </c>
      <c r="B58" s="484"/>
      <c r="C58" s="484"/>
      <c r="D58" s="485"/>
      <c r="E58" s="488"/>
      <c r="F58" s="484"/>
      <c r="G58" s="484"/>
      <c r="H58" s="484"/>
      <c r="I58" s="489"/>
      <c r="J58" s="484"/>
      <c r="K58" s="484"/>
      <c r="L58" s="485"/>
      <c r="M58" s="476"/>
      <c r="N58" s="486"/>
      <c r="O58" s="486"/>
      <c r="P58" s="487"/>
    </row>
    <row r="59" spans="1:16">
      <c r="A59" s="477" t="s">
        <v>865</v>
      </c>
      <c r="B59" s="484"/>
      <c r="C59" s="484"/>
      <c r="D59" s="485"/>
      <c r="E59" s="488"/>
      <c r="F59" s="484"/>
      <c r="G59" s="484"/>
      <c r="H59" s="484"/>
      <c r="I59" s="489"/>
      <c r="J59" s="484"/>
      <c r="K59" s="484"/>
      <c r="L59" s="485"/>
      <c r="M59" s="476"/>
      <c r="N59" s="486"/>
      <c r="O59" s="486"/>
      <c r="P59" s="487"/>
    </row>
    <row r="60" spans="1:16">
      <c r="A60" s="477" t="s">
        <v>866</v>
      </c>
      <c r="B60" s="484"/>
      <c r="C60" s="484"/>
      <c r="D60" s="485"/>
      <c r="E60" s="488"/>
      <c r="F60" s="484"/>
      <c r="G60" s="484"/>
      <c r="H60" s="484"/>
      <c r="I60" s="489"/>
      <c r="J60" s="484"/>
      <c r="K60" s="484"/>
      <c r="L60" s="485"/>
      <c r="M60" s="476"/>
      <c r="N60" s="486"/>
      <c r="O60" s="486"/>
      <c r="P60" s="487"/>
    </row>
    <row r="61" spans="1:16">
      <c r="A61" s="477" t="s">
        <v>867</v>
      </c>
      <c r="B61" s="484"/>
      <c r="C61" s="484"/>
      <c r="D61" s="485"/>
      <c r="E61" s="488"/>
      <c r="F61" s="484"/>
      <c r="G61" s="484"/>
      <c r="H61" s="484"/>
      <c r="I61" s="489"/>
      <c r="J61" s="484"/>
      <c r="K61" s="484"/>
      <c r="L61" s="485"/>
      <c r="M61" s="476"/>
      <c r="N61" s="486"/>
      <c r="O61" s="486"/>
      <c r="P61" s="487"/>
    </row>
    <row r="62" spans="1:16">
      <c r="A62" s="2576"/>
      <c r="B62" s="2577"/>
      <c r="C62" s="2577"/>
      <c r="D62" s="2578"/>
      <c r="E62" s="490"/>
      <c r="F62" s="491"/>
      <c r="G62" s="491"/>
      <c r="H62" s="491"/>
      <c r="I62" s="492"/>
      <c r="J62" s="491"/>
      <c r="K62" s="491"/>
      <c r="L62" s="493"/>
      <c r="M62" s="494"/>
      <c r="N62" s="495"/>
      <c r="O62" s="495"/>
      <c r="P62" s="496"/>
    </row>
    <row r="63" spans="1:16">
      <c r="A63" s="2579"/>
      <c r="B63" s="2580"/>
      <c r="C63" s="2580"/>
      <c r="D63" s="2581"/>
      <c r="E63" s="490"/>
      <c r="F63" s="491"/>
      <c r="G63" s="491"/>
      <c r="H63" s="491"/>
      <c r="I63" s="492"/>
      <c r="J63" s="491"/>
      <c r="K63" s="491"/>
      <c r="L63" s="493"/>
      <c r="M63" s="494"/>
      <c r="N63" s="495"/>
      <c r="O63" s="495"/>
      <c r="P63" s="496"/>
    </row>
    <row r="64" spans="1:16" ht="14.25" thickBot="1">
      <c r="A64" s="2582"/>
      <c r="B64" s="2583"/>
      <c r="C64" s="2583"/>
      <c r="D64" s="2584"/>
      <c r="E64" s="497"/>
      <c r="F64" s="498"/>
      <c r="G64" s="498"/>
      <c r="H64" s="498"/>
      <c r="I64" s="499"/>
      <c r="J64" s="498"/>
      <c r="K64" s="498"/>
      <c r="L64" s="500"/>
      <c r="M64" s="501"/>
      <c r="N64" s="502"/>
      <c r="O64" s="502"/>
      <c r="P64" s="503"/>
    </row>
  </sheetData>
  <mergeCells count="36">
    <mergeCell ref="A2:P2"/>
    <mergeCell ref="C4:F4"/>
    <mergeCell ref="C6:F6"/>
    <mergeCell ref="M6:O6"/>
    <mergeCell ref="A8:A12"/>
    <mergeCell ref="B8:L12"/>
    <mergeCell ref="M8:P9"/>
    <mergeCell ref="A34:P34"/>
    <mergeCell ref="A13:A19"/>
    <mergeCell ref="B13:L19"/>
    <mergeCell ref="B20:D20"/>
    <mergeCell ref="F20:H20"/>
    <mergeCell ref="J20:L20"/>
    <mergeCell ref="N20:P20"/>
    <mergeCell ref="B21:D21"/>
    <mergeCell ref="F21:H21"/>
    <mergeCell ref="J21:L21"/>
    <mergeCell ref="N21:P21"/>
    <mergeCell ref="A30:D32"/>
    <mergeCell ref="N52:P52"/>
    <mergeCell ref="C36:F36"/>
    <mergeCell ref="C38:F38"/>
    <mergeCell ref="M38:O38"/>
    <mergeCell ref="A40:A44"/>
    <mergeCell ref="B40:L44"/>
    <mergeCell ref="M40:P41"/>
    <mergeCell ref="A45:A51"/>
    <mergeCell ref="B45:L51"/>
    <mergeCell ref="B52:D52"/>
    <mergeCell ref="F52:H52"/>
    <mergeCell ref="J52:L52"/>
    <mergeCell ref="B53:D53"/>
    <mergeCell ref="F53:H53"/>
    <mergeCell ref="J53:L53"/>
    <mergeCell ref="N53:P53"/>
    <mergeCell ref="A62:D64"/>
  </mergeCells>
  <phoneticPr fontId="1"/>
  <printOptions horizontalCentered="1"/>
  <pageMargins left="0.70866141732283472" right="0.70866141732283472" top="0.74803149606299213" bottom="0.74803149606299213" header="0.31496062992125984" footer="0.31496062992125984"/>
  <pageSetup paperSize="9" orientation="landscape" r:id="rId1"/>
  <rowBreaks count="1" manualBreakCount="1">
    <brk id="32" max="16383" man="1"/>
  </row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95" zoomScaleNormal="95" zoomScaleSheetLayoutView="95" workbookViewId="0"/>
  </sheetViews>
  <sheetFormatPr defaultRowHeight="13.5"/>
  <cols>
    <col min="1" max="1" width="29.625" style="504" customWidth="1"/>
    <col min="2" max="2" width="17.625" style="504" customWidth="1"/>
    <col min="3" max="3" width="23.625" style="504" customWidth="1"/>
    <col min="4" max="4" width="17.375" style="504" bestFit="1" customWidth="1"/>
    <col min="5" max="5" width="4.875" style="504" customWidth="1"/>
    <col min="6" max="6" width="26.625" style="504" customWidth="1"/>
    <col min="7" max="256" width="9" style="504"/>
    <col min="257" max="257" width="29.625" style="504" customWidth="1"/>
    <col min="258" max="258" width="17.625" style="504" customWidth="1"/>
    <col min="259" max="259" width="23.625" style="504" customWidth="1"/>
    <col min="260" max="260" width="17.375" style="504" bestFit="1" customWidth="1"/>
    <col min="261" max="261" width="4.875" style="504" customWidth="1"/>
    <col min="262" max="262" width="26.625" style="504" customWidth="1"/>
    <col min="263" max="512" width="9" style="504"/>
    <col min="513" max="513" width="29.625" style="504" customWidth="1"/>
    <col min="514" max="514" width="17.625" style="504" customWidth="1"/>
    <col min="515" max="515" width="23.625" style="504" customWidth="1"/>
    <col min="516" max="516" width="17.375" style="504" bestFit="1" customWidth="1"/>
    <col min="517" max="517" width="4.875" style="504" customWidth="1"/>
    <col min="518" max="518" width="26.625" style="504" customWidth="1"/>
    <col min="519" max="768" width="9" style="504"/>
    <col min="769" max="769" width="29.625" style="504" customWidth="1"/>
    <col min="770" max="770" width="17.625" style="504" customWidth="1"/>
    <col min="771" max="771" width="23.625" style="504" customWidth="1"/>
    <col min="772" max="772" width="17.375" style="504" bestFit="1" customWidth="1"/>
    <col min="773" max="773" width="4.875" style="504" customWidth="1"/>
    <col min="774" max="774" width="26.625" style="504" customWidth="1"/>
    <col min="775" max="1024" width="9" style="504"/>
    <col min="1025" max="1025" width="29.625" style="504" customWidth="1"/>
    <col min="1026" max="1026" width="17.625" style="504" customWidth="1"/>
    <col min="1027" max="1027" width="23.625" style="504" customWidth="1"/>
    <col min="1028" max="1028" width="17.375" style="504" bestFit="1" customWidth="1"/>
    <col min="1029" max="1029" width="4.875" style="504" customWidth="1"/>
    <col min="1030" max="1030" width="26.625" style="504" customWidth="1"/>
    <col min="1031" max="1280" width="9" style="504"/>
    <col min="1281" max="1281" width="29.625" style="504" customWidth="1"/>
    <col min="1282" max="1282" width="17.625" style="504" customWidth="1"/>
    <col min="1283" max="1283" width="23.625" style="504" customWidth="1"/>
    <col min="1284" max="1284" width="17.375" style="504" bestFit="1" customWidth="1"/>
    <col min="1285" max="1285" width="4.875" style="504" customWidth="1"/>
    <col min="1286" max="1286" width="26.625" style="504" customWidth="1"/>
    <col min="1287" max="1536" width="9" style="504"/>
    <col min="1537" max="1537" width="29.625" style="504" customWidth="1"/>
    <col min="1538" max="1538" width="17.625" style="504" customWidth="1"/>
    <col min="1539" max="1539" width="23.625" style="504" customWidth="1"/>
    <col min="1540" max="1540" width="17.375" style="504" bestFit="1" customWidth="1"/>
    <col min="1541" max="1541" width="4.875" style="504" customWidth="1"/>
    <col min="1542" max="1542" width="26.625" style="504" customWidth="1"/>
    <col min="1543" max="1792" width="9" style="504"/>
    <col min="1793" max="1793" width="29.625" style="504" customWidth="1"/>
    <col min="1794" max="1794" width="17.625" style="504" customWidth="1"/>
    <col min="1795" max="1795" width="23.625" style="504" customWidth="1"/>
    <col min="1796" max="1796" width="17.375" style="504" bestFit="1" customWidth="1"/>
    <col min="1797" max="1797" width="4.875" style="504" customWidth="1"/>
    <col min="1798" max="1798" width="26.625" style="504" customWidth="1"/>
    <col min="1799" max="2048" width="9" style="504"/>
    <col min="2049" max="2049" width="29.625" style="504" customWidth="1"/>
    <col min="2050" max="2050" width="17.625" style="504" customWidth="1"/>
    <col min="2051" max="2051" width="23.625" style="504" customWidth="1"/>
    <col min="2052" max="2052" width="17.375" style="504" bestFit="1" customWidth="1"/>
    <col min="2053" max="2053" width="4.875" style="504" customWidth="1"/>
    <col min="2054" max="2054" width="26.625" style="504" customWidth="1"/>
    <col min="2055" max="2304" width="9" style="504"/>
    <col min="2305" max="2305" width="29.625" style="504" customWidth="1"/>
    <col min="2306" max="2306" width="17.625" style="504" customWidth="1"/>
    <col min="2307" max="2307" width="23.625" style="504" customWidth="1"/>
    <col min="2308" max="2308" width="17.375" style="504" bestFit="1" customWidth="1"/>
    <col min="2309" max="2309" width="4.875" style="504" customWidth="1"/>
    <col min="2310" max="2310" width="26.625" style="504" customWidth="1"/>
    <col min="2311" max="2560" width="9" style="504"/>
    <col min="2561" max="2561" width="29.625" style="504" customWidth="1"/>
    <col min="2562" max="2562" width="17.625" style="504" customWidth="1"/>
    <col min="2563" max="2563" width="23.625" style="504" customWidth="1"/>
    <col min="2564" max="2564" width="17.375" style="504" bestFit="1" customWidth="1"/>
    <col min="2565" max="2565" width="4.875" style="504" customWidth="1"/>
    <col min="2566" max="2566" width="26.625" style="504" customWidth="1"/>
    <col min="2567" max="2816" width="9" style="504"/>
    <col min="2817" max="2817" width="29.625" style="504" customWidth="1"/>
    <col min="2818" max="2818" width="17.625" style="504" customWidth="1"/>
    <col min="2819" max="2819" width="23.625" style="504" customWidth="1"/>
    <col min="2820" max="2820" width="17.375" style="504" bestFit="1" customWidth="1"/>
    <col min="2821" max="2821" width="4.875" style="504" customWidth="1"/>
    <col min="2822" max="2822" width="26.625" style="504" customWidth="1"/>
    <col min="2823" max="3072" width="9" style="504"/>
    <col min="3073" max="3073" width="29.625" style="504" customWidth="1"/>
    <col min="3074" max="3074" width="17.625" style="504" customWidth="1"/>
    <col min="3075" max="3075" width="23.625" style="504" customWidth="1"/>
    <col min="3076" max="3076" width="17.375" style="504" bestFit="1" customWidth="1"/>
    <col min="3077" max="3077" width="4.875" style="504" customWidth="1"/>
    <col min="3078" max="3078" width="26.625" style="504" customWidth="1"/>
    <col min="3079" max="3328" width="9" style="504"/>
    <col min="3329" max="3329" width="29.625" style="504" customWidth="1"/>
    <col min="3330" max="3330" width="17.625" style="504" customWidth="1"/>
    <col min="3331" max="3331" width="23.625" style="504" customWidth="1"/>
    <col min="3332" max="3332" width="17.375" style="504" bestFit="1" customWidth="1"/>
    <col min="3333" max="3333" width="4.875" style="504" customWidth="1"/>
    <col min="3334" max="3334" width="26.625" style="504" customWidth="1"/>
    <col min="3335" max="3584" width="9" style="504"/>
    <col min="3585" max="3585" width="29.625" style="504" customWidth="1"/>
    <col min="3586" max="3586" width="17.625" style="504" customWidth="1"/>
    <col min="3587" max="3587" width="23.625" style="504" customWidth="1"/>
    <col min="3588" max="3588" width="17.375" style="504" bestFit="1" customWidth="1"/>
    <col min="3589" max="3589" width="4.875" style="504" customWidth="1"/>
    <col min="3590" max="3590" width="26.625" style="504" customWidth="1"/>
    <col min="3591" max="3840" width="9" style="504"/>
    <col min="3841" max="3841" width="29.625" style="504" customWidth="1"/>
    <col min="3842" max="3842" width="17.625" style="504" customWidth="1"/>
    <col min="3843" max="3843" width="23.625" style="504" customWidth="1"/>
    <col min="3844" max="3844" width="17.375" style="504" bestFit="1" customWidth="1"/>
    <col min="3845" max="3845" width="4.875" style="504" customWidth="1"/>
    <col min="3846" max="3846" width="26.625" style="504" customWidth="1"/>
    <col min="3847" max="4096" width="9" style="504"/>
    <col min="4097" max="4097" width="29.625" style="504" customWidth="1"/>
    <col min="4098" max="4098" width="17.625" style="504" customWidth="1"/>
    <col min="4099" max="4099" width="23.625" style="504" customWidth="1"/>
    <col min="4100" max="4100" width="17.375" style="504" bestFit="1" customWidth="1"/>
    <col min="4101" max="4101" width="4.875" style="504" customWidth="1"/>
    <col min="4102" max="4102" width="26.625" style="504" customWidth="1"/>
    <col min="4103" max="4352" width="9" style="504"/>
    <col min="4353" max="4353" width="29.625" style="504" customWidth="1"/>
    <col min="4354" max="4354" width="17.625" style="504" customWidth="1"/>
    <col min="4355" max="4355" width="23.625" style="504" customWidth="1"/>
    <col min="4356" max="4356" width="17.375" style="504" bestFit="1" customWidth="1"/>
    <col min="4357" max="4357" width="4.875" style="504" customWidth="1"/>
    <col min="4358" max="4358" width="26.625" style="504" customWidth="1"/>
    <col min="4359" max="4608" width="9" style="504"/>
    <col min="4609" max="4609" width="29.625" style="504" customWidth="1"/>
    <col min="4610" max="4610" width="17.625" style="504" customWidth="1"/>
    <col min="4611" max="4611" width="23.625" style="504" customWidth="1"/>
    <col min="4612" max="4612" width="17.375" style="504" bestFit="1" customWidth="1"/>
    <col min="4613" max="4613" width="4.875" style="504" customWidth="1"/>
    <col min="4614" max="4614" width="26.625" style="504" customWidth="1"/>
    <col min="4615" max="4864" width="9" style="504"/>
    <col min="4865" max="4865" width="29.625" style="504" customWidth="1"/>
    <col min="4866" max="4866" width="17.625" style="504" customWidth="1"/>
    <col min="4867" max="4867" width="23.625" style="504" customWidth="1"/>
    <col min="4868" max="4868" width="17.375" style="504" bestFit="1" customWidth="1"/>
    <col min="4869" max="4869" width="4.875" style="504" customWidth="1"/>
    <col min="4870" max="4870" width="26.625" style="504" customWidth="1"/>
    <col min="4871" max="5120" width="9" style="504"/>
    <col min="5121" max="5121" width="29.625" style="504" customWidth="1"/>
    <col min="5122" max="5122" width="17.625" style="504" customWidth="1"/>
    <col min="5123" max="5123" width="23.625" style="504" customWidth="1"/>
    <col min="5124" max="5124" width="17.375" style="504" bestFit="1" customWidth="1"/>
    <col min="5125" max="5125" width="4.875" style="504" customWidth="1"/>
    <col min="5126" max="5126" width="26.625" style="504" customWidth="1"/>
    <col min="5127" max="5376" width="9" style="504"/>
    <col min="5377" max="5377" width="29.625" style="504" customWidth="1"/>
    <col min="5378" max="5378" width="17.625" style="504" customWidth="1"/>
    <col min="5379" max="5379" width="23.625" style="504" customWidth="1"/>
    <col min="5380" max="5380" width="17.375" style="504" bestFit="1" customWidth="1"/>
    <col min="5381" max="5381" width="4.875" style="504" customWidth="1"/>
    <col min="5382" max="5382" width="26.625" style="504" customWidth="1"/>
    <col min="5383" max="5632" width="9" style="504"/>
    <col min="5633" max="5633" width="29.625" style="504" customWidth="1"/>
    <col min="5634" max="5634" width="17.625" style="504" customWidth="1"/>
    <col min="5635" max="5635" width="23.625" style="504" customWidth="1"/>
    <col min="5636" max="5636" width="17.375" style="504" bestFit="1" customWidth="1"/>
    <col min="5637" max="5637" width="4.875" style="504" customWidth="1"/>
    <col min="5638" max="5638" width="26.625" style="504" customWidth="1"/>
    <col min="5639" max="5888" width="9" style="504"/>
    <col min="5889" max="5889" width="29.625" style="504" customWidth="1"/>
    <col min="5890" max="5890" width="17.625" style="504" customWidth="1"/>
    <col min="5891" max="5891" width="23.625" style="504" customWidth="1"/>
    <col min="5892" max="5892" width="17.375" style="504" bestFit="1" customWidth="1"/>
    <col min="5893" max="5893" width="4.875" style="504" customWidth="1"/>
    <col min="5894" max="5894" width="26.625" style="504" customWidth="1"/>
    <col min="5895" max="6144" width="9" style="504"/>
    <col min="6145" max="6145" width="29.625" style="504" customWidth="1"/>
    <col min="6146" max="6146" width="17.625" style="504" customWidth="1"/>
    <col min="6147" max="6147" width="23.625" style="504" customWidth="1"/>
    <col min="6148" max="6148" width="17.375" style="504" bestFit="1" customWidth="1"/>
    <col min="6149" max="6149" width="4.875" style="504" customWidth="1"/>
    <col min="6150" max="6150" width="26.625" style="504" customWidth="1"/>
    <col min="6151" max="6400" width="9" style="504"/>
    <col min="6401" max="6401" width="29.625" style="504" customWidth="1"/>
    <col min="6402" max="6402" width="17.625" style="504" customWidth="1"/>
    <col min="6403" max="6403" width="23.625" style="504" customWidth="1"/>
    <col min="6404" max="6404" width="17.375" style="504" bestFit="1" customWidth="1"/>
    <col min="6405" max="6405" width="4.875" style="504" customWidth="1"/>
    <col min="6406" max="6406" width="26.625" style="504" customWidth="1"/>
    <col min="6407" max="6656" width="9" style="504"/>
    <col min="6657" max="6657" width="29.625" style="504" customWidth="1"/>
    <col min="6658" max="6658" width="17.625" style="504" customWidth="1"/>
    <col min="6659" max="6659" width="23.625" style="504" customWidth="1"/>
    <col min="6660" max="6660" width="17.375" style="504" bestFit="1" customWidth="1"/>
    <col min="6661" max="6661" width="4.875" style="504" customWidth="1"/>
    <col min="6662" max="6662" width="26.625" style="504" customWidth="1"/>
    <col min="6663" max="6912" width="9" style="504"/>
    <col min="6913" max="6913" width="29.625" style="504" customWidth="1"/>
    <col min="6914" max="6914" width="17.625" style="504" customWidth="1"/>
    <col min="6915" max="6915" width="23.625" style="504" customWidth="1"/>
    <col min="6916" max="6916" width="17.375" style="504" bestFit="1" customWidth="1"/>
    <col min="6917" max="6917" width="4.875" style="504" customWidth="1"/>
    <col min="6918" max="6918" width="26.625" style="504" customWidth="1"/>
    <col min="6919" max="7168" width="9" style="504"/>
    <col min="7169" max="7169" width="29.625" style="504" customWidth="1"/>
    <col min="7170" max="7170" width="17.625" style="504" customWidth="1"/>
    <col min="7171" max="7171" width="23.625" style="504" customWidth="1"/>
    <col min="7172" max="7172" width="17.375" style="504" bestFit="1" customWidth="1"/>
    <col min="7173" max="7173" width="4.875" style="504" customWidth="1"/>
    <col min="7174" max="7174" width="26.625" style="504" customWidth="1"/>
    <col min="7175" max="7424" width="9" style="504"/>
    <col min="7425" max="7425" width="29.625" style="504" customWidth="1"/>
    <col min="7426" max="7426" width="17.625" style="504" customWidth="1"/>
    <col min="7427" max="7427" width="23.625" style="504" customWidth="1"/>
    <col min="7428" max="7428" width="17.375" style="504" bestFit="1" customWidth="1"/>
    <col min="7429" max="7429" width="4.875" style="504" customWidth="1"/>
    <col min="7430" max="7430" width="26.625" style="504" customWidth="1"/>
    <col min="7431" max="7680" width="9" style="504"/>
    <col min="7681" max="7681" width="29.625" style="504" customWidth="1"/>
    <col min="7682" max="7682" width="17.625" style="504" customWidth="1"/>
    <col min="7683" max="7683" width="23.625" style="504" customWidth="1"/>
    <col min="7684" max="7684" width="17.375" style="504" bestFit="1" customWidth="1"/>
    <col min="7685" max="7685" width="4.875" style="504" customWidth="1"/>
    <col min="7686" max="7686" width="26.625" style="504" customWidth="1"/>
    <col min="7687" max="7936" width="9" style="504"/>
    <col min="7937" max="7937" width="29.625" style="504" customWidth="1"/>
    <col min="7938" max="7938" width="17.625" style="504" customWidth="1"/>
    <col min="7939" max="7939" width="23.625" style="504" customWidth="1"/>
    <col min="7940" max="7940" width="17.375" style="504" bestFit="1" customWidth="1"/>
    <col min="7941" max="7941" width="4.875" style="504" customWidth="1"/>
    <col min="7942" max="7942" width="26.625" style="504" customWidth="1"/>
    <col min="7943" max="8192" width="9" style="504"/>
    <col min="8193" max="8193" width="29.625" style="504" customWidth="1"/>
    <col min="8194" max="8194" width="17.625" style="504" customWidth="1"/>
    <col min="8195" max="8195" width="23.625" style="504" customWidth="1"/>
    <col min="8196" max="8196" width="17.375" style="504" bestFit="1" customWidth="1"/>
    <col min="8197" max="8197" width="4.875" style="504" customWidth="1"/>
    <col min="8198" max="8198" width="26.625" style="504" customWidth="1"/>
    <col min="8199" max="8448" width="9" style="504"/>
    <col min="8449" max="8449" width="29.625" style="504" customWidth="1"/>
    <col min="8450" max="8450" width="17.625" style="504" customWidth="1"/>
    <col min="8451" max="8451" width="23.625" style="504" customWidth="1"/>
    <col min="8452" max="8452" width="17.375" style="504" bestFit="1" customWidth="1"/>
    <col min="8453" max="8453" width="4.875" style="504" customWidth="1"/>
    <col min="8454" max="8454" width="26.625" style="504" customWidth="1"/>
    <col min="8455" max="8704" width="9" style="504"/>
    <col min="8705" max="8705" width="29.625" style="504" customWidth="1"/>
    <col min="8706" max="8706" width="17.625" style="504" customWidth="1"/>
    <col min="8707" max="8707" width="23.625" style="504" customWidth="1"/>
    <col min="8708" max="8708" width="17.375" style="504" bestFit="1" customWidth="1"/>
    <col min="8709" max="8709" width="4.875" style="504" customWidth="1"/>
    <col min="8710" max="8710" width="26.625" style="504" customWidth="1"/>
    <col min="8711" max="8960" width="9" style="504"/>
    <col min="8961" max="8961" width="29.625" style="504" customWidth="1"/>
    <col min="8962" max="8962" width="17.625" style="504" customWidth="1"/>
    <col min="8963" max="8963" width="23.625" style="504" customWidth="1"/>
    <col min="8964" max="8964" width="17.375" style="504" bestFit="1" customWidth="1"/>
    <col min="8965" max="8965" width="4.875" style="504" customWidth="1"/>
    <col min="8966" max="8966" width="26.625" style="504" customWidth="1"/>
    <col min="8967" max="9216" width="9" style="504"/>
    <col min="9217" max="9217" width="29.625" style="504" customWidth="1"/>
    <col min="9218" max="9218" width="17.625" style="504" customWidth="1"/>
    <col min="9219" max="9219" width="23.625" style="504" customWidth="1"/>
    <col min="9220" max="9220" width="17.375" style="504" bestFit="1" customWidth="1"/>
    <col min="9221" max="9221" width="4.875" style="504" customWidth="1"/>
    <col min="9222" max="9222" width="26.625" style="504" customWidth="1"/>
    <col min="9223" max="9472" width="9" style="504"/>
    <col min="9473" max="9473" width="29.625" style="504" customWidth="1"/>
    <col min="9474" max="9474" width="17.625" style="504" customWidth="1"/>
    <col min="9475" max="9475" width="23.625" style="504" customWidth="1"/>
    <col min="9476" max="9476" width="17.375" style="504" bestFit="1" customWidth="1"/>
    <col min="9477" max="9477" width="4.875" style="504" customWidth="1"/>
    <col min="9478" max="9478" width="26.625" style="504" customWidth="1"/>
    <col min="9479" max="9728" width="9" style="504"/>
    <col min="9729" max="9729" width="29.625" style="504" customWidth="1"/>
    <col min="9730" max="9730" width="17.625" style="504" customWidth="1"/>
    <col min="9731" max="9731" width="23.625" style="504" customWidth="1"/>
    <col min="9732" max="9732" width="17.375" style="504" bestFit="1" customWidth="1"/>
    <col min="9733" max="9733" width="4.875" style="504" customWidth="1"/>
    <col min="9734" max="9734" width="26.625" style="504" customWidth="1"/>
    <col min="9735" max="9984" width="9" style="504"/>
    <col min="9985" max="9985" width="29.625" style="504" customWidth="1"/>
    <col min="9986" max="9986" width="17.625" style="504" customWidth="1"/>
    <col min="9987" max="9987" width="23.625" style="504" customWidth="1"/>
    <col min="9988" max="9988" width="17.375" style="504" bestFit="1" customWidth="1"/>
    <col min="9989" max="9989" width="4.875" style="504" customWidth="1"/>
    <col min="9990" max="9990" width="26.625" style="504" customWidth="1"/>
    <col min="9991" max="10240" width="9" style="504"/>
    <col min="10241" max="10241" width="29.625" style="504" customWidth="1"/>
    <col min="10242" max="10242" width="17.625" style="504" customWidth="1"/>
    <col min="10243" max="10243" width="23.625" style="504" customWidth="1"/>
    <col min="10244" max="10244" width="17.375" style="504" bestFit="1" customWidth="1"/>
    <col min="10245" max="10245" width="4.875" style="504" customWidth="1"/>
    <col min="10246" max="10246" width="26.625" style="504" customWidth="1"/>
    <col min="10247" max="10496" width="9" style="504"/>
    <col min="10497" max="10497" width="29.625" style="504" customWidth="1"/>
    <col min="10498" max="10498" width="17.625" style="504" customWidth="1"/>
    <col min="10499" max="10499" width="23.625" style="504" customWidth="1"/>
    <col min="10500" max="10500" width="17.375" style="504" bestFit="1" customWidth="1"/>
    <col min="10501" max="10501" width="4.875" style="504" customWidth="1"/>
    <col min="10502" max="10502" width="26.625" style="504" customWidth="1"/>
    <col min="10503" max="10752" width="9" style="504"/>
    <col min="10753" max="10753" width="29.625" style="504" customWidth="1"/>
    <col min="10754" max="10754" width="17.625" style="504" customWidth="1"/>
    <col min="10755" max="10755" width="23.625" style="504" customWidth="1"/>
    <col min="10756" max="10756" width="17.375" style="504" bestFit="1" customWidth="1"/>
    <col min="10757" max="10757" width="4.875" style="504" customWidth="1"/>
    <col min="10758" max="10758" width="26.625" style="504" customWidth="1"/>
    <col min="10759" max="11008" width="9" style="504"/>
    <col min="11009" max="11009" width="29.625" style="504" customWidth="1"/>
    <col min="11010" max="11010" width="17.625" style="504" customWidth="1"/>
    <col min="11011" max="11011" width="23.625" style="504" customWidth="1"/>
    <col min="11012" max="11012" width="17.375" style="504" bestFit="1" customWidth="1"/>
    <col min="11013" max="11013" width="4.875" style="504" customWidth="1"/>
    <col min="11014" max="11014" width="26.625" style="504" customWidth="1"/>
    <col min="11015" max="11264" width="9" style="504"/>
    <col min="11265" max="11265" width="29.625" style="504" customWidth="1"/>
    <col min="11266" max="11266" width="17.625" style="504" customWidth="1"/>
    <col min="11267" max="11267" width="23.625" style="504" customWidth="1"/>
    <col min="11268" max="11268" width="17.375" style="504" bestFit="1" customWidth="1"/>
    <col min="11269" max="11269" width="4.875" style="504" customWidth="1"/>
    <col min="11270" max="11270" width="26.625" style="504" customWidth="1"/>
    <col min="11271" max="11520" width="9" style="504"/>
    <col min="11521" max="11521" width="29.625" style="504" customWidth="1"/>
    <col min="11522" max="11522" width="17.625" style="504" customWidth="1"/>
    <col min="11523" max="11523" width="23.625" style="504" customWidth="1"/>
    <col min="11524" max="11524" width="17.375" style="504" bestFit="1" customWidth="1"/>
    <col min="11525" max="11525" width="4.875" style="504" customWidth="1"/>
    <col min="11526" max="11526" width="26.625" style="504" customWidth="1"/>
    <col min="11527" max="11776" width="9" style="504"/>
    <col min="11777" max="11777" width="29.625" style="504" customWidth="1"/>
    <col min="11778" max="11778" width="17.625" style="504" customWidth="1"/>
    <col min="11779" max="11779" width="23.625" style="504" customWidth="1"/>
    <col min="11780" max="11780" width="17.375" style="504" bestFit="1" customWidth="1"/>
    <col min="11781" max="11781" width="4.875" style="504" customWidth="1"/>
    <col min="11782" max="11782" width="26.625" style="504" customWidth="1"/>
    <col min="11783" max="12032" width="9" style="504"/>
    <col min="12033" max="12033" width="29.625" style="504" customWidth="1"/>
    <col min="12034" max="12034" width="17.625" style="504" customWidth="1"/>
    <col min="12035" max="12035" width="23.625" style="504" customWidth="1"/>
    <col min="12036" max="12036" width="17.375" style="504" bestFit="1" customWidth="1"/>
    <col min="12037" max="12037" width="4.875" style="504" customWidth="1"/>
    <col min="12038" max="12038" width="26.625" style="504" customWidth="1"/>
    <col min="12039" max="12288" width="9" style="504"/>
    <col min="12289" max="12289" width="29.625" style="504" customWidth="1"/>
    <col min="12290" max="12290" width="17.625" style="504" customWidth="1"/>
    <col min="12291" max="12291" width="23.625" style="504" customWidth="1"/>
    <col min="12292" max="12292" width="17.375" style="504" bestFit="1" customWidth="1"/>
    <col min="12293" max="12293" width="4.875" style="504" customWidth="1"/>
    <col min="12294" max="12294" width="26.625" style="504" customWidth="1"/>
    <col min="12295" max="12544" width="9" style="504"/>
    <col min="12545" max="12545" width="29.625" style="504" customWidth="1"/>
    <col min="12546" max="12546" width="17.625" style="504" customWidth="1"/>
    <col min="12547" max="12547" width="23.625" style="504" customWidth="1"/>
    <col min="12548" max="12548" width="17.375" style="504" bestFit="1" customWidth="1"/>
    <col min="12549" max="12549" width="4.875" style="504" customWidth="1"/>
    <col min="12550" max="12550" width="26.625" style="504" customWidth="1"/>
    <col min="12551" max="12800" width="9" style="504"/>
    <col min="12801" max="12801" width="29.625" style="504" customWidth="1"/>
    <col min="12802" max="12802" width="17.625" style="504" customWidth="1"/>
    <col min="12803" max="12803" width="23.625" style="504" customWidth="1"/>
    <col min="12804" max="12804" width="17.375" style="504" bestFit="1" customWidth="1"/>
    <col min="12805" max="12805" width="4.875" style="504" customWidth="1"/>
    <col min="12806" max="12806" width="26.625" style="504" customWidth="1"/>
    <col min="12807" max="13056" width="9" style="504"/>
    <col min="13057" max="13057" width="29.625" style="504" customWidth="1"/>
    <col min="13058" max="13058" width="17.625" style="504" customWidth="1"/>
    <col min="13059" max="13059" width="23.625" style="504" customWidth="1"/>
    <col min="13060" max="13060" width="17.375" style="504" bestFit="1" customWidth="1"/>
    <col min="13061" max="13061" width="4.875" style="504" customWidth="1"/>
    <col min="13062" max="13062" width="26.625" style="504" customWidth="1"/>
    <col min="13063" max="13312" width="9" style="504"/>
    <col min="13313" max="13313" width="29.625" style="504" customWidth="1"/>
    <col min="13314" max="13314" width="17.625" style="504" customWidth="1"/>
    <col min="13315" max="13315" width="23.625" style="504" customWidth="1"/>
    <col min="13316" max="13316" width="17.375" style="504" bestFit="1" customWidth="1"/>
    <col min="13317" max="13317" width="4.875" style="504" customWidth="1"/>
    <col min="13318" max="13318" width="26.625" style="504" customWidth="1"/>
    <col min="13319" max="13568" width="9" style="504"/>
    <col min="13569" max="13569" width="29.625" style="504" customWidth="1"/>
    <col min="13570" max="13570" width="17.625" style="504" customWidth="1"/>
    <col min="13571" max="13571" width="23.625" style="504" customWidth="1"/>
    <col min="13572" max="13572" width="17.375" style="504" bestFit="1" customWidth="1"/>
    <col min="13573" max="13573" width="4.875" style="504" customWidth="1"/>
    <col min="13574" max="13574" width="26.625" style="504" customWidth="1"/>
    <col min="13575" max="13824" width="9" style="504"/>
    <col min="13825" max="13825" width="29.625" style="504" customWidth="1"/>
    <col min="13826" max="13826" width="17.625" style="504" customWidth="1"/>
    <col min="13827" max="13827" width="23.625" style="504" customWidth="1"/>
    <col min="13828" max="13828" width="17.375" style="504" bestFit="1" customWidth="1"/>
    <col min="13829" max="13829" width="4.875" style="504" customWidth="1"/>
    <col min="13830" max="13830" width="26.625" style="504" customWidth="1"/>
    <col min="13831" max="14080" width="9" style="504"/>
    <col min="14081" max="14081" width="29.625" style="504" customWidth="1"/>
    <col min="14082" max="14082" width="17.625" style="504" customWidth="1"/>
    <col min="14083" max="14083" width="23.625" style="504" customWidth="1"/>
    <col min="14084" max="14084" width="17.375" style="504" bestFit="1" customWidth="1"/>
    <col min="14085" max="14085" width="4.875" style="504" customWidth="1"/>
    <col min="14086" max="14086" width="26.625" style="504" customWidth="1"/>
    <col min="14087" max="14336" width="9" style="504"/>
    <col min="14337" max="14337" width="29.625" style="504" customWidth="1"/>
    <col min="14338" max="14338" width="17.625" style="504" customWidth="1"/>
    <col min="14339" max="14339" width="23.625" style="504" customWidth="1"/>
    <col min="14340" max="14340" width="17.375" style="504" bestFit="1" customWidth="1"/>
    <col min="14341" max="14341" width="4.875" style="504" customWidth="1"/>
    <col min="14342" max="14342" width="26.625" style="504" customWidth="1"/>
    <col min="14343" max="14592" width="9" style="504"/>
    <col min="14593" max="14593" width="29.625" style="504" customWidth="1"/>
    <col min="14594" max="14594" width="17.625" style="504" customWidth="1"/>
    <col min="14595" max="14595" width="23.625" style="504" customWidth="1"/>
    <col min="14596" max="14596" width="17.375" style="504" bestFit="1" customWidth="1"/>
    <col min="14597" max="14597" width="4.875" style="504" customWidth="1"/>
    <col min="14598" max="14598" width="26.625" style="504" customWidth="1"/>
    <col min="14599" max="14848" width="9" style="504"/>
    <col min="14849" max="14849" width="29.625" style="504" customWidth="1"/>
    <col min="14850" max="14850" width="17.625" style="504" customWidth="1"/>
    <col min="14851" max="14851" width="23.625" style="504" customWidth="1"/>
    <col min="14852" max="14852" width="17.375" style="504" bestFit="1" customWidth="1"/>
    <col min="14853" max="14853" width="4.875" style="504" customWidth="1"/>
    <col min="14854" max="14854" width="26.625" style="504" customWidth="1"/>
    <col min="14855" max="15104" width="9" style="504"/>
    <col min="15105" max="15105" width="29.625" style="504" customWidth="1"/>
    <col min="15106" max="15106" width="17.625" style="504" customWidth="1"/>
    <col min="15107" max="15107" width="23.625" style="504" customWidth="1"/>
    <col min="15108" max="15108" width="17.375" style="504" bestFit="1" customWidth="1"/>
    <col min="15109" max="15109" width="4.875" style="504" customWidth="1"/>
    <col min="15110" max="15110" width="26.625" style="504" customWidth="1"/>
    <col min="15111" max="15360" width="9" style="504"/>
    <col min="15361" max="15361" width="29.625" style="504" customWidth="1"/>
    <col min="15362" max="15362" width="17.625" style="504" customWidth="1"/>
    <col min="15363" max="15363" width="23.625" style="504" customWidth="1"/>
    <col min="15364" max="15364" width="17.375" style="504" bestFit="1" customWidth="1"/>
    <col min="15365" max="15365" width="4.875" style="504" customWidth="1"/>
    <col min="15366" max="15366" width="26.625" style="504" customWidth="1"/>
    <col min="15367" max="15616" width="9" style="504"/>
    <col min="15617" max="15617" width="29.625" style="504" customWidth="1"/>
    <col min="15618" max="15618" width="17.625" style="504" customWidth="1"/>
    <col min="15619" max="15619" width="23.625" style="504" customWidth="1"/>
    <col min="15620" max="15620" width="17.375" style="504" bestFit="1" customWidth="1"/>
    <col min="15621" max="15621" width="4.875" style="504" customWidth="1"/>
    <col min="15622" max="15622" width="26.625" style="504" customWidth="1"/>
    <col min="15623" max="15872" width="9" style="504"/>
    <col min="15873" max="15873" width="29.625" style="504" customWidth="1"/>
    <col min="15874" max="15874" width="17.625" style="504" customWidth="1"/>
    <col min="15875" max="15875" width="23.625" style="504" customWidth="1"/>
    <col min="15876" max="15876" width="17.375" style="504" bestFit="1" customWidth="1"/>
    <col min="15877" max="15877" width="4.875" style="504" customWidth="1"/>
    <col min="15878" max="15878" width="26.625" style="504" customWidth="1"/>
    <col min="15879" max="16128" width="9" style="504"/>
    <col min="16129" max="16129" width="29.625" style="504" customWidth="1"/>
    <col min="16130" max="16130" width="17.625" style="504" customWidth="1"/>
    <col min="16131" max="16131" width="23.625" style="504" customWidth="1"/>
    <col min="16132" max="16132" width="17.375" style="504" bestFit="1" customWidth="1"/>
    <col min="16133" max="16133" width="4.875" style="504" customWidth="1"/>
    <col min="16134" max="16134" width="26.625" style="504" customWidth="1"/>
    <col min="16135" max="16384" width="9" style="504"/>
  </cols>
  <sheetData>
    <row r="1" spans="1:6">
      <c r="A1" s="504" t="s">
        <v>870</v>
      </c>
    </row>
    <row r="2" spans="1:6">
      <c r="E2" s="505" t="s">
        <v>22</v>
      </c>
      <c r="F2" s="506"/>
    </row>
    <row r="4" spans="1:6" ht="18.75">
      <c r="C4" s="507" t="s">
        <v>396</v>
      </c>
    </row>
    <row r="5" spans="1:6">
      <c r="F5" s="2622" t="s">
        <v>1255</v>
      </c>
    </row>
    <row r="6" spans="1:6">
      <c r="E6" s="508" t="s">
        <v>397</v>
      </c>
      <c r="F6" s="2623"/>
    </row>
    <row r="8" spans="1:6" s="509" customFormat="1" ht="27.95" customHeight="1">
      <c r="A8" s="2624" t="s">
        <v>398</v>
      </c>
      <c r="B8" s="2624"/>
      <c r="C8" s="2624"/>
      <c r="D8" s="2624"/>
      <c r="E8" s="2624"/>
      <c r="F8" s="2624"/>
    </row>
    <row r="9" spans="1:6" s="509" customFormat="1" ht="23.1" customHeight="1">
      <c r="A9" s="510" t="s">
        <v>399</v>
      </c>
      <c r="B9" s="510" t="s">
        <v>400</v>
      </c>
      <c r="C9" s="510" t="s">
        <v>401</v>
      </c>
      <c r="D9" s="2453" t="s">
        <v>402</v>
      </c>
      <c r="E9" s="2453"/>
      <c r="F9" s="510" t="s">
        <v>403</v>
      </c>
    </row>
    <row r="10" spans="1:6" ht="23.1" customHeight="1">
      <c r="A10" s="511"/>
      <c r="B10" s="512"/>
      <c r="C10" s="511"/>
      <c r="D10" s="2625"/>
      <c r="E10" s="2626"/>
      <c r="F10" s="511"/>
    </row>
    <row r="11" spans="1:6" ht="23.1" customHeight="1">
      <c r="A11" s="511"/>
      <c r="B11" s="512"/>
      <c r="C11" s="511"/>
      <c r="D11" s="2625"/>
      <c r="E11" s="2626"/>
      <c r="F11" s="511"/>
    </row>
    <row r="12" spans="1:6" ht="23.1" customHeight="1">
      <c r="A12" s="511"/>
      <c r="B12" s="512"/>
      <c r="C12" s="511"/>
      <c r="D12" s="2625"/>
      <c r="E12" s="2626"/>
      <c r="F12" s="511"/>
    </row>
    <row r="13" spans="1:6" ht="23.1" customHeight="1">
      <c r="A13" s="511"/>
      <c r="B13" s="512"/>
      <c r="C13" s="511"/>
      <c r="D13" s="2625"/>
      <c r="E13" s="2626"/>
      <c r="F13" s="511"/>
    </row>
    <row r="14" spans="1:6" ht="23.1" customHeight="1">
      <c r="A14" s="511"/>
      <c r="B14" s="512"/>
      <c r="C14" s="511"/>
      <c r="D14" s="2625"/>
      <c r="E14" s="2626"/>
      <c r="F14" s="511"/>
    </row>
    <row r="15" spans="1:6" ht="23.1" customHeight="1">
      <c r="A15" s="511"/>
      <c r="B15" s="512"/>
      <c r="C15" s="511"/>
      <c r="D15" s="2625"/>
      <c r="E15" s="2626"/>
      <c r="F15" s="511"/>
    </row>
    <row r="16" spans="1:6" ht="23.1" customHeight="1">
      <c r="A16" s="511"/>
      <c r="B16" s="512"/>
      <c r="C16" s="511"/>
      <c r="D16" s="2625"/>
      <c r="E16" s="2626"/>
      <c r="F16" s="511"/>
    </row>
    <row r="17" spans="1:6" ht="23.1" customHeight="1">
      <c r="A17" s="511"/>
      <c r="B17" s="512"/>
      <c r="C17" s="511"/>
      <c r="D17" s="2625"/>
      <c r="E17" s="2626"/>
      <c r="F17" s="511"/>
    </row>
    <row r="20" spans="1:6" ht="15.95" customHeight="1">
      <c r="A20" s="513" t="s">
        <v>871</v>
      </c>
    </row>
    <row r="21" spans="1:6" ht="15.95" customHeight="1">
      <c r="A21" s="513" t="s">
        <v>404</v>
      </c>
    </row>
    <row r="23" spans="1:6">
      <c r="E23" s="505" t="s">
        <v>405</v>
      </c>
      <c r="F23" s="2621"/>
    </row>
    <row r="24" spans="1:6">
      <c r="F24" s="2621"/>
    </row>
    <row r="25" spans="1:6">
      <c r="E25" s="505" t="s">
        <v>406</v>
      </c>
      <c r="F25" s="514"/>
    </row>
  </sheetData>
  <mergeCells count="12">
    <mergeCell ref="F23:F24"/>
    <mergeCell ref="F5:F6"/>
    <mergeCell ref="A8:F8"/>
    <mergeCell ref="D9:E9"/>
    <mergeCell ref="D10:E10"/>
    <mergeCell ref="D11:E11"/>
    <mergeCell ref="D12:E12"/>
    <mergeCell ref="D13:E13"/>
    <mergeCell ref="D14:E14"/>
    <mergeCell ref="D15:E15"/>
    <mergeCell ref="D16:E16"/>
    <mergeCell ref="D17:E17"/>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view="pageBreakPreview" zoomScale="95" zoomScaleNormal="95" zoomScaleSheetLayoutView="95" workbookViewId="0"/>
  </sheetViews>
  <sheetFormatPr defaultRowHeight="13.5"/>
  <cols>
    <col min="1" max="1" width="15" style="516" customWidth="1"/>
    <col min="2" max="2" width="16.125" style="516" bestFit="1" customWidth="1"/>
    <col min="3" max="4" width="9" style="516"/>
    <col min="5" max="5" width="38.625" style="516" customWidth="1"/>
    <col min="6" max="16384" width="9" style="516"/>
  </cols>
  <sheetData>
    <row r="1" spans="1:5">
      <c r="A1" s="515" t="s">
        <v>872</v>
      </c>
    </row>
    <row r="2" spans="1:5" ht="17.25">
      <c r="A2" s="2644" t="s">
        <v>418</v>
      </c>
      <c r="B2" s="2644"/>
      <c r="C2" s="2644"/>
      <c r="D2" s="2644"/>
      <c r="E2" s="2644"/>
    </row>
    <row r="4" spans="1:5" ht="20.25" customHeight="1">
      <c r="A4" s="517" t="s">
        <v>493</v>
      </c>
      <c r="B4" s="2659" t="s">
        <v>1255</v>
      </c>
      <c r="C4" s="2660"/>
      <c r="D4" s="517" t="s">
        <v>494</v>
      </c>
      <c r="E4" s="518"/>
    </row>
    <row r="5" spans="1:5" ht="20.25" customHeight="1">
      <c r="A5" s="519" t="s">
        <v>873</v>
      </c>
      <c r="B5" s="519" t="s">
        <v>874</v>
      </c>
      <c r="C5" s="2661" t="s">
        <v>875</v>
      </c>
      <c r="D5" s="2661"/>
      <c r="E5" s="2661"/>
    </row>
    <row r="6" spans="1:5">
      <c r="A6" s="520"/>
      <c r="B6" s="521"/>
      <c r="C6" s="2645"/>
      <c r="D6" s="2645"/>
      <c r="E6" s="2646"/>
    </row>
    <row r="7" spans="1:5">
      <c r="A7" s="520" t="s">
        <v>495</v>
      </c>
      <c r="B7" s="520" t="s">
        <v>496</v>
      </c>
      <c r="C7" s="2645" t="s">
        <v>497</v>
      </c>
      <c r="D7" s="2645"/>
      <c r="E7" s="2646"/>
    </row>
    <row r="8" spans="1:5">
      <c r="A8" s="520"/>
      <c r="B8" s="520"/>
      <c r="C8" s="2645" t="s">
        <v>498</v>
      </c>
      <c r="D8" s="2645"/>
      <c r="E8" s="2646"/>
    </row>
    <row r="9" spans="1:5">
      <c r="A9" s="520"/>
      <c r="B9" s="520"/>
      <c r="C9" s="2645" t="s">
        <v>499</v>
      </c>
      <c r="D9" s="2645"/>
      <c r="E9" s="2646"/>
    </row>
    <row r="10" spans="1:5">
      <c r="A10" s="2658" t="s">
        <v>876</v>
      </c>
      <c r="B10" s="520"/>
      <c r="C10" s="2645" t="s">
        <v>500</v>
      </c>
      <c r="D10" s="2645"/>
      <c r="E10" s="2646"/>
    </row>
    <row r="11" spans="1:5">
      <c r="A11" s="2658"/>
      <c r="B11" s="520"/>
      <c r="C11" s="2645" t="s">
        <v>501</v>
      </c>
      <c r="D11" s="2645"/>
      <c r="E11" s="2646"/>
    </row>
    <row r="12" spans="1:5">
      <c r="A12" s="2658"/>
      <c r="B12" s="520"/>
      <c r="C12" s="2645" t="s">
        <v>502</v>
      </c>
      <c r="D12" s="2645"/>
      <c r="E12" s="2646"/>
    </row>
    <row r="13" spans="1:5">
      <c r="A13" s="520"/>
      <c r="B13" s="522"/>
      <c r="C13" s="2652"/>
      <c r="D13" s="2652"/>
      <c r="E13" s="2653"/>
    </row>
    <row r="14" spans="1:5">
      <c r="A14" s="520"/>
      <c r="B14" s="522"/>
      <c r="C14" s="2652"/>
      <c r="D14" s="2652"/>
      <c r="E14" s="2653"/>
    </row>
    <row r="15" spans="1:5">
      <c r="A15" s="520"/>
      <c r="B15" s="521"/>
      <c r="C15" s="2656"/>
      <c r="D15" s="2656"/>
      <c r="E15" s="2657"/>
    </row>
    <row r="16" spans="1:5">
      <c r="A16" s="520"/>
      <c r="B16" s="520" t="s">
        <v>503</v>
      </c>
      <c r="C16" s="2645" t="s">
        <v>504</v>
      </c>
      <c r="D16" s="2645"/>
      <c r="E16" s="2646"/>
    </row>
    <row r="17" spans="1:5">
      <c r="A17" s="520"/>
      <c r="B17" s="520"/>
      <c r="C17" s="2645" t="s">
        <v>505</v>
      </c>
      <c r="D17" s="2645"/>
      <c r="E17" s="2646"/>
    </row>
    <row r="18" spans="1:5">
      <c r="A18" s="522"/>
      <c r="B18" s="520"/>
      <c r="C18" s="2645" t="s">
        <v>506</v>
      </c>
      <c r="D18" s="2645"/>
      <c r="E18" s="2646"/>
    </row>
    <row r="19" spans="1:5">
      <c r="A19" s="522"/>
      <c r="B19" s="520"/>
      <c r="C19" s="2645" t="s">
        <v>507</v>
      </c>
      <c r="D19" s="2645"/>
      <c r="E19" s="2646"/>
    </row>
    <row r="20" spans="1:5">
      <c r="A20" s="522"/>
      <c r="B20" s="520"/>
      <c r="C20" s="2645" t="s">
        <v>508</v>
      </c>
      <c r="D20" s="2645"/>
      <c r="E20" s="2646"/>
    </row>
    <row r="21" spans="1:5">
      <c r="A21" s="522"/>
      <c r="B21" s="520"/>
      <c r="C21" s="2652"/>
      <c r="D21" s="2652"/>
      <c r="E21" s="2653"/>
    </row>
    <row r="22" spans="1:5">
      <c r="A22" s="522"/>
      <c r="B22" s="523"/>
      <c r="C22" s="2650"/>
      <c r="D22" s="2650"/>
      <c r="E22" s="2651"/>
    </row>
    <row r="23" spans="1:5">
      <c r="A23" s="522"/>
      <c r="B23" s="520"/>
      <c r="C23" s="2645"/>
      <c r="D23" s="2645"/>
      <c r="E23" s="2646"/>
    </row>
    <row r="24" spans="1:5">
      <c r="A24" s="522"/>
      <c r="B24" s="520" t="s">
        <v>509</v>
      </c>
      <c r="C24" s="2645" t="s">
        <v>510</v>
      </c>
      <c r="D24" s="2645"/>
      <c r="E24" s="2646"/>
    </row>
    <row r="25" spans="1:5">
      <c r="A25" s="522"/>
      <c r="B25" s="520"/>
      <c r="C25" s="2645" t="s">
        <v>511</v>
      </c>
      <c r="D25" s="2645"/>
      <c r="E25" s="2646"/>
    </row>
    <row r="26" spans="1:5">
      <c r="A26" s="522"/>
      <c r="B26" s="520"/>
      <c r="C26" s="2645" t="s">
        <v>512</v>
      </c>
      <c r="D26" s="2645"/>
      <c r="E26" s="2646"/>
    </row>
    <row r="27" spans="1:5">
      <c r="A27" s="522"/>
      <c r="B27" s="520"/>
      <c r="C27" s="2645" t="s">
        <v>513</v>
      </c>
      <c r="D27" s="2645"/>
      <c r="E27" s="2646"/>
    </row>
    <row r="28" spans="1:5">
      <c r="A28" s="522"/>
      <c r="B28" s="520"/>
      <c r="C28" s="2654"/>
      <c r="D28" s="2654"/>
      <c r="E28" s="2655"/>
    </row>
    <row r="29" spans="1:5">
      <c r="A29" s="522"/>
      <c r="B29" s="521"/>
      <c r="C29" s="2656"/>
      <c r="D29" s="2656"/>
      <c r="E29" s="2657"/>
    </row>
    <row r="30" spans="1:5">
      <c r="A30" s="522"/>
      <c r="B30" s="520" t="s">
        <v>514</v>
      </c>
      <c r="C30" s="2645" t="s">
        <v>515</v>
      </c>
      <c r="D30" s="2645"/>
      <c r="E30" s="2646"/>
    </row>
    <row r="31" spans="1:5">
      <c r="A31" s="522"/>
      <c r="B31" s="520"/>
      <c r="C31" s="2645" t="s">
        <v>516</v>
      </c>
      <c r="D31" s="2645"/>
      <c r="E31" s="2646"/>
    </row>
    <row r="32" spans="1:5">
      <c r="A32" s="522"/>
      <c r="B32" s="520"/>
      <c r="C32" s="2645" t="s">
        <v>517</v>
      </c>
      <c r="D32" s="2645"/>
      <c r="E32" s="2646"/>
    </row>
    <row r="33" spans="1:5">
      <c r="A33" s="522"/>
      <c r="B33" s="520"/>
      <c r="C33" s="2645" t="s">
        <v>518</v>
      </c>
      <c r="D33" s="2645"/>
      <c r="E33" s="2646"/>
    </row>
    <row r="34" spans="1:5">
      <c r="A34" s="522"/>
      <c r="B34" s="523"/>
      <c r="C34" s="2647" t="s">
        <v>519</v>
      </c>
      <c r="D34" s="2647"/>
      <c r="E34" s="2648"/>
    </row>
    <row r="35" spans="1:5">
      <c r="A35" s="521"/>
      <c r="B35" s="520"/>
      <c r="C35" s="2645"/>
      <c r="D35" s="2645"/>
      <c r="E35" s="2646"/>
    </row>
    <row r="36" spans="1:5">
      <c r="A36" s="520" t="s">
        <v>520</v>
      </c>
      <c r="B36" s="520" t="s">
        <v>521</v>
      </c>
      <c r="C36" s="2645" t="s">
        <v>522</v>
      </c>
      <c r="D36" s="2645"/>
      <c r="E36" s="2646"/>
    </row>
    <row r="37" spans="1:5">
      <c r="A37" s="520"/>
      <c r="B37" s="520"/>
      <c r="C37" s="2645" t="s">
        <v>523</v>
      </c>
      <c r="D37" s="2645"/>
      <c r="E37" s="2646"/>
    </row>
    <row r="38" spans="1:5">
      <c r="A38" s="2649" t="s">
        <v>524</v>
      </c>
      <c r="B38" s="520"/>
      <c r="C38" s="2645" t="s">
        <v>525</v>
      </c>
      <c r="D38" s="2645"/>
      <c r="E38" s="2646"/>
    </row>
    <row r="39" spans="1:5">
      <c r="A39" s="2649"/>
      <c r="B39" s="520"/>
      <c r="C39" s="2645" t="s">
        <v>526</v>
      </c>
      <c r="D39" s="2645"/>
      <c r="E39" s="2646"/>
    </row>
    <row r="40" spans="1:5">
      <c r="A40" s="2649"/>
      <c r="B40" s="520"/>
      <c r="C40" s="2645"/>
      <c r="D40" s="2645"/>
      <c r="E40" s="2646"/>
    </row>
    <row r="41" spans="1:5">
      <c r="A41" s="524"/>
      <c r="B41" s="523"/>
      <c r="C41" s="2650"/>
      <c r="D41" s="2650"/>
      <c r="E41" s="2651"/>
    </row>
    <row r="42" spans="1:5" s="526" customFormat="1">
      <c r="A42" s="525" t="s">
        <v>877</v>
      </c>
    </row>
    <row r="43" spans="1:5" s="526" customFormat="1" ht="17.25">
      <c r="A43" s="2644" t="s">
        <v>418</v>
      </c>
      <c r="B43" s="2644"/>
      <c r="C43" s="2644"/>
      <c r="D43" s="2644"/>
      <c r="E43" s="2644"/>
    </row>
    <row r="44" spans="1:5" s="526" customFormat="1"/>
    <row r="45" spans="1:5" s="526" customFormat="1" ht="13.5" customHeight="1">
      <c r="A45" s="519" t="s">
        <v>878</v>
      </c>
      <c r="B45" s="2627" t="s">
        <v>1255</v>
      </c>
      <c r="C45" s="2628"/>
      <c r="D45" s="2628"/>
      <c r="E45" s="2629"/>
    </row>
    <row r="46" spans="1:5" s="526" customFormat="1">
      <c r="A46" s="519" t="s">
        <v>879</v>
      </c>
      <c r="B46" s="519"/>
      <c r="C46" s="519" t="s">
        <v>880</v>
      </c>
      <c r="D46" s="2630"/>
      <c r="E46" s="2631"/>
    </row>
    <row r="47" spans="1:5" s="526" customFormat="1">
      <c r="A47" s="527" t="s">
        <v>527</v>
      </c>
      <c r="B47" s="2632"/>
      <c r="C47" s="2633"/>
      <c r="D47" s="2633"/>
      <c r="E47" s="2634"/>
    </row>
    <row r="48" spans="1:5" s="526" customFormat="1">
      <c r="A48" s="2635" t="s">
        <v>528</v>
      </c>
      <c r="B48" s="2636"/>
      <c r="C48" s="2636"/>
      <c r="D48" s="2636"/>
      <c r="E48" s="2637"/>
    </row>
    <row r="49" spans="1:5" s="526" customFormat="1">
      <c r="A49" s="2638"/>
      <c r="B49" s="2639"/>
      <c r="C49" s="2639"/>
      <c r="D49" s="2639"/>
      <c r="E49" s="2640"/>
    </row>
    <row r="50" spans="1:5" s="526" customFormat="1">
      <c r="A50" s="2638"/>
      <c r="B50" s="2639"/>
      <c r="C50" s="2639"/>
      <c r="D50" s="2639"/>
      <c r="E50" s="2640"/>
    </row>
    <row r="51" spans="1:5" s="526" customFormat="1">
      <c r="A51" s="2638"/>
      <c r="B51" s="2639"/>
      <c r="C51" s="2639"/>
      <c r="D51" s="2639"/>
      <c r="E51" s="2640"/>
    </row>
    <row r="52" spans="1:5" s="526" customFormat="1">
      <c r="A52" s="2638"/>
      <c r="B52" s="2639"/>
      <c r="C52" s="2639"/>
      <c r="D52" s="2639"/>
      <c r="E52" s="2640"/>
    </row>
    <row r="53" spans="1:5" s="526" customFormat="1">
      <c r="A53" s="2638"/>
      <c r="B53" s="2639"/>
      <c r="C53" s="2639"/>
      <c r="D53" s="2639"/>
      <c r="E53" s="2640"/>
    </row>
    <row r="54" spans="1:5" s="526" customFormat="1">
      <c r="A54" s="2638"/>
      <c r="B54" s="2639"/>
      <c r="C54" s="2639"/>
      <c r="D54" s="2639"/>
      <c r="E54" s="2640"/>
    </row>
    <row r="55" spans="1:5" s="526" customFormat="1">
      <c r="A55" s="2641"/>
      <c r="B55" s="2642"/>
      <c r="C55" s="2642"/>
      <c r="D55" s="2642"/>
      <c r="E55" s="2643"/>
    </row>
    <row r="56" spans="1:5" s="526" customFormat="1">
      <c r="A56" s="2635" t="s">
        <v>529</v>
      </c>
      <c r="B56" s="2636"/>
      <c r="C56" s="2636"/>
      <c r="D56" s="2636"/>
      <c r="E56" s="2637"/>
    </row>
    <row r="57" spans="1:5" s="526" customFormat="1">
      <c r="A57" s="2638"/>
      <c r="B57" s="2639"/>
      <c r="C57" s="2639"/>
      <c r="D57" s="2639"/>
      <c r="E57" s="2640"/>
    </row>
    <row r="58" spans="1:5" s="526" customFormat="1">
      <c r="A58" s="2638"/>
      <c r="B58" s="2639"/>
      <c r="C58" s="2639"/>
      <c r="D58" s="2639"/>
      <c r="E58" s="2640"/>
    </row>
    <row r="59" spans="1:5" s="526" customFormat="1">
      <c r="A59" s="2638"/>
      <c r="B59" s="2639"/>
      <c r="C59" s="2639"/>
      <c r="D59" s="2639"/>
      <c r="E59" s="2640"/>
    </row>
    <row r="60" spans="1:5" s="526" customFormat="1">
      <c r="A60" s="2638"/>
      <c r="B60" s="2639"/>
      <c r="C60" s="2639"/>
      <c r="D60" s="2639"/>
      <c r="E60" s="2640"/>
    </row>
    <row r="61" spans="1:5" s="526" customFormat="1">
      <c r="A61" s="2638"/>
      <c r="B61" s="2639"/>
      <c r="C61" s="2639"/>
      <c r="D61" s="2639"/>
      <c r="E61" s="2640"/>
    </row>
    <row r="62" spans="1:5" s="526" customFormat="1">
      <c r="A62" s="2638"/>
      <c r="B62" s="2639"/>
      <c r="C62" s="2639"/>
      <c r="D62" s="2639"/>
      <c r="E62" s="2640"/>
    </row>
    <row r="63" spans="1:5" s="526" customFormat="1">
      <c r="A63" s="2638"/>
      <c r="B63" s="2639"/>
      <c r="C63" s="2639"/>
      <c r="D63" s="2639"/>
      <c r="E63" s="2640"/>
    </row>
    <row r="64" spans="1:5" s="526" customFormat="1">
      <c r="A64" s="2638"/>
      <c r="B64" s="2639"/>
      <c r="C64" s="2639"/>
      <c r="D64" s="2639"/>
      <c r="E64" s="2640"/>
    </row>
    <row r="65" spans="1:5" s="526" customFormat="1">
      <c r="A65" s="2638"/>
      <c r="B65" s="2639"/>
      <c r="C65" s="2639"/>
      <c r="D65" s="2639"/>
      <c r="E65" s="2640"/>
    </row>
    <row r="66" spans="1:5" s="526" customFormat="1">
      <c r="A66" s="2638"/>
      <c r="B66" s="2639"/>
      <c r="C66" s="2639"/>
      <c r="D66" s="2639"/>
      <c r="E66" s="2640"/>
    </row>
    <row r="67" spans="1:5" s="526" customFormat="1">
      <c r="A67" s="2638"/>
      <c r="B67" s="2639"/>
      <c r="C67" s="2639"/>
      <c r="D67" s="2639"/>
      <c r="E67" s="2640"/>
    </row>
    <row r="68" spans="1:5" s="526" customFormat="1">
      <c r="A68" s="2638"/>
      <c r="B68" s="2639"/>
      <c r="C68" s="2639"/>
      <c r="D68" s="2639"/>
      <c r="E68" s="2640"/>
    </row>
    <row r="69" spans="1:5" s="526" customFormat="1">
      <c r="A69" s="2638"/>
      <c r="B69" s="2639"/>
      <c r="C69" s="2639"/>
      <c r="D69" s="2639"/>
      <c r="E69" s="2640"/>
    </row>
    <row r="70" spans="1:5" s="526" customFormat="1">
      <c r="A70" s="2638"/>
      <c r="B70" s="2639"/>
      <c r="C70" s="2639"/>
      <c r="D70" s="2639"/>
      <c r="E70" s="2640"/>
    </row>
    <row r="71" spans="1:5" s="526" customFormat="1">
      <c r="A71" s="2638"/>
      <c r="B71" s="2639"/>
      <c r="C71" s="2639"/>
      <c r="D71" s="2639"/>
      <c r="E71" s="2640"/>
    </row>
    <row r="72" spans="1:5" s="526" customFormat="1">
      <c r="A72" s="2638"/>
      <c r="B72" s="2639"/>
      <c r="C72" s="2639"/>
      <c r="D72" s="2639"/>
      <c r="E72" s="2640"/>
    </row>
    <row r="73" spans="1:5" s="526" customFormat="1">
      <c r="A73" s="2638"/>
      <c r="B73" s="2639"/>
      <c r="C73" s="2639"/>
      <c r="D73" s="2639"/>
      <c r="E73" s="2640"/>
    </row>
    <row r="74" spans="1:5" s="526" customFormat="1">
      <c r="A74" s="2638"/>
      <c r="B74" s="2639"/>
      <c r="C74" s="2639"/>
      <c r="D74" s="2639"/>
      <c r="E74" s="2640"/>
    </row>
    <row r="75" spans="1:5" s="526" customFormat="1">
      <c r="A75" s="2638"/>
      <c r="B75" s="2639"/>
      <c r="C75" s="2639"/>
      <c r="D75" s="2639"/>
      <c r="E75" s="2640"/>
    </row>
    <row r="76" spans="1:5" s="526" customFormat="1">
      <c r="A76" s="2638"/>
      <c r="B76" s="2639"/>
      <c r="C76" s="2639"/>
      <c r="D76" s="2639"/>
      <c r="E76" s="2640"/>
    </row>
    <row r="77" spans="1:5" s="526" customFormat="1">
      <c r="A77" s="2638"/>
      <c r="B77" s="2639"/>
      <c r="C77" s="2639"/>
      <c r="D77" s="2639"/>
      <c r="E77" s="2640"/>
    </row>
    <row r="78" spans="1:5" s="526" customFormat="1">
      <c r="A78" s="2638"/>
      <c r="B78" s="2639"/>
      <c r="C78" s="2639"/>
      <c r="D78" s="2639"/>
      <c r="E78" s="2640"/>
    </row>
    <row r="79" spans="1:5" s="526" customFormat="1">
      <c r="A79" s="2638"/>
      <c r="B79" s="2639"/>
      <c r="C79" s="2639"/>
      <c r="D79" s="2639"/>
      <c r="E79" s="2640"/>
    </row>
    <row r="80" spans="1:5" s="526" customFormat="1">
      <c r="A80" s="2638"/>
      <c r="B80" s="2639"/>
      <c r="C80" s="2639"/>
      <c r="D80" s="2639"/>
      <c r="E80" s="2640"/>
    </row>
    <row r="81" spans="1:5" s="526" customFormat="1">
      <c r="A81" s="2638"/>
      <c r="B81" s="2639"/>
      <c r="C81" s="2639"/>
      <c r="D81" s="2639"/>
      <c r="E81" s="2640"/>
    </row>
    <row r="82" spans="1:5" s="526" customFormat="1">
      <c r="A82" s="2638"/>
      <c r="B82" s="2639"/>
      <c r="C82" s="2639"/>
      <c r="D82" s="2639"/>
      <c r="E82" s="2640"/>
    </row>
    <row r="83" spans="1:5" s="526" customFormat="1">
      <c r="A83" s="2638"/>
      <c r="B83" s="2639"/>
      <c r="C83" s="2639"/>
      <c r="D83" s="2639"/>
      <c r="E83" s="2640"/>
    </row>
    <row r="84" spans="1:5" s="526" customFormat="1">
      <c r="A84" s="2638"/>
      <c r="B84" s="2639"/>
      <c r="C84" s="2639"/>
      <c r="D84" s="2639"/>
      <c r="E84" s="2640"/>
    </row>
    <row r="85" spans="1:5" s="526" customFormat="1">
      <c r="A85" s="2638"/>
      <c r="B85" s="2639"/>
      <c r="C85" s="2639"/>
      <c r="D85" s="2639"/>
      <c r="E85" s="2640"/>
    </row>
    <row r="86" spans="1:5" s="526" customFormat="1">
      <c r="A86" s="2641"/>
      <c r="B86" s="2642"/>
      <c r="C86" s="2642"/>
      <c r="D86" s="2642"/>
      <c r="E86" s="2643"/>
    </row>
    <row r="87" spans="1:5" s="526" customFormat="1">
      <c r="A87" s="528" t="s">
        <v>530</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1:E31"/>
    <mergeCell ref="C20:E20"/>
    <mergeCell ref="C21:E21"/>
    <mergeCell ref="C22:E22"/>
    <mergeCell ref="C23:E23"/>
    <mergeCell ref="C24:E24"/>
    <mergeCell ref="C25:E25"/>
    <mergeCell ref="C26:E26"/>
    <mergeCell ref="C27:E27"/>
    <mergeCell ref="C28:E28"/>
    <mergeCell ref="C29:E29"/>
    <mergeCell ref="C30:E30"/>
    <mergeCell ref="A43:E43"/>
    <mergeCell ref="C32:E32"/>
    <mergeCell ref="C33:E33"/>
    <mergeCell ref="C34:E34"/>
    <mergeCell ref="C35:E35"/>
    <mergeCell ref="C36:E36"/>
    <mergeCell ref="C37:E37"/>
    <mergeCell ref="A38:A40"/>
    <mergeCell ref="C38:E38"/>
    <mergeCell ref="C39:E39"/>
    <mergeCell ref="C40:E40"/>
    <mergeCell ref="C41:E41"/>
    <mergeCell ref="B45:E45"/>
    <mergeCell ref="D46:E46"/>
    <mergeCell ref="B47:E47"/>
    <mergeCell ref="A48:E55"/>
    <mergeCell ref="A56:E86"/>
  </mergeCells>
  <phoneticPr fontId="1"/>
  <printOptions horizontalCentered="1"/>
  <pageMargins left="0.70866141732283472" right="0.70866141732283472" top="0.74803149606299213" bottom="0.74803149606299213" header="0.31496062992125984" footer="0.31496062992125984"/>
  <pageSetup paperSize="9" orientation="portrait" r:id="rId1"/>
  <rowBreaks count="1" manualBreakCount="1">
    <brk id="4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75"/>
  <sheetViews>
    <sheetView zoomScaleNormal="100" workbookViewId="0">
      <selection sqref="A1:AF1"/>
    </sheetView>
  </sheetViews>
  <sheetFormatPr defaultRowHeight="13.5"/>
  <cols>
    <col min="1" max="1" width="1.625" style="49" customWidth="1"/>
    <col min="2" max="2" width="3.125" style="49" customWidth="1"/>
    <col min="3" max="6" width="3" style="49" customWidth="1"/>
    <col min="7" max="7" width="1.625" style="49" customWidth="1"/>
    <col min="8" max="32" width="3" style="49" customWidth="1"/>
    <col min="33" max="59" width="3.125" style="49" customWidth="1"/>
    <col min="60" max="256" width="9" style="49"/>
    <col min="257" max="257" width="1.625" style="49" customWidth="1"/>
    <col min="258" max="258" width="3.125" style="49" customWidth="1"/>
    <col min="259" max="262" width="3" style="49" customWidth="1"/>
    <col min="263" max="263" width="1.625" style="49" customWidth="1"/>
    <col min="264" max="288" width="3" style="49" customWidth="1"/>
    <col min="289" max="315" width="3.125" style="49" customWidth="1"/>
    <col min="316" max="512" width="9" style="49"/>
    <col min="513" max="513" width="1.625" style="49" customWidth="1"/>
    <col min="514" max="514" width="3.125" style="49" customWidth="1"/>
    <col min="515" max="518" width="3" style="49" customWidth="1"/>
    <col min="519" max="519" width="1.625" style="49" customWidth="1"/>
    <col min="520" max="544" width="3" style="49" customWidth="1"/>
    <col min="545" max="571" width="3.125" style="49" customWidth="1"/>
    <col min="572" max="768" width="9" style="49"/>
    <col min="769" max="769" width="1.625" style="49" customWidth="1"/>
    <col min="770" max="770" width="3.125" style="49" customWidth="1"/>
    <col min="771" max="774" width="3" style="49" customWidth="1"/>
    <col min="775" max="775" width="1.625" style="49" customWidth="1"/>
    <col min="776" max="800" width="3" style="49" customWidth="1"/>
    <col min="801" max="827" width="3.125" style="49" customWidth="1"/>
    <col min="828" max="1024" width="9" style="49"/>
    <col min="1025" max="1025" width="1.625" style="49" customWidth="1"/>
    <col min="1026" max="1026" width="3.125" style="49" customWidth="1"/>
    <col min="1027" max="1030" width="3" style="49" customWidth="1"/>
    <col min="1031" max="1031" width="1.625" style="49" customWidth="1"/>
    <col min="1032" max="1056" width="3" style="49" customWidth="1"/>
    <col min="1057" max="1083" width="3.125" style="49" customWidth="1"/>
    <col min="1084" max="1280" width="9" style="49"/>
    <col min="1281" max="1281" width="1.625" style="49" customWidth="1"/>
    <col min="1282" max="1282" width="3.125" style="49" customWidth="1"/>
    <col min="1283" max="1286" width="3" style="49" customWidth="1"/>
    <col min="1287" max="1287" width="1.625" style="49" customWidth="1"/>
    <col min="1288" max="1312" width="3" style="49" customWidth="1"/>
    <col min="1313" max="1339" width="3.125" style="49" customWidth="1"/>
    <col min="1340" max="1536" width="9" style="49"/>
    <col min="1537" max="1537" width="1.625" style="49" customWidth="1"/>
    <col min="1538" max="1538" width="3.125" style="49" customWidth="1"/>
    <col min="1539" max="1542" width="3" style="49" customWidth="1"/>
    <col min="1543" max="1543" width="1.625" style="49" customWidth="1"/>
    <col min="1544" max="1568" width="3" style="49" customWidth="1"/>
    <col min="1569" max="1595" width="3.125" style="49" customWidth="1"/>
    <col min="1596" max="1792" width="9" style="49"/>
    <col min="1793" max="1793" width="1.625" style="49" customWidth="1"/>
    <col min="1794" max="1794" width="3.125" style="49" customWidth="1"/>
    <col min="1795" max="1798" width="3" style="49" customWidth="1"/>
    <col min="1799" max="1799" width="1.625" style="49" customWidth="1"/>
    <col min="1800" max="1824" width="3" style="49" customWidth="1"/>
    <col min="1825" max="1851" width="3.125" style="49" customWidth="1"/>
    <col min="1852" max="2048" width="9" style="49"/>
    <col min="2049" max="2049" width="1.625" style="49" customWidth="1"/>
    <col min="2050" max="2050" width="3.125" style="49" customWidth="1"/>
    <col min="2051" max="2054" width="3" style="49" customWidth="1"/>
    <col min="2055" max="2055" width="1.625" style="49" customWidth="1"/>
    <col min="2056" max="2080" width="3" style="49" customWidth="1"/>
    <col min="2081" max="2107" width="3.125" style="49" customWidth="1"/>
    <col min="2108" max="2304" width="9" style="49"/>
    <col min="2305" max="2305" width="1.625" style="49" customWidth="1"/>
    <col min="2306" max="2306" width="3.125" style="49" customWidth="1"/>
    <col min="2307" max="2310" width="3" style="49" customWidth="1"/>
    <col min="2311" max="2311" width="1.625" style="49" customWidth="1"/>
    <col min="2312" max="2336" width="3" style="49" customWidth="1"/>
    <col min="2337" max="2363" width="3.125" style="49" customWidth="1"/>
    <col min="2364" max="2560" width="9" style="49"/>
    <col min="2561" max="2561" width="1.625" style="49" customWidth="1"/>
    <col min="2562" max="2562" width="3.125" style="49" customWidth="1"/>
    <col min="2563" max="2566" width="3" style="49" customWidth="1"/>
    <col min="2567" max="2567" width="1.625" style="49" customWidth="1"/>
    <col min="2568" max="2592" width="3" style="49" customWidth="1"/>
    <col min="2593" max="2619" width="3.125" style="49" customWidth="1"/>
    <col min="2620" max="2816" width="9" style="49"/>
    <col min="2817" max="2817" width="1.625" style="49" customWidth="1"/>
    <col min="2818" max="2818" width="3.125" style="49" customWidth="1"/>
    <col min="2819" max="2822" width="3" style="49" customWidth="1"/>
    <col min="2823" max="2823" width="1.625" style="49" customWidth="1"/>
    <col min="2824" max="2848" width="3" style="49" customWidth="1"/>
    <col min="2849" max="2875" width="3.125" style="49" customWidth="1"/>
    <col min="2876" max="3072" width="9" style="49"/>
    <col min="3073" max="3073" width="1.625" style="49" customWidth="1"/>
    <col min="3074" max="3074" width="3.125" style="49" customWidth="1"/>
    <col min="3075" max="3078" width="3" style="49" customWidth="1"/>
    <col min="3079" max="3079" width="1.625" style="49" customWidth="1"/>
    <col min="3080" max="3104" width="3" style="49" customWidth="1"/>
    <col min="3105" max="3131" width="3.125" style="49" customWidth="1"/>
    <col min="3132" max="3328" width="9" style="49"/>
    <col min="3329" max="3329" width="1.625" style="49" customWidth="1"/>
    <col min="3330" max="3330" width="3.125" style="49" customWidth="1"/>
    <col min="3331" max="3334" width="3" style="49" customWidth="1"/>
    <col min="3335" max="3335" width="1.625" style="49" customWidth="1"/>
    <col min="3336" max="3360" width="3" style="49" customWidth="1"/>
    <col min="3361" max="3387" width="3.125" style="49" customWidth="1"/>
    <col min="3388" max="3584" width="9" style="49"/>
    <col min="3585" max="3585" width="1.625" style="49" customWidth="1"/>
    <col min="3586" max="3586" width="3.125" style="49" customWidth="1"/>
    <col min="3587" max="3590" width="3" style="49" customWidth="1"/>
    <col min="3591" max="3591" width="1.625" style="49" customWidth="1"/>
    <col min="3592" max="3616" width="3" style="49" customWidth="1"/>
    <col min="3617" max="3643" width="3.125" style="49" customWidth="1"/>
    <col min="3644" max="3840" width="9" style="49"/>
    <col min="3841" max="3841" width="1.625" style="49" customWidth="1"/>
    <col min="3842" max="3842" width="3.125" style="49" customWidth="1"/>
    <col min="3843" max="3846" width="3" style="49" customWidth="1"/>
    <col min="3847" max="3847" width="1.625" style="49" customWidth="1"/>
    <col min="3848" max="3872" width="3" style="49" customWidth="1"/>
    <col min="3873" max="3899" width="3.125" style="49" customWidth="1"/>
    <col min="3900" max="4096" width="9" style="49"/>
    <col min="4097" max="4097" width="1.625" style="49" customWidth="1"/>
    <col min="4098" max="4098" width="3.125" style="49" customWidth="1"/>
    <col min="4099" max="4102" width="3" style="49" customWidth="1"/>
    <col min="4103" max="4103" width="1.625" style="49" customWidth="1"/>
    <col min="4104" max="4128" width="3" style="49" customWidth="1"/>
    <col min="4129" max="4155" width="3.125" style="49" customWidth="1"/>
    <col min="4156" max="4352" width="9" style="49"/>
    <col min="4353" max="4353" width="1.625" style="49" customWidth="1"/>
    <col min="4354" max="4354" width="3.125" style="49" customWidth="1"/>
    <col min="4355" max="4358" width="3" style="49" customWidth="1"/>
    <col min="4359" max="4359" width="1.625" style="49" customWidth="1"/>
    <col min="4360" max="4384" width="3" style="49" customWidth="1"/>
    <col min="4385" max="4411" width="3.125" style="49" customWidth="1"/>
    <col min="4412" max="4608" width="9" style="49"/>
    <col min="4609" max="4609" width="1.625" style="49" customWidth="1"/>
    <col min="4610" max="4610" width="3.125" style="49" customWidth="1"/>
    <col min="4611" max="4614" width="3" style="49" customWidth="1"/>
    <col min="4615" max="4615" width="1.625" style="49" customWidth="1"/>
    <col min="4616" max="4640" width="3" style="49" customWidth="1"/>
    <col min="4641" max="4667" width="3.125" style="49" customWidth="1"/>
    <col min="4668" max="4864" width="9" style="49"/>
    <col min="4865" max="4865" width="1.625" style="49" customWidth="1"/>
    <col min="4866" max="4866" width="3.125" style="49" customWidth="1"/>
    <col min="4867" max="4870" width="3" style="49" customWidth="1"/>
    <col min="4871" max="4871" width="1.625" style="49" customWidth="1"/>
    <col min="4872" max="4896" width="3" style="49" customWidth="1"/>
    <col min="4897" max="4923" width="3.125" style="49" customWidth="1"/>
    <col min="4924" max="5120" width="9" style="49"/>
    <col min="5121" max="5121" width="1.625" style="49" customWidth="1"/>
    <col min="5122" max="5122" width="3.125" style="49" customWidth="1"/>
    <col min="5123" max="5126" width="3" style="49" customWidth="1"/>
    <col min="5127" max="5127" width="1.625" style="49" customWidth="1"/>
    <col min="5128" max="5152" width="3" style="49" customWidth="1"/>
    <col min="5153" max="5179" width="3.125" style="49" customWidth="1"/>
    <col min="5180" max="5376" width="9" style="49"/>
    <col min="5377" max="5377" width="1.625" style="49" customWidth="1"/>
    <col min="5378" max="5378" width="3.125" style="49" customWidth="1"/>
    <col min="5379" max="5382" width="3" style="49" customWidth="1"/>
    <col min="5383" max="5383" width="1.625" style="49" customWidth="1"/>
    <col min="5384" max="5408" width="3" style="49" customWidth="1"/>
    <col min="5409" max="5435" width="3.125" style="49" customWidth="1"/>
    <col min="5436" max="5632" width="9" style="49"/>
    <col min="5633" max="5633" width="1.625" style="49" customWidth="1"/>
    <col min="5634" max="5634" width="3.125" style="49" customWidth="1"/>
    <col min="5635" max="5638" width="3" style="49" customWidth="1"/>
    <col min="5639" max="5639" width="1.625" style="49" customWidth="1"/>
    <col min="5640" max="5664" width="3" style="49" customWidth="1"/>
    <col min="5665" max="5691" width="3.125" style="49" customWidth="1"/>
    <col min="5692" max="5888" width="9" style="49"/>
    <col min="5889" max="5889" width="1.625" style="49" customWidth="1"/>
    <col min="5890" max="5890" width="3.125" style="49" customWidth="1"/>
    <col min="5891" max="5894" width="3" style="49" customWidth="1"/>
    <col min="5895" max="5895" width="1.625" style="49" customWidth="1"/>
    <col min="5896" max="5920" width="3" style="49" customWidth="1"/>
    <col min="5921" max="5947" width="3.125" style="49" customWidth="1"/>
    <col min="5948" max="6144" width="9" style="49"/>
    <col min="6145" max="6145" width="1.625" style="49" customWidth="1"/>
    <col min="6146" max="6146" width="3.125" style="49" customWidth="1"/>
    <col min="6147" max="6150" width="3" style="49" customWidth="1"/>
    <col min="6151" max="6151" width="1.625" style="49" customWidth="1"/>
    <col min="6152" max="6176" width="3" style="49" customWidth="1"/>
    <col min="6177" max="6203" width="3.125" style="49" customWidth="1"/>
    <col min="6204" max="6400" width="9" style="49"/>
    <col min="6401" max="6401" width="1.625" style="49" customWidth="1"/>
    <col min="6402" max="6402" width="3.125" style="49" customWidth="1"/>
    <col min="6403" max="6406" width="3" style="49" customWidth="1"/>
    <col min="6407" max="6407" width="1.625" style="49" customWidth="1"/>
    <col min="6408" max="6432" width="3" style="49" customWidth="1"/>
    <col min="6433" max="6459" width="3.125" style="49" customWidth="1"/>
    <col min="6460" max="6656" width="9" style="49"/>
    <col min="6657" max="6657" width="1.625" style="49" customWidth="1"/>
    <col min="6658" max="6658" width="3.125" style="49" customWidth="1"/>
    <col min="6659" max="6662" width="3" style="49" customWidth="1"/>
    <col min="6663" max="6663" width="1.625" style="49" customWidth="1"/>
    <col min="6664" max="6688" width="3" style="49" customWidth="1"/>
    <col min="6689" max="6715" width="3.125" style="49" customWidth="1"/>
    <col min="6716" max="6912" width="9" style="49"/>
    <col min="6913" max="6913" width="1.625" style="49" customWidth="1"/>
    <col min="6914" max="6914" width="3.125" style="49" customWidth="1"/>
    <col min="6915" max="6918" width="3" style="49" customWidth="1"/>
    <col min="6919" max="6919" width="1.625" style="49" customWidth="1"/>
    <col min="6920" max="6944" width="3" style="49" customWidth="1"/>
    <col min="6945" max="6971" width="3.125" style="49" customWidth="1"/>
    <col min="6972" max="7168" width="9" style="49"/>
    <col min="7169" max="7169" width="1.625" style="49" customWidth="1"/>
    <col min="7170" max="7170" width="3.125" style="49" customWidth="1"/>
    <col min="7171" max="7174" width="3" style="49" customWidth="1"/>
    <col min="7175" max="7175" width="1.625" style="49" customWidth="1"/>
    <col min="7176" max="7200" width="3" style="49" customWidth="1"/>
    <col min="7201" max="7227" width="3.125" style="49" customWidth="1"/>
    <col min="7228" max="7424" width="9" style="49"/>
    <col min="7425" max="7425" width="1.625" style="49" customWidth="1"/>
    <col min="7426" max="7426" width="3.125" style="49" customWidth="1"/>
    <col min="7427" max="7430" width="3" style="49" customWidth="1"/>
    <col min="7431" max="7431" width="1.625" style="49" customWidth="1"/>
    <col min="7432" max="7456" width="3" style="49" customWidth="1"/>
    <col min="7457" max="7483" width="3.125" style="49" customWidth="1"/>
    <col min="7484" max="7680" width="9" style="49"/>
    <col min="7681" max="7681" width="1.625" style="49" customWidth="1"/>
    <col min="7682" max="7682" width="3.125" style="49" customWidth="1"/>
    <col min="7683" max="7686" width="3" style="49" customWidth="1"/>
    <col min="7687" max="7687" width="1.625" style="49" customWidth="1"/>
    <col min="7688" max="7712" width="3" style="49" customWidth="1"/>
    <col min="7713" max="7739" width="3.125" style="49" customWidth="1"/>
    <col min="7740" max="7936" width="9" style="49"/>
    <col min="7937" max="7937" width="1.625" style="49" customWidth="1"/>
    <col min="7938" max="7938" width="3.125" style="49" customWidth="1"/>
    <col min="7939" max="7942" width="3" style="49" customWidth="1"/>
    <col min="7943" max="7943" width="1.625" style="49" customWidth="1"/>
    <col min="7944" max="7968" width="3" style="49" customWidth="1"/>
    <col min="7969" max="7995" width="3.125" style="49" customWidth="1"/>
    <col min="7996" max="8192" width="9" style="49"/>
    <col min="8193" max="8193" width="1.625" style="49" customWidth="1"/>
    <col min="8194" max="8194" width="3.125" style="49" customWidth="1"/>
    <col min="8195" max="8198" width="3" style="49" customWidth="1"/>
    <col min="8199" max="8199" width="1.625" style="49" customWidth="1"/>
    <col min="8200" max="8224" width="3" style="49" customWidth="1"/>
    <col min="8225" max="8251" width="3.125" style="49" customWidth="1"/>
    <col min="8252" max="8448" width="9" style="49"/>
    <col min="8449" max="8449" width="1.625" style="49" customWidth="1"/>
    <col min="8450" max="8450" width="3.125" style="49" customWidth="1"/>
    <col min="8451" max="8454" width="3" style="49" customWidth="1"/>
    <col min="8455" max="8455" width="1.625" style="49" customWidth="1"/>
    <col min="8456" max="8480" width="3" style="49" customWidth="1"/>
    <col min="8481" max="8507" width="3.125" style="49" customWidth="1"/>
    <col min="8508" max="8704" width="9" style="49"/>
    <col min="8705" max="8705" width="1.625" style="49" customWidth="1"/>
    <col min="8706" max="8706" width="3.125" style="49" customWidth="1"/>
    <col min="8707" max="8710" width="3" style="49" customWidth="1"/>
    <col min="8711" max="8711" width="1.625" style="49" customWidth="1"/>
    <col min="8712" max="8736" width="3" style="49" customWidth="1"/>
    <col min="8737" max="8763" width="3.125" style="49" customWidth="1"/>
    <col min="8764" max="8960" width="9" style="49"/>
    <col min="8961" max="8961" width="1.625" style="49" customWidth="1"/>
    <col min="8962" max="8962" width="3.125" style="49" customWidth="1"/>
    <col min="8963" max="8966" width="3" style="49" customWidth="1"/>
    <col min="8967" max="8967" width="1.625" style="49" customWidth="1"/>
    <col min="8968" max="8992" width="3" style="49" customWidth="1"/>
    <col min="8993" max="9019" width="3.125" style="49" customWidth="1"/>
    <col min="9020" max="9216" width="9" style="49"/>
    <col min="9217" max="9217" width="1.625" style="49" customWidth="1"/>
    <col min="9218" max="9218" width="3.125" style="49" customWidth="1"/>
    <col min="9219" max="9222" width="3" style="49" customWidth="1"/>
    <col min="9223" max="9223" width="1.625" style="49" customWidth="1"/>
    <col min="9224" max="9248" width="3" style="49" customWidth="1"/>
    <col min="9249" max="9275" width="3.125" style="49" customWidth="1"/>
    <col min="9276" max="9472" width="9" style="49"/>
    <col min="9473" max="9473" width="1.625" style="49" customWidth="1"/>
    <col min="9474" max="9474" width="3.125" style="49" customWidth="1"/>
    <col min="9475" max="9478" width="3" style="49" customWidth="1"/>
    <col min="9479" max="9479" width="1.625" style="49" customWidth="1"/>
    <col min="9480" max="9504" width="3" style="49" customWidth="1"/>
    <col min="9505" max="9531" width="3.125" style="49" customWidth="1"/>
    <col min="9532" max="9728" width="9" style="49"/>
    <col min="9729" max="9729" width="1.625" style="49" customWidth="1"/>
    <col min="9730" max="9730" width="3.125" style="49" customWidth="1"/>
    <col min="9731" max="9734" width="3" style="49" customWidth="1"/>
    <col min="9735" max="9735" width="1.625" style="49" customWidth="1"/>
    <col min="9736" max="9760" width="3" style="49" customWidth="1"/>
    <col min="9761" max="9787" width="3.125" style="49" customWidth="1"/>
    <col min="9788" max="9984" width="9" style="49"/>
    <col min="9985" max="9985" width="1.625" style="49" customWidth="1"/>
    <col min="9986" max="9986" width="3.125" style="49" customWidth="1"/>
    <col min="9987" max="9990" width="3" style="49" customWidth="1"/>
    <col min="9991" max="9991" width="1.625" style="49" customWidth="1"/>
    <col min="9992" max="10016" width="3" style="49" customWidth="1"/>
    <col min="10017" max="10043" width="3.125" style="49" customWidth="1"/>
    <col min="10044" max="10240" width="9" style="49"/>
    <col min="10241" max="10241" width="1.625" style="49" customWidth="1"/>
    <col min="10242" max="10242" width="3.125" style="49" customWidth="1"/>
    <col min="10243" max="10246" width="3" style="49" customWidth="1"/>
    <col min="10247" max="10247" width="1.625" style="49" customWidth="1"/>
    <col min="10248" max="10272" width="3" style="49" customWidth="1"/>
    <col min="10273" max="10299" width="3.125" style="49" customWidth="1"/>
    <col min="10300" max="10496" width="9" style="49"/>
    <col min="10497" max="10497" width="1.625" style="49" customWidth="1"/>
    <col min="10498" max="10498" width="3.125" style="49" customWidth="1"/>
    <col min="10499" max="10502" width="3" style="49" customWidth="1"/>
    <col min="10503" max="10503" width="1.625" style="49" customWidth="1"/>
    <col min="10504" max="10528" width="3" style="49" customWidth="1"/>
    <col min="10529" max="10555" width="3.125" style="49" customWidth="1"/>
    <col min="10556" max="10752" width="9" style="49"/>
    <col min="10753" max="10753" width="1.625" style="49" customWidth="1"/>
    <col min="10754" max="10754" width="3.125" style="49" customWidth="1"/>
    <col min="10755" max="10758" width="3" style="49" customWidth="1"/>
    <col min="10759" max="10759" width="1.625" style="49" customWidth="1"/>
    <col min="10760" max="10784" width="3" style="49" customWidth="1"/>
    <col min="10785" max="10811" width="3.125" style="49" customWidth="1"/>
    <col min="10812" max="11008" width="9" style="49"/>
    <col min="11009" max="11009" width="1.625" style="49" customWidth="1"/>
    <col min="11010" max="11010" width="3.125" style="49" customWidth="1"/>
    <col min="11011" max="11014" width="3" style="49" customWidth="1"/>
    <col min="11015" max="11015" width="1.625" style="49" customWidth="1"/>
    <col min="11016" max="11040" width="3" style="49" customWidth="1"/>
    <col min="11041" max="11067" width="3.125" style="49" customWidth="1"/>
    <col min="11068" max="11264" width="9" style="49"/>
    <col min="11265" max="11265" width="1.625" style="49" customWidth="1"/>
    <col min="11266" max="11266" width="3.125" style="49" customWidth="1"/>
    <col min="11267" max="11270" width="3" style="49" customWidth="1"/>
    <col min="11271" max="11271" width="1.625" style="49" customWidth="1"/>
    <col min="11272" max="11296" width="3" style="49" customWidth="1"/>
    <col min="11297" max="11323" width="3.125" style="49" customWidth="1"/>
    <col min="11324" max="11520" width="9" style="49"/>
    <col min="11521" max="11521" width="1.625" style="49" customWidth="1"/>
    <col min="11522" max="11522" width="3.125" style="49" customWidth="1"/>
    <col min="11523" max="11526" width="3" style="49" customWidth="1"/>
    <col min="11527" max="11527" width="1.625" style="49" customWidth="1"/>
    <col min="11528" max="11552" width="3" style="49" customWidth="1"/>
    <col min="11553" max="11579" width="3.125" style="49" customWidth="1"/>
    <col min="11580" max="11776" width="9" style="49"/>
    <col min="11777" max="11777" width="1.625" style="49" customWidth="1"/>
    <col min="11778" max="11778" width="3.125" style="49" customWidth="1"/>
    <col min="11779" max="11782" width="3" style="49" customWidth="1"/>
    <col min="11783" max="11783" width="1.625" style="49" customWidth="1"/>
    <col min="11784" max="11808" width="3" style="49" customWidth="1"/>
    <col min="11809" max="11835" width="3.125" style="49" customWidth="1"/>
    <col min="11836" max="12032" width="9" style="49"/>
    <col min="12033" max="12033" width="1.625" style="49" customWidth="1"/>
    <col min="12034" max="12034" width="3.125" style="49" customWidth="1"/>
    <col min="12035" max="12038" width="3" style="49" customWidth="1"/>
    <col min="12039" max="12039" width="1.625" style="49" customWidth="1"/>
    <col min="12040" max="12064" width="3" style="49" customWidth="1"/>
    <col min="12065" max="12091" width="3.125" style="49" customWidth="1"/>
    <col min="12092" max="12288" width="9" style="49"/>
    <col min="12289" max="12289" width="1.625" style="49" customWidth="1"/>
    <col min="12290" max="12290" width="3.125" style="49" customWidth="1"/>
    <col min="12291" max="12294" width="3" style="49" customWidth="1"/>
    <col min="12295" max="12295" width="1.625" style="49" customWidth="1"/>
    <col min="12296" max="12320" width="3" style="49" customWidth="1"/>
    <col min="12321" max="12347" width="3.125" style="49" customWidth="1"/>
    <col min="12348" max="12544" width="9" style="49"/>
    <col min="12545" max="12545" width="1.625" style="49" customWidth="1"/>
    <col min="12546" max="12546" width="3.125" style="49" customWidth="1"/>
    <col min="12547" max="12550" width="3" style="49" customWidth="1"/>
    <col min="12551" max="12551" width="1.625" style="49" customWidth="1"/>
    <col min="12552" max="12576" width="3" style="49" customWidth="1"/>
    <col min="12577" max="12603" width="3.125" style="49" customWidth="1"/>
    <col min="12604" max="12800" width="9" style="49"/>
    <col min="12801" max="12801" width="1.625" style="49" customWidth="1"/>
    <col min="12802" max="12802" width="3.125" style="49" customWidth="1"/>
    <col min="12803" max="12806" width="3" style="49" customWidth="1"/>
    <col min="12807" max="12807" width="1.625" style="49" customWidth="1"/>
    <col min="12808" max="12832" width="3" style="49" customWidth="1"/>
    <col min="12833" max="12859" width="3.125" style="49" customWidth="1"/>
    <col min="12860" max="13056" width="9" style="49"/>
    <col min="13057" max="13057" width="1.625" style="49" customWidth="1"/>
    <col min="13058" max="13058" width="3.125" style="49" customWidth="1"/>
    <col min="13059" max="13062" width="3" style="49" customWidth="1"/>
    <col min="13063" max="13063" width="1.625" style="49" customWidth="1"/>
    <col min="13064" max="13088" width="3" style="49" customWidth="1"/>
    <col min="13089" max="13115" width="3.125" style="49" customWidth="1"/>
    <col min="13116" max="13312" width="9" style="49"/>
    <col min="13313" max="13313" width="1.625" style="49" customWidth="1"/>
    <col min="13314" max="13314" width="3.125" style="49" customWidth="1"/>
    <col min="13315" max="13318" width="3" style="49" customWidth="1"/>
    <col min="13319" max="13319" width="1.625" style="49" customWidth="1"/>
    <col min="13320" max="13344" width="3" style="49" customWidth="1"/>
    <col min="13345" max="13371" width="3.125" style="49" customWidth="1"/>
    <col min="13372" max="13568" width="9" style="49"/>
    <col min="13569" max="13569" width="1.625" style="49" customWidth="1"/>
    <col min="13570" max="13570" width="3.125" style="49" customWidth="1"/>
    <col min="13571" max="13574" width="3" style="49" customWidth="1"/>
    <col min="13575" max="13575" width="1.625" style="49" customWidth="1"/>
    <col min="13576" max="13600" width="3" style="49" customWidth="1"/>
    <col min="13601" max="13627" width="3.125" style="49" customWidth="1"/>
    <col min="13628" max="13824" width="9" style="49"/>
    <col min="13825" max="13825" width="1.625" style="49" customWidth="1"/>
    <col min="13826" max="13826" width="3.125" style="49" customWidth="1"/>
    <col min="13827" max="13830" width="3" style="49" customWidth="1"/>
    <col min="13831" max="13831" width="1.625" style="49" customWidth="1"/>
    <col min="13832" max="13856" width="3" style="49" customWidth="1"/>
    <col min="13857" max="13883" width="3.125" style="49" customWidth="1"/>
    <col min="13884" max="14080" width="9" style="49"/>
    <col min="14081" max="14081" width="1.625" style="49" customWidth="1"/>
    <col min="14082" max="14082" width="3.125" style="49" customWidth="1"/>
    <col min="14083" max="14086" width="3" style="49" customWidth="1"/>
    <col min="14087" max="14087" width="1.625" style="49" customWidth="1"/>
    <col min="14088" max="14112" width="3" style="49" customWidth="1"/>
    <col min="14113" max="14139" width="3.125" style="49" customWidth="1"/>
    <col min="14140" max="14336" width="9" style="49"/>
    <col min="14337" max="14337" width="1.625" style="49" customWidth="1"/>
    <col min="14338" max="14338" width="3.125" style="49" customWidth="1"/>
    <col min="14339" max="14342" width="3" style="49" customWidth="1"/>
    <col min="14343" max="14343" width="1.625" style="49" customWidth="1"/>
    <col min="14344" max="14368" width="3" style="49" customWidth="1"/>
    <col min="14369" max="14395" width="3.125" style="49" customWidth="1"/>
    <col min="14396" max="14592" width="9" style="49"/>
    <col min="14593" max="14593" width="1.625" style="49" customWidth="1"/>
    <col min="14594" max="14594" width="3.125" style="49" customWidth="1"/>
    <col min="14595" max="14598" width="3" style="49" customWidth="1"/>
    <col min="14599" max="14599" width="1.625" style="49" customWidth="1"/>
    <col min="14600" max="14624" width="3" style="49" customWidth="1"/>
    <col min="14625" max="14651" width="3.125" style="49" customWidth="1"/>
    <col min="14652" max="14848" width="9" style="49"/>
    <col min="14849" max="14849" width="1.625" style="49" customWidth="1"/>
    <col min="14850" max="14850" width="3.125" style="49" customWidth="1"/>
    <col min="14851" max="14854" width="3" style="49" customWidth="1"/>
    <col min="14855" max="14855" width="1.625" style="49" customWidth="1"/>
    <col min="14856" max="14880" width="3" style="49" customWidth="1"/>
    <col min="14881" max="14907" width="3.125" style="49" customWidth="1"/>
    <col min="14908" max="15104" width="9" style="49"/>
    <col min="15105" max="15105" width="1.625" style="49" customWidth="1"/>
    <col min="15106" max="15106" width="3.125" style="49" customWidth="1"/>
    <col min="15107" max="15110" width="3" style="49" customWidth="1"/>
    <col min="15111" max="15111" width="1.625" style="49" customWidth="1"/>
    <col min="15112" max="15136" width="3" style="49" customWidth="1"/>
    <col min="15137" max="15163" width="3.125" style="49" customWidth="1"/>
    <col min="15164" max="15360" width="9" style="49"/>
    <col min="15361" max="15361" width="1.625" style="49" customWidth="1"/>
    <col min="15362" max="15362" width="3.125" style="49" customWidth="1"/>
    <col min="15363" max="15366" width="3" style="49" customWidth="1"/>
    <col min="15367" max="15367" width="1.625" style="49" customWidth="1"/>
    <col min="15368" max="15392" width="3" style="49" customWidth="1"/>
    <col min="15393" max="15419" width="3.125" style="49" customWidth="1"/>
    <col min="15420" max="15616" width="9" style="49"/>
    <col min="15617" max="15617" width="1.625" style="49" customWidth="1"/>
    <col min="15618" max="15618" width="3.125" style="49" customWidth="1"/>
    <col min="15619" max="15622" width="3" style="49" customWidth="1"/>
    <col min="15623" max="15623" width="1.625" style="49" customWidth="1"/>
    <col min="15624" max="15648" width="3" style="49" customWidth="1"/>
    <col min="15649" max="15675" width="3.125" style="49" customWidth="1"/>
    <col min="15676" max="15872" width="9" style="49"/>
    <col min="15873" max="15873" width="1.625" style="49" customWidth="1"/>
    <col min="15874" max="15874" width="3.125" style="49" customWidth="1"/>
    <col min="15875" max="15878" width="3" style="49" customWidth="1"/>
    <col min="15879" max="15879" width="1.625" style="49" customWidth="1"/>
    <col min="15880" max="15904" width="3" style="49" customWidth="1"/>
    <col min="15905" max="15931" width="3.125" style="49" customWidth="1"/>
    <col min="15932" max="16128" width="9" style="49"/>
    <col min="16129" max="16129" width="1.625" style="49" customWidth="1"/>
    <col min="16130" max="16130" width="3.125" style="49" customWidth="1"/>
    <col min="16131" max="16134" width="3" style="49" customWidth="1"/>
    <col min="16135" max="16135" width="1.625" style="49" customWidth="1"/>
    <col min="16136" max="16160" width="3" style="49" customWidth="1"/>
    <col min="16161" max="16187" width="3.125" style="49" customWidth="1"/>
    <col min="16188" max="16384" width="9" style="49"/>
  </cols>
  <sheetData>
    <row r="1" spans="1:45" ht="37.5" customHeight="1">
      <c r="A1" s="1152" t="s">
        <v>45</v>
      </c>
      <c r="B1" s="1152"/>
      <c r="C1" s="1152"/>
      <c r="D1" s="1152"/>
      <c r="E1" s="1152"/>
      <c r="F1" s="1152"/>
      <c r="G1" s="1152"/>
      <c r="H1" s="1152"/>
      <c r="I1" s="1152"/>
      <c r="J1" s="1152"/>
      <c r="K1" s="1152"/>
      <c r="L1" s="1152"/>
      <c r="M1" s="1152"/>
      <c r="N1" s="1152"/>
      <c r="O1" s="1152"/>
      <c r="P1" s="1152"/>
      <c r="Q1" s="1152"/>
      <c r="R1" s="1152"/>
      <c r="S1" s="1152"/>
      <c r="T1" s="1152"/>
      <c r="U1" s="1152"/>
      <c r="V1" s="1152"/>
      <c r="W1" s="1152"/>
      <c r="X1" s="1152"/>
      <c r="Y1" s="1152"/>
      <c r="Z1" s="1152"/>
      <c r="AA1" s="1152"/>
      <c r="AB1" s="1152"/>
      <c r="AC1" s="1152"/>
      <c r="AD1" s="1152"/>
      <c r="AE1" s="1152"/>
      <c r="AF1" s="1152"/>
      <c r="AG1" s="47"/>
      <c r="AH1" s="48"/>
      <c r="AI1" s="48"/>
      <c r="AJ1" s="48"/>
      <c r="AK1" s="48"/>
      <c r="AL1" s="48"/>
      <c r="AM1" s="48"/>
      <c r="AN1" s="48"/>
      <c r="AO1" s="48"/>
      <c r="AP1" s="48"/>
      <c r="AQ1" s="48"/>
      <c r="AR1" s="48"/>
      <c r="AS1" s="48"/>
    </row>
    <row r="2" spans="1:45" ht="54" customHeight="1">
      <c r="A2" s="1153" t="s">
        <v>46</v>
      </c>
      <c r="B2" s="1154"/>
      <c r="C2" s="1154"/>
      <c r="D2" s="1154"/>
      <c r="E2" s="1154"/>
      <c r="F2" s="1154"/>
      <c r="G2" s="1154"/>
      <c r="H2" s="1154"/>
      <c r="I2" s="1154"/>
      <c r="J2" s="1154"/>
      <c r="K2" s="1154"/>
      <c r="L2" s="1154"/>
      <c r="M2" s="1154"/>
      <c r="N2" s="1154"/>
      <c r="O2" s="1154"/>
      <c r="P2" s="1154"/>
      <c r="Q2" s="1154"/>
      <c r="R2" s="1154"/>
      <c r="S2" s="1154"/>
      <c r="T2" s="1154"/>
      <c r="U2" s="1154"/>
      <c r="V2" s="1154"/>
      <c r="W2" s="50"/>
      <c r="X2" s="1155" t="s">
        <v>47</v>
      </c>
      <c r="Y2" s="1155"/>
      <c r="Z2" s="1155"/>
      <c r="AA2" s="1155"/>
      <c r="AB2" s="1155"/>
      <c r="AC2" s="1155"/>
      <c r="AD2" s="1155"/>
      <c r="AE2" s="1155"/>
      <c r="AF2" s="1156"/>
      <c r="AG2" s="51"/>
      <c r="AH2" s="51"/>
      <c r="AI2" s="51"/>
      <c r="AJ2" s="51"/>
      <c r="AK2" s="51"/>
      <c r="AL2" s="51"/>
      <c r="AM2" s="51"/>
      <c r="AN2" s="51"/>
      <c r="AO2" s="51"/>
      <c r="AP2" s="51"/>
      <c r="AQ2" s="51"/>
      <c r="AR2" s="51"/>
      <c r="AS2" s="51"/>
    </row>
    <row r="3" spans="1:45" ht="27" customHeight="1">
      <c r="A3" s="1085"/>
      <c r="B3" s="1087" t="s">
        <v>48</v>
      </c>
      <c r="C3" s="1087"/>
      <c r="D3" s="1087"/>
      <c r="E3" s="1087"/>
      <c r="F3" s="1087"/>
      <c r="G3" s="1089"/>
      <c r="H3" s="1110" t="s">
        <v>49</v>
      </c>
      <c r="I3" s="1110"/>
      <c r="J3" s="1110"/>
      <c r="K3" s="1110"/>
      <c r="L3" s="1110"/>
      <c r="M3" s="1110"/>
      <c r="N3" s="1110"/>
      <c r="O3" s="1110"/>
      <c r="P3" s="1110"/>
      <c r="Q3" s="1110"/>
      <c r="R3" s="1110"/>
      <c r="S3" s="1110"/>
      <c r="T3" s="1110"/>
      <c r="U3" s="1110"/>
      <c r="V3" s="1111"/>
      <c r="W3" s="52"/>
      <c r="X3" s="1157" t="s">
        <v>50</v>
      </c>
      <c r="Y3" s="1157"/>
      <c r="Z3" s="1157"/>
      <c r="AA3" s="1157"/>
      <c r="AB3" s="53"/>
      <c r="AC3" s="53"/>
      <c r="AD3" s="53"/>
      <c r="AE3" s="53"/>
      <c r="AF3" s="54"/>
      <c r="AG3" s="51"/>
      <c r="AH3" s="51"/>
      <c r="AI3" s="51"/>
      <c r="AJ3" s="51"/>
      <c r="AK3" s="51"/>
      <c r="AL3" s="51"/>
      <c r="AM3" s="51"/>
      <c r="AN3" s="51"/>
      <c r="AO3" s="51"/>
      <c r="AP3" s="51"/>
      <c r="AQ3" s="51"/>
      <c r="AR3" s="51"/>
      <c r="AS3" s="51"/>
    </row>
    <row r="4" spans="1:45" ht="27" customHeight="1">
      <c r="A4" s="1086"/>
      <c r="B4" s="1088"/>
      <c r="C4" s="1088"/>
      <c r="D4" s="1088"/>
      <c r="E4" s="1088"/>
      <c r="F4" s="1088"/>
      <c r="G4" s="1090"/>
      <c r="H4" s="1116"/>
      <c r="I4" s="1116"/>
      <c r="J4" s="1116"/>
      <c r="K4" s="1116"/>
      <c r="L4" s="1116"/>
      <c r="M4" s="1116"/>
      <c r="N4" s="1116"/>
      <c r="O4" s="1116"/>
      <c r="P4" s="1116"/>
      <c r="Q4" s="1116"/>
      <c r="R4" s="1116"/>
      <c r="S4" s="1116"/>
      <c r="T4" s="1116"/>
      <c r="U4" s="1116"/>
      <c r="V4" s="1117"/>
      <c r="W4" s="55"/>
      <c r="X4" s="56" t="s">
        <v>51</v>
      </c>
      <c r="Y4" s="56"/>
      <c r="Z4" s="56"/>
      <c r="AA4" s="56"/>
      <c r="AB4" s="53"/>
      <c r="AC4" s="53"/>
      <c r="AD4" s="53"/>
      <c r="AE4" s="53"/>
      <c r="AF4" s="54"/>
      <c r="AG4" s="57"/>
      <c r="AH4" s="57"/>
      <c r="AI4" s="57"/>
      <c r="AJ4" s="57"/>
      <c r="AK4" s="57"/>
      <c r="AL4" s="57"/>
      <c r="AM4" s="57"/>
      <c r="AN4" s="57"/>
      <c r="AO4" s="57"/>
      <c r="AP4" s="57"/>
      <c r="AQ4" s="57"/>
      <c r="AR4" s="57"/>
      <c r="AS4" s="57"/>
    </row>
    <row r="5" spans="1:45" ht="27" customHeight="1">
      <c r="A5" s="1085"/>
      <c r="B5" s="1087" t="s">
        <v>52</v>
      </c>
      <c r="C5" s="1087"/>
      <c r="D5" s="1087"/>
      <c r="E5" s="1087"/>
      <c r="F5" s="1087"/>
      <c r="G5" s="1089"/>
      <c r="H5" s="1109" t="s">
        <v>49</v>
      </c>
      <c r="I5" s="1110"/>
      <c r="J5" s="1110"/>
      <c r="K5" s="1110"/>
      <c r="L5" s="1110"/>
      <c r="M5" s="1110"/>
      <c r="N5" s="1110"/>
      <c r="O5" s="1110"/>
      <c r="P5" s="1110"/>
      <c r="Q5" s="1110"/>
      <c r="R5" s="1110"/>
      <c r="S5" s="1110"/>
      <c r="T5" s="1110"/>
      <c r="U5" s="1110"/>
      <c r="V5" s="1111"/>
      <c r="W5" s="52"/>
      <c r="X5" s="1151" t="s">
        <v>53</v>
      </c>
      <c r="Y5" s="1151"/>
      <c r="Z5" s="1151"/>
      <c r="AA5" s="1151"/>
      <c r="AB5" s="1146"/>
      <c r="AC5" s="1146"/>
      <c r="AD5" s="1146"/>
      <c r="AE5" s="1146"/>
      <c r="AF5" s="1147"/>
      <c r="AG5" s="57"/>
      <c r="AH5" s="57"/>
      <c r="AI5" s="57"/>
      <c r="AJ5" s="57"/>
      <c r="AK5" s="57"/>
      <c r="AL5" s="57"/>
      <c r="AM5" s="57"/>
      <c r="AN5" s="57"/>
      <c r="AO5" s="57"/>
      <c r="AP5" s="57"/>
      <c r="AQ5" s="57"/>
      <c r="AR5" s="57"/>
      <c r="AS5" s="57"/>
    </row>
    <row r="6" spans="1:45" ht="27" customHeight="1">
      <c r="A6" s="1086"/>
      <c r="B6" s="1088"/>
      <c r="C6" s="1088"/>
      <c r="D6" s="1088"/>
      <c r="E6" s="1088"/>
      <c r="F6" s="1088"/>
      <c r="G6" s="1090"/>
      <c r="H6" s="1115"/>
      <c r="I6" s="1116"/>
      <c r="J6" s="1116"/>
      <c r="K6" s="1116"/>
      <c r="L6" s="1116"/>
      <c r="M6" s="1116"/>
      <c r="N6" s="1116"/>
      <c r="O6" s="1116"/>
      <c r="P6" s="1116"/>
      <c r="Q6" s="1116"/>
      <c r="R6" s="1116"/>
      <c r="S6" s="1116"/>
      <c r="T6" s="1116"/>
      <c r="U6" s="1116"/>
      <c r="V6" s="1117"/>
      <c r="W6" s="55"/>
      <c r="X6" s="1148" t="s">
        <v>54</v>
      </c>
      <c r="Y6" s="1148"/>
      <c r="Z6" s="1148"/>
      <c r="AA6" s="1148"/>
      <c r="AB6" s="1146"/>
      <c r="AC6" s="1146"/>
      <c r="AD6" s="1146"/>
      <c r="AE6" s="1146"/>
      <c r="AF6" s="1147"/>
      <c r="AG6" s="57"/>
      <c r="AH6" s="57"/>
      <c r="AI6" s="57"/>
      <c r="AJ6" s="57"/>
      <c r="AK6" s="57"/>
      <c r="AL6" s="57"/>
      <c r="AM6" s="57"/>
      <c r="AN6" s="57"/>
      <c r="AO6" s="57"/>
      <c r="AP6" s="57"/>
      <c r="AQ6" s="57"/>
      <c r="AR6" s="57"/>
      <c r="AS6" s="57"/>
    </row>
    <row r="7" spans="1:45" ht="27" customHeight="1">
      <c r="A7" s="1085"/>
      <c r="B7" s="1087" t="s">
        <v>55</v>
      </c>
      <c r="C7" s="1087"/>
      <c r="D7" s="1087"/>
      <c r="E7" s="1087"/>
      <c r="F7" s="1087"/>
      <c r="G7" s="1089"/>
      <c r="H7" s="1109" t="s">
        <v>49</v>
      </c>
      <c r="I7" s="1110"/>
      <c r="J7" s="1110"/>
      <c r="K7" s="1110"/>
      <c r="L7" s="1110"/>
      <c r="M7" s="1110"/>
      <c r="N7" s="1110"/>
      <c r="O7" s="1110"/>
      <c r="P7" s="1110"/>
      <c r="Q7" s="1110"/>
      <c r="R7" s="1110"/>
      <c r="S7" s="1110"/>
      <c r="T7" s="1110"/>
      <c r="U7" s="1110"/>
      <c r="V7" s="1111"/>
      <c r="W7" s="52"/>
      <c r="X7" s="1151" t="s">
        <v>56</v>
      </c>
      <c r="Y7" s="1151"/>
      <c r="Z7" s="1151"/>
      <c r="AA7" s="1151"/>
      <c r="AB7" s="1146"/>
      <c r="AC7" s="1146"/>
      <c r="AD7" s="1146"/>
      <c r="AE7" s="1146"/>
      <c r="AF7" s="1147"/>
      <c r="AG7" s="57"/>
      <c r="AH7" s="57"/>
      <c r="AI7" s="57"/>
      <c r="AJ7" s="57"/>
      <c r="AK7" s="57"/>
      <c r="AL7" s="57"/>
      <c r="AM7" s="57"/>
      <c r="AN7" s="57"/>
      <c r="AO7" s="57"/>
      <c r="AP7" s="57"/>
      <c r="AQ7" s="57"/>
      <c r="AR7" s="57"/>
      <c r="AS7" s="57"/>
    </row>
    <row r="8" spans="1:45" ht="27" customHeight="1">
      <c r="A8" s="1086"/>
      <c r="B8" s="1088"/>
      <c r="C8" s="1088"/>
      <c r="D8" s="1088"/>
      <c r="E8" s="1088"/>
      <c r="F8" s="1088"/>
      <c r="G8" s="1090"/>
      <c r="H8" s="1115"/>
      <c r="I8" s="1116"/>
      <c r="J8" s="1116"/>
      <c r="K8" s="1116"/>
      <c r="L8" s="1116"/>
      <c r="M8" s="1116"/>
      <c r="N8" s="1116"/>
      <c r="O8" s="1116"/>
      <c r="P8" s="1116"/>
      <c r="Q8" s="1116"/>
      <c r="R8" s="1116"/>
      <c r="S8" s="1116"/>
      <c r="T8" s="1116"/>
      <c r="U8" s="1116"/>
      <c r="V8" s="1117"/>
      <c r="W8" s="55"/>
      <c r="X8" s="1148" t="s">
        <v>57</v>
      </c>
      <c r="Y8" s="1148"/>
      <c r="Z8" s="1148"/>
      <c r="AA8" s="1148"/>
      <c r="AB8" s="1149"/>
      <c r="AC8" s="1149"/>
      <c r="AD8" s="1149"/>
      <c r="AE8" s="1149"/>
      <c r="AF8" s="1150"/>
      <c r="AG8" s="58"/>
      <c r="AH8" s="58"/>
      <c r="AI8" s="58"/>
      <c r="AJ8" s="58"/>
      <c r="AK8" s="58"/>
      <c r="AL8" s="58"/>
      <c r="AM8" s="58"/>
      <c r="AN8" s="58"/>
      <c r="AO8" s="58"/>
      <c r="AP8" s="58"/>
      <c r="AQ8" s="58"/>
      <c r="AR8" s="58"/>
      <c r="AS8" s="58"/>
    </row>
    <row r="9" spans="1:45" ht="13.5" customHeight="1">
      <c r="A9" s="1085"/>
      <c r="B9" s="1087" t="s">
        <v>58</v>
      </c>
      <c r="C9" s="1087"/>
      <c r="D9" s="1087"/>
      <c r="E9" s="1087"/>
      <c r="F9" s="1087"/>
      <c r="G9" s="1089"/>
      <c r="H9" s="1135" t="s">
        <v>59</v>
      </c>
      <c r="I9" s="1136"/>
      <c r="J9" s="1136"/>
      <c r="K9" s="1136"/>
      <c r="L9" s="1136"/>
      <c r="M9" s="1136"/>
      <c r="N9" s="1136"/>
      <c r="O9" s="1136"/>
      <c r="P9" s="1136"/>
      <c r="Q9" s="1136"/>
      <c r="R9" s="1136"/>
      <c r="S9" s="1136"/>
      <c r="T9" s="1136"/>
      <c r="U9" s="1136"/>
      <c r="V9" s="1137"/>
      <c r="W9" s="55"/>
      <c r="X9" s="51"/>
      <c r="Y9" s="51"/>
      <c r="Z9" s="51"/>
      <c r="AA9" s="51"/>
      <c r="AB9" s="51"/>
      <c r="AC9" s="51"/>
      <c r="AD9" s="51"/>
      <c r="AE9" s="51"/>
      <c r="AF9" s="59"/>
      <c r="AG9" s="58"/>
      <c r="AH9" s="58"/>
      <c r="AI9" s="58"/>
      <c r="AJ9" s="58"/>
      <c r="AK9" s="58"/>
      <c r="AL9" s="58"/>
      <c r="AM9" s="58"/>
      <c r="AN9" s="58"/>
      <c r="AO9" s="58"/>
      <c r="AP9" s="58"/>
      <c r="AQ9" s="58"/>
      <c r="AR9" s="58"/>
      <c r="AS9" s="58"/>
    </row>
    <row r="10" spans="1:45" ht="13.5" customHeight="1">
      <c r="A10" s="1107"/>
      <c r="B10" s="1096"/>
      <c r="C10" s="1096"/>
      <c r="D10" s="1096"/>
      <c r="E10" s="1096"/>
      <c r="F10" s="1096"/>
      <c r="G10" s="1108"/>
      <c r="H10" s="1138"/>
      <c r="I10" s="1139"/>
      <c r="J10" s="1139"/>
      <c r="K10" s="1139"/>
      <c r="L10" s="1139"/>
      <c r="M10" s="1139"/>
      <c r="N10" s="1139"/>
      <c r="O10" s="1139"/>
      <c r="P10" s="1139"/>
      <c r="Q10" s="1139"/>
      <c r="R10" s="1139"/>
      <c r="S10" s="1139"/>
      <c r="T10" s="1139"/>
      <c r="U10" s="1139"/>
      <c r="V10" s="1140"/>
      <c r="W10" s="52"/>
      <c r="X10" s="1144"/>
      <c r="Y10" s="1144"/>
      <c r="Z10" s="1144"/>
      <c r="AA10" s="1144"/>
      <c r="AB10" s="1144"/>
      <c r="AC10" s="1144"/>
      <c r="AD10" s="1144"/>
      <c r="AE10" s="1144"/>
      <c r="AF10" s="1145"/>
      <c r="AG10" s="58"/>
      <c r="AH10" s="58"/>
      <c r="AI10" s="58"/>
      <c r="AJ10" s="58"/>
      <c r="AK10" s="58"/>
      <c r="AL10" s="58"/>
      <c r="AM10" s="58"/>
      <c r="AN10" s="58"/>
      <c r="AO10" s="58"/>
      <c r="AP10" s="58"/>
      <c r="AQ10" s="58"/>
      <c r="AR10" s="58"/>
      <c r="AS10" s="58"/>
    </row>
    <row r="11" spans="1:45" ht="13.5" customHeight="1">
      <c r="A11" s="1107"/>
      <c r="B11" s="1096"/>
      <c r="C11" s="1096"/>
      <c r="D11" s="1096"/>
      <c r="E11" s="1096"/>
      <c r="F11" s="1096"/>
      <c r="G11" s="1108"/>
      <c r="H11" s="1138"/>
      <c r="I11" s="1139"/>
      <c r="J11" s="1139"/>
      <c r="K11" s="1139"/>
      <c r="L11" s="1139"/>
      <c r="M11" s="1139"/>
      <c r="N11" s="1139"/>
      <c r="O11" s="1139"/>
      <c r="P11" s="1139"/>
      <c r="Q11" s="1139"/>
      <c r="R11" s="1139"/>
      <c r="S11" s="1139"/>
      <c r="T11" s="1139"/>
      <c r="U11" s="1139"/>
      <c r="V11" s="1140"/>
      <c r="W11" s="52"/>
      <c r="X11" s="1133"/>
      <c r="Y11" s="1133"/>
      <c r="Z11" s="1133"/>
      <c r="AA11" s="1133"/>
      <c r="AB11" s="1133"/>
      <c r="AC11" s="1133"/>
      <c r="AD11" s="1133"/>
      <c r="AE11" s="1133"/>
      <c r="AF11" s="1134"/>
      <c r="AG11" s="58"/>
      <c r="AH11" s="58"/>
      <c r="AI11" s="58"/>
      <c r="AJ11" s="58"/>
      <c r="AK11" s="58"/>
      <c r="AL11" s="58"/>
      <c r="AM11" s="58"/>
      <c r="AN11" s="58"/>
      <c r="AO11" s="58"/>
      <c r="AP11" s="58"/>
      <c r="AQ11" s="58"/>
      <c r="AR11" s="58"/>
      <c r="AS11" s="58"/>
    </row>
    <row r="12" spans="1:45" ht="13.5" customHeight="1">
      <c r="A12" s="1086"/>
      <c r="B12" s="1088"/>
      <c r="C12" s="1088"/>
      <c r="D12" s="1088"/>
      <c r="E12" s="1088"/>
      <c r="F12" s="1088"/>
      <c r="G12" s="1090"/>
      <c r="H12" s="1141"/>
      <c r="I12" s="1142"/>
      <c r="J12" s="1142"/>
      <c r="K12" s="1142"/>
      <c r="L12" s="1142"/>
      <c r="M12" s="1142"/>
      <c r="N12" s="1142"/>
      <c r="O12" s="1142"/>
      <c r="P12" s="1142"/>
      <c r="Q12" s="1142"/>
      <c r="R12" s="1142"/>
      <c r="S12" s="1142"/>
      <c r="T12" s="1142"/>
      <c r="U12" s="1142"/>
      <c r="V12" s="1143"/>
      <c r="W12" s="55"/>
      <c r="X12" s="1133"/>
      <c r="Y12" s="1133"/>
      <c r="Z12" s="1133"/>
      <c r="AA12" s="1133"/>
      <c r="AB12" s="1133"/>
      <c r="AC12" s="1133"/>
      <c r="AD12" s="1133"/>
      <c r="AE12" s="1133"/>
      <c r="AF12" s="1134"/>
      <c r="AG12" s="60"/>
      <c r="AH12" s="61"/>
      <c r="AI12" s="61"/>
      <c r="AJ12" s="61"/>
      <c r="AK12" s="61"/>
      <c r="AL12" s="61"/>
      <c r="AM12" s="61"/>
      <c r="AN12" s="61"/>
      <c r="AO12" s="61"/>
      <c r="AP12" s="61"/>
      <c r="AQ12" s="61"/>
      <c r="AR12" s="61"/>
      <c r="AS12" s="61"/>
    </row>
    <row r="13" spans="1:45" ht="13.5" customHeight="1">
      <c r="A13" s="1085"/>
      <c r="B13" s="1087" t="s">
        <v>60</v>
      </c>
      <c r="C13" s="1087"/>
      <c r="D13" s="1087"/>
      <c r="E13" s="1087"/>
      <c r="F13" s="1087"/>
      <c r="G13" s="1089"/>
      <c r="H13" s="1122"/>
      <c r="I13" s="1123"/>
      <c r="J13" s="1123"/>
      <c r="K13" s="1123"/>
      <c r="L13" s="1123"/>
      <c r="M13" s="1123"/>
      <c r="N13" s="1123"/>
      <c r="O13" s="1123"/>
      <c r="P13" s="1123"/>
      <c r="Q13" s="1123"/>
      <c r="R13" s="1123"/>
      <c r="S13" s="1123"/>
      <c r="T13" s="1123"/>
      <c r="U13" s="1123"/>
      <c r="V13" s="1124"/>
      <c r="W13" s="55"/>
      <c r="X13" s="1131"/>
      <c r="Y13" s="1131"/>
      <c r="Z13" s="1131"/>
      <c r="AA13" s="1131"/>
      <c r="AB13" s="1131"/>
      <c r="AC13" s="1131"/>
      <c r="AD13" s="1131"/>
      <c r="AE13" s="1131"/>
      <c r="AF13" s="1132"/>
      <c r="AG13" s="60"/>
      <c r="AH13" s="61"/>
      <c r="AI13" s="61"/>
      <c r="AJ13" s="61"/>
      <c r="AK13" s="61"/>
      <c r="AL13" s="61"/>
      <c r="AM13" s="61"/>
      <c r="AN13" s="61"/>
      <c r="AO13" s="61"/>
      <c r="AP13" s="61"/>
      <c r="AQ13" s="61"/>
      <c r="AR13" s="61"/>
      <c r="AS13" s="61"/>
    </row>
    <row r="14" spans="1:45" ht="13.5" customHeight="1">
      <c r="A14" s="1107"/>
      <c r="B14" s="1096"/>
      <c r="C14" s="1096"/>
      <c r="D14" s="1096"/>
      <c r="E14" s="1096"/>
      <c r="F14" s="1096"/>
      <c r="G14" s="1108"/>
      <c r="H14" s="1125"/>
      <c r="I14" s="1126"/>
      <c r="J14" s="1126"/>
      <c r="K14" s="1126"/>
      <c r="L14" s="1126"/>
      <c r="M14" s="1126"/>
      <c r="N14" s="1126"/>
      <c r="O14" s="1126"/>
      <c r="P14" s="1126"/>
      <c r="Q14" s="1126"/>
      <c r="R14" s="1126"/>
      <c r="S14" s="1126"/>
      <c r="T14" s="1126"/>
      <c r="U14" s="1126"/>
      <c r="V14" s="1127"/>
      <c r="W14" s="52"/>
      <c r="X14" s="1133"/>
      <c r="Y14" s="1133"/>
      <c r="Z14" s="1133"/>
      <c r="AA14" s="1133"/>
      <c r="AB14" s="1133"/>
      <c r="AC14" s="1133"/>
      <c r="AD14" s="1133"/>
      <c r="AE14" s="1133"/>
      <c r="AF14" s="1134"/>
      <c r="AG14" s="60"/>
      <c r="AH14" s="61"/>
      <c r="AI14" s="61"/>
      <c r="AJ14" s="61"/>
      <c r="AK14" s="61"/>
      <c r="AL14" s="61"/>
      <c r="AM14" s="61"/>
      <c r="AN14" s="61"/>
      <c r="AO14" s="61"/>
      <c r="AP14" s="61"/>
      <c r="AQ14" s="61"/>
      <c r="AR14" s="61"/>
      <c r="AS14" s="61"/>
    </row>
    <row r="15" spans="1:45" ht="13.5" customHeight="1">
      <c r="A15" s="1107"/>
      <c r="B15" s="1096"/>
      <c r="C15" s="1096"/>
      <c r="D15" s="1096"/>
      <c r="E15" s="1096"/>
      <c r="F15" s="1096"/>
      <c r="G15" s="1108"/>
      <c r="H15" s="1125"/>
      <c r="I15" s="1126"/>
      <c r="J15" s="1126"/>
      <c r="K15" s="1126"/>
      <c r="L15" s="1126"/>
      <c r="M15" s="1126"/>
      <c r="N15" s="1126"/>
      <c r="O15" s="1126"/>
      <c r="P15" s="1126"/>
      <c r="Q15" s="1126"/>
      <c r="R15" s="1126"/>
      <c r="S15" s="1126"/>
      <c r="T15" s="1126"/>
      <c r="U15" s="1126"/>
      <c r="V15" s="1127"/>
      <c r="W15" s="52"/>
      <c r="X15" s="1133"/>
      <c r="Y15" s="1133"/>
      <c r="Z15" s="1133"/>
      <c r="AA15" s="1133"/>
      <c r="AB15" s="1133"/>
      <c r="AC15" s="1133"/>
      <c r="AD15" s="1133"/>
      <c r="AE15" s="1133"/>
      <c r="AF15" s="1134"/>
      <c r="AG15" s="60"/>
      <c r="AH15" s="61"/>
      <c r="AI15" s="61"/>
      <c r="AJ15" s="61"/>
      <c r="AK15" s="61"/>
      <c r="AL15" s="61"/>
      <c r="AM15" s="61"/>
      <c r="AN15" s="61"/>
      <c r="AO15" s="61"/>
      <c r="AP15" s="61"/>
      <c r="AQ15" s="61"/>
      <c r="AR15" s="61"/>
      <c r="AS15" s="61"/>
    </row>
    <row r="16" spans="1:45" ht="13.5" customHeight="1">
      <c r="A16" s="1086"/>
      <c r="B16" s="1088"/>
      <c r="C16" s="1088"/>
      <c r="D16" s="1088"/>
      <c r="E16" s="1088"/>
      <c r="F16" s="1088"/>
      <c r="G16" s="1090"/>
      <c r="H16" s="1128"/>
      <c r="I16" s="1129"/>
      <c r="J16" s="1129"/>
      <c r="K16" s="1129"/>
      <c r="L16" s="1129"/>
      <c r="M16" s="1129"/>
      <c r="N16" s="1129"/>
      <c r="O16" s="1129"/>
      <c r="P16" s="1129"/>
      <c r="Q16" s="1129"/>
      <c r="R16" s="1129"/>
      <c r="S16" s="1129"/>
      <c r="T16" s="1129"/>
      <c r="U16" s="1129"/>
      <c r="V16" s="1130"/>
      <c r="W16" s="55"/>
      <c r="X16" s="51"/>
      <c r="Y16" s="51"/>
      <c r="Z16" s="51"/>
      <c r="AA16" s="51"/>
      <c r="AB16" s="51"/>
      <c r="AC16" s="51"/>
      <c r="AD16" s="51"/>
      <c r="AE16" s="51"/>
      <c r="AF16" s="59"/>
      <c r="AG16" s="60"/>
      <c r="AH16" s="62"/>
      <c r="AI16" s="62"/>
      <c r="AJ16" s="62"/>
      <c r="AK16" s="62"/>
      <c r="AL16" s="62"/>
      <c r="AM16" s="62"/>
      <c r="AN16" s="62"/>
      <c r="AO16" s="62"/>
      <c r="AP16" s="62"/>
      <c r="AQ16" s="62"/>
      <c r="AR16" s="62"/>
      <c r="AS16" s="62"/>
    </row>
    <row r="17" spans="1:45" ht="13.5" customHeight="1">
      <c r="A17" s="1085"/>
      <c r="B17" s="1087" t="s">
        <v>61</v>
      </c>
      <c r="C17" s="1087"/>
      <c r="D17" s="1087"/>
      <c r="E17" s="1087"/>
      <c r="F17" s="1087"/>
      <c r="G17" s="1089"/>
      <c r="H17" s="1109"/>
      <c r="I17" s="1110"/>
      <c r="J17" s="1110"/>
      <c r="K17" s="1110"/>
      <c r="L17" s="1110"/>
      <c r="M17" s="1110"/>
      <c r="N17" s="1110"/>
      <c r="O17" s="1110"/>
      <c r="P17" s="1110"/>
      <c r="Q17" s="1110"/>
      <c r="R17" s="1110"/>
      <c r="S17" s="1110"/>
      <c r="T17" s="1110"/>
      <c r="U17" s="1110"/>
      <c r="V17" s="1111"/>
      <c r="W17" s="55"/>
      <c r="X17" s="1118" t="s">
        <v>62</v>
      </c>
      <c r="Y17" s="1118"/>
      <c r="Z17" s="1118"/>
      <c r="AA17" s="1118"/>
      <c r="AB17" s="1118"/>
      <c r="AC17" s="1118"/>
      <c r="AD17" s="1118"/>
      <c r="AE17" s="1118"/>
      <c r="AF17" s="1119"/>
      <c r="AG17" s="60"/>
      <c r="AH17" s="62"/>
      <c r="AI17" s="62"/>
      <c r="AJ17" s="62"/>
      <c r="AK17" s="62"/>
      <c r="AL17" s="62"/>
      <c r="AM17" s="62"/>
      <c r="AN17" s="62"/>
      <c r="AO17" s="62"/>
      <c r="AP17" s="62"/>
      <c r="AQ17" s="62"/>
      <c r="AR17" s="62"/>
      <c r="AS17" s="62"/>
    </row>
    <row r="18" spans="1:45" ht="13.5" customHeight="1">
      <c r="A18" s="1107"/>
      <c r="B18" s="1096"/>
      <c r="C18" s="1096"/>
      <c r="D18" s="1096"/>
      <c r="E18" s="1096"/>
      <c r="F18" s="1096"/>
      <c r="G18" s="1108"/>
      <c r="H18" s="1112"/>
      <c r="I18" s="1113"/>
      <c r="J18" s="1113"/>
      <c r="K18" s="1113"/>
      <c r="L18" s="1113"/>
      <c r="M18" s="1113"/>
      <c r="N18" s="1113"/>
      <c r="O18" s="1113"/>
      <c r="P18" s="1113"/>
      <c r="Q18" s="1113"/>
      <c r="R18" s="1113"/>
      <c r="S18" s="1113"/>
      <c r="T18" s="1113"/>
      <c r="U18" s="1113"/>
      <c r="V18" s="1114"/>
      <c r="W18" s="52"/>
      <c r="X18" s="1120" t="s">
        <v>53</v>
      </c>
      <c r="Y18" s="1120"/>
      <c r="Z18" s="1120"/>
      <c r="AA18" s="1120"/>
      <c r="AB18" s="1120"/>
      <c r="AC18" s="1120"/>
      <c r="AD18" s="1120"/>
      <c r="AE18" s="1120"/>
      <c r="AF18" s="1121"/>
      <c r="AG18" s="60"/>
      <c r="AH18" s="62"/>
      <c r="AI18" s="62"/>
      <c r="AJ18" s="62"/>
      <c r="AK18" s="62"/>
      <c r="AL18" s="62"/>
      <c r="AM18" s="62"/>
      <c r="AN18" s="62"/>
      <c r="AO18" s="62"/>
      <c r="AP18" s="62"/>
      <c r="AQ18" s="62"/>
      <c r="AR18" s="62"/>
      <c r="AS18" s="62"/>
    </row>
    <row r="19" spans="1:45" ht="13.5" customHeight="1">
      <c r="A19" s="1107"/>
      <c r="B19" s="1096"/>
      <c r="C19" s="1096"/>
      <c r="D19" s="1096"/>
      <c r="E19" s="1096"/>
      <c r="F19" s="1096"/>
      <c r="G19" s="1108"/>
      <c r="H19" s="1112"/>
      <c r="I19" s="1113"/>
      <c r="J19" s="1113"/>
      <c r="K19" s="1113"/>
      <c r="L19" s="1113"/>
      <c r="M19" s="1113"/>
      <c r="N19" s="1113"/>
      <c r="O19" s="1113"/>
      <c r="P19" s="1113"/>
      <c r="Q19" s="1113"/>
      <c r="R19" s="1113"/>
      <c r="S19" s="1113"/>
      <c r="T19" s="1113"/>
      <c r="U19" s="1113"/>
      <c r="V19" s="1114"/>
      <c r="W19" s="52"/>
      <c r="X19" s="63"/>
      <c r="Y19" s="63"/>
      <c r="Z19" s="63"/>
      <c r="AA19" s="63"/>
      <c r="AB19" s="63"/>
      <c r="AC19" s="63"/>
      <c r="AD19" s="63"/>
      <c r="AE19" s="63"/>
      <c r="AF19" s="64"/>
      <c r="AG19" s="60"/>
      <c r="AH19" s="62"/>
      <c r="AI19" s="62"/>
      <c r="AJ19" s="62"/>
      <c r="AK19" s="62"/>
      <c r="AL19" s="62"/>
      <c r="AM19" s="62"/>
      <c r="AN19" s="62"/>
      <c r="AO19" s="62"/>
      <c r="AP19" s="62"/>
      <c r="AQ19" s="62"/>
      <c r="AR19" s="62"/>
      <c r="AS19" s="62"/>
    </row>
    <row r="20" spans="1:45" ht="13.5" customHeight="1">
      <c r="A20" s="1086"/>
      <c r="B20" s="1088"/>
      <c r="C20" s="1088"/>
      <c r="D20" s="1088"/>
      <c r="E20" s="1088"/>
      <c r="F20" s="1088"/>
      <c r="G20" s="1090"/>
      <c r="H20" s="1115"/>
      <c r="I20" s="1116"/>
      <c r="J20" s="1116"/>
      <c r="K20" s="1116"/>
      <c r="L20" s="1116"/>
      <c r="M20" s="1116"/>
      <c r="N20" s="1116"/>
      <c r="O20" s="1116"/>
      <c r="P20" s="1116"/>
      <c r="Q20" s="1116"/>
      <c r="R20" s="1116"/>
      <c r="S20" s="1116"/>
      <c r="T20" s="1116"/>
      <c r="U20" s="1116"/>
      <c r="V20" s="1117"/>
      <c r="W20" s="65"/>
      <c r="X20" s="66"/>
      <c r="Y20" s="66"/>
      <c r="Z20" s="66"/>
      <c r="AA20" s="66"/>
      <c r="AB20" s="66"/>
      <c r="AC20" s="66"/>
      <c r="AD20" s="66"/>
      <c r="AE20" s="66"/>
      <c r="AF20" s="67"/>
      <c r="AG20" s="51"/>
      <c r="AH20" s="51"/>
      <c r="AI20" s="51"/>
      <c r="AJ20" s="51"/>
      <c r="AK20" s="51"/>
      <c r="AL20" s="51"/>
      <c r="AM20" s="51"/>
      <c r="AN20" s="51"/>
      <c r="AO20" s="51"/>
      <c r="AP20" s="51"/>
      <c r="AQ20" s="51"/>
      <c r="AR20" s="51"/>
      <c r="AS20" s="51"/>
    </row>
    <row r="21" spans="1:45" ht="27" customHeight="1">
      <c r="A21" s="1085"/>
      <c r="B21" s="1087" t="s">
        <v>63</v>
      </c>
      <c r="C21" s="1087"/>
      <c r="D21" s="1087"/>
      <c r="E21" s="1087"/>
      <c r="F21" s="1087"/>
      <c r="G21" s="1089"/>
      <c r="H21" s="1091" t="s">
        <v>1340</v>
      </c>
      <c r="I21" s="1092"/>
      <c r="J21" s="1092"/>
      <c r="K21" s="1092"/>
      <c r="L21" s="1092"/>
      <c r="M21" s="1092"/>
      <c r="N21" s="1092"/>
      <c r="O21" s="1092"/>
      <c r="P21" s="1092"/>
      <c r="Q21" s="1091" t="s">
        <v>64</v>
      </c>
      <c r="R21" s="1092"/>
      <c r="S21" s="1092"/>
      <c r="T21" s="1092"/>
      <c r="U21" s="1092"/>
      <c r="V21" s="1099"/>
      <c r="W21" s="1101" t="s">
        <v>1339</v>
      </c>
      <c r="X21" s="1102"/>
      <c r="Y21" s="1102"/>
      <c r="Z21" s="1102"/>
      <c r="AA21" s="1102"/>
      <c r="AB21" s="1102"/>
      <c r="AC21" s="1102"/>
      <c r="AD21" s="1102"/>
      <c r="AE21" s="1102"/>
      <c r="AF21" s="1103"/>
      <c r="AG21" s="51"/>
      <c r="AH21" s="51"/>
      <c r="AI21" s="51"/>
      <c r="AJ21" s="51"/>
      <c r="AK21" s="51"/>
      <c r="AL21" s="51"/>
      <c r="AM21" s="51"/>
      <c r="AN21" s="51"/>
      <c r="AO21" s="51"/>
      <c r="AP21" s="51"/>
      <c r="AQ21" s="51"/>
      <c r="AR21" s="51"/>
      <c r="AS21" s="51"/>
    </row>
    <row r="22" spans="1:45" ht="27" customHeight="1">
      <c r="A22" s="1086"/>
      <c r="B22" s="1088"/>
      <c r="C22" s="1088"/>
      <c r="D22" s="1088"/>
      <c r="E22" s="1088"/>
      <c r="F22" s="1088"/>
      <c r="G22" s="1090"/>
      <c r="H22" s="1093"/>
      <c r="I22" s="1094"/>
      <c r="J22" s="1094"/>
      <c r="K22" s="1094"/>
      <c r="L22" s="1094"/>
      <c r="M22" s="1094"/>
      <c r="N22" s="1094"/>
      <c r="O22" s="1094"/>
      <c r="P22" s="1094"/>
      <c r="Q22" s="1093"/>
      <c r="R22" s="1094"/>
      <c r="S22" s="1094"/>
      <c r="T22" s="1094"/>
      <c r="U22" s="1094"/>
      <c r="V22" s="1100"/>
      <c r="W22" s="1104"/>
      <c r="X22" s="1105"/>
      <c r="Y22" s="1105"/>
      <c r="Z22" s="1105"/>
      <c r="AA22" s="1105"/>
      <c r="AB22" s="1105"/>
      <c r="AC22" s="1105"/>
      <c r="AD22" s="1105"/>
      <c r="AE22" s="1105"/>
      <c r="AF22" s="1106"/>
      <c r="AG22" s="68"/>
      <c r="AH22" s="68"/>
      <c r="AI22" s="68"/>
      <c r="AJ22" s="69"/>
      <c r="AK22" s="69"/>
      <c r="AL22" s="70"/>
      <c r="AM22" s="70"/>
      <c r="AN22" s="70"/>
      <c r="AO22" s="70"/>
      <c r="AP22" s="70"/>
      <c r="AQ22" s="70"/>
      <c r="AR22" s="70"/>
      <c r="AS22" s="70"/>
    </row>
    <row r="23" spans="1:45" ht="19.5" customHeight="1">
      <c r="A23" s="71"/>
      <c r="B23" s="68"/>
      <c r="C23" s="68"/>
      <c r="D23" s="72"/>
      <c r="E23" s="72"/>
      <c r="F23" s="72"/>
      <c r="G23" s="57"/>
      <c r="H23" s="57"/>
      <c r="I23" s="57"/>
      <c r="J23" s="57"/>
      <c r="K23" s="57"/>
      <c r="L23" s="57"/>
      <c r="M23" s="57"/>
      <c r="N23" s="57"/>
      <c r="O23" s="57"/>
      <c r="P23" s="57"/>
      <c r="Q23" s="57"/>
      <c r="R23" s="57"/>
      <c r="S23" s="57"/>
      <c r="T23" s="57"/>
      <c r="U23" s="57"/>
      <c r="V23" s="57"/>
      <c r="W23" s="57"/>
      <c r="X23" s="57"/>
      <c r="Y23" s="73"/>
      <c r="Z23" s="73"/>
      <c r="AA23" s="73"/>
      <c r="AB23" s="68"/>
      <c r="AC23" s="68"/>
      <c r="AD23" s="68"/>
      <c r="AE23" s="68"/>
      <c r="AF23" s="74"/>
      <c r="AG23" s="68"/>
      <c r="AH23" s="68"/>
      <c r="AI23" s="68"/>
      <c r="AJ23" s="68"/>
      <c r="AK23" s="68"/>
      <c r="AL23" s="75"/>
      <c r="AM23" s="75"/>
      <c r="AN23" s="75"/>
      <c r="AO23" s="75"/>
      <c r="AP23" s="76"/>
      <c r="AQ23" s="76"/>
      <c r="AR23" s="76"/>
      <c r="AS23" s="77"/>
    </row>
    <row r="24" spans="1:45" ht="19.5" customHeight="1">
      <c r="A24" s="71"/>
      <c r="B24" s="68"/>
      <c r="C24" s="78" t="s">
        <v>66</v>
      </c>
      <c r="D24" s="72"/>
      <c r="E24" s="72"/>
      <c r="F24" s="72"/>
      <c r="G24" s="57"/>
      <c r="H24" s="57"/>
      <c r="I24" s="57"/>
      <c r="J24" s="57"/>
      <c r="K24" s="57"/>
      <c r="L24" s="57"/>
      <c r="M24" s="57"/>
      <c r="N24" s="57"/>
      <c r="O24" s="57"/>
      <c r="P24" s="57"/>
      <c r="Q24" s="57"/>
      <c r="R24" s="57"/>
      <c r="S24" s="57"/>
      <c r="T24" s="57"/>
      <c r="U24" s="57"/>
      <c r="V24" s="57"/>
      <c r="W24" s="57"/>
      <c r="X24" s="57"/>
      <c r="Y24" s="73"/>
      <c r="Z24" s="73"/>
      <c r="AA24" s="73"/>
      <c r="AB24" s="79"/>
      <c r="AC24" s="79"/>
      <c r="AD24" s="68"/>
      <c r="AE24" s="68"/>
      <c r="AF24" s="74"/>
      <c r="AG24" s="68"/>
      <c r="AH24" s="68"/>
      <c r="AI24" s="68"/>
      <c r="AJ24" s="68"/>
      <c r="AK24" s="68"/>
      <c r="AL24" s="75"/>
      <c r="AM24" s="75"/>
      <c r="AN24" s="75"/>
      <c r="AO24" s="75"/>
      <c r="AP24" s="76"/>
      <c r="AQ24" s="76"/>
      <c r="AR24" s="76"/>
      <c r="AS24" s="77"/>
    </row>
    <row r="25" spans="1:45" ht="19.5" customHeight="1">
      <c r="A25" s="71"/>
      <c r="B25" s="68"/>
      <c r="C25" s="68"/>
      <c r="D25" s="72"/>
      <c r="E25" s="72"/>
      <c r="F25" s="72"/>
      <c r="G25" s="72"/>
      <c r="H25" s="72"/>
      <c r="I25" s="72"/>
      <c r="J25" s="57"/>
      <c r="K25" s="57"/>
      <c r="L25" s="57"/>
      <c r="M25" s="57"/>
      <c r="N25" s="57"/>
      <c r="O25" s="57"/>
      <c r="P25" s="57"/>
      <c r="Q25" s="57"/>
      <c r="R25" s="57"/>
      <c r="S25" s="57"/>
      <c r="T25" s="57"/>
      <c r="U25" s="68"/>
      <c r="V25" s="68"/>
      <c r="W25" s="68"/>
      <c r="X25" s="68"/>
      <c r="Y25" s="73"/>
      <c r="Z25" s="73"/>
      <c r="AA25" s="73"/>
      <c r="AB25" s="79"/>
      <c r="AC25" s="79"/>
      <c r="AD25" s="68"/>
      <c r="AE25" s="68"/>
      <c r="AF25" s="74"/>
      <c r="AG25" s="68"/>
      <c r="AH25" s="68"/>
      <c r="AI25" s="68"/>
      <c r="AJ25" s="68"/>
      <c r="AK25" s="68"/>
      <c r="AL25" s="80"/>
      <c r="AM25" s="80"/>
      <c r="AN25" s="80"/>
      <c r="AO25" s="80"/>
      <c r="AP25" s="80"/>
      <c r="AQ25" s="80"/>
      <c r="AR25" s="80"/>
      <c r="AS25" s="80"/>
    </row>
    <row r="26" spans="1:45" ht="19.5" customHeight="1">
      <c r="A26" s="71"/>
      <c r="B26" s="68"/>
      <c r="C26" s="68"/>
      <c r="D26" s="78" t="s">
        <v>65</v>
      </c>
      <c r="E26" s="72"/>
      <c r="F26" s="72"/>
      <c r="G26" s="72"/>
      <c r="H26" s="72"/>
      <c r="I26" s="72"/>
      <c r="J26" s="57"/>
      <c r="K26" s="57"/>
      <c r="L26" s="57"/>
      <c r="M26" s="57"/>
      <c r="N26" s="57"/>
      <c r="O26" s="57"/>
      <c r="P26" s="57"/>
      <c r="Q26" s="57"/>
      <c r="R26" s="57"/>
      <c r="S26" s="57"/>
      <c r="T26" s="57"/>
      <c r="U26" s="68"/>
      <c r="V26" s="68"/>
      <c r="W26" s="68"/>
      <c r="X26" s="68"/>
      <c r="Y26" s="73"/>
      <c r="Z26" s="73"/>
      <c r="AA26" s="73"/>
      <c r="AB26" s="79"/>
      <c r="AC26" s="79"/>
      <c r="AD26" s="68"/>
      <c r="AE26" s="68"/>
      <c r="AF26" s="74"/>
      <c r="AG26" s="68"/>
      <c r="AH26" s="68"/>
      <c r="AI26" s="68"/>
      <c r="AJ26" s="68"/>
      <c r="AK26" s="68"/>
      <c r="AL26" s="75"/>
      <c r="AM26" s="75"/>
      <c r="AN26" s="75"/>
      <c r="AO26" s="75"/>
      <c r="AP26" s="76"/>
      <c r="AQ26" s="76"/>
      <c r="AR26" s="76"/>
      <c r="AS26" s="77"/>
    </row>
    <row r="27" spans="1:45" s="85" customFormat="1" ht="19.5" customHeight="1">
      <c r="A27" s="81"/>
      <c r="B27" s="78"/>
      <c r="C27" s="78"/>
      <c r="D27" s="78"/>
      <c r="E27" s="78"/>
      <c r="F27" s="78"/>
      <c r="G27" s="78"/>
      <c r="H27" s="78"/>
      <c r="I27" s="78"/>
      <c r="J27" s="57"/>
      <c r="K27" s="57"/>
      <c r="L27" s="57"/>
      <c r="M27" s="57"/>
      <c r="N27" s="57"/>
      <c r="O27" s="57"/>
      <c r="P27" s="57"/>
      <c r="Q27" s="57"/>
      <c r="R27" s="57"/>
      <c r="S27" s="57"/>
      <c r="T27" s="57"/>
      <c r="U27" s="78"/>
      <c r="V27" s="78"/>
      <c r="W27" s="78"/>
      <c r="X27" s="78"/>
      <c r="Y27" s="82"/>
      <c r="Z27" s="82"/>
      <c r="AA27" s="82"/>
      <c r="AB27" s="83"/>
      <c r="AC27" s="83"/>
      <c r="AD27" s="78"/>
      <c r="AE27" s="78"/>
      <c r="AF27" s="84"/>
      <c r="AG27" s="78"/>
      <c r="AH27" s="78"/>
      <c r="AI27" s="78"/>
      <c r="AJ27" s="78"/>
      <c r="AK27" s="78"/>
      <c r="AL27" s="75"/>
      <c r="AM27" s="75"/>
      <c r="AN27" s="75"/>
      <c r="AO27" s="75"/>
      <c r="AP27" s="75"/>
      <c r="AQ27" s="75"/>
      <c r="AR27" s="75"/>
      <c r="AS27" s="75"/>
    </row>
    <row r="28" spans="1:45" s="85" customFormat="1" ht="19.5" customHeight="1">
      <c r="A28" s="81"/>
      <c r="B28" s="78"/>
      <c r="C28" s="78"/>
      <c r="D28" s="78"/>
      <c r="E28" s="78"/>
      <c r="F28" s="78"/>
      <c r="G28" s="78"/>
      <c r="H28" s="78"/>
      <c r="I28" s="78"/>
      <c r="J28" s="57"/>
      <c r="K28" s="57"/>
      <c r="L28" s="57"/>
      <c r="M28" s="57"/>
      <c r="N28" s="57"/>
      <c r="O28" s="57"/>
      <c r="P28" s="57"/>
      <c r="Q28" s="57"/>
      <c r="R28" s="57"/>
      <c r="S28" s="57"/>
      <c r="T28" s="57"/>
      <c r="U28" s="78"/>
      <c r="V28" s="78"/>
      <c r="W28" s="78"/>
      <c r="X28" s="78"/>
      <c r="Y28" s="82"/>
      <c r="Z28" s="82"/>
      <c r="AA28" s="82"/>
      <c r="AB28" s="78"/>
      <c r="AC28" s="78"/>
      <c r="AD28" s="78"/>
      <c r="AE28" s="78"/>
      <c r="AF28" s="84"/>
      <c r="AG28" s="78"/>
      <c r="AH28" s="78"/>
      <c r="AI28" s="78"/>
      <c r="AJ28" s="78"/>
      <c r="AK28" s="78"/>
      <c r="AL28" s="75"/>
      <c r="AM28" s="75"/>
      <c r="AN28" s="75"/>
      <c r="AO28" s="75"/>
      <c r="AP28" s="75"/>
      <c r="AQ28" s="75"/>
      <c r="AR28" s="75"/>
      <c r="AS28" s="75"/>
    </row>
    <row r="29" spans="1:45" s="85" customFormat="1" ht="24" customHeight="1">
      <c r="A29" s="81"/>
      <c r="B29" s="78"/>
      <c r="C29" s="78"/>
      <c r="D29" s="78"/>
      <c r="E29" s="78"/>
      <c r="F29" s="78"/>
      <c r="G29" s="78"/>
      <c r="H29" s="78"/>
      <c r="I29" s="78"/>
      <c r="J29" s="1095" t="s">
        <v>3</v>
      </c>
      <c r="K29" s="1095"/>
      <c r="L29" s="1095"/>
      <c r="M29" s="78"/>
      <c r="N29" s="1096" t="s">
        <v>67</v>
      </c>
      <c r="O29" s="1096"/>
      <c r="P29" s="78"/>
      <c r="Q29" s="78"/>
      <c r="R29" s="78"/>
      <c r="S29" s="83"/>
      <c r="T29" s="78"/>
      <c r="U29" s="63"/>
      <c r="V29" s="63"/>
      <c r="W29" s="63"/>
      <c r="X29" s="63"/>
      <c r="Y29" s="78"/>
      <c r="Z29" s="78"/>
      <c r="AA29" s="78"/>
      <c r="AB29" s="78"/>
      <c r="AC29" s="78"/>
      <c r="AD29" s="78"/>
      <c r="AE29" s="78"/>
      <c r="AF29" s="84"/>
      <c r="AG29" s="78"/>
      <c r="AH29" s="78"/>
      <c r="AI29" s="78"/>
      <c r="AJ29" s="78"/>
      <c r="AK29" s="78"/>
      <c r="AL29" s="78"/>
      <c r="AM29" s="78"/>
      <c r="AN29" s="78"/>
      <c r="AO29" s="78"/>
      <c r="AP29" s="78"/>
      <c r="AQ29" s="78"/>
      <c r="AR29" s="78"/>
      <c r="AS29" s="78"/>
    </row>
    <row r="30" spans="1:45" s="85" customFormat="1" ht="24" customHeight="1">
      <c r="A30" s="86"/>
      <c r="B30" s="87"/>
      <c r="C30" s="87"/>
      <c r="D30" s="78"/>
      <c r="E30" s="78"/>
      <c r="F30" s="78"/>
      <c r="G30" s="78"/>
      <c r="H30" s="78"/>
      <c r="I30" s="78"/>
      <c r="J30" s="78"/>
      <c r="K30" s="78"/>
      <c r="L30" s="78"/>
      <c r="M30" s="78"/>
      <c r="N30" s="72"/>
      <c r="O30" s="72"/>
      <c r="P30" s="83"/>
      <c r="Q30" s="88"/>
      <c r="R30" s="88"/>
      <c r="S30" s="83"/>
      <c r="T30" s="89"/>
      <c r="U30" s="89"/>
      <c r="V30" s="89"/>
      <c r="W30" s="90"/>
      <c r="X30" s="90"/>
      <c r="Y30" s="90"/>
      <c r="Z30" s="91"/>
      <c r="AA30" s="91"/>
      <c r="AB30" s="91"/>
      <c r="AC30" s="91"/>
      <c r="AD30" s="63"/>
      <c r="AE30" s="63"/>
      <c r="AF30" s="64"/>
      <c r="AG30" s="78"/>
      <c r="AH30" s="78"/>
      <c r="AI30" s="78"/>
      <c r="AJ30" s="92"/>
      <c r="AK30" s="93"/>
      <c r="AL30" s="94"/>
      <c r="AM30" s="94"/>
      <c r="AN30" s="94"/>
      <c r="AO30" s="94"/>
      <c r="AP30" s="94"/>
      <c r="AQ30" s="94"/>
      <c r="AR30" s="94"/>
      <c r="AS30" s="94"/>
    </row>
    <row r="31" spans="1:45" s="85" customFormat="1" ht="24" customHeight="1">
      <c r="A31" s="86"/>
      <c r="B31" s="87"/>
      <c r="C31" s="87"/>
      <c r="D31" s="78"/>
      <c r="E31" s="78"/>
      <c r="F31" s="78"/>
      <c r="G31" s="78"/>
      <c r="H31" s="78"/>
      <c r="I31" s="78"/>
      <c r="J31" s="78"/>
      <c r="K31" s="78"/>
      <c r="L31" s="78"/>
      <c r="M31" s="78"/>
      <c r="N31" s="1096" t="s">
        <v>68</v>
      </c>
      <c r="O31" s="1096"/>
      <c r="P31" s="83"/>
      <c r="Q31" s="78"/>
      <c r="R31" s="78"/>
      <c r="S31" s="83"/>
      <c r="T31" s="78"/>
      <c r="U31" s="78"/>
      <c r="V31" s="94"/>
      <c r="W31" s="83"/>
      <c r="X31" s="90"/>
      <c r="Y31" s="90"/>
      <c r="Z31" s="91"/>
      <c r="AA31" s="91"/>
      <c r="AB31" s="91"/>
      <c r="AC31" s="91"/>
      <c r="AD31" s="63"/>
      <c r="AE31" s="63"/>
      <c r="AF31" s="64"/>
      <c r="AG31" s="78"/>
      <c r="AH31" s="78"/>
      <c r="AI31" s="78"/>
      <c r="AJ31" s="93"/>
      <c r="AK31" s="93"/>
      <c r="AL31" s="94"/>
      <c r="AM31" s="94"/>
      <c r="AN31" s="94"/>
      <c r="AO31" s="94"/>
      <c r="AP31" s="94"/>
      <c r="AQ31" s="94"/>
      <c r="AR31" s="94"/>
      <c r="AS31" s="94"/>
    </row>
    <row r="32" spans="1:45" s="85" customFormat="1" ht="24" customHeight="1">
      <c r="A32" s="86"/>
      <c r="B32" s="87"/>
      <c r="C32" s="87"/>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95"/>
      <c r="AG32" s="83"/>
      <c r="AH32" s="83"/>
      <c r="AI32" s="83"/>
      <c r="AJ32" s="83"/>
      <c r="AK32" s="83"/>
      <c r="AL32" s="94"/>
      <c r="AM32" s="94"/>
      <c r="AN32" s="94"/>
      <c r="AO32" s="94"/>
      <c r="AP32" s="94"/>
      <c r="AQ32" s="94"/>
      <c r="AR32" s="94"/>
      <c r="AS32" s="94"/>
    </row>
    <row r="33" spans="1:45" s="85" customFormat="1" ht="24" customHeight="1">
      <c r="A33" s="96"/>
      <c r="B33" s="83"/>
      <c r="C33" s="1097" t="s">
        <v>69</v>
      </c>
      <c r="D33" s="1097"/>
      <c r="E33" s="1097"/>
      <c r="F33" s="1097"/>
      <c r="G33" s="97"/>
      <c r="H33" s="97"/>
      <c r="I33" s="83"/>
      <c r="J33" s="83"/>
      <c r="K33" s="83"/>
      <c r="L33" s="83"/>
      <c r="M33" s="83"/>
      <c r="N33" s="83"/>
      <c r="O33" s="83"/>
      <c r="P33" s="83"/>
      <c r="Q33" s="83"/>
      <c r="R33" s="83"/>
      <c r="S33" s="83"/>
      <c r="T33" s="83"/>
      <c r="U33" s="83"/>
      <c r="V33" s="83"/>
      <c r="W33" s="83"/>
      <c r="X33" s="83"/>
      <c r="Y33" s="83"/>
      <c r="Z33" s="83"/>
      <c r="AA33" s="83"/>
      <c r="AB33" s="83"/>
      <c r="AC33" s="83"/>
      <c r="AD33" s="83"/>
      <c r="AE33" s="83"/>
      <c r="AF33" s="95"/>
      <c r="AG33" s="83"/>
      <c r="AH33" s="83"/>
      <c r="AI33" s="83"/>
      <c r="AJ33" s="83"/>
      <c r="AK33" s="83"/>
      <c r="AL33" s="83"/>
      <c r="AM33" s="83"/>
      <c r="AN33" s="83"/>
      <c r="AO33" s="83"/>
      <c r="AP33" s="83"/>
      <c r="AQ33" s="83"/>
      <c r="AR33" s="83"/>
      <c r="AS33" s="83"/>
    </row>
    <row r="34" spans="1:45" s="85" customFormat="1" ht="24" customHeight="1">
      <c r="A34" s="96"/>
      <c r="B34" s="83"/>
      <c r="C34" s="1098"/>
      <c r="D34" s="1098"/>
      <c r="E34" s="1098"/>
      <c r="F34" s="1098"/>
      <c r="G34" s="1098"/>
      <c r="H34" s="1098"/>
      <c r="I34" s="1098"/>
      <c r="J34" s="1098"/>
      <c r="K34" s="1098"/>
      <c r="L34" s="1098"/>
      <c r="M34" s="1098"/>
      <c r="N34" s="1098"/>
      <c r="O34" s="83"/>
      <c r="P34" s="83"/>
      <c r="Q34" s="83"/>
      <c r="R34" s="83"/>
      <c r="S34" s="83"/>
      <c r="T34" s="83"/>
      <c r="U34" s="83"/>
      <c r="V34" s="83"/>
      <c r="W34" s="83"/>
      <c r="X34" s="83"/>
      <c r="Y34" s="83"/>
      <c r="Z34" s="83"/>
      <c r="AA34" s="83"/>
      <c r="AB34" s="83"/>
      <c r="AC34" s="83"/>
      <c r="AD34" s="83"/>
      <c r="AE34" s="83"/>
      <c r="AF34" s="95"/>
      <c r="AG34" s="83"/>
      <c r="AH34" s="83"/>
      <c r="AI34" s="83"/>
      <c r="AJ34" s="83"/>
      <c r="AK34" s="83"/>
      <c r="AL34" s="83"/>
      <c r="AM34" s="83"/>
      <c r="AN34" s="83"/>
      <c r="AO34" s="83"/>
      <c r="AP34" s="83"/>
      <c r="AQ34" s="83"/>
      <c r="AR34" s="83"/>
      <c r="AS34" s="83"/>
    </row>
    <row r="35" spans="1:45" s="85" customFormat="1" ht="24" customHeight="1">
      <c r="A35" s="96"/>
      <c r="B35" s="83"/>
      <c r="C35" s="98"/>
      <c r="D35" s="1084"/>
      <c r="E35" s="1084"/>
      <c r="F35" s="1084"/>
      <c r="G35" s="1084"/>
      <c r="H35" s="1084"/>
      <c r="I35" s="1084"/>
      <c r="J35" s="1084"/>
      <c r="K35" s="1084"/>
      <c r="L35" s="1084"/>
      <c r="M35" s="1084"/>
      <c r="N35" s="1084"/>
      <c r="O35" s="83" t="s">
        <v>2</v>
      </c>
      <c r="P35" s="83"/>
      <c r="Q35" s="83"/>
      <c r="R35" s="83"/>
      <c r="S35" s="83"/>
      <c r="T35" s="83"/>
      <c r="U35" s="83"/>
      <c r="V35" s="83"/>
      <c r="W35" s="83"/>
      <c r="X35" s="83"/>
      <c r="Y35" s="83"/>
      <c r="Z35" s="83"/>
      <c r="AA35" s="83"/>
      <c r="AB35" s="83"/>
      <c r="AC35" s="83"/>
      <c r="AD35" s="83"/>
      <c r="AE35" s="83"/>
      <c r="AF35" s="95"/>
      <c r="AG35" s="83"/>
      <c r="AH35" s="83"/>
      <c r="AI35" s="83"/>
      <c r="AJ35" s="83"/>
      <c r="AK35" s="83"/>
      <c r="AL35" s="83"/>
      <c r="AM35" s="83"/>
      <c r="AN35" s="83"/>
      <c r="AO35" s="83"/>
      <c r="AP35" s="83"/>
      <c r="AQ35" s="83"/>
      <c r="AR35" s="83"/>
      <c r="AS35" s="83"/>
    </row>
    <row r="36" spans="1:45" s="85" customFormat="1" ht="24" customHeight="1">
      <c r="A36" s="96"/>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95"/>
    </row>
    <row r="37" spans="1:45" s="85" customFormat="1" ht="19.5" customHeight="1">
      <c r="A37" s="99"/>
      <c r="B37" s="100"/>
      <c r="C37" s="100"/>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1"/>
    </row>
    <row r="38" spans="1:45" ht="19.5" customHeight="1"/>
    <row r="39" spans="1:45" ht="19.5" customHeight="1"/>
    <row r="40" spans="1:45" ht="19.5" customHeight="1"/>
    <row r="41" spans="1:45" ht="19.5" customHeight="1"/>
    <row r="42" spans="1:45" ht="19.5" customHeight="1"/>
    <row r="43" spans="1:45" ht="19.5" customHeight="1"/>
    <row r="44" spans="1:45" ht="19.5" customHeight="1"/>
    <row r="45" spans="1:45" ht="19.5" customHeight="1"/>
    <row r="46" spans="1:45" ht="19.5" customHeight="1"/>
    <row r="47" spans="1:45" ht="19.5" customHeight="1"/>
    <row r="48" spans="1:45" ht="19.5" customHeight="1"/>
    <row r="49" ht="19.5" customHeight="1"/>
    <row r="50" ht="19.5" customHeight="1"/>
    <row r="51" ht="19.5" customHeight="1"/>
    <row r="52" ht="19.5" customHeight="1"/>
    <row r="53" ht="19.5" customHeight="1"/>
    <row r="54" ht="19.5" customHeight="1"/>
    <row r="55" ht="19.5" customHeight="1"/>
    <row r="56" ht="19.5" customHeight="1"/>
    <row r="57" ht="19.5" customHeight="1"/>
    <row r="58" ht="19.5" customHeight="1"/>
    <row r="59" ht="19.5" customHeight="1"/>
    <row r="60" ht="19.5" customHeight="1"/>
    <row r="61" ht="19.5" customHeight="1"/>
    <row r="62" ht="19.5" customHeight="1"/>
    <row r="63" ht="19.5" customHeight="1"/>
    <row r="64"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sheetData>
  <mergeCells count="54">
    <mergeCell ref="A1:AF1"/>
    <mergeCell ref="A2:V2"/>
    <mergeCell ref="X2:AF2"/>
    <mergeCell ref="A3:A4"/>
    <mergeCell ref="B3:F4"/>
    <mergeCell ref="G3:G4"/>
    <mergeCell ref="H3:V4"/>
    <mergeCell ref="X3:AA3"/>
    <mergeCell ref="AB7:AF7"/>
    <mergeCell ref="X8:AA8"/>
    <mergeCell ref="AB8:AF8"/>
    <mergeCell ref="A5:A6"/>
    <mergeCell ref="B5:F6"/>
    <mergeCell ref="G5:G6"/>
    <mergeCell ref="H5:V6"/>
    <mergeCell ref="X5:AA5"/>
    <mergeCell ref="AB5:AF5"/>
    <mergeCell ref="X6:AA6"/>
    <mergeCell ref="AB6:AF6"/>
    <mergeCell ref="A7:A8"/>
    <mergeCell ref="B7:F8"/>
    <mergeCell ref="G7:G8"/>
    <mergeCell ref="H7:V8"/>
    <mergeCell ref="X7:AA7"/>
    <mergeCell ref="A9:A12"/>
    <mergeCell ref="B9:F12"/>
    <mergeCell ref="G9:G12"/>
    <mergeCell ref="H9:V12"/>
    <mergeCell ref="X10:AF10"/>
    <mergeCell ref="X11:AF12"/>
    <mergeCell ref="A13:A16"/>
    <mergeCell ref="B13:F16"/>
    <mergeCell ref="G13:G16"/>
    <mergeCell ref="H13:V16"/>
    <mergeCell ref="X13:AF13"/>
    <mergeCell ref="X14:AF15"/>
    <mergeCell ref="Q21:V22"/>
    <mergeCell ref="W21:AF22"/>
    <mergeCell ref="A17:A20"/>
    <mergeCell ref="B17:F20"/>
    <mergeCell ref="G17:G20"/>
    <mergeCell ref="H17:V20"/>
    <mergeCell ref="X17:AF17"/>
    <mergeCell ref="X18:AF18"/>
    <mergeCell ref="D35:N35"/>
    <mergeCell ref="A21:A22"/>
    <mergeCell ref="B21:F22"/>
    <mergeCell ref="G21:G22"/>
    <mergeCell ref="H21:P22"/>
    <mergeCell ref="J29:L29"/>
    <mergeCell ref="N29:O29"/>
    <mergeCell ref="N31:O31"/>
    <mergeCell ref="C33:F33"/>
    <mergeCell ref="C34:N34"/>
  </mergeCells>
  <phoneticPr fontId="1"/>
  <printOptions horizontalCentered="1"/>
  <pageMargins left="0.59055118110236227" right="0.39370078740157483" top="0.98425196850393704"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zoomScaleSheetLayoutView="100" workbookViewId="0">
      <selection activeCell="H4" sqref="H4"/>
    </sheetView>
  </sheetViews>
  <sheetFormatPr defaultRowHeight="14.25"/>
  <cols>
    <col min="1" max="1" width="9.625" style="607" customWidth="1"/>
    <col min="2" max="3" width="20.625" style="563" customWidth="1"/>
    <col min="4" max="4" width="9.625" style="607" customWidth="1"/>
    <col min="5" max="5" width="24.625" style="607" customWidth="1"/>
    <col min="6" max="6" width="6.625" style="563" customWidth="1"/>
    <col min="7" max="7" width="40.625" style="564" customWidth="1"/>
    <col min="8" max="8" width="52.625" style="564" customWidth="1"/>
    <col min="9" max="16384" width="9" style="563"/>
  </cols>
  <sheetData>
    <row r="1" spans="1:8" ht="25.5">
      <c r="A1" s="1158" t="s">
        <v>1006</v>
      </c>
      <c r="B1" s="1158"/>
      <c r="C1" s="1158"/>
      <c r="D1" s="1158"/>
      <c r="E1" s="1158"/>
      <c r="F1" s="1158"/>
      <c r="G1" s="1158"/>
      <c r="H1" s="562"/>
    </row>
    <row r="2" spans="1:8" ht="14.25" customHeight="1">
      <c r="A2" s="562"/>
      <c r="B2" s="562"/>
      <c r="C2" s="562"/>
      <c r="D2" s="562"/>
      <c r="E2" s="562"/>
      <c r="F2" s="562"/>
    </row>
    <row r="3" spans="1:8" ht="25.5">
      <c r="A3" s="562"/>
      <c r="B3" s="562"/>
      <c r="C3" s="562"/>
      <c r="D3" s="562"/>
      <c r="E3" s="565" t="s">
        <v>1007</v>
      </c>
      <c r="F3" s="1159"/>
      <c r="G3" s="1159"/>
    </row>
    <row r="4" spans="1:8" ht="25.5">
      <c r="A4" s="562"/>
      <c r="B4" s="562"/>
      <c r="C4" s="562"/>
      <c r="D4" s="562"/>
      <c r="E4" s="565" t="s">
        <v>1008</v>
      </c>
      <c r="F4" s="1160"/>
      <c r="G4" s="1160"/>
    </row>
    <row r="5" spans="1:8" ht="7.5" customHeight="1">
      <c r="A5" s="562"/>
      <c r="B5" s="562"/>
      <c r="C5" s="562"/>
      <c r="D5" s="562"/>
      <c r="E5" s="562"/>
      <c r="F5" s="562"/>
    </row>
    <row r="6" spans="1:8" s="567" customFormat="1" ht="24" customHeight="1" thickBot="1">
      <c r="A6" s="566" t="s">
        <v>1009</v>
      </c>
      <c r="D6" s="568"/>
      <c r="E6" s="568"/>
      <c r="G6" s="564"/>
      <c r="H6" s="564"/>
    </row>
    <row r="7" spans="1:8" ht="24.95" customHeight="1">
      <c r="A7" s="1161" t="s">
        <v>1010</v>
      </c>
      <c r="B7" s="1163" t="s">
        <v>1011</v>
      </c>
      <c r="C7" s="1165" t="s">
        <v>1012</v>
      </c>
      <c r="D7" s="1165" t="s">
        <v>1013</v>
      </c>
      <c r="E7" s="1165" t="s">
        <v>1014</v>
      </c>
      <c r="F7" s="1167" t="s">
        <v>1015</v>
      </c>
      <c r="G7" s="1168"/>
      <c r="H7" s="569"/>
    </row>
    <row r="8" spans="1:8" ht="24.95" customHeight="1" thickBot="1">
      <c r="A8" s="1162"/>
      <c r="B8" s="1164"/>
      <c r="C8" s="1166"/>
      <c r="D8" s="1166"/>
      <c r="E8" s="1166"/>
      <c r="F8" s="570" t="s">
        <v>1016</v>
      </c>
      <c r="G8" s="571" t="s">
        <v>1017</v>
      </c>
      <c r="H8" s="569"/>
    </row>
    <row r="9" spans="1:8" ht="45" customHeight="1">
      <c r="A9" s="572"/>
      <c r="B9" s="573"/>
      <c r="C9" s="574"/>
      <c r="D9" s="575"/>
      <c r="E9" s="576"/>
      <c r="F9" s="577"/>
      <c r="G9" s="578"/>
      <c r="H9" s="579"/>
    </row>
    <row r="10" spans="1:8" ht="45" customHeight="1">
      <c r="A10" s="580"/>
      <c r="B10" s="581"/>
      <c r="C10" s="582"/>
      <c r="D10" s="583"/>
      <c r="E10" s="584"/>
      <c r="F10" s="582"/>
      <c r="G10" s="585"/>
      <c r="H10" s="579"/>
    </row>
    <row r="11" spans="1:8" ht="45" customHeight="1">
      <c r="A11" s="580"/>
      <c r="B11" s="581"/>
      <c r="C11" s="582"/>
      <c r="D11" s="583"/>
      <c r="E11" s="584"/>
      <c r="F11" s="586"/>
      <c r="G11" s="585"/>
      <c r="H11" s="579"/>
    </row>
    <row r="12" spans="1:8" ht="45" customHeight="1">
      <c r="A12" s="580"/>
      <c r="B12" s="581"/>
      <c r="C12" s="582"/>
      <c r="D12" s="583"/>
      <c r="E12" s="584"/>
      <c r="F12" s="586"/>
      <c r="G12" s="585"/>
      <c r="H12" s="579"/>
    </row>
    <row r="13" spans="1:8" ht="45" customHeight="1">
      <c r="A13" s="580"/>
      <c r="B13" s="581"/>
      <c r="C13" s="582"/>
      <c r="D13" s="583"/>
      <c r="E13" s="584"/>
      <c r="F13" s="586"/>
      <c r="G13" s="585"/>
      <c r="H13" s="579"/>
    </row>
    <row r="14" spans="1:8" ht="45" customHeight="1">
      <c r="A14" s="580"/>
      <c r="B14" s="581"/>
      <c r="C14" s="582"/>
      <c r="D14" s="583"/>
      <c r="E14" s="584"/>
      <c r="F14" s="586"/>
      <c r="G14" s="585"/>
      <c r="H14" s="579"/>
    </row>
    <row r="15" spans="1:8" ht="45" customHeight="1">
      <c r="A15" s="580"/>
      <c r="B15" s="581"/>
      <c r="C15" s="582"/>
      <c r="D15" s="583"/>
      <c r="E15" s="584"/>
      <c r="F15" s="586"/>
      <c r="G15" s="585"/>
      <c r="H15" s="579"/>
    </row>
    <row r="16" spans="1:8" ht="45" customHeight="1" thickBot="1">
      <c r="A16" s="587"/>
      <c r="B16" s="588"/>
      <c r="C16" s="589"/>
      <c r="D16" s="590"/>
      <c r="E16" s="591"/>
      <c r="F16" s="592"/>
      <c r="G16" s="593"/>
      <c r="H16" s="579"/>
    </row>
    <row r="17" spans="1:8" ht="25.5">
      <c r="A17" s="1158" t="s">
        <v>1006</v>
      </c>
      <c r="B17" s="1158"/>
      <c r="C17" s="1158"/>
      <c r="D17" s="1158"/>
      <c r="E17" s="1158"/>
      <c r="F17" s="1158"/>
      <c r="G17" s="1158"/>
      <c r="H17" s="562"/>
    </row>
    <row r="18" spans="1:8" ht="9.75" customHeight="1">
      <c r="A18" s="562"/>
      <c r="B18" s="562"/>
      <c r="C18" s="562"/>
      <c r="D18" s="562"/>
      <c r="E18" s="562"/>
      <c r="F18" s="562"/>
    </row>
    <row r="19" spans="1:8" ht="25.5">
      <c r="A19" s="562"/>
      <c r="B19" s="562"/>
      <c r="C19" s="562"/>
      <c r="D19" s="562"/>
      <c r="E19" s="565" t="s">
        <v>1007</v>
      </c>
      <c r="F19" s="1159"/>
      <c r="G19" s="1159"/>
    </row>
    <row r="20" spans="1:8" ht="25.5">
      <c r="A20" s="562"/>
      <c r="B20" s="562"/>
      <c r="C20" s="562"/>
      <c r="D20" s="562"/>
      <c r="E20" s="565" t="s">
        <v>1008</v>
      </c>
      <c r="F20" s="1160"/>
      <c r="G20" s="1160"/>
    </row>
    <row r="21" spans="1:8" ht="7.5" customHeight="1">
      <c r="A21" s="562"/>
      <c r="B21" s="562"/>
      <c r="C21" s="562"/>
      <c r="D21" s="562"/>
      <c r="E21" s="562"/>
      <c r="F21" s="562"/>
    </row>
    <row r="22" spans="1:8" s="567" customFormat="1" ht="24" customHeight="1" thickBot="1">
      <c r="A22" s="566" t="s">
        <v>1009</v>
      </c>
      <c r="D22" s="568"/>
      <c r="E22" s="568"/>
      <c r="F22" s="568"/>
      <c r="G22" s="564"/>
      <c r="H22" s="564"/>
    </row>
    <row r="23" spans="1:8" ht="22.5" customHeight="1">
      <c r="A23" s="1161" t="s">
        <v>1010</v>
      </c>
      <c r="B23" s="1163" t="s">
        <v>1011</v>
      </c>
      <c r="C23" s="1165" t="s">
        <v>1012</v>
      </c>
      <c r="D23" s="1165" t="s">
        <v>1013</v>
      </c>
      <c r="E23" s="1165" t="s">
        <v>1014</v>
      </c>
      <c r="F23" s="1167" t="s">
        <v>1015</v>
      </c>
      <c r="G23" s="1168"/>
      <c r="H23" s="569"/>
    </row>
    <row r="24" spans="1:8" ht="22.5" customHeight="1" thickBot="1">
      <c r="A24" s="1162"/>
      <c r="B24" s="1164"/>
      <c r="C24" s="1166"/>
      <c r="D24" s="1166"/>
      <c r="E24" s="1166"/>
      <c r="F24" s="570" t="s">
        <v>1016</v>
      </c>
      <c r="G24" s="571" t="s">
        <v>1017</v>
      </c>
      <c r="H24" s="569"/>
    </row>
    <row r="25" spans="1:8" ht="38.1" customHeight="1">
      <c r="A25" s="572" t="s">
        <v>1018</v>
      </c>
      <c r="B25" s="573" t="s">
        <v>1019</v>
      </c>
      <c r="C25" s="574" t="s">
        <v>1020</v>
      </c>
      <c r="D25" s="575" t="s">
        <v>1021</v>
      </c>
      <c r="E25" s="594" t="s">
        <v>1022</v>
      </c>
      <c r="F25" s="576" t="s">
        <v>1023</v>
      </c>
      <c r="G25" s="578"/>
      <c r="H25" s="579"/>
    </row>
    <row r="26" spans="1:8" ht="38.1" customHeight="1">
      <c r="A26" s="580" t="s">
        <v>1024</v>
      </c>
      <c r="B26" s="581" t="s">
        <v>1025</v>
      </c>
      <c r="C26" s="582" t="s">
        <v>1026</v>
      </c>
      <c r="D26" s="583" t="s">
        <v>1027</v>
      </c>
      <c r="E26" s="595" t="s">
        <v>1028</v>
      </c>
      <c r="F26" s="584" t="s">
        <v>1029</v>
      </c>
      <c r="G26" s="585"/>
      <c r="H26" s="579"/>
    </row>
    <row r="27" spans="1:8" ht="38.1" customHeight="1">
      <c r="A27" s="596" t="s">
        <v>1030</v>
      </c>
      <c r="B27" s="597" t="s">
        <v>1031</v>
      </c>
      <c r="C27" s="598" t="s">
        <v>1032</v>
      </c>
      <c r="D27" s="599" t="s">
        <v>1021</v>
      </c>
      <c r="E27" s="600" t="s">
        <v>1033</v>
      </c>
      <c r="F27" s="601" t="s">
        <v>1034</v>
      </c>
      <c r="G27" s="602"/>
      <c r="H27" s="579"/>
    </row>
    <row r="28" spans="1:8" ht="38.1" customHeight="1" thickBot="1">
      <c r="A28" s="596"/>
      <c r="B28" s="597"/>
      <c r="C28" s="598"/>
      <c r="D28" s="599"/>
      <c r="E28" s="601"/>
      <c r="F28" s="601"/>
      <c r="G28" s="602"/>
      <c r="H28" s="579"/>
    </row>
    <row r="29" spans="1:8" ht="12" customHeight="1">
      <c r="A29" s="603"/>
      <c r="B29" s="604"/>
      <c r="C29" s="604"/>
      <c r="D29" s="603"/>
      <c r="E29" s="603"/>
      <c r="F29" s="603"/>
      <c r="G29" s="604"/>
      <c r="H29" s="579"/>
    </row>
    <row r="30" spans="1:8" ht="45" customHeight="1">
      <c r="A30" s="564"/>
      <c r="B30" s="579"/>
      <c r="C30" s="579"/>
      <c r="D30" s="564"/>
      <c r="E30" s="1169" t="s">
        <v>1035</v>
      </c>
      <c r="F30" s="1169"/>
      <c r="G30" s="1169"/>
      <c r="H30" s="605"/>
    </row>
    <row r="31" spans="1:8" ht="45" customHeight="1">
      <c r="A31" s="564"/>
      <c r="B31" s="579"/>
      <c r="C31" s="579"/>
      <c r="D31" s="564"/>
      <c r="E31" s="1169"/>
      <c r="F31" s="1169"/>
      <c r="G31" s="1169"/>
      <c r="H31" s="606"/>
    </row>
    <row r="32" spans="1:8" ht="45" customHeight="1">
      <c r="A32" s="564"/>
      <c r="B32" s="579"/>
      <c r="C32" s="579"/>
      <c r="D32" s="564"/>
      <c r="E32" s="1169"/>
      <c r="F32" s="1169"/>
      <c r="G32" s="1169"/>
      <c r="H32" s="606"/>
    </row>
    <row r="33" spans="1:8" ht="45" customHeight="1">
      <c r="A33" s="564"/>
      <c r="B33" s="579"/>
      <c r="C33" s="579"/>
      <c r="D33" s="564"/>
      <c r="E33" s="1169"/>
      <c r="F33" s="1169"/>
      <c r="G33" s="1169"/>
      <c r="H33" s="606"/>
    </row>
    <row r="34" spans="1:8" ht="45" customHeight="1">
      <c r="A34" s="564"/>
      <c r="B34" s="579"/>
      <c r="E34" s="1169"/>
      <c r="F34" s="1169"/>
      <c r="G34" s="1169"/>
      <c r="H34" s="606"/>
    </row>
    <row r="35" spans="1:8" ht="16.5" customHeight="1">
      <c r="A35" s="564"/>
      <c r="B35" s="579"/>
    </row>
    <row r="36" spans="1:8" s="579" customFormat="1" ht="16.5" customHeight="1">
      <c r="A36" s="608"/>
      <c r="B36" s="609"/>
      <c r="D36" s="564"/>
      <c r="E36" s="564"/>
      <c r="G36" s="564"/>
      <c r="H36" s="564"/>
    </row>
    <row r="37" spans="1:8" s="579" customFormat="1" ht="16.5" customHeight="1">
      <c r="A37" s="564"/>
      <c r="B37" s="610"/>
      <c r="D37" s="564"/>
      <c r="E37" s="564"/>
      <c r="G37" s="564"/>
      <c r="H37" s="564"/>
    </row>
    <row r="38" spans="1:8" s="579" customFormat="1" ht="16.5" customHeight="1">
      <c r="A38" s="564"/>
      <c r="B38" s="610"/>
      <c r="D38" s="564"/>
      <c r="E38" s="564"/>
      <c r="G38" s="564"/>
      <c r="H38" s="564"/>
    </row>
    <row r="39" spans="1:8" s="579" customFormat="1" ht="16.5" customHeight="1">
      <c r="A39" s="611"/>
      <c r="B39" s="612"/>
      <c r="D39" s="564"/>
      <c r="E39" s="564"/>
      <c r="G39" s="564"/>
      <c r="H39" s="564"/>
    </row>
    <row r="40" spans="1:8" s="579" customFormat="1" ht="16.5" customHeight="1">
      <c r="A40" s="611"/>
      <c r="B40" s="612"/>
      <c r="D40" s="564"/>
      <c r="E40" s="564"/>
      <c r="G40" s="564"/>
      <c r="H40" s="564"/>
    </row>
    <row r="41" spans="1:8" s="579" customFormat="1" ht="16.5" customHeight="1">
      <c r="A41" s="611"/>
      <c r="B41" s="612"/>
      <c r="D41" s="564"/>
      <c r="E41" s="564"/>
      <c r="G41" s="564"/>
      <c r="H41" s="564"/>
    </row>
    <row r="42" spans="1:8" s="579" customFormat="1" ht="16.5" customHeight="1">
      <c r="A42" s="611"/>
      <c r="B42" s="612"/>
      <c r="D42" s="564"/>
      <c r="E42" s="564"/>
      <c r="G42" s="564"/>
      <c r="H42" s="564"/>
    </row>
    <row r="43" spans="1:8" s="579" customFormat="1" ht="16.5" customHeight="1">
      <c r="A43" s="611"/>
      <c r="B43" s="612"/>
      <c r="D43" s="564"/>
      <c r="E43" s="564"/>
      <c r="G43" s="564"/>
      <c r="H43" s="564"/>
    </row>
    <row r="44" spans="1:8" s="579" customFormat="1" ht="16.5" customHeight="1">
      <c r="A44" s="564"/>
      <c r="B44" s="610"/>
      <c r="D44" s="564"/>
      <c r="E44" s="564"/>
      <c r="G44" s="564"/>
      <c r="H44" s="564"/>
    </row>
    <row r="45" spans="1:8" s="579" customFormat="1" ht="16.5" customHeight="1">
      <c r="A45" s="564"/>
      <c r="B45" s="610"/>
      <c r="D45" s="564"/>
      <c r="E45" s="564"/>
      <c r="G45" s="564"/>
      <c r="H45" s="564"/>
    </row>
  </sheetData>
  <mergeCells count="19">
    <mergeCell ref="E30:G34"/>
    <mergeCell ref="A17:G17"/>
    <mergeCell ref="F19:G19"/>
    <mergeCell ref="F20:G20"/>
    <mergeCell ref="A23:A24"/>
    <mergeCell ref="B23:B24"/>
    <mergeCell ref="C23:C24"/>
    <mergeCell ref="D23:D24"/>
    <mergeCell ref="E23:E24"/>
    <mergeCell ref="F23:G23"/>
    <mergeCell ref="A1:G1"/>
    <mergeCell ref="F3:G3"/>
    <mergeCell ref="F4:G4"/>
    <mergeCell ref="A7:A8"/>
    <mergeCell ref="B7:B8"/>
    <mergeCell ref="C7:C8"/>
    <mergeCell ref="D7:D8"/>
    <mergeCell ref="E7:E8"/>
    <mergeCell ref="F7:G7"/>
  </mergeCells>
  <phoneticPr fontId="1"/>
  <dataValidations count="4">
    <dataValidation type="list" allowBlank="1" showInputMessage="1" showErrorMessage="1" sqref="F9:F16 F25:F29">
      <formula1>"①,②,③,④"</formula1>
    </dataValidation>
    <dataValidation type="list" allowBlank="1" showInputMessage="1" showErrorMessage="1" sqref="D9:D16 D25:D29">
      <formula1>"県内,県外"</formula1>
    </dataValidation>
    <dataValidation type="list" allowBlank="1" showInputMessage="1" showErrorMessage="1" sqref="A9:A16">
      <formula1>"一次,二次,三次以下"</formula1>
    </dataValidation>
    <dataValidation type="list" allowBlank="1" showInputMessage="1" showErrorMessage="1" sqref="A25:A28">
      <formula1>"一次,二次,三次"</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zoomScaleNormal="100" zoomScaleSheetLayoutView="100" workbookViewId="0">
      <selection activeCell="J6" sqref="J6"/>
    </sheetView>
  </sheetViews>
  <sheetFormatPr defaultRowHeight="14.25"/>
  <cols>
    <col min="1" max="1" width="16.625" style="563" customWidth="1"/>
    <col min="2" max="2" width="14.625" style="563" customWidth="1"/>
    <col min="3" max="3" width="7.625" style="652" customWidth="1"/>
    <col min="4" max="4" width="5.125" style="607" customWidth="1"/>
    <col min="5" max="5" width="24.625" style="563" customWidth="1"/>
    <col min="6" max="6" width="10.625" style="564" customWidth="1"/>
    <col min="7" max="7" width="24.625" style="563" customWidth="1"/>
    <col min="8" max="8" width="5.625" style="607" customWidth="1"/>
    <col min="9" max="9" width="18.625" style="564" customWidth="1"/>
    <col min="10" max="16384" width="9" style="563"/>
  </cols>
  <sheetData>
    <row r="1" spans="1:9" ht="25.5">
      <c r="A1" s="1158" t="s">
        <v>1036</v>
      </c>
      <c r="B1" s="1158"/>
      <c r="C1" s="1158"/>
      <c r="D1" s="1158"/>
      <c r="E1" s="1158"/>
      <c r="F1" s="1158"/>
      <c r="G1" s="1158"/>
      <c r="H1" s="1158"/>
      <c r="I1" s="1158"/>
    </row>
    <row r="2" spans="1:9" ht="14.25" customHeight="1">
      <c r="A2" s="809"/>
      <c r="B2" s="809"/>
      <c r="C2" s="809"/>
      <c r="D2" s="809"/>
      <c r="E2" s="809"/>
      <c r="G2" s="809"/>
      <c r="H2" s="809"/>
    </row>
    <row r="3" spans="1:9" ht="25.5">
      <c r="A3" s="809"/>
      <c r="B3" s="809"/>
      <c r="C3" s="613"/>
      <c r="D3" s="809"/>
      <c r="F3" s="565" t="s">
        <v>1007</v>
      </c>
      <c r="G3" s="614"/>
      <c r="H3" s="615"/>
      <c r="I3" s="616"/>
    </row>
    <row r="4" spans="1:9" ht="25.5">
      <c r="A4" s="809"/>
      <c r="B4" s="809"/>
      <c r="C4" s="613"/>
      <c r="D4" s="809"/>
      <c r="F4" s="565" t="s">
        <v>1008</v>
      </c>
      <c r="G4" s="617"/>
      <c r="H4" s="618"/>
      <c r="I4" s="619"/>
    </row>
    <row r="5" spans="1:9" ht="7.5" customHeight="1">
      <c r="A5" s="809"/>
      <c r="B5" s="809"/>
      <c r="C5" s="613"/>
      <c r="D5" s="809"/>
      <c r="E5" s="565"/>
      <c r="G5" s="620"/>
      <c r="H5" s="621"/>
      <c r="I5" s="622"/>
    </row>
    <row r="6" spans="1:9" s="567" customFormat="1" ht="19.5" thickBot="1">
      <c r="A6" s="567" t="s">
        <v>1261</v>
      </c>
      <c r="C6" s="623"/>
      <c r="D6" s="568"/>
      <c r="F6" s="564"/>
      <c r="H6" s="568"/>
      <c r="I6" s="564"/>
    </row>
    <row r="7" spans="1:9" ht="20.25" customHeight="1">
      <c r="A7" s="1161" t="s">
        <v>1037</v>
      </c>
      <c r="B7" s="1163" t="s">
        <v>1038</v>
      </c>
      <c r="C7" s="1165" t="s">
        <v>1039</v>
      </c>
      <c r="D7" s="1172" t="s">
        <v>270</v>
      </c>
      <c r="E7" s="624" t="s">
        <v>1040</v>
      </c>
      <c r="F7" s="625" t="s">
        <v>1041</v>
      </c>
      <c r="G7" s="626" t="s">
        <v>1042</v>
      </c>
      <c r="H7" s="1174" t="s">
        <v>1043</v>
      </c>
      <c r="I7" s="1176" t="s">
        <v>1044</v>
      </c>
    </row>
    <row r="8" spans="1:9" ht="20.25" customHeight="1" thickBot="1">
      <c r="A8" s="1170"/>
      <c r="B8" s="1171"/>
      <c r="C8" s="1171"/>
      <c r="D8" s="1173"/>
      <c r="E8" s="627" t="s">
        <v>1045</v>
      </c>
      <c r="F8" s="628" t="s">
        <v>1046</v>
      </c>
      <c r="G8" s="629" t="s">
        <v>1047</v>
      </c>
      <c r="H8" s="1175"/>
      <c r="I8" s="1177"/>
    </row>
    <row r="9" spans="1:9" ht="20.25" customHeight="1" thickTop="1">
      <c r="A9" s="1178"/>
      <c r="B9" s="1180"/>
      <c r="C9" s="1182"/>
      <c r="D9" s="1184"/>
      <c r="E9" s="630"/>
      <c r="F9" s="813"/>
      <c r="G9" s="631"/>
      <c r="H9" s="632"/>
      <c r="I9" s="1186"/>
    </row>
    <row r="10" spans="1:9" ht="20.25" customHeight="1" thickBot="1">
      <c r="A10" s="1179"/>
      <c r="B10" s="1181"/>
      <c r="C10" s="1183"/>
      <c r="D10" s="1185"/>
      <c r="E10" s="633"/>
      <c r="F10" s="634"/>
      <c r="G10" s="635"/>
      <c r="H10" s="636"/>
      <c r="I10" s="1187"/>
    </row>
    <row r="11" spans="1:9" ht="20.25" customHeight="1">
      <c r="A11" s="1178"/>
      <c r="B11" s="1180"/>
      <c r="C11" s="1182"/>
      <c r="D11" s="1184"/>
      <c r="E11" s="630"/>
      <c r="F11" s="813"/>
      <c r="G11" s="631"/>
      <c r="H11" s="637"/>
      <c r="I11" s="1186"/>
    </row>
    <row r="12" spans="1:9" ht="20.25" customHeight="1" thickBot="1">
      <c r="A12" s="1179"/>
      <c r="B12" s="1181"/>
      <c r="C12" s="1183"/>
      <c r="D12" s="1185"/>
      <c r="E12" s="633"/>
      <c r="F12" s="634"/>
      <c r="G12" s="635"/>
      <c r="H12" s="636"/>
      <c r="I12" s="1187"/>
    </row>
    <row r="13" spans="1:9" ht="20.25" customHeight="1">
      <c r="A13" s="1178"/>
      <c r="B13" s="1180"/>
      <c r="C13" s="1182"/>
      <c r="D13" s="1184"/>
      <c r="E13" s="630"/>
      <c r="F13" s="813"/>
      <c r="G13" s="631"/>
      <c r="H13" s="637"/>
      <c r="I13" s="1186"/>
    </row>
    <row r="14" spans="1:9" ht="20.25" customHeight="1" thickBot="1">
      <c r="A14" s="1179"/>
      <c r="B14" s="1181"/>
      <c r="C14" s="1183"/>
      <c r="D14" s="1185"/>
      <c r="E14" s="633"/>
      <c r="F14" s="634"/>
      <c r="G14" s="635"/>
      <c r="H14" s="636"/>
      <c r="I14" s="1187"/>
    </row>
    <row r="15" spans="1:9" ht="20.25" customHeight="1">
      <c r="A15" s="1178"/>
      <c r="B15" s="1180"/>
      <c r="C15" s="1182"/>
      <c r="D15" s="1184"/>
      <c r="E15" s="630"/>
      <c r="F15" s="813"/>
      <c r="G15" s="631"/>
      <c r="H15" s="637"/>
      <c r="I15" s="1186"/>
    </row>
    <row r="16" spans="1:9" ht="20.25" customHeight="1" thickBot="1">
      <c r="A16" s="1179"/>
      <c r="B16" s="1181"/>
      <c r="C16" s="1183"/>
      <c r="D16" s="1185"/>
      <c r="E16" s="633"/>
      <c r="F16" s="634"/>
      <c r="G16" s="635"/>
      <c r="H16" s="638"/>
      <c r="I16" s="1187"/>
    </row>
    <row r="17" spans="1:9" ht="20.25" customHeight="1">
      <c r="A17" s="1178"/>
      <c r="B17" s="1180"/>
      <c r="C17" s="1182"/>
      <c r="D17" s="1184"/>
      <c r="E17" s="630"/>
      <c r="F17" s="813"/>
      <c r="G17" s="631"/>
      <c r="H17" s="637"/>
      <c r="I17" s="1186"/>
    </row>
    <row r="18" spans="1:9" ht="20.25" customHeight="1" thickBot="1">
      <c r="A18" s="1179"/>
      <c r="B18" s="1181"/>
      <c r="C18" s="1183"/>
      <c r="D18" s="1185"/>
      <c r="E18" s="633"/>
      <c r="F18" s="634"/>
      <c r="G18" s="635"/>
      <c r="H18" s="636"/>
      <c r="I18" s="1187"/>
    </row>
    <row r="19" spans="1:9" ht="20.25" customHeight="1">
      <c r="A19" s="1178"/>
      <c r="B19" s="1180"/>
      <c r="C19" s="1182"/>
      <c r="D19" s="1184"/>
      <c r="E19" s="630"/>
      <c r="F19" s="813"/>
      <c r="G19" s="631"/>
      <c r="H19" s="637"/>
      <c r="I19" s="1186"/>
    </row>
    <row r="20" spans="1:9" ht="20.25" customHeight="1" thickBot="1">
      <c r="A20" s="1179"/>
      <c r="B20" s="1181"/>
      <c r="C20" s="1183"/>
      <c r="D20" s="1185"/>
      <c r="E20" s="633"/>
      <c r="F20" s="634"/>
      <c r="G20" s="635"/>
      <c r="H20" s="636"/>
      <c r="I20" s="1187"/>
    </row>
    <row r="21" spans="1:9" ht="20.25" customHeight="1">
      <c r="A21" s="1178"/>
      <c r="B21" s="1180"/>
      <c r="C21" s="1182"/>
      <c r="D21" s="1184"/>
      <c r="E21" s="630"/>
      <c r="F21" s="813"/>
      <c r="G21" s="631"/>
      <c r="H21" s="637"/>
      <c r="I21" s="1186"/>
    </row>
    <row r="22" spans="1:9" ht="20.25" customHeight="1" thickBot="1">
      <c r="A22" s="1179"/>
      <c r="B22" s="1181"/>
      <c r="C22" s="1183"/>
      <c r="D22" s="1185"/>
      <c r="E22" s="633"/>
      <c r="F22" s="634"/>
      <c r="G22" s="635"/>
      <c r="H22" s="638"/>
      <c r="I22" s="1187"/>
    </row>
    <row r="23" spans="1:9" ht="20.25" customHeight="1">
      <c r="A23" s="1178"/>
      <c r="B23" s="1180"/>
      <c r="C23" s="1182"/>
      <c r="D23" s="1184"/>
      <c r="E23" s="630"/>
      <c r="F23" s="813"/>
      <c r="G23" s="631"/>
      <c r="H23" s="637"/>
      <c r="I23" s="1186"/>
    </row>
    <row r="24" spans="1:9" ht="20.25" customHeight="1" thickBot="1">
      <c r="A24" s="1179"/>
      <c r="B24" s="1181"/>
      <c r="C24" s="1183"/>
      <c r="D24" s="1185"/>
      <c r="E24" s="633"/>
      <c r="F24" s="634"/>
      <c r="G24" s="635"/>
      <c r="H24" s="636"/>
      <c r="I24" s="1187"/>
    </row>
    <row r="25" spans="1:9" ht="20.25" customHeight="1">
      <c r="A25" s="1178"/>
      <c r="B25" s="1180"/>
      <c r="C25" s="1182"/>
      <c r="D25" s="1184"/>
      <c r="E25" s="630"/>
      <c r="F25" s="813"/>
      <c r="G25" s="631"/>
      <c r="H25" s="637"/>
      <c r="I25" s="1186"/>
    </row>
    <row r="26" spans="1:9" ht="20.25" customHeight="1" thickBot="1">
      <c r="A26" s="1179"/>
      <c r="B26" s="1181"/>
      <c r="C26" s="1183"/>
      <c r="D26" s="1185"/>
      <c r="E26" s="633"/>
      <c r="F26" s="634"/>
      <c r="G26" s="635"/>
      <c r="H26" s="638"/>
      <c r="I26" s="1187"/>
    </row>
    <row r="27" spans="1:9" ht="25.5">
      <c r="A27" s="1158" t="s">
        <v>1036</v>
      </c>
      <c r="B27" s="1158"/>
      <c r="C27" s="1158"/>
      <c r="D27" s="1158"/>
      <c r="E27" s="1158"/>
      <c r="F27" s="1158"/>
      <c r="G27" s="1158"/>
      <c r="H27" s="1158"/>
      <c r="I27" s="1158"/>
    </row>
    <row r="28" spans="1:9" ht="14.25" customHeight="1">
      <c r="A28" s="809"/>
      <c r="B28" s="809"/>
      <c r="C28" s="613"/>
      <c r="D28" s="809"/>
      <c r="E28" s="809"/>
      <c r="G28" s="809"/>
      <c r="H28" s="809"/>
    </row>
    <row r="29" spans="1:9" ht="25.5">
      <c r="A29" s="809"/>
      <c r="B29" s="809"/>
      <c r="C29" s="613"/>
      <c r="D29" s="809"/>
      <c r="E29" s="607"/>
      <c r="F29" s="565" t="s">
        <v>1007</v>
      </c>
      <c r="G29" s="615"/>
      <c r="H29" s="615"/>
      <c r="I29" s="616"/>
    </row>
    <row r="30" spans="1:9" ht="25.5">
      <c r="A30" s="809"/>
      <c r="B30" s="809"/>
      <c r="C30" s="613"/>
      <c r="D30" s="809"/>
      <c r="E30" s="607"/>
      <c r="F30" s="565" t="s">
        <v>1008</v>
      </c>
      <c r="G30" s="618"/>
      <c r="H30" s="618"/>
      <c r="I30" s="619"/>
    </row>
    <row r="31" spans="1:9" ht="7.5" customHeight="1">
      <c r="A31" s="809"/>
      <c r="B31" s="809"/>
      <c r="C31" s="613"/>
      <c r="D31" s="809"/>
      <c r="E31" s="639"/>
      <c r="G31" s="640"/>
      <c r="H31" s="621"/>
      <c r="I31" s="622"/>
    </row>
    <row r="32" spans="1:9" s="567" customFormat="1" ht="19.5" thickBot="1">
      <c r="A32" s="567" t="s">
        <v>1261</v>
      </c>
      <c r="C32" s="623"/>
      <c r="D32" s="568"/>
      <c r="E32" s="568"/>
      <c r="F32" s="564"/>
      <c r="G32" s="568"/>
      <c r="H32" s="568"/>
      <c r="I32" s="564"/>
    </row>
    <row r="33" spans="1:10" ht="20.25" customHeight="1">
      <c r="A33" s="1161" t="s">
        <v>1037</v>
      </c>
      <c r="B33" s="1163" t="s">
        <v>1038</v>
      </c>
      <c r="C33" s="1165" t="s">
        <v>1039</v>
      </c>
      <c r="D33" s="1172" t="s">
        <v>270</v>
      </c>
      <c r="E33" s="624" t="s">
        <v>1040</v>
      </c>
      <c r="F33" s="625" t="s">
        <v>1041</v>
      </c>
      <c r="G33" s="626" t="s">
        <v>1042</v>
      </c>
      <c r="H33" s="1174" t="s">
        <v>1043</v>
      </c>
      <c r="I33" s="1176" t="s">
        <v>1044</v>
      </c>
    </row>
    <row r="34" spans="1:10" ht="20.25" customHeight="1" thickBot="1">
      <c r="A34" s="1170"/>
      <c r="B34" s="1171"/>
      <c r="C34" s="1171"/>
      <c r="D34" s="1173"/>
      <c r="E34" s="627" t="s">
        <v>1045</v>
      </c>
      <c r="F34" s="628" t="s">
        <v>1046</v>
      </c>
      <c r="G34" s="629" t="s">
        <v>1047</v>
      </c>
      <c r="H34" s="1175"/>
      <c r="I34" s="1177"/>
    </row>
    <row r="35" spans="1:10" ht="20.25" customHeight="1" thickTop="1">
      <c r="A35" s="1193" t="s">
        <v>1048</v>
      </c>
      <c r="B35" s="1180" t="s">
        <v>1049</v>
      </c>
      <c r="C35" s="1182">
        <v>100</v>
      </c>
      <c r="D35" s="1184" t="s">
        <v>1050</v>
      </c>
      <c r="E35" s="641" t="s">
        <v>1051</v>
      </c>
      <c r="F35" s="813" t="s">
        <v>1029</v>
      </c>
      <c r="G35" s="642" t="s">
        <v>1052</v>
      </c>
      <c r="H35" s="643" t="s">
        <v>675</v>
      </c>
      <c r="I35" s="1186" t="s">
        <v>1053</v>
      </c>
    </row>
    <row r="36" spans="1:10" ht="20.25" customHeight="1" thickBot="1">
      <c r="A36" s="1189"/>
      <c r="B36" s="1181"/>
      <c r="C36" s="1183"/>
      <c r="D36" s="1185"/>
      <c r="E36" s="644" t="s">
        <v>1054</v>
      </c>
      <c r="F36" s="634" t="s">
        <v>1055</v>
      </c>
      <c r="G36" s="645"/>
      <c r="H36" s="646"/>
      <c r="I36" s="1187"/>
    </row>
    <row r="37" spans="1:10" ht="20.25" customHeight="1">
      <c r="A37" s="1188" t="s">
        <v>1056</v>
      </c>
      <c r="B37" s="1190" t="s">
        <v>1057</v>
      </c>
      <c r="C37" s="1191">
        <v>200</v>
      </c>
      <c r="D37" s="1192" t="s">
        <v>1058</v>
      </c>
      <c r="E37" s="641" t="s">
        <v>1059</v>
      </c>
      <c r="F37" s="813" t="s">
        <v>1060</v>
      </c>
      <c r="G37" s="647" t="s">
        <v>1061</v>
      </c>
      <c r="H37" s="648" t="s">
        <v>1062</v>
      </c>
      <c r="I37" s="1186" t="s">
        <v>1063</v>
      </c>
    </row>
    <row r="38" spans="1:10" ht="20.25" customHeight="1" thickBot="1">
      <c r="A38" s="1189"/>
      <c r="B38" s="1181"/>
      <c r="C38" s="1183"/>
      <c r="D38" s="1185"/>
      <c r="E38" s="644" t="s">
        <v>1064</v>
      </c>
      <c r="F38" s="634" t="s">
        <v>1065</v>
      </c>
      <c r="G38" s="645" t="s">
        <v>1066</v>
      </c>
      <c r="H38" s="649" t="s">
        <v>675</v>
      </c>
      <c r="I38" s="1187"/>
    </row>
    <row r="39" spans="1:10" ht="20.25" customHeight="1">
      <c r="A39" s="1188" t="s">
        <v>1067</v>
      </c>
      <c r="B39" s="1190" t="s">
        <v>1068</v>
      </c>
      <c r="C39" s="1198">
        <v>1000</v>
      </c>
      <c r="D39" s="1196" t="s">
        <v>1069</v>
      </c>
      <c r="E39" s="641" t="s">
        <v>1070</v>
      </c>
      <c r="F39" s="813" t="s">
        <v>1071</v>
      </c>
      <c r="G39" s="647" t="s">
        <v>1072</v>
      </c>
      <c r="H39" s="650" t="s">
        <v>1062</v>
      </c>
      <c r="I39" s="1186" t="s">
        <v>1063</v>
      </c>
    </row>
    <row r="40" spans="1:10" ht="20.25" customHeight="1" thickBot="1">
      <c r="A40" s="1189"/>
      <c r="B40" s="1181"/>
      <c r="C40" s="1183"/>
      <c r="D40" s="1197"/>
      <c r="E40" s="644" t="s">
        <v>1073</v>
      </c>
      <c r="F40" s="634" t="s">
        <v>1074</v>
      </c>
      <c r="G40" s="645" t="s">
        <v>1075</v>
      </c>
      <c r="H40" s="646" t="s">
        <v>1062</v>
      </c>
      <c r="I40" s="1187"/>
    </row>
    <row r="41" spans="1:10" ht="20.25" customHeight="1">
      <c r="A41" s="1188"/>
      <c r="B41" s="1194"/>
      <c r="C41" s="1191"/>
      <c r="D41" s="1196"/>
      <c r="E41" s="641"/>
      <c r="F41" s="813"/>
      <c r="G41" s="647"/>
      <c r="H41" s="648"/>
      <c r="I41" s="1186"/>
    </row>
    <row r="42" spans="1:10" ht="20.25" customHeight="1" thickBot="1">
      <c r="A42" s="1189"/>
      <c r="B42" s="1195"/>
      <c r="C42" s="1183"/>
      <c r="D42" s="1197"/>
      <c r="E42" s="644"/>
      <c r="F42" s="634"/>
      <c r="G42" s="645"/>
      <c r="H42" s="651"/>
      <c r="I42" s="1187"/>
    </row>
    <row r="43" spans="1:10" ht="16.5" customHeight="1">
      <c r="A43" s="564" t="s">
        <v>1076</v>
      </c>
      <c r="I43" s="563"/>
      <c r="J43" s="607"/>
    </row>
    <row r="44" spans="1:10" s="579" customFormat="1" ht="16.5" customHeight="1">
      <c r="A44" s="610" t="s">
        <v>1077</v>
      </c>
      <c r="B44" s="579" t="s">
        <v>1078</v>
      </c>
      <c r="C44" s="610"/>
      <c r="D44" s="564"/>
      <c r="F44" s="564"/>
      <c r="H44" s="564"/>
      <c r="J44" s="564"/>
    </row>
    <row r="45" spans="1:10" s="579" customFormat="1" ht="16.5" customHeight="1">
      <c r="A45" s="564"/>
      <c r="C45" s="606" t="s">
        <v>1079</v>
      </c>
      <c r="D45" s="564"/>
      <c r="F45" s="564"/>
      <c r="H45" s="564"/>
      <c r="J45" s="564"/>
    </row>
    <row r="46" spans="1:10" s="579" customFormat="1" ht="16.5" customHeight="1">
      <c r="A46" s="611"/>
      <c r="C46" s="606" t="s">
        <v>1080</v>
      </c>
      <c r="D46" s="564"/>
      <c r="F46" s="564"/>
      <c r="H46" s="564"/>
      <c r="J46" s="564"/>
    </row>
    <row r="47" spans="1:10" s="579" customFormat="1" ht="16.5" customHeight="1">
      <c r="A47" s="611"/>
      <c r="C47" s="606" t="s">
        <v>1081</v>
      </c>
      <c r="D47" s="564"/>
      <c r="F47" s="564"/>
      <c r="H47" s="564"/>
      <c r="J47" s="564"/>
    </row>
    <row r="48" spans="1:10" s="579" customFormat="1" ht="16.5" customHeight="1">
      <c r="A48" s="611"/>
      <c r="C48" s="606" t="s">
        <v>1082</v>
      </c>
      <c r="D48" s="564"/>
      <c r="F48" s="564"/>
      <c r="H48" s="564"/>
      <c r="J48" s="564"/>
    </row>
    <row r="49" spans="1:10" s="579" customFormat="1" ht="16.5" customHeight="1">
      <c r="A49" s="611"/>
      <c r="C49" s="606" t="s">
        <v>1083</v>
      </c>
      <c r="D49" s="564"/>
      <c r="F49" s="564"/>
      <c r="H49" s="564"/>
      <c r="J49" s="564"/>
    </row>
    <row r="50" spans="1:10" s="579" customFormat="1" ht="16.5" customHeight="1">
      <c r="A50" s="610" t="s">
        <v>1084</v>
      </c>
      <c r="B50" s="579" t="s">
        <v>1085</v>
      </c>
      <c r="C50" s="610"/>
      <c r="D50" s="564"/>
      <c r="F50" s="564"/>
      <c r="H50" s="564"/>
      <c r="J50" s="564"/>
    </row>
    <row r="51" spans="1:10" s="579" customFormat="1" ht="16.5" customHeight="1">
      <c r="A51" s="610" t="s">
        <v>1086</v>
      </c>
      <c r="B51" s="579" t="s">
        <v>1087</v>
      </c>
      <c r="C51" s="610"/>
      <c r="D51" s="564"/>
      <c r="F51" s="564"/>
      <c r="H51" s="564"/>
      <c r="J51" s="564"/>
    </row>
    <row r="52" spans="1:10" s="579" customFormat="1" ht="16.5" customHeight="1">
      <c r="A52" s="564"/>
      <c r="B52" s="579" t="s">
        <v>1088</v>
      </c>
      <c r="C52" s="610"/>
      <c r="D52" s="564"/>
      <c r="F52" s="564"/>
      <c r="H52" s="564"/>
      <c r="J52" s="564"/>
    </row>
    <row r="53" spans="1:10" ht="16.5" customHeight="1">
      <c r="A53" s="564"/>
      <c r="E53" s="607"/>
      <c r="G53" s="607"/>
    </row>
    <row r="54" spans="1:10" s="579" customFormat="1" ht="16.5" customHeight="1">
      <c r="A54" s="608"/>
      <c r="C54" s="610"/>
      <c r="D54" s="564"/>
      <c r="E54" s="564"/>
      <c r="F54" s="564"/>
      <c r="G54" s="564"/>
      <c r="H54" s="564"/>
      <c r="I54" s="564"/>
    </row>
    <row r="55" spans="1:10" ht="16.5" customHeight="1">
      <c r="A55" s="579"/>
    </row>
    <row r="56" spans="1:10" s="579" customFormat="1" ht="16.5" customHeight="1">
      <c r="A56" s="609"/>
      <c r="C56" s="610"/>
      <c r="D56" s="564"/>
      <c r="F56" s="564"/>
      <c r="H56" s="564"/>
      <c r="I56" s="564"/>
    </row>
    <row r="57" spans="1:10" s="579" customFormat="1" ht="16.5" customHeight="1">
      <c r="A57" s="610"/>
      <c r="C57" s="610"/>
      <c r="D57" s="564"/>
      <c r="F57" s="564"/>
      <c r="H57" s="564"/>
      <c r="I57" s="564"/>
    </row>
    <row r="58" spans="1:10" s="579" customFormat="1" ht="16.5" customHeight="1">
      <c r="A58" s="610"/>
      <c r="D58" s="564"/>
      <c r="F58" s="564"/>
      <c r="H58" s="564"/>
      <c r="I58" s="564"/>
    </row>
    <row r="59" spans="1:10" s="579" customFormat="1" ht="16.5" customHeight="1">
      <c r="A59" s="612"/>
      <c r="D59" s="564"/>
      <c r="F59" s="564"/>
      <c r="H59" s="564"/>
      <c r="I59" s="564"/>
    </row>
    <row r="60" spans="1:10" s="579" customFormat="1" ht="16.5" customHeight="1">
      <c r="A60" s="612"/>
      <c r="D60" s="564"/>
      <c r="F60" s="564"/>
      <c r="H60" s="564"/>
      <c r="I60" s="564"/>
    </row>
    <row r="61" spans="1:10" s="579" customFormat="1" ht="16.5" customHeight="1">
      <c r="A61" s="612"/>
      <c r="D61" s="564"/>
      <c r="F61" s="564"/>
      <c r="H61" s="564"/>
      <c r="I61" s="564"/>
    </row>
    <row r="62" spans="1:10" s="579" customFormat="1" ht="16.5" customHeight="1">
      <c r="A62" s="612"/>
      <c r="D62" s="564"/>
      <c r="F62" s="564"/>
      <c r="H62" s="564"/>
      <c r="I62" s="564"/>
    </row>
    <row r="63" spans="1:10" s="579" customFormat="1" ht="16.5" customHeight="1">
      <c r="A63" s="612"/>
      <c r="D63" s="564"/>
      <c r="F63" s="564"/>
      <c r="H63" s="564"/>
      <c r="I63" s="564"/>
    </row>
    <row r="64" spans="1:10" s="579" customFormat="1" ht="16.5" customHeight="1">
      <c r="A64" s="610"/>
      <c r="C64" s="610"/>
      <c r="D64" s="564"/>
      <c r="F64" s="564"/>
      <c r="H64" s="564"/>
      <c r="I64" s="564"/>
    </row>
    <row r="65" spans="1:9" s="579" customFormat="1" ht="16.5" customHeight="1">
      <c r="A65" s="610"/>
      <c r="C65" s="610"/>
      <c r="D65" s="564"/>
      <c r="F65" s="564"/>
      <c r="H65" s="564"/>
      <c r="I65" s="564"/>
    </row>
  </sheetData>
  <mergeCells count="79">
    <mergeCell ref="A39:A40"/>
    <mergeCell ref="B39:B40"/>
    <mergeCell ref="C39:C40"/>
    <mergeCell ref="D39:D40"/>
    <mergeCell ref="I39:I40"/>
    <mergeCell ref="A41:A42"/>
    <mergeCell ref="B41:B42"/>
    <mergeCell ref="C41:C42"/>
    <mergeCell ref="D41:D42"/>
    <mergeCell ref="I41:I42"/>
    <mergeCell ref="A35:A36"/>
    <mergeCell ref="B35:B36"/>
    <mergeCell ref="C35:C36"/>
    <mergeCell ref="D35:D36"/>
    <mergeCell ref="I35:I36"/>
    <mergeCell ref="A37:A38"/>
    <mergeCell ref="B37:B38"/>
    <mergeCell ref="C37:C38"/>
    <mergeCell ref="D37:D38"/>
    <mergeCell ref="I37:I38"/>
    <mergeCell ref="I33:I34"/>
    <mergeCell ref="A25:A26"/>
    <mergeCell ref="B25:B26"/>
    <mergeCell ref="C25:C26"/>
    <mergeCell ref="D25:D26"/>
    <mergeCell ref="I25:I26"/>
    <mergeCell ref="A27:I27"/>
    <mergeCell ref="A33:A34"/>
    <mergeCell ref="B33:B34"/>
    <mergeCell ref="C33:C34"/>
    <mergeCell ref="D33:D34"/>
    <mergeCell ref="H33:H34"/>
    <mergeCell ref="A21:A22"/>
    <mergeCell ref="B21:B22"/>
    <mergeCell ref="C21:C22"/>
    <mergeCell ref="D21:D22"/>
    <mergeCell ref="I21:I22"/>
    <mergeCell ref="A23:A24"/>
    <mergeCell ref="B23:B24"/>
    <mergeCell ref="C23:C24"/>
    <mergeCell ref="D23:D24"/>
    <mergeCell ref="I23:I24"/>
    <mergeCell ref="A17:A18"/>
    <mergeCell ref="B17:B18"/>
    <mergeCell ref="C17:C18"/>
    <mergeCell ref="D17:D18"/>
    <mergeCell ref="I17:I18"/>
    <mergeCell ref="A19:A20"/>
    <mergeCell ref="B19:B20"/>
    <mergeCell ref="C19:C20"/>
    <mergeCell ref="D19:D20"/>
    <mergeCell ref="I19:I20"/>
    <mergeCell ref="A13:A14"/>
    <mergeCell ref="B13:B14"/>
    <mergeCell ref="C13:C14"/>
    <mergeCell ref="D13:D14"/>
    <mergeCell ref="I13:I14"/>
    <mergeCell ref="A15:A16"/>
    <mergeCell ref="B15:B16"/>
    <mergeCell ref="C15:C16"/>
    <mergeCell ref="D15:D16"/>
    <mergeCell ref="I15:I16"/>
    <mergeCell ref="A9:A10"/>
    <mergeCell ref="B9:B10"/>
    <mergeCell ref="C9:C10"/>
    <mergeCell ref="D9:D10"/>
    <mergeCell ref="I9:I10"/>
    <mergeCell ref="A11:A12"/>
    <mergeCell ref="B11:B12"/>
    <mergeCell ref="C11:C12"/>
    <mergeCell ref="D11:D12"/>
    <mergeCell ref="I11:I12"/>
    <mergeCell ref="A1:I1"/>
    <mergeCell ref="A7:A8"/>
    <mergeCell ref="B7:B8"/>
    <mergeCell ref="C7:C8"/>
    <mergeCell ref="D7:D8"/>
    <mergeCell ref="H7:H8"/>
    <mergeCell ref="I7:I8"/>
  </mergeCells>
  <phoneticPr fontId="1"/>
  <dataValidations count="3">
    <dataValidation type="list" allowBlank="1" showInputMessage="1" showErrorMessage="1" sqref="H9:H26 H35:H42">
      <formula1>"○,×"</formula1>
    </dataValidation>
    <dataValidation type="list" allowBlank="1" showInputMessage="1" showErrorMessage="1" sqref="F10 F12 F14 F16 F18 F20 F22 F24 F26 F36 F38 F40 F42">
      <formula1>"証明書,見積書,理由書,その他"</formula1>
    </dataValidation>
    <dataValidation type="list" allowBlank="1" showInputMessage="1" showErrorMessage="1" sqref="F9 F11 F13 F15 F17 F19 F21 F23 F25 F35 F37 F39 F41">
      <formula1>"①,②,③,④,⑤"</formula1>
    </dataValidation>
  </dataValidations>
  <printOptions horizontalCentered="1"/>
  <pageMargins left="0.59055118110236227" right="0.59055118110236227" top="0.78740157480314965" bottom="0.59055118110236227"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65"/>
  <sheetViews>
    <sheetView view="pageLayout" topLeftCell="A22" zoomScale="70" zoomScaleNormal="70" zoomScalePageLayoutView="70" workbookViewId="0"/>
  </sheetViews>
  <sheetFormatPr defaultColWidth="2.25" defaultRowHeight="13.5" customHeight="1"/>
  <cols>
    <col min="1" max="1" width="1" style="860" customWidth="1"/>
    <col min="2" max="6" width="2.25" style="860" customWidth="1"/>
    <col min="7" max="7" width="1" style="860" customWidth="1"/>
    <col min="8" max="20" width="2.25" style="860" customWidth="1"/>
    <col min="21" max="21" width="1.25" style="860" customWidth="1"/>
    <col min="22" max="22" width="1" style="860" customWidth="1"/>
    <col min="23" max="27" width="2.25" style="860" customWidth="1"/>
    <col min="28" max="28" width="1" style="860" customWidth="1"/>
    <col min="29" max="41" width="2.25" style="860" customWidth="1"/>
    <col min="42" max="42" width="21.375" style="892" customWidth="1"/>
    <col min="43" max="43" width="1.625" style="860" customWidth="1"/>
    <col min="44" max="48" width="2.25" style="860" customWidth="1"/>
    <col min="49" max="49" width="1" style="860" customWidth="1"/>
    <col min="50" max="62" width="2.25" style="860" customWidth="1"/>
    <col min="63" max="63" width="1.25" style="860" customWidth="1"/>
    <col min="64" max="64" width="1" style="860" customWidth="1"/>
    <col min="65" max="69" width="2.25" style="860" customWidth="1"/>
    <col min="70" max="70" width="1" style="860" customWidth="1"/>
    <col min="71" max="256" width="2.25" style="860"/>
    <col min="257" max="257" width="1" style="860" customWidth="1"/>
    <col min="258" max="262" width="2.25" style="860" customWidth="1"/>
    <col min="263" max="263" width="1" style="860" customWidth="1"/>
    <col min="264" max="276" width="2.25" style="860" customWidth="1"/>
    <col min="277" max="277" width="1.25" style="860" customWidth="1"/>
    <col min="278" max="278" width="1" style="860" customWidth="1"/>
    <col min="279" max="283" width="2.25" style="860" customWidth="1"/>
    <col min="284" max="284" width="1" style="860" customWidth="1"/>
    <col min="285" max="297" width="2.25" style="860" customWidth="1"/>
    <col min="298" max="298" width="21.375" style="860" customWidth="1"/>
    <col min="299" max="299" width="1.625" style="860" customWidth="1"/>
    <col min="300" max="304" width="2.25" style="860" customWidth="1"/>
    <col min="305" max="305" width="1" style="860" customWidth="1"/>
    <col min="306" max="318" width="2.25" style="860" customWidth="1"/>
    <col min="319" max="319" width="1.25" style="860" customWidth="1"/>
    <col min="320" max="320" width="1" style="860" customWidth="1"/>
    <col min="321" max="325" width="2.25" style="860" customWidth="1"/>
    <col min="326" max="326" width="1" style="860" customWidth="1"/>
    <col min="327" max="512" width="2.25" style="860"/>
    <col min="513" max="513" width="1" style="860" customWidth="1"/>
    <col min="514" max="518" width="2.25" style="860" customWidth="1"/>
    <col min="519" max="519" width="1" style="860" customWidth="1"/>
    <col min="520" max="532" width="2.25" style="860" customWidth="1"/>
    <col min="533" max="533" width="1.25" style="860" customWidth="1"/>
    <col min="534" max="534" width="1" style="860" customWidth="1"/>
    <col min="535" max="539" width="2.25" style="860" customWidth="1"/>
    <col min="540" max="540" width="1" style="860" customWidth="1"/>
    <col min="541" max="553" width="2.25" style="860" customWidth="1"/>
    <col min="554" max="554" width="21.375" style="860" customWidth="1"/>
    <col min="555" max="555" width="1.625" style="860" customWidth="1"/>
    <col min="556" max="560" width="2.25" style="860" customWidth="1"/>
    <col min="561" max="561" width="1" style="860" customWidth="1"/>
    <col min="562" max="574" width="2.25" style="860" customWidth="1"/>
    <col min="575" max="575" width="1.25" style="860" customWidth="1"/>
    <col min="576" max="576" width="1" style="860" customWidth="1"/>
    <col min="577" max="581" width="2.25" style="860" customWidth="1"/>
    <col min="582" max="582" width="1" style="860" customWidth="1"/>
    <col min="583" max="768" width="2.25" style="860"/>
    <col min="769" max="769" width="1" style="860" customWidth="1"/>
    <col min="770" max="774" width="2.25" style="860" customWidth="1"/>
    <col min="775" max="775" width="1" style="860" customWidth="1"/>
    <col min="776" max="788" width="2.25" style="860" customWidth="1"/>
    <col min="789" max="789" width="1.25" style="860" customWidth="1"/>
    <col min="790" max="790" width="1" style="860" customWidth="1"/>
    <col min="791" max="795" width="2.25" style="860" customWidth="1"/>
    <col min="796" max="796" width="1" style="860" customWidth="1"/>
    <col min="797" max="809" width="2.25" style="860" customWidth="1"/>
    <col min="810" max="810" width="21.375" style="860" customWidth="1"/>
    <col min="811" max="811" width="1.625" style="860" customWidth="1"/>
    <col min="812" max="816" width="2.25" style="860" customWidth="1"/>
    <col min="817" max="817" width="1" style="860" customWidth="1"/>
    <col min="818" max="830" width="2.25" style="860" customWidth="1"/>
    <col min="831" max="831" width="1.25" style="860" customWidth="1"/>
    <col min="832" max="832" width="1" style="860" customWidth="1"/>
    <col min="833" max="837" width="2.25" style="860" customWidth="1"/>
    <col min="838" max="838" width="1" style="860" customWidth="1"/>
    <col min="839" max="1024" width="2.25" style="860"/>
    <col min="1025" max="1025" width="1" style="860" customWidth="1"/>
    <col min="1026" max="1030" width="2.25" style="860" customWidth="1"/>
    <col min="1031" max="1031" width="1" style="860" customWidth="1"/>
    <col min="1032" max="1044" width="2.25" style="860" customWidth="1"/>
    <col min="1045" max="1045" width="1.25" style="860" customWidth="1"/>
    <col min="1046" max="1046" width="1" style="860" customWidth="1"/>
    <col min="1047" max="1051" width="2.25" style="860" customWidth="1"/>
    <col min="1052" max="1052" width="1" style="860" customWidth="1"/>
    <col min="1053" max="1065" width="2.25" style="860" customWidth="1"/>
    <col min="1066" max="1066" width="21.375" style="860" customWidth="1"/>
    <col min="1067" max="1067" width="1.625" style="860" customWidth="1"/>
    <col min="1068" max="1072" width="2.25" style="860" customWidth="1"/>
    <col min="1073" max="1073" width="1" style="860" customWidth="1"/>
    <col min="1074" max="1086" width="2.25" style="860" customWidth="1"/>
    <col min="1087" max="1087" width="1.25" style="860" customWidth="1"/>
    <col min="1088" max="1088" width="1" style="860" customWidth="1"/>
    <col min="1089" max="1093" width="2.25" style="860" customWidth="1"/>
    <col min="1094" max="1094" width="1" style="860" customWidth="1"/>
    <col min="1095" max="1280" width="2.25" style="860"/>
    <col min="1281" max="1281" width="1" style="860" customWidth="1"/>
    <col min="1282" max="1286" width="2.25" style="860" customWidth="1"/>
    <col min="1287" max="1287" width="1" style="860" customWidth="1"/>
    <col min="1288" max="1300" width="2.25" style="860" customWidth="1"/>
    <col min="1301" max="1301" width="1.25" style="860" customWidth="1"/>
    <col min="1302" max="1302" width="1" style="860" customWidth="1"/>
    <col min="1303" max="1307" width="2.25" style="860" customWidth="1"/>
    <col min="1308" max="1308" width="1" style="860" customWidth="1"/>
    <col min="1309" max="1321" width="2.25" style="860" customWidth="1"/>
    <col min="1322" max="1322" width="21.375" style="860" customWidth="1"/>
    <col min="1323" max="1323" width="1.625" style="860" customWidth="1"/>
    <col min="1324" max="1328" width="2.25" style="860" customWidth="1"/>
    <col min="1329" max="1329" width="1" style="860" customWidth="1"/>
    <col min="1330" max="1342" width="2.25" style="860" customWidth="1"/>
    <col min="1343" max="1343" width="1.25" style="860" customWidth="1"/>
    <col min="1344" max="1344" width="1" style="860" customWidth="1"/>
    <col min="1345" max="1349" width="2.25" style="860" customWidth="1"/>
    <col min="1350" max="1350" width="1" style="860" customWidth="1"/>
    <col min="1351" max="1536" width="2.25" style="860"/>
    <col min="1537" max="1537" width="1" style="860" customWidth="1"/>
    <col min="1538" max="1542" width="2.25" style="860" customWidth="1"/>
    <col min="1543" max="1543" width="1" style="860" customWidth="1"/>
    <col min="1544" max="1556" width="2.25" style="860" customWidth="1"/>
    <col min="1557" max="1557" width="1.25" style="860" customWidth="1"/>
    <col min="1558" max="1558" width="1" style="860" customWidth="1"/>
    <col min="1559" max="1563" width="2.25" style="860" customWidth="1"/>
    <col min="1564" max="1564" width="1" style="860" customWidth="1"/>
    <col min="1565" max="1577" width="2.25" style="860" customWidth="1"/>
    <col min="1578" max="1578" width="21.375" style="860" customWidth="1"/>
    <col min="1579" max="1579" width="1.625" style="860" customWidth="1"/>
    <col min="1580" max="1584" width="2.25" style="860" customWidth="1"/>
    <col min="1585" max="1585" width="1" style="860" customWidth="1"/>
    <col min="1586" max="1598" width="2.25" style="860" customWidth="1"/>
    <col min="1599" max="1599" width="1.25" style="860" customWidth="1"/>
    <col min="1600" max="1600" width="1" style="860" customWidth="1"/>
    <col min="1601" max="1605" width="2.25" style="860" customWidth="1"/>
    <col min="1606" max="1606" width="1" style="860" customWidth="1"/>
    <col min="1607" max="1792" width="2.25" style="860"/>
    <col min="1793" max="1793" width="1" style="860" customWidth="1"/>
    <col min="1794" max="1798" width="2.25" style="860" customWidth="1"/>
    <col min="1799" max="1799" width="1" style="860" customWidth="1"/>
    <col min="1800" max="1812" width="2.25" style="860" customWidth="1"/>
    <col min="1813" max="1813" width="1.25" style="860" customWidth="1"/>
    <col min="1814" max="1814" width="1" style="860" customWidth="1"/>
    <col min="1815" max="1819" width="2.25" style="860" customWidth="1"/>
    <col min="1820" max="1820" width="1" style="860" customWidth="1"/>
    <col min="1821" max="1833" width="2.25" style="860" customWidth="1"/>
    <col min="1834" max="1834" width="21.375" style="860" customWidth="1"/>
    <col min="1835" max="1835" width="1.625" style="860" customWidth="1"/>
    <col min="1836" max="1840" width="2.25" style="860" customWidth="1"/>
    <col min="1841" max="1841" width="1" style="860" customWidth="1"/>
    <col min="1842" max="1854" width="2.25" style="860" customWidth="1"/>
    <col min="1855" max="1855" width="1.25" style="860" customWidth="1"/>
    <col min="1856" max="1856" width="1" style="860" customWidth="1"/>
    <col min="1857" max="1861" width="2.25" style="860" customWidth="1"/>
    <col min="1862" max="1862" width="1" style="860" customWidth="1"/>
    <col min="1863" max="2048" width="2.25" style="860"/>
    <col min="2049" max="2049" width="1" style="860" customWidth="1"/>
    <col min="2050" max="2054" width="2.25" style="860" customWidth="1"/>
    <col min="2055" max="2055" width="1" style="860" customWidth="1"/>
    <col min="2056" max="2068" width="2.25" style="860" customWidth="1"/>
    <col min="2069" max="2069" width="1.25" style="860" customWidth="1"/>
    <col min="2070" max="2070" width="1" style="860" customWidth="1"/>
    <col min="2071" max="2075" width="2.25" style="860" customWidth="1"/>
    <col min="2076" max="2076" width="1" style="860" customWidth="1"/>
    <col min="2077" max="2089" width="2.25" style="860" customWidth="1"/>
    <col min="2090" max="2090" width="21.375" style="860" customWidth="1"/>
    <col min="2091" max="2091" width="1.625" style="860" customWidth="1"/>
    <col min="2092" max="2096" width="2.25" style="860" customWidth="1"/>
    <col min="2097" max="2097" width="1" style="860" customWidth="1"/>
    <col min="2098" max="2110" width="2.25" style="860" customWidth="1"/>
    <col min="2111" max="2111" width="1.25" style="860" customWidth="1"/>
    <col min="2112" max="2112" width="1" style="860" customWidth="1"/>
    <col min="2113" max="2117" width="2.25" style="860" customWidth="1"/>
    <col min="2118" max="2118" width="1" style="860" customWidth="1"/>
    <col min="2119" max="2304" width="2.25" style="860"/>
    <col min="2305" max="2305" width="1" style="860" customWidth="1"/>
    <col min="2306" max="2310" width="2.25" style="860" customWidth="1"/>
    <col min="2311" max="2311" width="1" style="860" customWidth="1"/>
    <col min="2312" max="2324" width="2.25" style="860" customWidth="1"/>
    <col min="2325" max="2325" width="1.25" style="860" customWidth="1"/>
    <col min="2326" max="2326" width="1" style="860" customWidth="1"/>
    <col min="2327" max="2331" width="2.25" style="860" customWidth="1"/>
    <col min="2332" max="2332" width="1" style="860" customWidth="1"/>
    <col min="2333" max="2345" width="2.25" style="860" customWidth="1"/>
    <col min="2346" max="2346" width="21.375" style="860" customWidth="1"/>
    <col min="2347" max="2347" width="1.625" style="860" customWidth="1"/>
    <col min="2348" max="2352" width="2.25" style="860" customWidth="1"/>
    <col min="2353" max="2353" width="1" style="860" customWidth="1"/>
    <col min="2354" max="2366" width="2.25" style="860" customWidth="1"/>
    <col min="2367" max="2367" width="1.25" style="860" customWidth="1"/>
    <col min="2368" max="2368" width="1" style="860" customWidth="1"/>
    <col min="2369" max="2373" width="2.25" style="860" customWidth="1"/>
    <col min="2374" max="2374" width="1" style="860" customWidth="1"/>
    <col min="2375" max="2560" width="2.25" style="860"/>
    <col min="2561" max="2561" width="1" style="860" customWidth="1"/>
    <col min="2562" max="2566" width="2.25" style="860" customWidth="1"/>
    <col min="2567" max="2567" width="1" style="860" customWidth="1"/>
    <col min="2568" max="2580" width="2.25" style="860" customWidth="1"/>
    <col min="2581" max="2581" width="1.25" style="860" customWidth="1"/>
    <col min="2582" max="2582" width="1" style="860" customWidth="1"/>
    <col min="2583" max="2587" width="2.25" style="860" customWidth="1"/>
    <col min="2588" max="2588" width="1" style="860" customWidth="1"/>
    <col min="2589" max="2601" width="2.25" style="860" customWidth="1"/>
    <col min="2602" max="2602" width="21.375" style="860" customWidth="1"/>
    <col min="2603" max="2603" width="1.625" style="860" customWidth="1"/>
    <col min="2604" max="2608" width="2.25" style="860" customWidth="1"/>
    <col min="2609" max="2609" width="1" style="860" customWidth="1"/>
    <col min="2610" max="2622" width="2.25" style="860" customWidth="1"/>
    <col min="2623" max="2623" width="1.25" style="860" customWidth="1"/>
    <col min="2624" max="2624" width="1" style="860" customWidth="1"/>
    <col min="2625" max="2629" width="2.25" style="860" customWidth="1"/>
    <col min="2630" max="2630" width="1" style="860" customWidth="1"/>
    <col min="2631" max="2816" width="2.25" style="860"/>
    <col min="2817" max="2817" width="1" style="860" customWidth="1"/>
    <col min="2818" max="2822" width="2.25" style="860" customWidth="1"/>
    <col min="2823" max="2823" width="1" style="860" customWidth="1"/>
    <col min="2824" max="2836" width="2.25" style="860" customWidth="1"/>
    <col min="2837" max="2837" width="1.25" style="860" customWidth="1"/>
    <col min="2838" max="2838" width="1" style="860" customWidth="1"/>
    <col min="2839" max="2843" width="2.25" style="860" customWidth="1"/>
    <col min="2844" max="2844" width="1" style="860" customWidth="1"/>
    <col min="2845" max="2857" width="2.25" style="860" customWidth="1"/>
    <col min="2858" max="2858" width="21.375" style="860" customWidth="1"/>
    <col min="2859" max="2859" width="1.625" style="860" customWidth="1"/>
    <col min="2860" max="2864" width="2.25" style="860" customWidth="1"/>
    <col min="2865" max="2865" width="1" style="860" customWidth="1"/>
    <col min="2866" max="2878" width="2.25" style="860" customWidth="1"/>
    <col min="2879" max="2879" width="1.25" style="860" customWidth="1"/>
    <col min="2880" max="2880" width="1" style="860" customWidth="1"/>
    <col min="2881" max="2885" width="2.25" style="860" customWidth="1"/>
    <col min="2886" max="2886" width="1" style="860" customWidth="1"/>
    <col min="2887" max="3072" width="2.25" style="860"/>
    <col min="3073" max="3073" width="1" style="860" customWidth="1"/>
    <col min="3074" max="3078" width="2.25" style="860" customWidth="1"/>
    <col min="3079" max="3079" width="1" style="860" customWidth="1"/>
    <col min="3080" max="3092" width="2.25" style="860" customWidth="1"/>
    <col min="3093" max="3093" width="1.25" style="860" customWidth="1"/>
    <col min="3094" max="3094" width="1" style="860" customWidth="1"/>
    <col min="3095" max="3099" width="2.25" style="860" customWidth="1"/>
    <col min="3100" max="3100" width="1" style="860" customWidth="1"/>
    <col min="3101" max="3113" width="2.25" style="860" customWidth="1"/>
    <col min="3114" max="3114" width="21.375" style="860" customWidth="1"/>
    <col min="3115" max="3115" width="1.625" style="860" customWidth="1"/>
    <col min="3116" max="3120" width="2.25" style="860" customWidth="1"/>
    <col min="3121" max="3121" width="1" style="860" customWidth="1"/>
    <col min="3122" max="3134" width="2.25" style="860" customWidth="1"/>
    <col min="3135" max="3135" width="1.25" style="860" customWidth="1"/>
    <col min="3136" max="3136" width="1" style="860" customWidth="1"/>
    <col min="3137" max="3141" width="2.25" style="860" customWidth="1"/>
    <col min="3142" max="3142" width="1" style="860" customWidth="1"/>
    <col min="3143" max="3328" width="2.25" style="860"/>
    <col min="3329" max="3329" width="1" style="860" customWidth="1"/>
    <col min="3330" max="3334" width="2.25" style="860" customWidth="1"/>
    <col min="3335" max="3335" width="1" style="860" customWidth="1"/>
    <col min="3336" max="3348" width="2.25" style="860" customWidth="1"/>
    <col min="3349" max="3349" width="1.25" style="860" customWidth="1"/>
    <col min="3350" max="3350" width="1" style="860" customWidth="1"/>
    <col min="3351" max="3355" width="2.25" style="860" customWidth="1"/>
    <col min="3356" max="3356" width="1" style="860" customWidth="1"/>
    <col min="3357" max="3369" width="2.25" style="860" customWidth="1"/>
    <col min="3370" max="3370" width="21.375" style="860" customWidth="1"/>
    <col min="3371" max="3371" width="1.625" style="860" customWidth="1"/>
    <col min="3372" max="3376" width="2.25" style="860" customWidth="1"/>
    <col min="3377" max="3377" width="1" style="860" customWidth="1"/>
    <col min="3378" max="3390" width="2.25" style="860" customWidth="1"/>
    <col min="3391" max="3391" width="1.25" style="860" customWidth="1"/>
    <col min="3392" max="3392" width="1" style="860" customWidth="1"/>
    <col min="3393" max="3397" width="2.25" style="860" customWidth="1"/>
    <col min="3398" max="3398" width="1" style="860" customWidth="1"/>
    <col min="3399" max="3584" width="2.25" style="860"/>
    <col min="3585" max="3585" width="1" style="860" customWidth="1"/>
    <col min="3586" max="3590" width="2.25" style="860" customWidth="1"/>
    <col min="3591" max="3591" width="1" style="860" customWidth="1"/>
    <col min="3592" max="3604" width="2.25" style="860" customWidth="1"/>
    <col min="3605" max="3605" width="1.25" style="860" customWidth="1"/>
    <col min="3606" max="3606" width="1" style="860" customWidth="1"/>
    <col min="3607" max="3611" width="2.25" style="860" customWidth="1"/>
    <col min="3612" max="3612" width="1" style="860" customWidth="1"/>
    <col min="3613" max="3625" width="2.25" style="860" customWidth="1"/>
    <col min="3626" max="3626" width="21.375" style="860" customWidth="1"/>
    <col min="3627" max="3627" width="1.625" style="860" customWidth="1"/>
    <col min="3628" max="3632" width="2.25" style="860" customWidth="1"/>
    <col min="3633" max="3633" width="1" style="860" customWidth="1"/>
    <col min="3634" max="3646" width="2.25" style="860" customWidth="1"/>
    <col min="3647" max="3647" width="1.25" style="860" customWidth="1"/>
    <col min="3648" max="3648" width="1" style="860" customWidth="1"/>
    <col min="3649" max="3653" width="2.25" style="860" customWidth="1"/>
    <col min="3654" max="3654" width="1" style="860" customWidth="1"/>
    <col min="3655" max="3840" width="2.25" style="860"/>
    <col min="3841" max="3841" width="1" style="860" customWidth="1"/>
    <col min="3842" max="3846" width="2.25" style="860" customWidth="1"/>
    <col min="3847" max="3847" width="1" style="860" customWidth="1"/>
    <col min="3848" max="3860" width="2.25" style="860" customWidth="1"/>
    <col min="3861" max="3861" width="1.25" style="860" customWidth="1"/>
    <col min="3862" max="3862" width="1" style="860" customWidth="1"/>
    <col min="3863" max="3867" width="2.25" style="860" customWidth="1"/>
    <col min="3868" max="3868" width="1" style="860" customWidth="1"/>
    <col min="3869" max="3881" width="2.25" style="860" customWidth="1"/>
    <col min="3882" max="3882" width="21.375" style="860" customWidth="1"/>
    <col min="3883" max="3883" width="1.625" style="860" customWidth="1"/>
    <col min="3884" max="3888" width="2.25" style="860" customWidth="1"/>
    <col min="3889" max="3889" width="1" style="860" customWidth="1"/>
    <col min="3890" max="3902" width="2.25" style="860" customWidth="1"/>
    <col min="3903" max="3903" width="1.25" style="860" customWidth="1"/>
    <col min="3904" max="3904" width="1" style="860" customWidth="1"/>
    <col min="3905" max="3909" width="2.25" style="860" customWidth="1"/>
    <col min="3910" max="3910" width="1" style="860" customWidth="1"/>
    <col min="3911" max="4096" width="2.25" style="860"/>
    <col min="4097" max="4097" width="1" style="860" customWidth="1"/>
    <col min="4098" max="4102" width="2.25" style="860" customWidth="1"/>
    <col min="4103" max="4103" width="1" style="860" customWidth="1"/>
    <col min="4104" max="4116" width="2.25" style="860" customWidth="1"/>
    <col min="4117" max="4117" width="1.25" style="860" customWidth="1"/>
    <col min="4118" max="4118" width="1" style="860" customWidth="1"/>
    <col min="4119" max="4123" width="2.25" style="860" customWidth="1"/>
    <col min="4124" max="4124" width="1" style="860" customWidth="1"/>
    <col min="4125" max="4137" width="2.25" style="860" customWidth="1"/>
    <col min="4138" max="4138" width="21.375" style="860" customWidth="1"/>
    <col min="4139" max="4139" width="1.625" style="860" customWidth="1"/>
    <col min="4140" max="4144" width="2.25" style="860" customWidth="1"/>
    <col min="4145" max="4145" width="1" style="860" customWidth="1"/>
    <col min="4146" max="4158" width="2.25" style="860" customWidth="1"/>
    <col min="4159" max="4159" width="1.25" style="860" customWidth="1"/>
    <col min="4160" max="4160" width="1" style="860" customWidth="1"/>
    <col min="4161" max="4165" width="2.25" style="860" customWidth="1"/>
    <col min="4166" max="4166" width="1" style="860" customWidth="1"/>
    <col min="4167" max="4352" width="2.25" style="860"/>
    <col min="4353" max="4353" width="1" style="860" customWidth="1"/>
    <col min="4354" max="4358" width="2.25" style="860" customWidth="1"/>
    <col min="4359" max="4359" width="1" style="860" customWidth="1"/>
    <col min="4360" max="4372" width="2.25" style="860" customWidth="1"/>
    <col min="4373" max="4373" width="1.25" style="860" customWidth="1"/>
    <col min="4374" max="4374" width="1" style="860" customWidth="1"/>
    <col min="4375" max="4379" width="2.25" style="860" customWidth="1"/>
    <col min="4380" max="4380" width="1" style="860" customWidth="1"/>
    <col min="4381" max="4393" width="2.25" style="860" customWidth="1"/>
    <col min="4394" max="4394" width="21.375" style="860" customWidth="1"/>
    <col min="4395" max="4395" width="1.625" style="860" customWidth="1"/>
    <col min="4396" max="4400" width="2.25" style="860" customWidth="1"/>
    <col min="4401" max="4401" width="1" style="860" customWidth="1"/>
    <col min="4402" max="4414" width="2.25" style="860" customWidth="1"/>
    <col min="4415" max="4415" width="1.25" style="860" customWidth="1"/>
    <col min="4416" max="4416" width="1" style="860" customWidth="1"/>
    <col min="4417" max="4421" width="2.25" style="860" customWidth="1"/>
    <col min="4422" max="4422" width="1" style="860" customWidth="1"/>
    <col min="4423" max="4608" width="2.25" style="860"/>
    <col min="4609" max="4609" width="1" style="860" customWidth="1"/>
    <col min="4610" max="4614" width="2.25" style="860" customWidth="1"/>
    <col min="4615" max="4615" width="1" style="860" customWidth="1"/>
    <col min="4616" max="4628" width="2.25" style="860" customWidth="1"/>
    <col min="4629" max="4629" width="1.25" style="860" customWidth="1"/>
    <col min="4630" max="4630" width="1" style="860" customWidth="1"/>
    <col min="4631" max="4635" width="2.25" style="860" customWidth="1"/>
    <col min="4636" max="4636" width="1" style="860" customWidth="1"/>
    <col min="4637" max="4649" width="2.25" style="860" customWidth="1"/>
    <col min="4650" max="4650" width="21.375" style="860" customWidth="1"/>
    <col min="4651" max="4651" width="1.625" style="860" customWidth="1"/>
    <col min="4652" max="4656" width="2.25" style="860" customWidth="1"/>
    <col min="4657" max="4657" width="1" style="860" customWidth="1"/>
    <col min="4658" max="4670" width="2.25" style="860" customWidth="1"/>
    <col min="4671" max="4671" width="1.25" style="860" customWidth="1"/>
    <col min="4672" max="4672" width="1" style="860" customWidth="1"/>
    <col min="4673" max="4677" width="2.25" style="860" customWidth="1"/>
    <col min="4678" max="4678" width="1" style="860" customWidth="1"/>
    <col min="4679" max="4864" width="2.25" style="860"/>
    <col min="4865" max="4865" width="1" style="860" customWidth="1"/>
    <col min="4866" max="4870" width="2.25" style="860" customWidth="1"/>
    <col min="4871" max="4871" width="1" style="860" customWidth="1"/>
    <col min="4872" max="4884" width="2.25" style="860" customWidth="1"/>
    <col min="4885" max="4885" width="1.25" style="860" customWidth="1"/>
    <col min="4886" max="4886" width="1" style="860" customWidth="1"/>
    <col min="4887" max="4891" width="2.25" style="860" customWidth="1"/>
    <col min="4892" max="4892" width="1" style="860" customWidth="1"/>
    <col min="4893" max="4905" width="2.25" style="860" customWidth="1"/>
    <col min="4906" max="4906" width="21.375" style="860" customWidth="1"/>
    <col min="4907" max="4907" width="1.625" style="860" customWidth="1"/>
    <col min="4908" max="4912" width="2.25" style="860" customWidth="1"/>
    <col min="4913" max="4913" width="1" style="860" customWidth="1"/>
    <col min="4914" max="4926" width="2.25" style="860" customWidth="1"/>
    <col min="4927" max="4927" width="1.25" style="860" customWidth="1"/>
    <col min="4928" max="4928" width="1" style="860" customWidth="1"/>
    <col min="4929" max="4933" width="2.25" style="860" customWidth="1"/>
    <col min="4934" max="4934" width="1" style="860" customWidth="1"/>
    <col min="4935" max="5120" width="2.25" style="860"/>
    <col min="5121" max="5121" width="1" style="860" customWidth="1"/>
    <col min="5122" max="5126" width="2.25" style="860" customWidth="1"/>
    <col min="5127" max="5127" width="1" style="860" customWidth="1"/>
    <col min="5128" max="5140" width="2.25" style="860" customWidth="1"/>
    <col min="5141" max="5141" width="1.25" style="860" customWidth="1"/>
    <col min="5142" max="5142" width="1" style="860" customWidth="1"/>
    <col min="5143" max="5147" width="2.25" style="860" customWidth="1"/>
    <col min="5148" max="5148" width="1" style="860" customWidth="1"/>
    <col min="5149" max="5161" width="2.25" style="860" customWidth="1"/>
    <col min="5162" max="5162" width="21.375" style="860" customWidth="1"/>
    <col min="5163" max="5163" width="1.625" style="860" customWidth="1"/>
    <col min="5164" max="5168" width="2.25" style="860" customWidth="1"/>
    <col min="5169" max="5169" width="1" style="860" customWidth="1"/>
    <col min="5170" max="5182" width="2.25" style="860" customWidth="1"/>
    <col min="5183" max="5183" width="1.25" style="860" customWidth="1"/>
    <col min="5184" max="5184" width="1" style="860" customWidth="1"/>
    <col min="5185" max="5189" width="2.25" style="860" customWidth="1"/>
    <col min="5190" max="5190" width="1" style="860" customWidth="1"/>
    <col min="5191" max="5376" width="2.25" style="860"/>
    <col min="5377" max="5377" width="1" style="860" customWidth="1"/>
    <col min="5378" max="5382" width="2.25" style="860" customWidth="1"/>
    <col min="5383" max="5383" width="1" style="860" customWidth="1"/>
    <col min="5384" max="5396" width="2.25" style="860" customWidth="1"/>
    <col min="5397" max="5397" width="1.25" style="860" customWidth="1"/>
    <col min="5398" max="5398" width="1" style="860" customWidth="1"/>
    <col min="5399" max="5403" width="2.25" style="860" customWidth="1"/>
    <col min="5404" max="5404" width="1" style="860" customWidth="1"/>
    <col min="5405" max="5417" width="2.25" style="860" customWidth="1"/>
    <col min="5418" max="5418" width="21.375" style="860" customWidth="1"/>
    <col min="5419" max="5419" width="1.625" style="860" customWidth="1"/>
    <col min="5420" max="5424" width="2.25" style="860" customWidth="1"/>
    <col min="5425" max="5425" width="1" style="860" customWidth="1"/>
    <col min="5426" max="5438" width="2.25" style="860" customWidth="1"/>
    <col min="5439" max="5439" width="1.25" style="860" customWidth="1"/>
    <col min="5440" max="5440" width="1" style="860" customWidth="1"/>
    <col min="5441" max="5445" width="2.25" style="860" customWidth="1"/>
    <col min="5446" max="5446" width="1" style="860" customWidth="1"/>
    <col min="5447" max="5632" width="2.25" style="860"/>
    <col min="5633" max="5633" width="1" style="860" customWidth="1"/>
    <col min="5634" max="5638" width="2.25" style="860" customWidth="1"/>
    <col min="5639" max="5639" width="1" style="860" customWidth="1"/>
    <col min="5640" max="5652" width="2.25" style="860" customWidth="1"/>
    <col min="5653" max="5653" width="1.25" style="860" customWidth="1"/>
    <col min="5654" max="5654" width="1" style="860" customWidth="1"/>
    <col min="5655" max="5659" width="2.25" style="860" customWidth="1"/>
    <col min="5660" max="5660" width="1" style="860" customWidth="1"/>
    <col min="5661" max="5673" width="2.25" style="860" customWidth="1"/>
    <col min="5674" max="5674" width="21.375" style="860" customWidth="1"/>
    <col min="5675" max="5675" width="1.625" style="860" customWidth="1"/>
    <col min="5676" max="5680" width="2.25" style="860" customWidth="1"/>
    <col min="5681" max="5681" width="1" style="860" customWidth="1"/>
    <col min="5682" max="5694" width="2.25" style="860" customWidth="1"/>
    <col min="5695" max="5695" width="1.25" style="860" customWidth="1"/>
    <col min="5696" max="5696" width="1" style="860" customWidth="1"/>
    <col min="5697" max="5701" width="2.25" style="860" customWidth="1"/>
    <col min="5702" max="5702" width="1" style="860" customWidth="1"/>
    <col min="5703" max="5888" width="2.25" style="860"/>
    <col min="5889" max="5889" width="1" style="860" customWidth="1"/>
    <col min="5890" max="5894" width="2.25" style="860" customWidth="1"/>
    <col min="5895" max="5895" width="1" style="860" customWidth="1"/>
    <col min="5896" max="5908" width="2.25" style="860" customWidth="1"/>
    <col min="5909" max="5909" width="1.25" style="860" customWidth="1"/>
    <col min="5910" max="5910" width="1" style="860" customWidth="1"/>
    <col min="5911" max="5915" width="2.25" style="860" customWidth="1"/>
    <col min="5916" max="5916" width="1" style="860" customWidth="1"/>
    <col min="5917" max="5929" width="2.25" style="860" customWidth="1"/>
    <col min="5930" max="5930" width="21.375" style="860" customWidth="1"/>
    <col min="5931" max="5931" width="1.625" style="860" customWidth="1"/>
    <col min="5932" max="5936" width="2.25" style="860" customWidth="1"/>
    <col min="5937" max="5937" width="1" style="860" customWidth="1"/>
    <col min="5938" max="5950" width="2.25" style="860" customWidth="1"/>
    <col min="5951" max="5951" width="1.25" style="860" customWidth="1"/>
    <col min="5952" max="5952" width="1" style="860" customWidth="1"/>
    <col min="5953" max="5957" width="2.25" style="860" customWidth="1"/>
    <col min="5958" max="5958" width="1" style="860" customWidth="1"/>
    <col min="5959" max="6144" width="2.25" style="860"/>
    <col min="6145" max="6145" width="1" style="860" customWidth="1"/>
    <col min="6146" max="6150" width="2.25" style="860" customWidth="1"/>
    <col min="6151" max="6151" width="1" style="860" customWidth="1"/>
    <col min="6152" max="6164" width="2.25" style="860" customWidth="1"/>
    <col min="6165" max="6165" width="1.25" style="860" customWidth="1"/>
    <col min="6166" max="6166" width="1" style="860" customWidth="1"/>
    <col min="6167" max="6171" width="2.25" style="860" customWidth="1"/>
    <col min="6172" max="6172" width="1" style="860" customWidth="1"/>
    <col min="6173" max="6185" width="2.25" style="860" customWidth="1"/>
    <col min="6186" max="6186" width="21.375" style="860" customWidth="1"/>
    <col min="6187" max="6187" width="1.625" style="860" customWidth="1"/>
    <col min="6188" max="6192" width="2.25" style="860" customWidth="1"/>
    <col min="6193" max="6193" width="1" style="860" customWidth="1"/>
    <col min="6194" max="6206" width="2.25" style="860" customWidth="1"/>
    <col min="6207" max="6207" width="1.25" style="860" customWidth="1"/>
    <col min="6208" max="6208" width="1" style="860" customWidth="1"/>
    <col min="6209" max="6213" width="2.25" style="860" customWidth="1"/>
    <col min="6214" max="6214" width="1" style="860" customWidth="1"/>
    <col min="6215" max="6400" width="2.25" style="860"/>
    <col min="6401" max="6401" width="1" style="860" customWidth="1"/>
    <col min="6402" max="6406" width="2.25" style="860" customWidth="1"/>
    <col min="6407" max="6407" width="1" style="860" customWidth="1"/>
    <col min="6408" max="6420" width="2.25" style="860" customWidth="1"/>
    <col min="6421" max="6421" width="1.25" style="860" customWidth="1"/>
    <col min="6422" max="6422" width="1" style="860" customWidth="1"/>
    <col min="6423" max="6427" width="2.25" style="860" customWidth="1"/>
    <col min="6428" max="6428" width="1" style="860" customWidth="1"/>
    <col min="6429" max="6441" width="2.25" style="860" customWidth="1"/>
    <col min="6442" max="6442" width="21.375" style="860" customWidth="1"/>
    <col min="6443" max="6443" width="1.625" style="860" customWidth="1"/>
    <col min="6444" max="6448" width="2.25" style="860" customWidth="1"/>
    <col min="6449" max="6449" width="1" style="860" customWidth="1"/>
    <col min="6450" max="6462" width="2.25" style="860" customWidth="1"/>
    <col min="6463" max="6463" width="1.25" style="860" customWidth="1"/>
    <col min="6464" max="6464" width="1" style="860" customWidth="1"/>
    <col min="6465" max="6469" width="2.25" style="860" customWidth="1"/>
    <col min="6470" max="6470" width="1" style="860" customWidth="1"/>
    <col min="6471" max="6656" width="2.25" style="860"/>
    <col min="6657" max="6657" width="1" style="860" customWidth="1"/>
    <col min="6658" max="6662" width="2.25" style="860" customWidth="1"/>
    <col min="6663" max="6663" width="1" style="860" customWidth="1"/>
    <col min="6664" max="6676" width="2.25" style="860" customWidth="1"/>
    <col min="6677" max="6677" width="1.25" style="860" customWidth="1"/>
    <col min="6678" max="6678" width="1" style="860" customWidth="1"/>
    <col min="6679" max="6683" width="2.25" style="860" customWidth="1"/>
    <col min="6684" max="6684" width="1" style="860" customWidth="1"/>
    <col min="6685" max="6697" width="2.25" style="860" customWidth="1"/>
    <col min="6698" max="6698" width="21.375" style="860" customWidth="1"/>
    <col min="6699" max="6699" width="1.625" style="860" customWidth="1"/>
    <col min="6700" max="6704" width="2.25" style="860" customWidth="1"/>
    <col min="6705" max="6705" width="1" style="860" customWidth="1"/>
    <col min="6706" max="6718" width="2.25" style="860" customWidth="1"/>
    <col min="6719" max="6719" width="1.25" style="860" customWidth="1"/>
    <col min="6720" max="6720" width="1" style="860" customWidth="1"/>
    <col min="6721" max="6725" width="2.25" style="860" customWidth="1"/>
    <col min="6726" max="6726" width="1" style="860" customWidth="1"/>
    <col min="6727" max="6912" width="2.25" style="860"/>
    <col min="6913" max="6913" width="1" style="860" customWidth="1"/>
    <col min="6914" max="6918" width="2.25" style="860" customWidth="1"/>
    <col min="6919" max="6919" width="1" style="860" customWidth="1"/>
    <col min="6920" max="6932" width="2.25" style="860" customWidth="1"/>
    <col min="6933" max="6933" width="1.25" style="860" customWidth="1"/>
    <col min="6934" max="6934" width="1" style="860" customWidth="1"/>
    <col min="6935" max="6939" width="2.25" style="860" customWidth="1"/>
    <col min="6940" max="6940" width="1" style="860" customWidth="1"/>
    <col min="6941" max="6953" width="2.25" style="860" customWidth="1"/>
    <col min="6954" max="6954" width="21.375" style="860" customWidth="1"/>
    <col min="6955" max="6955" width="1.625" style="860" customWidth="1"/>
    <col min="6956" max="6960" width="2.25" style="860" customWidth="1"/>
    <col min="6961" max="6961" width="1" style="860" customWidth="1"/>
    <col min="6962" max="6974" width="2.25" style="860" customWidth="1"/>
    <col min="6975" max="6975" width="1.25" style="860" customWidth="1"/>
    <col min="6976" max="6976" width="1" style="860" customWidth="1"/>
    <col min="6977" max="6981" width="2.25" style="860" customWidth="1"/>
    <col min="6982" max="6982" width="1" style="860" customWidth="1"/>
    <col min="6983" max="7168" width="2.25" style="860"/>
    <col min="7169" max="7169" width="1" style="860" customWidth="1"/>
    <col min="7170" max="7174" width="2.25" style="860" customWidth="1"/>
    <col min="7175" max="7175" width="1" style="860" customWidth="1"/>
    <col min="7176" max="7188" width="2.25" style="860" customWidth="1"/>
    <col min="7189" max="7189" width="1.25" style="860" customWidth="1"/>
    <col min="7190" max="7190" width="1" style="860" customWidth="1"/>
    <col min="7191" max="7195" width="2.25" style="860" customWidth="1"/>
    <col min="7196" max="7196" width="1" style="860" customWidth="1"/>
    <col min="7197" max="7209" width="2.25" style="860" customWidth="1"/>
    <col min="7210" max="7210" width="21.375" style="860" customWidth="1"/>
    <col min="7211" max="7211" width="1.625" style="860" customWidth="1"/>
    <col min="7212" max="7216" width="2.25" style="860" customWidth="1"/>
    <col min="7217" max="7217" width="1" style="860" customWidth="1"/>
    <col min="7218" max="7230" width="2.25" style="860" customWidth="1"/>
    <col min="7231" max="7231" width="1.25" style="860" customWidth="1"/>
    <col min="7232" max="7232" width="1" style="860" customWidth="1"/>
    <col min="7233" max="7237" width="2.25" style="860" customWidth="1"/>
    <col min="7238" max="7238" width="1" style="860" customWidth="1"/>
    <col min="7239" max="7424" width="2.25" style="860"/>
    <col min="7425" max="7425" width="1" style="860" customWidth="1"/>
    <col min="7426" max="7430" width="2.25" style="860" customWidth="1"/>
    <col min="7431" max="7431" width="1" style="860" customWidth="1"/>
    <col min="7432" max="7444" width="2.25" style="860" customWidth="1"/>
    <col min="7445" max="7445" width="1.25" style="860" customWidth="1"/>
    <col min="7446" max="7446" width="1" style="860" customWidth="1"/>
    <col min="7447" max="7451" width="2.25" style="860" customWidth="1"/>
    <col min="7452" max="7452" width="1" style="860" customWidth="1"/>
    <col min="7453" max="7465" width="2.25" style="860" customWidth="1"/>
    <col min="7466" max="7466" width="21.375" style="860" customWidth="1"/>
    <col min="7467" max="7467" width="1.625" style="860" customWidth="1"/>
    <col min="7468" max="7472" width="2.25" style="860" customWidth="1"/>
    <col min="7473" max="7473" width="1" style="860" customWidth="1"/>
    <col min="7474" max="7486" width="2.25" style="860" customWidth="1"/>
    <col min="7487" max="7487" width="1.25" style="860" customWidth="1"/>
    <col min="7488" max="7488" width="1" style="860" customWidth="1"/>
    <col min="7489" max="7493" width="2.25" style="860" customWidth="1"/>
    <col min="7494" max="7494" width="1" style="860" customWidth="1"/>
    <col min="7495" max="7680" width="2.25" style="860"/>
    <col min="7681" max="7681" width="1" style="860" customWidth="1"/>
    <col min="7682" max="7686" width="2.25" style="860" customWidth="1"/>
    <col min="7687" max="7687" width="1" style="860" customWidth="1"/>
    <col min="7688" max="7700" width="2.25" style="860" customWidth="1"/>
    <col min="7701" max="7701" width="1.25" style="860" customWidth="1"/>
    <col min="7702" max="7702" width="1" style="860" customWidth="1"/>
    <col min="7703" max="7707" width="2.25" style="860" customWidth="1"/>
    <col min="7708" max="7708" width="1" style="860" customWidth="1"/>
    <col min="7709" max="7721" width="2.25" style="860" customWidth="1"/>
    <col min="7722" max="7722" width="21.375" style="860" customWidth="1"/>
    <col min="7723" max="7723" width="1.625" style="860" customWidth="1"/>
    <col min="7724" max="7728" width="2.25" style="860" customWidth="1"/>
    <col min="7729" max="7729" width="1" style="860" customWidth="1"/>
    <col min="7730" max="7742" width="2.25" style="860" customWidth="1"/>
    <col min="7743" max="7743" width="1.25" style="860" customWidth="1"/>
    <col min="7744" max="7744" width="1" style="860" customWidth="1"/>
    <col min="7745" max="7749" width="2.25" style="860" customWidth="1"/>
    <col min="7750" max="7750" width="1" style="860" customWidth="1"/>
    <col min="7751" max="7936" width="2.25" style="860"/>
    <col min="7937" max="7937" width="1" style="860" customWidth="1"/>
    <col min="7938" max="7942" width="2.25" style="860" customWidth="1"/>
    <col min="7943" max="7943" width="1" style="860" customWidth="1"/>
    <col min="7944" max="7956" width="2.25" style="860" customWidth="1"/>
    <col min="7957" max="7957" width="1.25" style="860" customWidth="1"/>
    <col min="7958" max="7958" width="1" style="860" customWidth="1"/>
    <col min="7959" max="7963" width="2.25" style="860" customWidth="1"/>
    <col min="7964" max="7964" width="1" style="860" customWidth="1"/>
    <col min="7965" max="7977" width="2.25" style="860" customWidth="1"/>
    <col min="7978" max="7978" width="21.375" style="860" customWidth="1"/>
    <col min="7979" max="7979" width="1.625" style="860" customWidth="1"/>
    <col min="7980" max="7984" width="2.25" style="860" customWidth="1"/>
    <col min="7985" max="7985" width="1" style="860" customWidth="1"/>
    <col min="7986" max="7998" width="2.25" style="860" customWidth="1"/>
    <col min="7999" max="7999" width="1.25" style="860" customWidth="1"/>
    <col min="8000" max="8000" width="1" style="860" customWidth="1"/>
    <col min="8001" max="8005" width="2.25" style="860" customWidth="1"/>
    <col min="8006" max="8006" width="1" style="860" customWidth="1"/>
    <col min="8007" max="8192" width="2.25" style="860"/>
    <col min="8193" max="8193" width="1" style="860" customWidth="1"/>
    <col min="8194" max="8198" width="2.25" style="860" customWidth="1"/>
    <col min="8199" max="8199" width="1" style="860" customWidth="1"/>
    <col min="8200" max="8212" width="2.25" style="860" customWidth="1"/>
    <col min="8213" max="8213" width="1.25" style="860" customWidth="1"/>
    <col min="8214" max="8214" width="1" style="860" customWidth="1"/>
    <col min="8215" max="8219" width="2.25" style="860" customWidth="1"/>
    <col min="8220" max="8220" width="1" style="860" customWidth="1"/>
    <col min="8221" max="8233" width="2.25" style="860" customWidth="1"/>
    <col min="8234" max="8234" width="21.375" style="860" customWidth="1"/>
    <col min="8235" max="8235" width="1.625" style="860" customWidth="1"/>
    <col min="8236" max="8240" width="2.25" style="860" customWidth="1"/>
    <col min="8241" max="8241" width="1" style="860" customWidth="1"/>
    <col min="8242" max="8254" width="2.25" style="860" customWidth="1"/>
    <col min="8255" max="8255" width="1.25" style="860" customWidth="1"/>
    <col min="8256" max="8256" width="1" style="860" customWidth="1"/>
    <col min="8257" max="8261" width="2.25" style="860" customWidth="1"/>
    <col min="8262" max="8262" width="1" style="860" customWidth="1"/>
    <col min="8263" max="8448" width="2.25" style="860"/>
    <col min="8449" max="8449" width="1" style="860" customWidth="1"/>
    <col min="8450" max="8454" width="2.25" style="860" customWidth="1"/>
    <col min="8455" max="8455" width="1" style="860" customWidth="1"/>
    <col min="8456" max="8468" width="2.25" style="860" customWidth="1"/>
    <col min="8469" max="8469" width="1.25" style="860" customWidth="1"/>
    <col min="8470" max="8470" width="1" style="860" customWidth="1"/>
    <col min="8471" max="8475" width="2.25" style="860" customWidth="1"/>
    <col min="8476" max="8476" width="1" style="860" customWidth="1"/>
    <col min="8477" max="8489" width="2.25" style="860" customWidth="1"/>
    <col min="8490" max="8490" width="21.375" style="860" customWidth="1"/>
    <col min="8491" max="8491" width="1.625" style="860" customWidth="1"/>
    <col min="8492" max="8496" width="2.25" style="860" customWidth="1"/>
    <col min="8497" max="8497" width="1" style="860" customWidth="1"/>
    <col min="8498" max="8510" width="2.25" style="860" customWidth="1"/>
    <col min="8511" max="8511" width="1.25" style="860" customWidth="1"/>
    <col min="8512" max="8512" width="1" style="860" customWidth="1"/>
    <col min="8513" max="8517" width="2.25" style="860" customWidth="1"/>
    <col min="8518" max="8518" width="1" style="860" customWidth="1"/>
    <col min="8519" max="8704" width="2.25" style="860"/>
    <col min="8705" max="8705" width="1" style="860" customWidth="1"/>
    <col min="8706" max="8710" width="2.25" style="860" customWidth="1"/>
    <col min="8711" max="8711" width="1" style="860" customWidth="1"/>
    <col min="8712" max="8724" width="2.25" style="860" customWidth="1"/>
    <col min="8725" max="8725" width="1.25" style="860" customWidth="1"/>
    <col min="8726" max="8726" width="1" style="860" customWidth="1"/>
    <col min="8727" max="8731" width="2.25" style="860" customWidth="1"/>
    <col min="8732" max="8732" width="1" style="860" customWidth="1"/>
    <col min="8733" max="8745" width="2.25" style="860" customWidth="1"/>
    <col min="8746" max="8746" width="21.375" style="860" customWidth="1"/>
    <col min="8747" max="8747" width="1.625" style="860" customWidth="1"/>
    <col min="8748" max="8752" width="2.25" style="860" customWidth="1"/>
    <col min="8753" max="8753" width="1" style="860" customWidth="1"/>
    <col min="8754" max="8766" width="2.25" style="860" customWidth="1"/>
    <col min="8767" max="8767" width="1.25" style="860" customWidth="1"/>
    <col min="8768" max="8768" width="1" style="860" customWidth="1"/>
    <col min="8769" max="8773" width="2.25" style="860" customWidth="1"/>
    <col min="8774" max="8774" width="1" style="860" customWidth="1"/>
    <col min="8775" max="8960" width="2.25" style="860"/>
    <col min="8961" max="8961" width="1" style="860" customWidth="1"/>
    <col min="8962" max="8966" width="2.25" style="860" customWidth="1"/>
    <col min="8967" max="8967" width="1" style="860" customWidth="1"/>
    <col min="8968" max="8980" width="2.25" style="860" customWidth="1"/>
    <col min="8981" max="8981" width="1.25" style="860" customWidth="1"/>
    <col min="8982" max="8982" width="1" style="860" customWidth="1"/>
    <col min="8983" max="8987" width="2.25" style="860" customWidth="1"/>
    <col min="8988" max="8988" width="1" style="860" customWidth="1"/>
    <col min="8989" max="9001" width="2.25" style="860" customWidth="1"/>
    <col min="9002" max="9002" width="21.375" style="860" customWidth="1"/>
    <col min="9003" max="9003" width="1.625" style="860" customWidth="1"/>
    <col min="9004" max="9008" width="2.25" style="860" customWidth="1"/>
    <col min="9009" max="9009" width="1" style="860" customWidth="1"/>
    <col min="9010" max="9022" width="2.25" style="860" customWidth="1"/>
    <col min="9023" max="9023" width="1.25" style="860" customWidth="1"/>
    <col min="9024" max="9024" width="1" style="860" customWidth="1"/>
    <col min="9025" max="9029" width="2.25" style="860" customWidth="1"/>
    <col min="9030" max="9030" width="1" style="860" customWidth="1"/>
    <col min="9031" max="9216" width="2.25" style="860"/>
    <col min="9217" max="9217" width="1" style="860" customWidth="1"/>
    <col min="9218" max="9222" width="2.25" style="860" customWidth="1"/>
    <col min="9223" max="9223" width="1" style="860" customWidth="1"/>
    <col min="9224" max="9236" width="2.25" style="860" customWidth="1"/>
    <col min="9237" max="9237" width="1.25" style="860" customWidth="1"/>
    <col min="9238" max="9238" width="1" style="860" customWidth="1"/>
    <col min="9239" max="9243" width="2.25" style="860" customWidth="1"/>
    <col min="9244" max="9244" width="1" style="860" customWidth="1"/>
    <col min="9245" max="9257" width="2.25" style="860" customWidth="1"/>
    <col min="9258" max="9258" width="21.375" style="860" customWidth="1"/>
    <col min="9259" max="9259" width="1.625" style="860" customWidth="1"/>
    <col min="9260" max="9264" width="2.25" style="860" customWidth="1"/>
    <col min="9265" max="9265" width="1" style="860" customWidth="1"/>
    <col min="9266" max="9278" width="2.25" style="860" customWidth="1"/>
    <col min="9279" max="9279" width="1.25" style="860" customWidth="1"/>
    <col min="9280" max="9280" width="1" style="860" customWidth="1"/>
    <col min="9281" max="9285" width="2.25" style="860" customWidth="1"/>
    <col min="9286" max="9286" width="1" style="860" customWidth="1"/>
    <col min="9287" max="9472" width="2.25" style="860"/>
    <col min="9473" max="9473" width="1" style="860" customWidth="1"/>
    <col min="9474" max="9478" width="2.25" style="860" customWidth="1"/>
    <col min="9479" max="9479" width="1" style="860" customWidth="1"/>
    <col min="9480" max="9492" width="2.25" style="860" customWidth="1"/>
    <col min="9493" max="9493" width="1.25" style="860" customWidth="1"/>
    <col min="9494" max="9494" width="1" style="860" customWidth="1"/>
    <col min="9495" max="9499" width="2.25" style="860" customWidth="1"/>
    <col min="9500" max="9500" width="1" style="860" customWidth="1"/>
    <col min="9501" max="9513" width="2.25" style="860" customWidth="1"/>
    <col min="9514" max="9514" width="21.375" style="860" customWidth="1"/>
    <col min="9515" max="9515" width="1.625" style="860" customWidth="1"/>
    <col min="9516" max="9520" width="2.25" style="860" customWidth="1"/>
    <col min="9521" max="9521" width="1" style="860" customWidth="1"/>
    <col min="9522" max="9534" width="2.25" style="860" customWidth="1"/>
    <col min="9535" max="9535" width="1.25" style="860" customWidth="1"/>
    <col min="9536" max="9536" width="1" style="860" customWidth="1"/>
    <col min="9537" max="9541" width="2.25" style="860" customWidth="1"/>
    <col min="9542" max="9542" width="1" style="860" customWidth="1"/>
    <col min="9543" max="9728" width="2.25" style="860"/>
    <col min="9729" max="9729" width="1" style="860" customWidth="1"/>
    <col min="9730" max="9734" width="2.25" style="860" customWidth="1"/>
    <col min="9735" max="9735" width="1" style="860" customWidth="1"/>
    <col min="9736" max="9748" width="2.25" style="860" customWidth="1"/>
    <col min="9749" max="9749" width="1.25" style="860" customWidth="1"/>
    <col min="9750" max="9750" width="1" style="860" customWidth="1"/>
    <col min="9751" max="9755" width="2.25" style="860" customWidth="1"/>
    <col min="9756" max="9756" width="1" style="860" customWidth="1"/>
    <col min="9757" max="9769" width="2.25" style="860" customWidth="1"/>
    <col min="9770" max="9770" width="21.375" style="860" customWidth="1"/>
    <col min="9771" max="9771" width="1.625" style="860" customWidth="1"/>
    <col min="9772" max="9776" width="2.25" style="860" customWidth="1"/>
    <col min="9777" max="9777" width="1" style="860" customWidth="1"/>
    <col min="9778" max="9790" width="2.25" style="860" customWidth="1"/>
    <col min="9791" max="9791" width="1.25" style="860" customWidth="1"/>
    <col min="9792" max="9792" width="1" style="860" customWidth="1"/>
    <col min="9793" max="9797" width="2.25" style="860" customWidth="1"/>
    <col min="9798" max="9798" width="1" style="860" customWidth="1"/>
    <col min="9799" max="9984" width="2.25" style="860"/>
    <col min="9985" max="9985" width="1" style="860" customWidth="1"/>
    <col min="9986" max="9990" width="2.25" style="860" customWidth="1"/>
    <col min="9991" max="9991" width="1" style="860" customWidth="1"/>
    <col min="9992" max="10004" width="2.25" style="860" customWidth="1"/>
    <col min="10005" max="10005" width="1.25" style="860" customWidth="1"/>
    <col min="10006" max="10006" width="1" style="860" customWidth="1"/>
    <col min="10007" max="10011" width="2.25" style="860" customWidth="1"/>
    <col min="10012" max="10012" width="1" style="860" customWidth="1"/>
    <col min="10013" max="10025" width="2.25" style="860" customWidth="1"/>
    <col min="10026" max="10026" width="21.375" style="860" customWidth="1"/>
    <col min="10027" max="10027" width="1.625" style="860" customWidth="1"/>
    <col min="10028" max="10032" width="2.25" style="860" customWidth="1"/>
    <col min="10033" max="10033" width="1" style="860" customWidth="1"/>
    <col min="10034" max="10046" width="2.25" style="860" customWidth="1"/>
    <col min="10047" max="10047" width="1.25" style="860" customWidth="1"/>
    <col min="10048" max="10048" width="1" style="860" customWidth="1"/>
    <col min="10049" max="10053" width="2.25" style="860" customWidth="1"/>
    <col min="10054" max="10054" width="1" style="860" customWidth="1"/>
    <col min="10055" max="10240" width="2.25" style="860"/>
    <col min="10241" max="10241" width="1" style="860" customWidth="1"/>
    <col min="10242" max="10246" width="2.25" style="860" customWidth="1"/>
    <col min="10247" max="10247" width="1" style="860" customWidth="1"/>
    <col min="10248" max="10260" width="2.25" style="860" customWidth="1"/>
    <col min="10261" max="10261" width="1.25" style="860" customWidth="1"/>
    <col min="10262" max="10262" width="1" style="860" customWidth="1"/>
    <col min="10263" max="10267" width="2.25" style="860" customWidth="1"/>
    <col min="10268" max="10268" width="1" style="860" customWidth="1"/>
    <col min="10269" max="10281" width="2.25" style="860" customWidth="1"/>
    <col min="10282" max="10282" width="21.375" style="860" customWidth="1"/>
    <col min="10283" max="10283" width="1.625" style="860" customWidth="1"/>
    <col min="10284" max="10288" width="2.25" style="860" customWidth="1"/>
    <col min="10289" max="10289" width="1" style="860" customWidth="1"/>
    <col min="10290" max="10302" width="2.25" style="860" customWidth="1"/>
    <col min="10303" max="10303" width="1.25" style="860" customWidth="1"/>
    <col min="10304" max="10304" width="1" style="860" customWidth="1"/>
    <col min="10305" max="10309" width="2.25" style="860" customWidth="1"/>
    <col min="10310" max="10310" width="1" style="860" customWidth="1"/>
    <col min="10311" max="10496" width="2.25" style="860"/>
    <col min="10497" max="10497" width="1" style="860" customWidth="1"/>
    <col min="10498" max="10502" width="2.25" style="860" customWidth="1"/>
    <col min="10503" max="10503" width="1" style="860" customWidth="1"/>
    <col min="10504" max="10516" width="2.25" style="860" customWidth="1"/>
    <col min="10517" max="10517" width="1.25" style="860" customWidth="1"/>
    <col min="10518" max="10518" width="1" style="860" customWidth="1"/>
    <col min="10519" max="10523" width="2.25" style="860" customWidth="1"/>
    <col min="10524" max="10524" width="1" style="860" customWidth="1"/>
    <col min="10525" max="10537" width="2.25" style="860" customWidth="1"/>
    <col min="10538" max="10538" width="21.375" style="860" customWidth="1"/>
    <col min="10539" max="10539" width="1.625" style="860" customWidth="1"/>
    <col min="10540" max="10544" width="2.25" style="860" customWidth="1"/>
    <col min="10545" max="10545" width="1" style="860" customWidth="1"/>
    <col min="10546" max="10558" width="2.25" style="860" customWidth="1"/>
    <col min="10559" max="10559" width="1.25" style="860" customWidth="1"/>
    <col min="10560" max="10560" width="1" style="860" customWidth="1"/>
    <col min="10561" max="10565" width="2.25" style="860" customWidth="1"/>
    <col min="10566" max="10566" width="1" style="860" customWidth="1"/>
    <col min="10567" max="10752" width="2.25" style="860"/>
    <col min="10753" max="10753" width="1" style="860" customWidth="1"/>
    <col min="10754" max="10758" width="2.25" style="860" customWidth="1"/>
    <col min="10759" max="10759" width="1" style="860" customWidth="1"/>
    <col min="10760" max="10772" width="2.25" style="860" customWidth="1"/>
    <col min="10773" max="10773" width="1.25" style="860" customWidth="1"/>
    <col min="10774" max="10774" width="1" style="860" customWidth="1"/>
    <col min="10775" max="10779" width="2.25" style="860" customWidth="1"/>
    <col min="10780" max="10780" width="1" style="860" customWidth="1"/>
    <col min="10781" max="10793" width="2.25" style="860" customWidth="1"/>
    <col min="10794" max="10794" width="21.375" style="860" customWidth="1"/>
    <col min="10795" max="10795" width="1.625" style="860" customWidth="1"/>
    <col min="10796" max="10800" width="2.25" style="860" customWidth="1"/>
    <col min="10801" max="10801" width="1" style="860" customWidth="1"/>
    <col min="10802" max="10814" width="2.25" style="860" customWidth="1"/>
    <col min="10815" max="10815" width="1.25" style="860" customWidth="1"/>
    <col min="10816" max="10816" width="1" style="860" customWidth="1"/>
    <col min="10817" max="10821" width="2.25" style="860" customWidth="1"/>
    <col min="10822" max="10822" width="1" style="860" customWidth="1"/>
    <col min="10823" max="11008" width="2.25" style="860"/>
    <col min="11009" max="11009" width="1" style="860" customWidth="1"/>
    <col min="11010" max="11014" width="2.25" style="860" customWidth="1"/>
    <col min="11015" max="11015" width="1" style="860" customWidth="1"/>
    <col min="11016" max="11028" width="2.25" style="860" customWidth="1"/>
    <col min="11029" max="11029" width="1.25" style="860" customWidth="1"/>
    <col min="11030" max="11030" width="1" style="860" customWidth="1"/>
    <col min="11031" max="11035" width="2.25" style="860" customWidth="1"/>
    <col min="11036" max="11036" width="1" style="860" customWidth="1"/>
    <col min="11037" max="11049" width="2.25" style="860" customWidth="1"/>
    <col min="11050" max="11050" width="21.375" style="860" customWidth="1"/>
    <col min="11051" max="11051" width="1.625" style="860" customWidth="1"/>
    <col min="11052" max="11056" width="2.25" style="860" customWidth="1"/>
    <col min="11057" max="11057" width="1" style="860" customWidth="1"/>
    <col min="11058" max="11070" width="2.25" style="860" customWidth="1"/>
    <col min="11071" max="11071" width="1.25" style="860" customWidth="1"/>
    <col min="11072" max="11072" width="1" style="860" customWidth="1"/>
    <col min="11073" max="11077" width="2.25" style="860" customWidth="1"/>
    <col min="11078" max="11078" width="1" style="860" customWidth="1"/>
    <col min="11079" max="11264" width="2.25" style="860"/>
    <col min="11265" max="11265" width="1" style="860" customWidth="1"/>
    <col min="11266" max="11270" width="2.25" style="860" customWidth="1"/>
    <col min="11271" max="11271" width="1" style="860" customWidth="1"/>
    <col min="11272" max="11284" width="2.25" style="860" customWidth="1"/>
    <col min="11285" max="11285" width="1.25" style="860" customWidth="1"/>
    <col min="11286" max="11286" width="1" style="860" customWidth="1"/>
    <col min="11287" max="11291" width="2.25" style="860" customWidth="1"/>
    <col min="11292" max="11292" width="1" style="860" customWidth="1"/>
    <col min="11293" max="11305" width="2.25" style="860" customWidth="1"/>
    <col min="11306" max="11306" width="21.375" style="860" customWidth="1"/>
    <col min="11307" max="11307" width="1.625" style="860" customWidth="1"/>
    <col min="11308" max="11312" width="2.25" style="860" customWidth="1"/>
    <col min="11313" max="11313" width="1" style="860" customWidth="1"/>
    <col min="11314" max="11326" width="2.25" style="860" customWidth="1"/>
    <col min="11327" max="11327" width="1.25" style="860" customWidth="1"/>
    <col min="11328" max="11328" width="1" style="860" customWidth="1"/>
    <col min="11329" max="11333" width="2.25" style="860" customWidth="1"/>
    <col min="11334" max="11334" width="1" style="860" customWidth="1"/>
    <col min="11335" max="11520" width="2.25" style="860"/>
    <col min="11521" max="11521" width="1" style="860" customWidth="1"/>
    <col min="11522" max="11526" width="2.25" style="860" customWidth="1"/>
    <col min="11527" max="11527" width="1" style="860" customWidth="1"/>
    <col min="11528" max="11540" width="2.25" style="860" customWidth="1"/>
    <col min="11541" max="11541" width="1.25" style="860" customWidth="1"/>
    <col min="11542" max="11542" width="1" style="860" customWidth="1"/>
    <col min="11543" max="11547" width="2.25" style="860" customWidth="1"/>
    <col min="11548" max="11548" width="1" style="860" customWidth="1"/>
    <col min="11549" max="11561" width="2.25" style="860" customWidth="1"/>
    <col min="11562" max="11562" width="21.375" style="860" customWidth="1"/>
    <col min="11563" max="11563" width="1.625" style="860" customWidth="1"/>
    <col min="11564" max="11568" width="2.25" style="860" customWidth="1"/>
    <col min="11569" max="11569" width="1" style="860" customWidth="1"/>
    <col min="11570" max="11582" width="2.25" style="860" customWidth="1"/>
    <col min="11583" max="11583" width="1.25" style="860" customWidth="1"/>
    <col min="11584" max="11584" width="1" style="860" customWidth="1"/>
    <col min="11585" max="11589" width="2.25" style="860" customWidth="1"/>
    <col min="11590" max="11590" width="1" style="860" customWidth="1"/>
    <col min="11591" max="11776" width="2.25" style="860"/>
    <col min="11777" max="11777" width="1" style="860" customWidth="1"/>
    <col min="11778" max="11782" width="2.25" style="860" customWidth="1"/>
    <col min="11783" max="11783" width="1" style="860" customWidth="1"/>
    <col min="11784" max="11796" width="2.25" style="860" customWidth="1"/>
    <col min="11797" max="11797" width="1.25" style="860" customWidth="1"/>
    <col min="11798" max="11798" width="1" style="860" customWidth="1"/>
    <col min="11799" max="11803" width="2.25" style="860" customWidth="1"/>
    <col min="11804" max="11804" width="1" style="860" customWidth="1"/>
    <col min="11805" max="11817" width="2.25" style="860" customWidth="1"/>
    <col min="11818" max="11818" width="21.375" style="860" customWidth="1"/>
    <col min="11819" max="11819" width="1.625" style="860" customWidth="1"/>
    <col min="11820" max="11824" width="2.25" style="860" customWidth="1"/>
    <col min="11825" max="11825" width="1" style="860" customWidth="1"/>
    <col min="11826" max="11838" width="2.25" style="860" customWidth="1"/>
    <col min="11839" max="11839" width="1.25" style="860" customWidth="1"/>
    <col min="11840" max="11840" width="1" style="860" customWidth="1"/>
    <col min="11841" max="11845" width="2.25" style="860" customWidth="1"/>
    <col min="11846" max="11846" width="1" style="860" customWidth="1"/>
    <col min="11847" max="12032" width="2.25" style="860"/>
    <col min="12033" max="12033" width="1" style="860" customWidth="1"/>
    <col min="12034" max="12038" width="2.25" style="860" customWidth="1"/>
    <col min="12039" max="12039" width="1" style="860" customWidth="1"/>
    <col min="12040" max="12052" width="2.25" style="860" customWidth="1"/>
    <col min="12053" max="12053" width="1.25" style="860" customWidth="1"/>
    <col min="12054" max="12054" width="1" style="860" customWidth="1"/>
    <col min="12055" max="12059" width="2.25" style="860" customWidth="1"/>
    <col min="12060" max="12060" width="1" style="860" customWidth="1"/>
    <col min="12061" max="12073" width="2.25" style="860" customWidth="1"/>
    <col min="12074" max="12074" width="21.375" style="860" customWidth="1"/>
    <col min="12075" max="12075" width="1.625" style="860" customWidth="1"/>
    <col min="12076" max="12080" width="2.25" style="860" customWidth="1"/>
    <col min="12081" max="12081" width="1" style="860" customWidth="1"/>
    <col min="12082" max="12094" width="2.25" style="860" customWidth="1"/>
    <col min="12095" max="12095" width="1.25" style="860" customWidth="1"/>
    <col min="12096" max="12096" width="1" style="860" customWidth="1"/>
    <col min="12097" max="12101" width="2.25" style="860" customWidth="1"/>
    <col min="12102" max="12102" width="1" style="860" customWidth="1"/>
    <col min="12103" max="12288" width="2.25" style="860"/>
    <col min="12289" max="12289" width="1" style="860" customWidth="1"/>
    <col min="12290" max="12294" width="2.25" style="860" customWidth="1"/>
    <col min="12295" max="12295" width="1" style="860" customWidth="1"/>
    <col min="12296" max="12308" width="2.25" style="860" customWidth="1"/>
    <col min="12309" max="12309" width="1.25" style="860" customWidth="1"/>
    <col min="12310" max="12310" width="1" style="860" customWidth="1"/>
    <col min="12311" max="12315" width="2.25" style="860" customWidth="1"/>
    <col min="12316" max="12316" width="1" style="860" customWidth="1"/>
    <col min="12317" max="12329" width="2.25" style="860" customWidth="1"/>
    <col min="12330" max="12330" width="21.375" style="860" customWidth="1"/>
    <col min="12331" max="12331" width="1.625" style="860" customWidth="1"/>
    <col min="12332" max="12336" width="2.25" style="860" customWidth="1"/>
    <col min="12337" max="12337" width="1" style="860" customWidth="1"/>
    <col min="12338" max="12350" width="2.25" style="860" customWidth="1"/>
    <col min="12351" max="12351" width="1.25" style="860" customWidth="1"/>
    <col min="12352" max="12352" width="1" style="860" customWidth="1"/>
    <col min="12353" max="12357" width="2.25" style="860" customWidth="1"/>
    <col min="12358" max="12358" width="1" style="860" customWidth="1"/>
    <col min="12359" max="12544" width="2.25" style="860"/>
    <col min="12545" max="12545" width="1" style="860" customWidth="1"/>
    <col min="12546" max="12550" width="2.25" style="860" customWidth="1"/>
    <col min="12551" max="12551" width="1" style="860" customWidth="1"/>
    <col min="12552" max="12564" width="2.25" style="860" customWidth="1"/>
    <col min="12565" max="12565" width="1.25" style="860" customWidth="1"/>
    <col min="12566" max="12566" width="1" style="860" customWidth="1"/>
    <col min="12567" max="12571" width="2.25" style="860" customWidth="1"/>
    <col min="12572" max="12572" width="1" style="860" customWidth="1"/>
    <col min="12573" max="12585" width="2.25" style="860" customWidth="1"/>
    <col min="12586" max="12586" width="21.375" style="860" customWidth="1"/>
    <col min="12587" max="12587" width="1.625" style="860" customWidth="1"/>
    <col min="12588" max="12592" width="2.25" style="860" customWidth="1"/>
    <col min="12593" max="12593" width="1" style="860" customWidth="1"/>
    <col min="12594" max="12606" width="2.25" style="860" customWidth="1"/>
    <col min="12607" max="12607" width="1.25" style="860" customWidth="1"/>
    <col min="12608" max="12608" width="1" style="860" customWidth="1"/>
    <col min="12609" max="12613" width="2.25" style="860" customWidth="1"/>
    <col min="12614" max="12614" width="1" style="860" customWidth="1"/>
    <col min="12615" max="12800" width="2.25" style="860"/>
    <col min="12801" max="12801" width="1" style="860" customWidth="1"/>
    <col min="12802" max="12806" width="2.25" style="860" customWidth="1"/>
    <col min="12807" max="12807" width="1" style="860" customWidth="1"/>
    <col min="12808" max="12820" width="2.25" style="860" customWidth="1"/>
    <col min="12821" max="12821" width="1.25" style="860" customWidth="1"/>
    <col min="12822" max="12822" width="1" style="860" customWidth="1"/>
    <col min="12823" max="12827" width="2.25" style="860" customWidth="1"/>
    <col min="12828" max="12828" width="1" style="860" customWidth="1"/>
    <col min="12829" max="12841" width="2.25" style="860" customWidth="1"/>
    <col min="12842" max="12842" width="21.375" style="860" customWidth="1"/>
    <col min="12843" max="12843" width="1.625" style="860" customWidth="1"/>
    <col min="12844" max="12848" width="2.25" style="860" customWidth="1"/>
    <col min="12849" max="12849" width="1" style="860" customWidth="1"/>
    <col min="12850" max="12862" width="2.25" style="860" customWidth="1"/>
    <col min="12863" max="12863" width="1.25" style="860" customWidth="1"/>
    <col min="12864" max="12864" width="1" style="860" customWidth="1"/>
    <col min="12865" max="12869" width="2.25" style="860" customWidth="1"/>
    <col min="12870" max="12870" width="1" style="860" customWidth="1"/>
    <col min="12871" max="13056" width="2.25" style="860"/>
    <col min="13057" max="13057" width="1" style="860" customWidth="1"/>
    <col min="13058" max="13062" width="2.25" style="860" customWidth="1"/>
    <col min="13063" max="13063" width="1" style="860" customWidth="1"/>
    <col min="13064" max="13076" width="2.25" style="860" customWidth="1"/>
    <col min="13077" max="13077" width="1.25" style="860" customWidth="1"/>
    <col min="13078" max="13078" width="1" style="860" customWidth="1"/>
    <col min="13079" max="13083" width="2.25" style="860" customWidth="1"/>
    <col min="13084" max="13084" width="1" style="860" customWidth="1"/>
    <col min="13085" max="13097" width="2.25" style="860" customWidth="1"/>
    <col min="13098" max="13098" width="21.375" style="860" customWidth="1"/>
    <col min="13099" max="13099" width="1.625" style="860" customWidth="1"/>
    <col min="13100" max="13104" width="2.25" style="860" customWidth="1"/>
    <col min="13105" max="13105" width="1" style="860" customWidth="1"/>
    <col min="13106" max="13118" width="2.25" style="860" customWidth="1"/>
    <col min="13119" max="13119" width="1.25" style="860" customWidth="1"/>
    <col min="13120" max="13120" width="1" style="860" customWidth="1"/>
    <col min="13121" max="13125" width="2.25" style="860" customWidth="1"/>
    <col min="13126" max="13126" width="1" style="860" customWidth="1"/>
    <col min="13127" max="13312" width="2.25" style="860"/>
    <col min="13313" max="13313" width="1" style="860" customWidth="1"/>
    <col min="13314" max="13318" width="2.25" style="860" customWidth="1"/>
    <col min="13319" max="13319" width="1" style="860" customWidth="1"/>
    <col min="13320" max="13332" width="2.25" style="860" customWidth="1"/>
    <col min="13333" max="13333" width="1.25" style="860" customWidth="1"/>
    <col min="13334" max="13334" width="1" style="860" customWidth="1"/>
    <col min="13335" max="13339" width="2.25" style="860" customWidth="1"/>
    <col min="13340" max="13340" width="1" style="860" customWidth="1"/>
    <col min="13341" max="13353" width="2.25" style="860" customWidth="1"/>
    <col min="13354" max="13354" width="21.375" style="860" customWidth="1"/>
    <col min="13355" max="13355" width="1.625" style="860" customWidth="1"/>
    <col min="13356" max="13360" width="2.25" style="860" customWidth="1"/>
    <col min="13361" max="13361" width="1" style="860" customWidth="1"/>
    <col min="13362" max="13374" width="2.25" style="860" customWidth="1"/>
    <col min="13375" max="13375" width="1.25" style="860" customWidth="1"/>
    <col min="13376" max="13376" width="1" style="860" customWidth="1"/>
    <col min="13377" max="13381" width="2.25" style="860" customWidth="1"/>
    <col min="13382" max="13382" width="1" style="860" customWidth="1"/>
    <col min="13383" max="13568" width="2.25" style="860"/>
    <col min="13569" max="13569" width="1" style="860" customWidth="1"/>
    <col min="13570" max="13574" width="2.25" style="860" customWidth="1"/>
    <col min="13575" max="13575" width="1" style="860" customWidth="1"/>
    <col min="13576" max="13588" width="2.25" style="860" customWidth="1"/>
    <col min="13589" max="13589" width="1.25" style="860" customWidth="1"/>
    <col min="13590" max="13590" width="1" style="860" customWidth="1"/>
    <col min="13591" max="13595" width="2.25" style="860" customWidth="1"/>
    <col min="13596" max="13596" width="1" style="860" customWidth="1"/>
    <col min="13597" max="13609" width="2.25" style="860" customWidth="1"/>
    <col min="13610" max="13610" width="21.375" style="860" customWidth="1"/>
    <col min="13611" max="13611" width="1.625" style="860" customWidth="1"/>
    <col min="13612" max="13616" width="2.25" style="860" customWidth="1"/>
    <col min="13617" max="13617" width="1" style="860" customWidth="1"/>
    <col min="13618" max="13630" width="2.25" style="860" customWidth="1"/>
    <col min="13631" max="13631" width="1.25" style="860" customWidth="1"/>
    <col min="13632" max="13632" width="1" style="860" customWidth="1"/>
    <col min="13633" max="13637" width="2.25" style="860" customWidth="1"/>
    <col min="13638" max="13638" width="1" style="860" customWidth="1"/>
    <col min="13639" max="13824" width="2.25" style="860"/>
    <col min="13825" max="13825" width="1" style="860" customWidth="1"/>
    <col min="13826" max="13830" width="2.25" style="860" customWidth="1"/>
    <col min="13831" max="13831" width="1" style="860" customWidth="1"/>
    <col min="13832" max="13844" width="2.25" style="860" customWidth="1"/>
    <col min="13845" max="13845" width="1.25" style="860" customWidth="1"/>
    <col min="13846" max="13846" width="1" style="860" customWidth="1"/>
    <col min="13847" max="13851" width="2.25" style="860" customWidth="1"/>
    <col min="13852" max="13852" width="1" style="860" customWidth="1"/>
    <col min="13853" max="13865" width="2.25" style="860" customWidth="1"/>
    <col min="13866" max="13866" width="21.375" style="860" customWidth="1"/>
    <col min="13867" max="13867" width="1.625" style="860" customWidth="1"/>
    <col min="13868" max="13872" width="2.25" style="860" customWidth="1"/>
    <col min="13873" max="13873" width="1" style="860" customWidth="1"/>
    <col min="13874" max="13886" width="2.25" style="860" customWidth="1"/>
    <col min="13887" max="13887" width="1.25" style="860" customWidth="1"/>
    <col min="13888" max="13888" width="1" style="860" customWidth="1"/>
    <col min="13889" max="13893" width="2.25" style="860" customWidth="1"/>
    <col min="13894" max="13894" width="1" style="860" customWidth="1"/>
    <col min="13895" max="14080" width="2.25" style="860"/>
    <col min="14081" max="14081" width="1" style="860" customWidth="1"/>
    <col min="14082" max="14086" width="2.25" style="860" customWidth="1"/>
    <col min="14087" max="14087" width="1" style="860" customWidth="1"/>
    <col min="14088" max="14100" width="2.25" style="860" customWidth="1"/>
    <col min="14101" max="14101" width="1.25" style="860" customWidth="1"/>
    <col min="14102" max="14102" width="1" style="860" customWidth="1"/>
    <col min="14103" max="14107" width="2.25" style="860" customWidth="1"/>
    <col min="14108" max="14108" width="1" style="860" customWidth="1"/>
    <col min="14109" max="14121" width="2.25" style="860" customWidth="1"/>
    <col min="14122" max="14122" width="21.375" style="860" customWidth="1"/>
    <col min="14123" max="14123" width="1.625" style="860" customWidth="1"/>
    <col min="14124" max="14128" width="2.25" style="860" customWidth="1"/>
    <col min="14129" max="14129" width="1" style="860" customWidth="1"/>
    <col min="14130" max="14142" width="2.25" style="860" customWidth="1"/>
    <col min="14143" max="14143" width="1.25" style="860" customWidth="1"/>
    <col min="14144" max="14144" width="1" style="860" customWidth="1"/>
    <col min="14145" max="14149" width="2.25" style="860" customWidth="1"/>
    <col min="14150" max="14150" width="1" style="860" customWidth="1"/>
    <col min="14151" max="14336" width="2.25" style="860"/>
    <col min="14337" max="14337" width="1" style="860" customWidth="1"/>
    <col min="14338" max="14342" width="2.25" style="860" customWidth="1"/>
    <col min="14343" max="14343" width="1" style="860" customWidth="1"/>
    <col min="14344" max="14356" width="2.25" style="860" customWidth="1"/>
    <col min="14357" max="14357" width="1.25" style="860" customWidth="1"/>
    <col min="14358" max="14358" width="1" style="860" customWidth="1"/>
    <col min="14359" max="14363" width="2.25" style="860" customWidth="1"/>
    <col min="14364" max="14364" width="1" style="860" customWidth="1"/>
    <col min="14365" max="14377" width="2.25" style="860" customWidth="1"/>
    <col min="14378" max="14378" width="21.375" style="860" customWidth="1"/>
    <col min="14379" max="14379" width="1.625" style="860" customWidth="1"/>
    <col min="14380" max="14384" width="2.25" style="860" customWidth="1"/>
    <col min="14385" max="14385" width="1" style="860" customWidth="1"/>
    <col min="14386" max="14398" width="2.25" style="860" customWidth="1"/>
    <col min="14399" max="14399" width="1.25" style="860" customWidth="1"/>
    <col min="14400" max="14400" width="1" style="860" customWidth="1"/>
    <col min="14401" max="14405" width="2.25" style="860" customWidth="1"/>
    <col min="14406" max="14406" width="1" style="860" customWidth="1"/>
    <col min="14407" max="14592" width="2.25" style="860"/>
    <col min="14593" max="14593" width="1" style="860" customWidth="1"/>
    <col min="14594" max="14598" width="2.25" style="860" customWidth="1"/>
    <col min="14599" max="14599" width="1" style="860" customWidth="1"/>
    <col min="14600" max="14612" width="2.25" style="860" customWidth="1"/>
    <col min="14613" max="14613" width="1.25" style="860" customWidth="1"/>
    <col min="14614" max="14614" width="1" style="860" customWidth="1"/>
    <col min="14615" max="14619" width="2.25" style="860" customWidth="1"/>
    <col min="14620" max="14620" width="1" style="860" customWidth="1"/>
    <col min="14621" max="14633" width="2.25" style="860" customWidth="1"/>
    <col min="14634" max="14634" width="21.375" style="860" customWidth="1"/>
    <col min="14635" max="14635" width="1.625" style="860" customWidth="1"/>
    <col min="14636" max="14640" width="2.25" style="860" customWidth="1"/>
    <col min="14641" max="14641" width="1" style="860" customWidth="1"/>
    <col min="14642" max="14654" width="2.25" style="860" customWidth="1"/>
    <col min="14655" max="14655" width="1.25" style="860" customWidth="1"/>
    <col min="14656" max="14656" width="1" style="860" customWidth="1"/>
    <col min="14657" max="14661" width="2.25" style="860" customWidth="1"/>
    <col min="14662" max="14662" width="1" style="860" customWidth="1"/>
    <col min="14663" max="14848" width="2.25" style="860"/>
    <col min="14849" max="14849" width="1" style="860" customWidth="1"/>
    <col min="14850" max="14854" width="2.25" style="860" customWidth="1"/>
    <col min="14855" max="14855" width="1" style="860" customWidth="1"/>
    <col min="14856" max="14868" width="2.25" style="860" customWidth="1"/>
    <col min="14869" max="14869" width="1.25" style="860" customWidth="1"/>
    <col min="14870" max="14870" width="1" style="860" customWidth="1"/>
    <col min="14871" max="14875" width="2.25" style="860" customWidth="1"/>
    <col min="14876" max="14876" width="1" style="860" customWidth="1"/>
    <col min="14877" max="14889" width="2.25" style="860" customWidth="1"/>
    <col min="14890" max="14890" width="21.375" style="860" customWidth="1"/>
    <col min="14891" max="14891" width="1.625" style="860" customWidth="1"/>
    <col min="14892" max="14896" width="2.25" style="860" customWidth="1"/>
    <col min="14897" max="14897" width="1" style="860" customWidth="1"/>
    <col min="14898" max="14910" width="2.25" style="860" customWidth="1"/>
    <col min="14911" max="14911" width="1.25" style="860" customWidth="1"/>
    <col min="14912" max="14912" width="1" style="860" customWidth="1"/>
    <col min="14913" max="14917" width="2.25" style="860" customWidth="1"/>
    <col min="14918" max="14918" width="1" style="860" customWidth="1"/>
    <col min="14919" max="15104" width="2.25" style="860"/>
    <col min="15105" max="15105" width="1" style="860" customWidth="1"/>
    <col min="15106" max="15110" width="2.25" style="860" customWidth="1"/>
    <col min="15111" max="15111" width="1" style="860" customWidth="1"/>
    <col min="15112" max="15124" width="2.25" style="860" customWidth="1"/>
    <col min="15125" max="15125" width="1.25" style="860" customWidth="1"/>
    <col min="15126" max="15126" width="1" style="860" customWidth="1"/>
    <col min="15127" max="15131" width="2.25" style="860" customWidth="1"/>
    <col min="15132" max="15132" width="1" style="860" customWidth="1"/>
    <col min="15133" max="15145" width="2.25" style="860" customWidth="1"/>
    <col min="15146" max="15146" width="21.375" style="860" customWidth="1"/>
    <col min="15147" max="15147" width="1.625" style="860" customWidth="1"/>
    <col min="15148" max="15152" width="2.25" style="860" customWidth="1"/>
    <col min="15153" max="15153" width="1" style="860" customWidth="1"/>
    <col min="15154" max="15166" width="2.25" style="860" customWidth="1"/>
    <col min="15167" max="15167" width="1.25" style="860" customWidth="1"/>
    <col min="15168" max="15168" width="1" style="860" customWidth="1"/>
    <col min="15169" max="15173" width="2.25" style="860" customWidth="1"/>
    <col min="15174" max="15174" width="1" style="860" customWidth="1"/>
    <col min="15175" max="15360" width="2.25" style="860"/>
    <col min="15361" max="15361" width="1" style="860" customWidth="1"/>
    <col min="15362" max="15366" width="2.25" style="860" customWidth="1"/>
    <col min="15367" max="15367" width="1" style="860" customWidth="1"/>
    <col min="15368" max="15380" width="2.25" style="860" customWidth="1"/>
    <col min="15381" max="15381" width="1.25" style="860" customWidth="1"/>
    <col min="15382" max="15382" width="1" style="860" customWidth="1"/>
    <col min="15383" max="15387" width="2.25" style="860" customWidth="1"/>
    <col min="15388" max="15388" width="1" style="860" customWidth="1"/>
    <col min="15389" max="15401" width="2.25" style="860" customWidth="1"/>
    <col min="15402" max="15402" width="21.375" style="860" customWidth="1"/>
    <col min="15403" max="15403" width="1.625" style="860" customWidth="1"/>
    <col min="15404" max="15408" width="2.25" style="860" customWidth="1"/>
    <col min="15409" max="15409" width="1" style="860" customWidth="1"/>
    <col min="15410" max="15422" width="2.25" style="860" customWidth="1"/>
    <col min="15423" max="15423" width="1.25" style="860" customWidth="1"/>
    <col min="15424" max="15424" width="1" style="860" customWidth="1"/>
    <col min="15425" max="15429" width="2.25" style="860" customWidth="1"/>
    <col min="15430" max="15430" width="1" style="860" customWidth="1"/>
    <col min="15431" max="15616" width="2.25" style="860"/>
    <col min="15617" max="15617" width="1" style="860" customWidth="1"/>
    <col min="15618" max="15622" width="2.25" style="860" customWidth="1"/>
    <col min="15623" max="15623" width="1" style="860" customWidth="1"/>
    <col min="15624" max="15636" width="2.25" style="860" customWidth="1"/>
    <col min="15637" max="15637" width="1.25" style="860" customWidth="1"/>
    <col min="15638" max="15638" width="1" style="860" customWidth="1"/>
    <col min="15639" max="15643" width="2.25" style="860" customWidth="1"/>
    <col min="15644" max="15644" width="1" style="860" customWidth="1"/>
    <col min="15645" max="15657" width="2.25" style="860" customWidth="1"/>
    <col min="15658" max="15658" width="21.375" style="860" customWidth="1"/>
    <col min="15659" max="15659" width="1.625" style="860" customWidth="1"/>
    <col min="15660" max="15664" width="2.25" style="860" customWidth="1"/>
    <col min="15665" max="15665" width="1" style="860" customWidth="1"/>
    <col min="15666" max="15678" width="2.25" style="860" customWidth="1"/>
    <col min="15679" max="15679" width="1.25" style="860" customWidth="1"/>
    <col min="15680" max="15680" width="1" style="860" customWidth="1"/>
    <col min="15681" max="15685" width="2.25" style="860" customWidth="1"/>
    <col min="15686" max="15686" width="1" style="860" customWidth="1"/>
    <col min="15687" max="15872" width="2.25" style="860"/>
    <col min="15873" max="15873" width="1" style="860" customWidth="1"/>
    <col min="15874" max="15878" width="2.25" style="860" customWidth="1"/>
    <col min="15879" max="15879" width="1" style="860" customWidth="1"/>
    <col min="15880" max="15892" width="2.25" style="860" customWidth="1"/>
    <col min="15893" max="15893" width="1.25" style="860" customWidth="1"/>
    <col min="15894" max="15894" width="1" style="860" customWidth="1"/>
    <col min="15895" max="15899" width="2.25" style="860" customWidth="1"/>
    <col min="15900" max="15900" width="1" style="860" customWidth="1"/>
    <col min="15901" max="15913" width="2.25" style="860" customWidth="1"/>
    <col min="15914" max="15914" width="21.375" style="860" customWidth="1"/>
    <col min="15915" max="15915" width="1.625" style="860" customWidth="1"/>
    <col min="15916" max="15920" width="2.25" style="860" customWidth="1"/>
    <col min="15921" max="15921" width="1" style="860" customWidth="1"/>
    <col min="15922" max="15934" width="2.25" style="860" customWidth="1"/>
    <col min="15935" max="15935" width="1.25" style="860" customWidth="1"/>
    <col min="15936" max="15936" width="1" style="860" customWidth="1"/>
    <col min="15937" max="15941" width="2.25" style="860" customWidth="1"/>
    <col min="15942" max="15942" width="1" style="860" customWidth="1"/>
    <col min="15943" max="16128" width="2.25" style="860"/>
    <col min="16129" max="16129" width="1" style="860" customWidth="1"/>
    <col min="16130" max="16134" width="2.25" style="860" customWidth="1"/>
    <col min="16135" max="16135" width="1" style="860" customWidth="1"/>
    <col min="16136" max="16148" width="2.25" style="860" customWidth="1"/>
    <col min="16149" max="16149" width="1.25" style="860" customWidth="1"/>
    <col min="16150" max="16150" width="1" style="860" customWidth="1"/>
    <col min="16151" max="16155" width="2.25" style="860" customWidth="1"/>
    <col min="16156" max="16156" width="1" style="860" customWidth="1"/>
    <col min="16157" max="16169" width="2.25" style="860" customWidth="1"/>
    <col min="16170" max="16170" width="21.375" style="860" customWidth="1"/>
    <col min="16171" max="16171" width="1.625" style="860" customWidth="1"/>
    <col min="16172" max="16176" width="2.25" style="860" customWidth="1"/>
    <col min="16177" max="16177" width="1" style="860" customWidth="1"/>
    <col min="16178" max="16190" width="2.25" style="860" customWidth="1"/>
    <col min="16191" max="16191" width="1.25" style="860" customWidth="1"/>
    <col min="16192" max="16192" width="1" style="860" customWidth="1"/>
    <col min="16193" max="16197" width="2.25" style="860" customWidth="1"/>
    <col min="16198" max="16198" width="1" style="860" customWidth="1"/>
    <col min="16199" max="16384" width="2.25" style="860"/>
  </cols>
  <sheetData>
    <row r="1" spans="1:83" ht="13.5" customHeight="1">
      <c r="A1" s="858"/>
      <c r="B1" s="858"/>
      <c r="C1" s="858"/>
      <c r="D1" s="858"/>
      <c r="E1" s="858"/>
      <c r="F1" s="858"/>
      <c r="G1" s="858"/>
      <c r="H1" s="858"/>
      <c r="I1" s="858"/>
      <c r="J1" s="858"/>
      <c r="K1" s="858"/>
      <c r="L1" s="858"/>
      <c r="M1" s="858"/>
      <c r="N1" s="858"/>
      <c r="O1" s="858"/>
      <c r="P1" s="858"/>
      <c r="Q1" s="858"/>
      <c r="R1" s="858"/>
      <c r="S1" s="858"/>
      <c r="T1" s="858"/>
      <c r="U1" s="858"/>
      <c r="V1" s="858"/>
      <c r="W1" s="858"/>
      <c r="X1" s="858"/>
      <c r="Y1" s="858"/>
      <c r="Z1" s="858"/>
      <c r="AA1" s="858"/>
      <c r="AB1" s="858"/>
      <c r="AC1" s="858"/>
      <c r="AD1" s="858"/>
      <c r="AE1" s="858"/>
      <c r="AF1" s="858"/>
      <c r="AG1" s="858"/>
      <c r="AH1" s="858" t="s">
        <v>12</v>
      </c>
      <c r="AI1" s="858"/>
      <c r="AJ1" s="858"/>
      <c r="AK1" s="858" t="s">
        <v>70</v>
      </c>
      <c r="AL1" s="858"/>
      <c r="AM1" s="858"/>
      <c r="AN1" s="858" t="s">
        <v>71</v>
      </c>
      <c r="AO1" s="858"/>
      <c r="AP1" s="859"/>
      <c r="AQ1" s="858"/>
      <c r="AR1" s="858"/>
      <c r="AS1" s="858"/>
      <c r="AT1" s="858"/>
      <c r="AU1" s="858"/>
      <c r="AV1" s="858"/>
      <c r="AW1" s="858"/>
      <c r="AX1" s="858"/>
      <c r="AY1" s="858"/>
      <c r="AZ1" s="858"/>
      <c r="BA1" s="858"/>
      <c r="BB1" s="858"/>
      <c r="BC1" s="858"/>
      <c r="BD1" s="858"/>
      <c r="BE1" s="858"/>
      <c r="BF1" s="858"/>
      <c r="BG1" s="858"/>
      <c r="BH1" s="858"/>
      <c r="BI1" s="858"/>
      <c r="BJ1" s="858"/>
      <c r="BK1" s="858"/>
      <c r="BL1" s="858"/>
      <c r="BM1" s="858"/>
      <c r="BN1" s="858"/>
      <c r="BO1" s="858"/>
      <c r="BP1" s="858"/>
      <c r="BQ1" s="858"/>
      <c r="BR1" s="858"/>
      <c r="BS1" s="858"/>
      <c r="BT1" s="858"/>
      <c r="BU1" s="858"/>
      <c r="BV1" s="858"/>
      <c r="BW1" s="858"/>
      <c r="BX1" s="858"/>
      <c r="BY1" s="858"/>
      <c r="BZ1" s="858"/>
      <c r="CA1" s="858"/>
      <c r="CB1" s="858"/>
      <c r="CC1" s="858"/>
      <c r="CD1" s="858"/>
      <c r="CE1" s="858"/>
    </row>
    <row r="2" spans="1:83" ht="13.5" customHeight="1">
      <c r="A2" s="1199" t="s">
        <v>1347</v>
      </c>
      <c r="B2" s="1200"/>
      <c r="C2" s="1200"/>
      <c r="D2" s="1200"/>
      <c r="E2" s="1200"/>
      <c r="F2" s="1200"/>
      <c r="G2" s="1200"/>
      <c r="H2" s="1200"/>
      <c r="I2" s="1200"/>
      <c r="J2" s="1200"/>
      <c r="K2" s="1200"/>
      <c r="L2" s="1200"/>
      <c r="M2" s="1200"/>
      <c r="N2" s="1200"/>
      <c r="O2" s="1200"/>
      <c r="P2" s="1200"/>
      <c r="Q2" s="1200"/>
      <c r="R2" s="1200"/>
      <c r="S2" s="1200"/>
      <c r="T2" s="1200"/>
      <c r="U2" s="1200"/>
      <c r="V2" s="1200"/>
      <c r="W2" s="1200"/>
      <c r="X2" s="1200"/>
      <c r="Y2" s="1200"/>
      <c r="Z2" s="1200"/>
      <c r="AA2" s="1200"/>
      <c r="AB2" s="1200"/>
      <c r="AC2" s="1200"/>
      <c r="AD2" s="1200"/>
      <c r="AE2" s="1200"/>
      <c r="AF2" s="1200"/>
      <c r="AG2" s="1200"/>
      <c r="AH2" s="1200"/>
      <c r="AI2" s="1200"/>
      <c r="AJ2" s="1200"/>
      <c r="AK2" s="1200"/>
      <c r="AL2" s="1200"/>
      <c r="AM2" s="1200"/>
      <c r="AN2" s="1200"/>
      <c r="AO2" s="1200"/>
      <c r="AP2" s="859"/>
      <c r="AQ2" s="858"/>
      <c r="AR2" s="858"/>
      <c r="AS2" s="858"/>
      <c r="AT2" s="858"/>
      <c r="AU2" s="858"/>
      <c r="AV2" s="858"/>
      <c r="AW2" s="858"/>
      <c r="AX2" s="858"/>
      <c r="AY2" s="858"/>
      <c r="AZ2" s="858"/>
      <c r="BA2" s="858"/>
      <c r="BB2" s="858"/>
      <c r="BC2" s="858"/>
      <c r="BD2" s="858"/>
      <c r="BE2" s="858"/>
      <c r="BF2" s="858"/>
      <c r="BG2" s="858"/>
      <c r="BH2" s="858"/>
      <c r="BI2" s="858"/>
      <c r="BJ2" s="858"/>
      <c r="BK2" s="858"/>
      <c r="BL2" s="858"/>
      <c r="BM2" s="858"/>
      <c r="BN2" s="858"/>
      <c r="BO2" s="858"/>
      <c r="BP2" s="858"/>
      <c r="BQ2" s="858"/>
      <c r="BR2" s="858"/>
      <c r="BS2" s="858"/>
      <c r="BT2" s="858"/>
      <c r="BU2" s="858"/>
      <c r="BV2" s="858"/>
      <c r="BW2" s="858"/>
      <c r="BX2" s="858"/>
      <c r="BY2" s="858"/>
      <c r="BZ2" s="858"/>
      <c r="CA2" s="858"/>
      <c r="CB2" s="858"/>
      <c r="CC2" s="858"/>
      <c r="CD2" s="858"/>
      <c r="CE2" s="858"/>
    </row>
    <row r="3" spans="1:83" ht="13.5" customHeight="1">
      <c r="A3" s="1200"/>
      <c r="B3" s="1200"/>
      <c r="C3" s="1200"/>
      <c r="D3" s="1200"/>
      <c r="E3" s="1200"/>
      <c r="F3" s="1200"/>
      <c r="G3" s="1200"/>
      <c r="H3" s="1200"/>
      <c r="I3" s="1200"/>
      <c r="J3" s="1200"/>
      <c r="K3" s="1200"/>
      <c r="L3" s="1200"/>
      <c r="M3" s="1200"/>
      <c r="N3" s="1200"/>
      <c r="O3" s="1200"/>
      <c r="P3" s="1200"/>
      <c r="Q3" s="1200"/>
      <c r="R3" s="1200"/>
      <c r="S3" s="1200"/>
      <c r="T3" s="1200"/>
      <c r="U3" s="1200"/>
      <c r="V3" s="1200"/>
      <c r="W3" s="1200"/>
      <c r="X3" s="1200"/>
      <c r="Y3" s="1200"/>
      <c r="Z3" s="1200"/>
      <c r="AA3" s="1200"/>
      <c r="AB3" s="1200"/>
      <c r="AC3" s="1200"/>
      <c r="AD3" s="1200"/>
      <c r="AE3" s="1200"/>
      <c r="AF3" s="1200"/>
      <c r="AG3" s="1200"/>
      <c r="AH3" s="1200"/>
      <c r="AI3" s="1200"/>
      <c r="AJ3" s="1200"/>
      <c r="AK3" s="1200"/>
      <c r="AL3" s="1200"/>
      <c r="AM3" s="1200"/>
      <c r="AN3" s="1200"/>
      <c r="AO3" s="1200"/>
      <c r="AP3" s="861"/>
      <c r="AQ3" s="1201" t="s">
        <v>72</v>
      </c>
      <c r="AR3" s="1201"/>
      <c r="AS3" s="1201"/>
      <c r="AT3" s="1201"/>
      <c r="AU3" s="1201"/>
      <c r="AV3" s="1201"/>
      <c r="AW3" s="1201"/>
      <c r="AX3" s="1201"/>
      <c r="AY3" s="1201"/>
      <c r="AZ3" s="1201"/>
      <c r="BA3" s="1201"/>
      <c r="BB3" s="1201"/>
      <c r="BC3" s="1201"/>
      <c r="BD3" s="1201"/>
      <c r="BE3" s="1201"/>
      <c r="BF3" s="1201"/>
      <c r="BG3" s="1201"/>
      <c r="BH3" s="1201"/>
      <c r="BI3" s="1201"/>
      <c r="BJ3" s="1201"/>
      <c r="BK3" s="1201"/>
      <c r="BL3" s="1201"/>
      <c r="BM3" s="1201"/>
      <c r="BN3" s="1201"/>
      <c r="BO3" s="1201"/>
      <c r="BP3" s="1201"/>
      <c r="BQ3" s="1201"/>
      <c r="BR3" s="1201"/>
      <c r="BS3" s="1201"/>
      <c r="BT3" s="1201"/>
      <c r="BU3" s="1201"/>
      <c r="BV3" s="1201"/>
      <c r="BW3" s="1201"/>
      <c r="BX3" s="1201"/>
      <c r="BY3" s="1201"/>
      <c r="BZ3" s="1201"/>
      <c r="CA3" s="1201"/>
      <c r="CB3" s="1201"/>
      <c r="CC3" s="1201"/>
      <c r="CD3" s="1201"/>
      <c r="CE3" s="1201"/>
    </row>
    <row r="4" spans="1:83" ht="13.5" customHeight="1">
      <c r="A4" s="858"/>
      <c r="B4" s="858"/>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c r="AE4" s="858"/>
      <c r="AF4" s="858"/>
      <c r="AG4" s="858"/>
      <c r="AH4" s="858"/>
      <c r="AI4" s="858"/>
      <c r="AJ4" s="858"/>
      <c r="AK4" s="858"/>
      <c r="AL4" s="858"/>
      <c r="AM4" s="858"/>
      <c r="AN4" s="858"/>
      <c r="AO4" s="858"/>
      <c r="AP4" s="861"/>
      <c r="AQ4" s="1201"/>
      <c r="AR4" s="1201"/>
      <c r="AS4" s="1201"/>
      <c r="AT4" s="1201"/>
      <c r="AU4" s="1201"/>
      <c r="AV4" s="1201"/>
      <c r="AW4" s="1201"/>
      <c r="AX4" s="1201"/>
      <c r="AY4" s="1201"/>
      <c r="AZ4" s="1201"/>
      <c r="BA4" s="1201"/>
      <c r="BB4" s="1201"/>
      <c r="BC4" s="1201"/>
      <c r="BD4" s="1201"/>
      <c r="BE4" s="1201"/>
      <c r="BF4" s="1201"/>
      <c r="BG4" s="1201"/>
      <c r="BH4" s="1201"/>
      <c r="BI4" s="1201"/>
      <c r="BJ4" s="1201"/>
      <c r="BK4" s="1201"/>
      <c r="BL4" s="1201"/>
      <c r="BM4" s="1201"/>
      <c r="BN4" s="1201"/>
      <c r="BO4" s="1201"/>
      <c r="BP4" s="1201"/>
      <c r="BQ4" s="1201"/>
      <c r="BR4" s="1201"/>
      <c r="BS4" s="1201"/>
      <c r="BT4" s="1201"/>
      <c r="BU4" s="1201"/>
      <c r="BV4" s="1201"/>
      <c r="BW4" s="1201"/>
      <c r="BX4" s="1201"/>
      <c r="BY4" s="1201"/>
      <c r="BZ4" s="1201"/>
      <c r="CA4" s="1201"/>
      <c r="CB4" s="1201"/>
      <c r="CC4" s="1201"/>
      <c r="CD4" s="1201"/>
      <c r="CE4" s="1201"/>
    </row>
    <row r="5" spans="1:83" ht="13.5" customHeight="1">
      <c r="A5" s="858"/>
      <c r="B5" s="858" t="s">
        <v>1348</v>
      </c>
      <c r="C5" s="858"/>
      <c r="D5" s="858"/>
      <c r="E5" s="858"/>
      <c r="F5" s="858"/>
      <c r="G5" s="858"/>
      <c r="H5" s="859"/>
      <c r="I5" s="859"/>
      <c r="J5" s="859"/>
      <c r="K5" s="862"/>
      <c r="L5" s="862"/>
      <c r="M5" s="862"/>
      <c r="N5" s="862"/>
      <c r="O5" s="862"/>
      <c r="P5" s="862"/>
      <c r="Q5" s="862"/>
      <c r="R5" s="862"/>
      <c r="S5" s="862"/>
      <c r="T5" s="862"/>
      <c r="U5" s="862"/>
      <c r="V5" s="862"/>
      <c r="W5" s="862"/>
      <c r="X5" s="862"/>
      <c r="Y5" s="862"/>
      <c r="Z5" s="862"/>
      <c r="AA5" s="862"/>
      <c r="AB5" s="862"/>
      <c r="AC5" s="862"/>
      <c r="AD5" s="862"/>
      <c r="AE5" s="862"/>
      <c r="AF5" s="862"/>
      <c r="AG5" s="862"/>
      <c r="AH5" s="862"/>
      <c r="AI5" s="862"/>
      <c r="AJ5" s="862"/>
      <c r="AK5" s="862"/>
      <c r="AL5" s="858"/>
      <c r="AM5" s="858"/>
      <c r="AN5" s="858"/>
      <c r="AO5" s="858"/>
      <c r="AP5" s="859"/>
      <c r="AQ5" s="863"/>
      <c r="AR5" s="1202" t="s">
        <v>1349</v>
      </c>
      <c r="AS5" s="1203"/>
      <c r="AT5" s="1203"/>
      <c r="AU5" s="1203"/>
      <c r="AV5" s="1203"/>
      <c r="AW5" s="864"/>
      <c r="AX5" s="1206"/>
      <c r="AY5" s="1207"/>
      <c r="AZ5" s="1207"/>
      <c r="BA5" s="1207"/>
      <c r="BB5" s="1207"/>
      <c r="BC5" s="1207"/>
      <c r="BD5" s="1207"/>
      <c r="BE5" s="1207"/>
      <c r="BF5" s="1207"/>
      <c r="BG5" s="1207"/>
      <c r="BH5" s="1207"/>
      <c r="BI5" s="1207"/>
      <c r="BJ5" s="1207"/>
      <c r="BK5" s="1208"/>
      <c r="BL5" s="863"/>
      <c r="BM5" s="1203" t="s">
        <v>74</v>
      </c>
      <c r="BN5" s="1203"/>
      <c r="BO5" s="1203"/>
      <c r="BP5" s="1203"/>
      <c r="BQ5" s="1203"/>
      <c r="BR5" s="864"/>
      <c r="BS5" s="1206"/>
      <c r="BT5" s="1207"/>
      <c r="BU5" s="1207"/>
      <c r="BV5" s="1207"/>
      <c r="BW5" s="1207"/>
      <c r="BX5" s="1207"/>
      <c r="BY5" s="1207"/>
      <c r="BZ5" s="1207"/>
      <c r="CA5" s="1207"/>
      <c r="CB5" s="1207"/>
      <c r="CC5" s="1207"/>
      <c r="CD5" s="1207"/>
      <c r="CE5" s="1208"/>
    </row>
    <row r="6" spans="1:83" ht="13.5" customHeight="1">
      <c r="A6" s="858"/>
      <c r="B6" s="858"/>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858"/>
      <c r="AF6" s="858"/>
      <c r="AG6" s="858"/>
      <c r="AH6" s="858"/>
      <c r="AI6" s="858"/>
      <c r="AJ6" s="858"/>
      <c r="AK6" s="858"/>
      <c r="AL6" s="858"/>
      <c r="AM6" s="858"/>
      <c r="AN6" s="858"/>
      <c r="AO6" s="858"/>
      <c r="AP6" s="859"/>
      <c r="AQ6" s="865"/>
      <c r="AR6" s="1204"/>
      <c r="AS6" s="1204"/>
      <c r="AT6" s="1204"/>
      <c r="AU6" s="1204"/>
      <c r="AV6" s="1204"/>
      <c r="AW6" s="866"/>
      <c r="AX6" s="1209"/>
      <c r="AY6" s="1210"/>
      <c r="AZ6" s="1210"/>
      <c r="BA6" s="1210"/>
      <c r="BB6" s="1210"/>
      <c r="BC6" s="1210"/>
      <c r="BD6" s="1210"/>
      <c r="BE6" s="1210"/>
      <c r="BF6" s="1210"/>
      <c r="BG6" s="1210"/>
      <c r="BH6" s="1210"/>
      <c r="BI6" s="1210"/>
      <c r="BJ6" s="1210"/>
      <c r="BK6" s="1211"/>
      <c r="BL6" s="865"/>
      <c r="BM6" s="1204"/>
      <c r="BN6" s="1204"/>
      <c r="BO6" s="1204"/>
      <c r="BP6" s="1204"/>
      <c r="BQ6" s="1204"/>
      <c r="BR6" s="866"/>
      <c r="BS6" s="1209"/>
      <c r="BT6" s="1210"/>
      <c r="BU6" s="1210"/>
      <c r="BV6" s="1210"/>
      <c r="BW6" s="1210"/>
      <c r="BX6" s="1210"/>
      <c r="BY6" s="1210"/>
      <c r="BZ6" s="1210"/>
      <c r="CA6" s="1210"/>
      <c r="CB6" s="1210"/>
      <c r="CC6" s="1210"/>
      <c r="CD6" s="1210"/>
      <c r="CE6" s="1211"/>
    </row>
    <row r="7" spans="1:83" ht="13.5" customHeight="1">
      <c r="A7" s="858"/>
      <c r="B7" s="867" t="s">
        <v>1350</v>
      </c>
      <c r="C7" s="858"/>
      <c r="D7" s="858"/>
      <c r="E7" s="858"/>
      <c r="F7" s="858"/>
      <c r="G7" s="859"/>
      <c r="H7" s="859"/>
      <c r="I7" s="859"/>
      <c r="J7" s="859"/>
      <c r="K7" s="862"/>
      <c r="L7" s="862"/>
      <c r="M7" s="862"/>
      <c r="N7" s="862"/>
      <c r="O7" s="862"/>
      <c r="P7" s="862"/>
      <c r="Q7" s="862"/>
      <c r="R7" s="862"/>
      <c r="S7" s="862"/>
      <c r="T7" s="862"/>
      <c r="U7" s="862"/>
      <c r="V7" s="862"/>
      <c r="W7" s="862"/>
      <c r="X7" s="862"/>
      <c r="Y7" s="862"/>
      <c r="Z7" s="862"/>
      <c r="AA7" s="862"/>
      <c r="AB7" s="862"/>
      <c r="AC7" s="862"/>
      <c r="AD7" s="862"/>
      <c r="AE7" s="862"/>
      <c r="AF7" s="862"/>
      <c r="AG7" s="862"/>
      <c r="AH7" s="862"/>
      <c r="AI7" s="862"/>
      <c r="AJ7" s="862"/>
      <c r="AK7" s="862"/>
      <c r="AL7" s="858"/>
      <c r="AM7" s="858"/>
      <c r="AN7" s="858"/>
      <c r="AO7" s="858"/>
      <c r="AP7" s="859"/>
      <c r="AQ7" s="868"/>
      <c r="AR7" s="1205"/>
      <c r="AS7" s="1205"/>
      <c r="AT7" s="1205"/>
      <c r="AU7" s="1205"/>
      <c r="AV7" s="1205"/>
      <c r="AW7" s="869"/>
      <c r="AX7" s="1212"/>
      <c r="AY7" s="1213"/>
      <c r="AZ7" s="1213"/>
      <c r="BA7" s="1213"/>
      <c r="BB7" s="1213"/>
      <c r="BC7" s="1213"/>
      <c r="BD7" s="1213"/>
      <c r="BE7" s="1213"/>
      <c r="BF7" s="1213"/>
      <c r="BG7" s="1213"/>
      <c r="BH7" s="1213"/>
      <c r="BI7" s="1213"/>
      <c r="BJ7" s="1213"/>
      <c r="BK7" s="1214"/>
      <c r="BL7" s="868"/>
      <c r="BM7" s="1205"/>
      <c r="BN7" s="1205"/>
      <c r="BO7" s="1205"/>
      <c r="BP7" s="1205"/>
      <c r="BQ7" s="1205"/>
      <c r="BR7" s="869"/>
      <c r="BS7" s="1212"/>
      <c r="BT7" s="1213"/>
      <c r="BU7" s="1213"/>
      <c r="BV7" s="1213"/>
      <c r="BW7" s="1213"/>
      <c r="BX7" s="1213"/>
      <c r="BY7" s="1213"/>
      <c r="BZ7" s="1213"/>
      <c r="CA7" s="1213"/>
      <c r="CB7" s="1213"/>
      <c r="CC7" s="1213"/>
      <c r="CD7" s="1213"/>
      <c r="CE7" s="1214"/>
    </row>
    <row r="8" spans="1:83" ht="13.5" customHeight="1">
      <c r="A8" s="858"/>
      <c r="B8" s="858"/>
      <c r="C8" s="858"/>
      <c r="D8" s="858"/>
      <c r="E8" s="858"/>
      <c r="F8" s="858"/>
      <c r="G8" s="858"/>
      <c r="H8" s="858"/>
      <c r="I8" s="858"/>
      <c r="J8" s="858"/>
      <c r="K8" s="858"/>
      <c r="L8" s="858"/>
      <c r="M8" s="858"/>
      <c r="N8" s="858"/>
      <c r="O8" s="858"/>
      <c r="P8" s="858"/>
      <c r="Q8" s="858"/>
      <c r="R8" s="858"/>
      <c r="S8" s="858"/>
      <c r="T8" s="858"/>
      <c r="U8" s="858"/>
      <c r="V8" s="858"/>
      <c r="W8" s="858"/>
      <c r="X8" s="858"/>
      <c r="Y8" s="858"/>
      <c r="Z8" s="858"/>
      <c r="AA8" s="858"/>
      <c r="AB8" s="858"/>
      <c r="AC8" s="858"/>
      <c r="AD8" s="858"/>
      <c r="AE8" s="858"/>
      <c r="AF8" s="858"/>
      <c r="AG8" s="858"/>
      <c r="AH8" s="858"/>
      <c r="AI8" s="858"/>
      <c r="AJ8" s="858"/>
      <c r="AK8" s="858"/>
      <c r="AL8" s="858"/>
      <c r="AM8" s="858"/>
      <c r="AN8" s="858"/>
      <c r="AO8" s="858"/>
      <c r="AP8" s="859"/>
      <c r="AQ8" s="863"/>
      <c r="AR8" s="1202" t="s">
        <v>67</v>
      </c>
      <c r="AS8" s="1202"/>
      <c r="AT8" s="1202"/>
      <c r="AU8" s="1202"/>
      <c r="AV8" s="1202"/>
      <c r="AW8" s="864"/>
      <c r="AX8" s="1217"/>
      <c r="AY8" s="1218"/>
      <c r="AZ8" s="1218"/>
      <c r="BA8" s="1218"/>
      <c r="BB8" s="1218"/>
      <c r="BC8" s="1218"/>
      <c r="BD8" s="1218"/>
      <c r="BE8" s="1218"/>
      <c r="BF8" s="1218"/>
      <c r="BG8" s="1218"/>
      <c r="BH8" s="1218"/>
      <c r="BI8" s="1218"/>
      <c r="BJ8" s="1218"/>
      <c r="BK8" s="1218"/>
      <c r="BL8" s="1218"/>
      <c r="BM8" s="1218"/>
      <c r="BN8" s="1218"/>
      <c r="BO8" s="1218"/>
      <c r="BP8" s="1218"/>
      <c r="BQ8" s="1218"/>
      <c r="BR8" s="1218"/>
      <c r="BS8" s="1218"/>
      <c r="BT8" s="1218"/>
      <c r="BU8" s="1218"/>
      <c r="BV8" s="1218"/>
      <c r="BW8" s="1218"/>
      <c r="BX8" s="1218"/>
      <c r="BY8" s="1218"/>
      <c r="BZ8" s="1218"/>
      <c r="CA8" s="1218"/>
      <c r="CB8" s="1218"/>
      <c r="CC8" s="1218"/>
      <c r="CD8" s="1218"/>
      <c r="CE8" s="1219"/>
    </row>
    <row r="9" spans="1:83" ht="13.5" customHeight="1">
      <c r="A9" s="863"/>
      <c r="B9" s="1202" t="s">
        <v>75</v>
      </c>
      <c r="C9" s="1202"/>
      <c r="D9" s="1202"/>
      <c r="E9" s="1202"/>
      <c r="F9" s="1202"/>
      <c r="G9" s="864"/>
      <c r="H9" s="1223" t="s">
        <v>76</v>
      </c>
      <c r="I9" s="1224"/>
      <c r="J9" s="1224"/>
      <c r="K9" s="1224"/>
      <c r="L9" s="1224"/>
      <c r="M9" s="1224"/>
      <c r="N9" s="1224"/>
      <c r="O9" s="1224"/>
      <c r="P9" s="1224"/>
      <c r="Q9" s="1225"/>
      <c r="R9" s="1223" t="s">
        <v>77</v>
      </c>
      <c r="S9" s="1224"/>
      <c r="T9" s="1224"/>
      <c r="U9" s="1224"/>
      <c r="V9" s="1224"/>
      <c r="W9" s="1224"/>
      <c r="X9" s="1224"/>
      <c r="Y9" s="1224"/>
      <c r="Z9" s="1224"/>
      <c r="AA9" s="1224"/>
      <c r="AB9" s="1224"/>
      <c r="AC9" s="1224"/>
      <c r="AD9" s="1224"/>
      <c r="AE9" s="1225"/>
      <c r="AF9" s="1223" t="s">
        <v>78</v>
      </c>
      <c r="AG9" s="1224"/>
      <c r="AH9" s="1224"/>
      <c r="AI9" s="1224"/>
      <c r="AJ9" s="1224"/>
      <c r="AK9" s="1224"/>
      <c r="AL9" s="1224"/>
      <c r="AM9" s="1224"/>
      <c r="AN9" s="1224"/>
      <c r="AO9" s="1225"/>
      <c r="AP9" s="859"/>
      <c r="AQ9" s="865"/>
      <c r="AR9" s="1215"/>
      <c r="AS9" s="1215"/>
      <c r="AT9" s="1215"/>
      <c r="AU9" s="1215"/>
      <c r="AV9" s="1215"/>
      <c r="AW9" s="866"/>
      <c r="AX9" s="1220"/>
      <c r="AY9" s="1221"/>
      <c r="AZ9" s="1221"/>
      <c r="BA9" s="1221"/>
      <c r="BB9" s="1221"/>
      <c r="BC9" s="1221"/>
      <c r="BD9" s="1221"/>
      <c r="BE9" s="1221"/>
      <c r="BF9" s="1221"/>
      <c r="BG9" s="1221"/>
      <c r="BH9" s="1221"/>
      <c r="BI9" s="1221"/>
      <c r="BJ9" s="1221"/>
      <c r="BK9" s="1221"/>
      <c r="BL9" s="1221"/>
      <c r="BM9" s="1221"/>
      <c r="BN9" s="1221"/>
      <c r="BO9" s="1221"/>
      <c r="BP9" s="1221"/>
      <c r="BQ9" s="1221"/>
      <c r="BR9" s="1221"/>
      <c r="BS9" s="1221"/>
      <c r="BT9" s="1221"/>
      <c r="BU9" s="1221"/>
      <c r="BV9" s="1221"/>
      <c r="BW9" s="1221"/>
      <c r="BX9" s="1221"/>
      <c r="BY9" s="1221"/>
      <c r="BZ9" s="1221"/>
      <c r="CA9" s="1221"/>
      <c r="CB9" s="1221"/>
      <c r="CC9" s="1221"/>
      <c r="CD9" s="1221"/>
      <c r="CE9" s="1222"/>
    </row>
    <row r="10" spans="1:83" ht="13.5" customHeight="1">
      <c r="A10" s="865"/>
      <c r="B10" s="1215"/>
      <c r="C10" s="1215"/>
      <c r="D10" s="1215"/>
      <c r="E10" s="1215"/>
      <c r="F10" s="1215"/>
      <c r="G10" s="866"/>
      <c r="H10" s="1226"/>
      <c r="I10" s="1227"/>
      <c r="J10" s="1227"/>
      <c r="K10" s="1227"/>
      <c r="L10" s="1227"/>
      <c r="M10" s="1227"/>
      <c r="N10" s="1227"/>
      <c r="O10" s="1227"/>
      <c r="P10" s="1227"/>
      <c r="Q10" s="1228"/>
      <c r="R10" s="1226"/>
      <c r="S10" s="1227"/>
      <c r="T10" s="1227"/>
      <c r="U10" s="1227"/>
      <c r="V10" s="1227"/>
      <c r="W10" s="1227"/>
      <c r="X10" s="1227"/>
      <c r="Y10" s="1227"/>
      <c r="Z10" s="1227"/>
      <c r="AA10" s="1227"/>
      <c r="AB10" s="1227"/>
      <c r="AC10" s="1227"/>
      <c r="AD10" s="1227"/>
      <c r="AE10" s="1228"/>
      <c r="AF10" s="1226"/>
      <c r="AG10" s="1227"/>
      <c r="AH10" s="1227"/>
      <c r="AI10" s="1227"/>
      <c r="AJ10" s="1227"/>
      <c r="AK10" s="1227"/>
      <c r="AL10" s="1227"/>
      <c r="AM10" s="1227"/>
      <c r="AN10" s="1227"/>
      <c r="AO10" s="1228"/>
      <c r="AP10" s="870"/>
      <c r="AQ10" s="868"/>
      <c r="AR10" s="1216"/>
      <c r="AS10" s="1216"/>
      <c r="AT10" s="1216"/>
      <c r="AU10" s="1216"/>
      <c r="AV10" s="1216"/>
      <c r="AW10" s="869"/>
      <c r="AX10" s="1229"/>
      <c r="AY10" s="1230"/>
      <c r="AZ10" s="1230"/>
      <c r="BA10" s="1230"/>
      <c r="BB10" s="1230"/>
      <c r="BC10" s="1230"/>
      <c r="BD10" s="1230"/>
      <c r="BE10" s="1230"/>
      <c r="BF10" s="1230"/>
      <c r="BG10" s="1230"/>
      <c r="BH10" s="1230"/>
      <c r="BI10" s="1230"/>
      <c r="BJ10" s="1230"/>
      <c r="BK10" s="1230"/>
      <c r="BL10" s="1230"/>
      <c r="BM10" s="1230"/>
      <c r="BN10" s="1230"/>
      <c r="BO10" s="1230"/>
      <c r="BP10" s="1230"/>
      <c r="BQ10" s="1230"/>
      <c r="BR10" s="1230"/>
      <c r="BS10" s="1230"/>
      <c r="BT10" s="1230"/>
      <c r="BU10" s="1230"/>
      <c r="BV10" s="1230"/>
      <c r="BW10" s="1230"/>
      <c r="BX10" s="1230"/>
      <c r="BY10" s="1230"/>
      <c r="BZ10" s="1230"/>
      <c r="CA10" s="1230"/>
      <c r="CB10" s="1230"/>
      <c r="CC10" s="1230"/>
      <c r="CD10" s="1230"/>
      <c r="CE10" s="1231"/>
    </row>
    <row r="11" spans="1:83" ht="13.5" customHeight="1">
      <c r="A11" s="865"/>
      <c r="B11" s="1215"/>
      <c r="C11" s="1215"/>
      <c r="D11" s="1215"/>
      <c r="E11" s="1215"/>
      <c r="F11" s="1215"/>
      <c r="G11" s="866"/>
      <c r="H11" s="1232" t="s">
        <v>80</v>
      </c>
      <c r="I11" s="1233"/>
      <c r="J11" s="1233"/>
      <c r="K11" s="1233"/>
      <c r="L11" s="1233"/>
      <c r="M11" s="1233"/>
      <c r="N11" s="1233"/>
      <c r="O11" s="1233"/>
      <c r="P11" s="1233"/>
      <c r="Q11" s="1234"/>
      <c r="R11" s="1235" t="s">
        <v>81</v>
      </c>
      <c r="S11" s="1236"/>
      <c r="T11" s="1236"/>
      <c r="U11" s="1236"/>
      <c r="V11" s="1236"/>
      <c r="W11" s="1237" t="s">
        <v>82</v>
      </c>
      <c r="X11" s="1238"/>
      <c r="Y11" s="1238"/>
      <c r="Z11" s="1238"/>
      <c r="AA11" s="1238"/>
      <c r="AB11" s="1238"/>
      <c r="AC11" s="1238"/>
      <c r="AD11" s="1238"/>
      <c r="AE11" s="1239"/>
      <c r="AF11" s="1232" t="s">
        <v>83</v>
      </c>
      <c r="AG11" s="1242"/>
      <c r="AH11" s="1242"/>
      <c r="AI11" s="1242"/>
      <c r="AJ11" s="1242"/>
      <c r="AK11" s="1242"/>
      <c r="AL11" s="1242"/>
      <c r="AM11" s="1242"/>
      <c r="AN11" s="1242"/>
      <c r="AO11" s="1243"/>
      <c r="AP11" s="870"/>
      <c r="AQ11" s="863"/>
      <c r="AR11" s="1247" t="s">
        <v>79</v>
      </c>
      <c r="AS11" s="1247"/>
      <c r="AT11" s="1247"/>
      <c r="AU11" s="1247"/>
      <c r="AV11" s="1247"/>
      <c r="AW11" s="864"/>
      <c r="AX11" s="1206"/>
      <c r="AY11" s="1207"/>
      <c r="AZ11" s="1207"/>
      <c r="BA11" s="1207"/>
      <c r="BB11" s="1207"/>
      <c r="BC11" s="1207"/>
      <c r="BD11" s="1207"/>
      <c r="BE11" s="1207"/>
      <c r="BF11" s="1207"/>
      <c r="BG11" s="1207"/>
      <c r="BH11" s="1207"/>
      <c r="BI11" s="1207"/>
      <c r="BJ11" s="1207"/>
      <c r="BK11" s="1207"/>
      <c r="BL11" s="1207"/>
      <c r="BM11" s="1207"/>
      <c r="BN11" s="1207"/>
      <c r="BO11" s="1207"/>
      <c r="BP11" s="1207"/>
      <c r="BQ11" s="1207"/>
      <c r="BR11" s="1207"/>
      <c r="BS11" s="1207"/>
      <c r="BT11" s="1207"/>
      <c r="BU11" s="1207"/>
      <c r="BV11" s="1207"/>
      <c r="BW11" s="1207"/>
      <c r="BX11" s="1207"/>
      <c r="BY11" s="1207"/>
      <c r="BZ11" s="1207"/>
      <c r="CA11" s="1207"/>
      <c r="CB11" s="1207"/>
      <c r="CC11" s="1207"/>
      <c r="CD11" s="1207"/>
      <c r="CE11" s="1208"/>
    </row>
    <row r="12" spans="1:83" ht="13.5" customHeight="1">
      <c r="A12" s="865"/>
      <c r="B12" s="1215"/>
      <c r="C12" s="1215"/>
      <c r="D12" s="1215"/>
      <c r="E12" s="1215"/>
      <c r="F12" s="1215"/>
      <c r="G12" s="866"/>
      <c r="H12" s="1229"/>
      <c r="I12" s="1230"/>
      <c r="J12" s="1230"/>
      <c r="K12" s="1230"/>
      <c r="L12" s="1230"/>
      <c r="M12" s="1230"/>
      <c r="N12" s="1230"/>
      <c r="O12" s="1230"/>
      <c r="P12" s="1230"/>
      <c r="Q12" s="1231"/>
      <c r="R12" s="1250" t="s">
        <v>84</v>
      </c>
      <c r="S12" s="1251"/>
      <c r="T12" s="1251"/>
      <c r="U12" s="1251"/>
      <c r="V12" s="1251"/>
      <c r="W12" s="1240"/>
      <c r="X12" s="1240"/>
      <c r="Y12" s="1240"/>
      <c r="Z12" s="1240"/>
      <c r="AA12" s="1240"/>
      <c r="AB12" s="1240"/>
      <c r="AC12" s="1240"/>
      <c r="AD12" s="1240"/>
      <c r="AE12" s="1241"/>
      <c r="AF12" s="1244"/>
      <c r="AG12" s="1245"/>
      <c r="AH12" s="1245"/>
      <c r="AI12" s="1245"/>
      <c r="AJ12" s="1245"/>
      <c r="AK12" s="1245"/>
      <c r="AL12" s="1245"/>
      <c r="AM12" s="1245"/>
      <c r="AN12" s="1245"/>
      <c r="AO12" s="1246"/>
      <c r="AP12" s="859"/>
      <c r="AQ12" s="865"/>
      <c r="AR12" s="1248"/>
      <c r="AS12" s="1248"/>
      <c r="AT12" s="1248"/>
      <c r="AU12" s="1248"/>
      <c r="AV12" s="1248"/>
      <c r="AW12" s="866"/>
      <c r="AX12" s="1209"/>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1"/>
    </row>
    <row r="13" spans="1:83" ht="13.5" customHeight="1">
      <c r="A13" s="865"/>
      <c r="B13" s="1215"/>
      <c r="C13" s="1215"/>
      <c r="D13" s="1215"/>
      <c r="E13" s="1215"/>
      <c r="F13" s="1215"/>
      <c r="G13" s="866"/>
      <c r="H13" s="1232" t="s">
        <v>80</v>
      </c>
      <c r="I13" s="1233"/>
      <c r="J13" s="1233"/>
      <c r="K13" s="1233"/>
      <c r="L13" s="1233"/>
      <c r="M13" s="1233"/>
      <c r="N13" s="1233"/>
      <c r="O13" s="1233"/>
      <c r="P13" s="1233"/>
      <c r="Q13" s="1234"/>
      <c r="R13" s="1235" t="s">
        <v>81</v>
      </c>
      <c r="S13" s="1236"/>
      <c r="T13" s="1236"/>
      <c r="U13" s="1236"/>
      <c r="V13" s="1236"/>
      <c r="W13" s="1237" t="s">
        <v>82</v>
      </c>
      <c r="X13" s="1238"/>
      <c r="Y13" s="1238"/>
      <c r="Z13" s="1238"/>
      <c r="AA13" s="1238"/>
      <c r="AB13" s="1238"/>
      <c r="AC13" s="1238"/>
      <c r="AD13" s="1238"/>
      <c r="AE13" s="1239"/>
      <c r="AF13" s="1232" t="s">
        <v>83</v>
      </c>
      <c r="AG13" s="1242"/>
      <c r="AH13" s="1242"/>
      <c r="AI13" s="1242"/>
      <c r="AJ13" s="1242"/>
      <c r="AK13" s="1242"/>
      <c r="AL13" s="1242"/>
      <c r="AM13" s="1242"/>
      <c r="AN13" s="1242"/>
      <c r="AO13" s="1243"/>
      <c r="AP13" s="859"/>
      <c r="AQ13" s="868"/>
      <c r="AR13" s="1249"/>
      <c r="AS13" s="1249"/>
      <c r="AT13" s="1249"/>
      <c r="AU13" s="1249"/>
      <c r="AV13" s="1249"/>
      <c r="AW13" s="869"/>
      <c r="AX13" s="1212"/>
      <c r="AY13" s="1213"/>
      <c r="AZ13" s="1213"/>
      <c r="BA13" s="1213"/>
      <c r="BB13" s="1213"/>
      <c r="BC13" s="1213"/>
      <c r="BD13" s="1213"/>
      <c r="BE13" s="1213"/>
      <c r="BF13" s="1213"/>
      <c r="BG13" s="1213"/>
      <c r="BH13" s="1213"/>
      <c r="BI13" s="1213"/>
      <c r="BJ13" s="1213"/>
      <c r="BK13" s="1213"/>
      <c r="BL13" s="1213"/>
      <c r="BM13" s="1213"/>
      <c r="BN13" s="1213"/>
      <c r="BO13" s="1213"/>
      <c r="BP13" s="1213"/>
      <c r="BQ13" s="1213"/>
      <c r="BR13" s="1213"/>
      <c r="BS13" s="1213"/>
      <c r="BT13" s="1213"/>
      <c r="BU13" s="1213"/>
      <c r="BV13" s="1213"/>
      <c r="BW13" s="1213"/>
      <c r="BX13" s="1213"/>
      <c r="BY13" s="1213"/>
      <c r="BZ13" s="1213"/>
      <c r="CA13" s="1213"/>
      <c r="CB13" s="1213"/>
      <c r="CC13" s="1213"/>
      <c r="CD13" s="1213"/>
      <c r="CE13" s="1214"/>
    </row>
    <row r="14" spans="1:83" ht="13.5" customHeight="1">
      <c r="A14" s="868"/>
      <c r="B14" s="1216"/>
      <c r="C14" s="1216"/>
      <c r="D14" s="1216"/>
      <c r="E14" s="1216"/>
      <c r="F14" s="1216"/>
      <c r="G14" s="869"/>
      <c r="H14" s="1229"/>
      <c r="I14" s="1230"/>
      <c r="J14" s="1230"/>
      <c r="K14" s="1230"/>
      <c r="L14" s="1230"/>
      <c r="M14" s="1230"/>
      <c r="N14" s="1230"/>
      <c r="O14" s="1230"/>
      <c r="P14" s="1230"/>
      <c r="Q14" s="1231"/>
      <c r="R14" s="1250" t="s">
        <v>84</v>
      </c>
      <c r="S14" s="1251"/>
      <c r="T14" s="1251"/>
      <c r="U14" s="1251"/>
      <c r="V14" s="1251"/>
      <c r="W14" s="1240"/>
      <c r="X14" s="1240"/>
      <c r="Y14" s="1240"/>
      <c r="Z14" s="1240"/>
      <c r="AA14" s="1240"/>
      <c r="AB14" s="1240"/>
      <c r="AC14" s="1240"/>
      <c r="AD14" s="1240"/>
      <c r="AE14" s="1241"/>
      <c r="AF14" s="1244"/>
      <c r="AG14" s="1245"/>
      <c r="AH14" s="1245"/>
      <c r="AI14" s="1245"/>
      <c r="AJ14" s="1245"/>
      <c r="AK14" s="1245"/>
      <c r="AL14" s="1245"/>
      <c r="AM14" s="1245"/>
      <c r="AN14" s="1245"/>
      <c r="AO14" s="1246"/>
      <c r="AP14" s="859"/>
      <c r="AQ14" s="863"/>
      <c r="AR14" s="1203" t="s">
        <v>85</v>
      </c>
      <c r="AS14" s="1203"/>
      <c r="AT14" s="1203"/>
      <c r="AU14" s="1203"/>
      <c r="AV14" s="1203"/>
      <c r="AW14" s="864"/>
      <c r="AX14" s="1252" t="s">
        <v>86</v>
      </c>
      <c r="AY14" s="1253"/>
      <c r="AZ14" s="1253"/>
      <c r="BA14" s="1253"/>
      <c r="BB14" s="1253"/>
      <c r="BC14" s="1253"/>
      <c r="BD14" s="1253"/>
      <c r="BE14" s="1253"/>
      <c r="BF14" s="1253"/>
      <c r="BG14" s="1253"/>
      <c r="BH14" s="1253"/>
      <c r="BI14" s="1253"/>
      <c r="BJ14" s="1253"/>
      <c r="BK14" s="1253"/>
      <c r="BL14" s="863"/>
      <c r="BM14" s="1203" t="s">
        <v>87</v>
      </c>
      <c r="BN14" s="1203"/>
      <c r="BO14" s="1203"/>
      <c r="BP14" s="1203"/>
      <c r="BQ14" s="1203"/>
      <c r="BR14" s="864"/>
      <c r="BS14" s="1232" t="s">
        <v>88</v>
      </c>
      <c r="BT14" s="1233"/>
      <c r="BU14" s="1233"/>
      <c r="BV14" s="1233"/>
      <c r="BW14" s="1233"/>
      <c r="BX14" s="1233"/>
      <c r="BY14" s="1233"/>
      <c r="BZ14" s="1233"/>
      <c r="CA14" s="1233"/>
      <c r="CB14" s="1233"/>
      <c r="CC14" s="1233"/>
      <c r="CD14" s="1233"/>
      <c r="CE14" s="1234"/>
    </row>
    <row r="15" spans="1:83" ht="13.5" customHeight="1">
      <c r="A15" s="871"/>
      <c r="B15" s="872"/>
      <c r="C15" s="872"/>
      <c r="D15" s="872"/>
      <c r="E15" s="872"/>
      <c r="F15" s="872"/>
      <c r="G15" s="871"/>
      <c r="H15" s="871"/>
      <c r="I15" s="871"/>
      <c r="J15" s="871"/>
      <c r="K15" s="871"/>
      <c r="L15" s="871"/>
      <c r="M15" s="871"/>
      <c r="N15" s="871"/>
      <c r="O15" s="871"/>
      <c r="P15" s="871"/>
      <c r="Q15" s="871"/>
      <c r="R15" s="871"/>
      <c r="S15" s="871"/>
      <c r="T15" s="871"/>
      <c r="U15" s="871"/>
      <c r="V15" s="871"/>
      <c r="W15" s="871"/>
      <c r="X15" s="871"/>
      <c r="Y15" s="871"/>
      <c r="Z15" s="871"/>
      <c r="AA15" s="871"/>
      <c r="AB15" s="871"/>
      <c r="AC15" s="871"/>
      <c r="AD15" s="871"/>
      <c r="AE15" s="871"/>
      <c r="AF15" s="871"/>
      <c r="AG15" s="871"/>
      <c r="AH15" s="871"/>
      <c r="AI15" s="871"/>
      <c r="AJ15" s="871"/>
      <c r="AK15" s="871"/>
      <c r="AL15" s="871"/>
      <c r="AM15" s="871"/>
      <c r="AN15" s="871"/>
      <c r="AO15" s="871"/>
      <c r="AP15" s="859"/>
      <c r="AQ15" s="865"/>
      <c r="AR15" s="1204"/>
      <c r="AS15" s="1204"/>
      <c r="AT15" s="1204"/>
      <c r="AU15" s="1204"/>
      <c r="AV15" s="1204"/>
      <c r="AW15" s="866"/>
      <c r="AX15" s="1254"/>
      <c r="AY15" s="1255"/>
      <c r="AZ15" s="1255"/>
      <c r="BA15" s="1255"/>
      <c r="BB15" s="1255"/>
      <c r="BC15" s="1255"/>
      <c r="BD15" s="1255"/>
      <c r="BE15" s="1255"/>
      <c r="BF15" s="1255"/>
      <c r="BG15" s="1255"/>
      <c r="BH15" s="1255"/>
      <c r="BI15" s="1255"/>
      <c r="BJ15" s="1255"/>
      <c r="BK15" s="1255"/>
      <c r="BL15" s="865"/>
      <c r="BM15" s="1204"/>
      <c r="BN15" s="1204"/>
      <c r="BO15" s="1204"/>
      <c r="BP15" s="1204"/>
      <c r="BQ15" s="1204"/>
      <c r="BR15" s="866"/>
      <c r="BS15" s="1258"/>
      <c r="BT15" s="1259"/>
      <c r="BU15" s="1259"/>
      <c r="BV15" s="1259"/>
      <c r="BW15" s="1259"/>
      <c r="BX15" s="1259"/>
      <c r="BY15" s="1259"/>
      <c r="BZ15" s="1259"/>
      <c r="CA15" s="1259"/>
      <c r="CB15" s="1259"/>
      <c r="CC15" s="1259"/>
      <c r="CD15" s="1259"/>
      <c r="CE15" s="1260"/>
    </row>
    <row r="16" spans="1:83" ht="13.5" customHeight="1">
      <c r="A16" s="863"/>
      <c r="B16" s="1247" t="s">
        <v>79</v>
      </c>
      <c r="C16" s="1247"/>
      <c r="D16" s="1247"/>
      <c r="E16" s="1247"/>
      <c r="F16" s="1247"/>
      <c r="G16" s="864"/>
      <c r="H16" s="1261"/>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3"/>
      <c r="AP16" s="859"/>
      <c r="AQ16" s="868"/>
      <c r="AR16" s="1205"/>
      <c r="AS16" s="1205"/>
      <c r="AT16" s="1205"/>
      <c r="AU16" s="1205"/>
      <c r="AV16" s="1205"/>
      <c r="AW16" s="869"/>
      <c r="AX16" s="1256"/>
      <c r="AY16" s="1257"/>
      <c r="AZ16" s="1257"/>
      <c r="BA16" s="1257"/>
      <c r="BB16" s="1257"/>
      <c r="BC16" s="1257"/>
      <c r="BD16" s="1257"/>
      <c r="BE16" s="1257"/>
      <c r="BF16" s="1257"/>
      <c r="BG16" s="1257"/>
      <c r="BH16" s="1257"/>
      <c r="BI16" s="1257"/>
      <c r="BJ16" s="1257"/>
      <c r="BK16" s="1257"/>
      <c r="BL16" s="868"/>
      <c r="BM16" s="1205"/>
      <c r="BN16" s="1205"/>
      <c r="BO16" s="1205"/>
      <c r="BP16" s="1205"/>
      <c r="BQ16" s="1205"/>
      <c r="BR16" s="869"/>
      <c r="BS16" s="1229"/>
      <c r="BT16" s="1230"/>
      <c r="BU16" s="1230"/>
      <c r="BV16" s="1230"/>
      <c r="BW16" s="1230"/>
      <c r="BX16" s="1230"/>
      <c r="BY16" s="1230"/>
      <c r="BZ16" s="1230"/>
      <c r="CA16" s="1230"/>
      <c r="CB16" s="1230"/>
      <c r="CC16" s="1230"/>
      <c r="CD16" s="1230"/>
      <c r="CE16" s="1231"/>
    </row>
    <row r="17" spans="1:83" ht="13.5" customHeight="1">
      <c r="A17" s="865"/>
      <c r="B17" s="1248"/>
      <c r="C17" s="1248"/>
      <c r="D17" s="1248"/>
      <c r="E17" s="1248"/>
      <c r="F17" s="1248"/>
      <c r="G17" s="866"/>
      <c r="H17" s="1262"/>
      <c r="I17" s="1263"/>
      <c r="J17" s="1263"/>
      <c r="K17" s="1263"/>
      <c r="L17" s="1263"/>
      <c r="M17" s="1263"/>
      <c r="N17" s="1263"/>
      <c r="O17" s="1263"/>
      <c r="P17" s="1263"/>
      <c r="Q17" s="1263"/>
      <c r="R17" s="1263"/>
      <c r="S17" s="1263"/>
      <c r="T17" s="1263"/>
      <c r="U17" s="1263"/>
      <c r="V17" s="1263"/>
      <c r="W17" s="1263"/>
      <c r="X17" s="1263"/>
      <c r="Y17" s="1263"/>
      <c r="Z17" s="1263"/>
      <c r="AA17" s="1263"/>
      <c r="AB17" s="1263"/>
      <c r="AC17" s="1263"/>
      <c r="AD17" s="1263"/>
      <c r="AE17" s="1263"/>
      <c r="AF17" s="1263"/>
      <c r="AG17" s="1263"/>
      <c r="AH17" s="1263"/>
      <c r="AI17" s="1263"/>
      <c r="AJ17" s="1263"/>
      <c r="AK17" s="1263"/>
      <c r="AL17" s="1263"/>
      <c r="AM17" s="1263"/>
      <c r="AN17" s="1263"/>
      <c r="AO17" s="1264"/>
      <c r="AP17" s="859"/>
      <c r="AQ17" s="873"/>
      <c r="AR17" s="873"/>
      <c r="AS17" s="873"/>
      <c r="AT17" s="873"/>
      <c r="AU17" s="873"/>
      <c r="AV17" s="873"/>
      <c r="AW17" s="873"/>
      <c r="AX17" s="873"/>
      <c r="AY17" s="873"/>
      <c r="AZ17" s="873"/>
      <c r="BA17" s="873"/>
      <c r="BB17" s="873"/>
      <c r="BC17" s="873"/>
      <c r="BD17" s="873"/>
      <c r="BE17" s="873"/>
      <c r="BF17" s="873"/>
      <c r="BG17" s="873"/>
      <c r="BH17" s="873"/>
      <c r="BI17" s="873"/>
      <c r="BJ17" s="873"/>
      <c r="BK17" s="873"/>
      <c r="BL17" s="873"/>
      <c r="BM17" s="873"/>
      <c r="BN17" s="873"/>
      <c r="BO17" s="873"/>
      <c r="BP17" s="873"/>
      <c r="BQ17" s="873"/>
      <c r="BR17" s="873"/>
      <c r="BS17" s="873"/>
      <c r="BT17" s="873"/>
      <c r="BU17" s="873"/>
      <c r="BV17" s="873"/>
      <c r="BW17" s="873"/>
      <c r="BX17" s="873"/>
      <c r="BY17" s="873"/>
      <c r="BZ17" s="873"/>
      <c r="CA17" s="873"/>
      <c r="CB17" s="873"/>
      <c r="CC17" s="873"/>
      <c r="CD17" s="873"/>
      <c r="CE17" s="873"/>
    </row>
    <row r="18" spans="1:83" ht="13.5" customHeight="1">
      <c r="A18" s="868"/>
      <c r="B18" s="1249"/>
      <c r="C18" s="1249"/>
      <c r="D18" s="1249"/>
      <c r="E18" s="1249"/>
      <c r="F18" s="1249"/>
      <c r="G18" s="869"/>
      <c r="H18" s="1244"/>
      <c r="I18" s="1245"/>
      <c r="J18" s="1245"/>
      <c r="K18" s="1245"/>
      <c r="L18" s="1245"/>
      <c r="M18" s="1245"/>
      <c r="N18" s="1245"/>
      <c r="O18" s="1245"/>
      <c r="P18" s="1245"/>
      <c r="Q18" s="1245"/>
      <c r="R18" s="1245"/>
      <c r="S18" s="1245"/>
      <c r="T18" s="1245"/>
      <c r="U18" s="1245"/>
      <c r="V18" s="1245"/>
      <c r="W18" s="1245"/>
      <c r="X18" s="1245"/>
      <c r="Y18" s="1245"/>
      <c r="Z18" s="1245"/>
      <c r="AA18" s="1245"/>
      <c r="AB18" s="1245"/>
      <c r="AC18" s="1245"/>
      <c r="AD18" s="1245"/>
      <c r="AE18" s="1245"/>
      <c r="AF18" s="1245"/>
      <c r="AG18" s="1245"/>
      <c r="AH18" s="1245"/>
      <c r="AI18" s="1245"/>
      <c r="AJ18" s="1245"/>
      <c r="AK18" s="1245"/>
      <c r="AL18" s="1245"/>
      <c r="AM18" s="1245"/>
      <c r="AN18" s="1245"/>
      <c r="AO18" s="1246"/>
      <c r="AP18" s="859"/>
      <c r="AQ18" s="863"/>
      <c r="AR18" s="1202" t="s">
        <v>75</v>
      </c>
      <c r="AS18" s="1202"/>
      <c r="AT18" s="1202"/>
      <c r="AU18" s="1202"/>
      <c r="AV18" s="1202"/>
      <c r="AW18" s="864"/>
      <c r="AX18" s="1223" t="s">
        <v>89</v>
      </c>
      <c r="AY18" s="1224"/>
      <c r="AZ18" s="1224"/>
      <c r="BA18" s="1224"/>
      <c r="BB18" s="1224"/>
      <c r="BC18" s="1224"/>
      <c r="BD18" s="1224"/>
      <c r="BE18" s="1224"/>
      <c r="BF18" s="1224"/>
      <c r="BG18" s="1225"/>
      <c r="BH18" s="1223" t="s">
        <v>77</v>
      </c>
      <c r="BI18" s="1224"/>
      <c r="BJ18" s="1224"/>
      <c r="BK18" s="1224"/>
      <c r="BL18" s="1224"/>
      <c r="BM18" s="1224"/>
      <c r="BN18" s="1224"/>
      <c r="BO18" s="1224"/>
      <c r="BP18" s="1224"/>
      <c r="BQ18" s="1224"/>
      <c r="BR18" s="1224"/>
      <c r="BS18" s="1224"/>
      <c r="BT18" s="1224"/>
      <c r="BU18" s="1225"/>
      <c r="BV18" s="1223" t="s">
        <v>78</v>
      </c>
      <c r="BW18" s="1224"/>
      <c r="BX18" s="1224"/>
      <c r="BY18" s="1224"/>
      <c r="BZ18" s="1224"/>
      <c r="CA18" s="1224"/>
      <c r="CB18" s="1224"/>
      <c r="CC18" s="1224"/>
      <c r="CD18" s="1224"/>
      <c r="CE18" s="1225"/>
    </row>
    <row r="19" spans="1:83" ht="13.5" customHeight="1">
      <c r="A19" s="863"/>
      <c r="B19" s="1247" t="s">
        <v>90</v>
      </c>
      <c r="C19" s="1247"/>
      <c r="D19" s="1247"/>
      <c r="E19" s="1247"/>
      <c r="F19" s="1247"/>
      <c r="G19" s="864"/>
      <c r="H19" s="1265"/>
      <c r="I19" s="1266"/>
      <c r="J19" s="1266"/>
      <c r="K19" s="1266"/>
      <c r="L19" s="1266"/>
      <c r="M19" s="1266"/>
      <c r="N19" s="1266"/>
      <c r="O19" s="1266"/>
      <c r="P19" s="1266"/>
      <c r="Q19" s="1266"/>
      <c r="R19" s="1266"/>
      <c r="S19" s="1266"/>
      <c r="T19" s="1266"/>
      <c r="U19" s="1266"/>
      <c r="V19" s="1266"/>
      <c r="W19" s="1266"/>
      <c r="X19" s="1266"/>
      <c r="Y19" s="1266"/>
      <c r="Z19" s="1266"/>
      <c r="AA19" s="1266"/>
      <c r="AB19" s="1266"/>
      <c r="AC19" s="1266"/>
      <c r="AD19" s="1266"/>
      <c r="AE19" s="1266"/>
      <c r="AF19" s="1266"/>
      <c r="AG19" s="1266"/>
      <c r="AH19" s="1266"/>
      <c r="AI19" s="1266"/>
      <c r="AJ19" s="1266"/>
      <c r="AK19" s="1266"/>
      <c r="AL19" s="1266"/>
      <c r="AM19" s="1266"/>
      <c r="AN19" s="1266"/>
      <c r="AO19" s="1267"/>
      <c r="AP19" s="859"/>
      <c r="AQ19" s="865"/>
      <c r="AR19" s="1215"/>
      <c r="AS19" s="1215"/>
      <c r="AT19" s="1215"/>
      <c r="AU19" s="1215"/>
      <c r="AV19" s="1215"/>
      <c r="AW19" s="866"/>
      <c r="AX19" s="1226"/>
      <c r="AY19" s="1227"/>
      <c r="AZ19" s="1227"/>
      <c r="BA19" s="1227"/>
      <c r="BB19" s="1227"/>
      <c r="BC19" s="1227"/>
      <c r="BD19" s="1227"/>
      <c r="BE19" s="1227"/>
      <c r="BF19" s="1227"/>
      <c r="BG19" s="1228"/>
      <c r="BH19" s="1226"/>
      <c r="BI19" s="1227"/>
      <c r="BJ19" s="1227"/>
      <c r="BK19" s="1227"/>
      <c r="BL19" s="1227"/>
      <c r="BM19" s="1227"/>
      <c r="BN19" s="1227"/>
      <c r="BO19" s="1227"/>
      <c r="BP19" s="1227"/>
      <c r="BQ19" s="1227"/>
      <c r="BR19" s="1227"/>
      <c r="BS19" s="1227"/>
      <c r="BT19" s="1227"/>
      <c r="BU19" s="1228"/>
      <c r="BV19" s="1226"/>
      <c r="BW19" s="1227"/>
      <c r="BX19" s="1227"/>
      <c r="BY19" s="1227"/>
      <c r="BZ19" s="1227"/>
      <c r="CA19" s="1227"/>
      <c r="CB19" s="1227"/>
      <c r="CC19" s="1227"/>
      <c r="CD19" s="1227"/>
      <c r="CE19" s="1228"/>
    </row>
    <row r="20" spans="1:83" ht="13.5" customHeight="1">
      <c r="A20" s="865"/>
      <c r="B20" s="1248"/>
      <c r="C20" s="1248"/>
      <c r="D20" s="1248"/>
      <c r="E20" s="1248"/>
      <c r="F20" s="1248"/>
      <c r="G20" s="866"/>
      <c r="H20" s="1268"/>
      <c r="I20" s="1269"/>
      <c r="J20" s="1269"/>
      <c r="K20" s="1269"/>
      <c r="L20" s="1269"/>
      <c r="M20" s="1269"/>
      <c r="N20" s="1269"/>
      <c r="O20" s="1269"/>
      <c r="P20" s="1269"/>
      <c r="Q20" s="1269"/>
      <c r="R20" s="1269"/>
      <c r="S20" s="1269"/>
      <c r="T20" s="1269"/>
      <c r="U20" s="1269"/>
      <c r="V20" s="1269"/>
      <c r="W20" s="1269"/>
      <c r="X20" s="1269"/>
      <c r="Y20" s="1269"/>
      <c r="Z20" s="1269"/>
      <c r="AA20" s="1269"/>
      <c r="AB20" s="1269"/>
      <c r="AC20" s="1269"/>
      <c r="AD20" s="1269"/>
      <c r="AE20" s="1269"/>
      <c r="AF20" s="1269"/>
      <c r="AG20" s="1269"/>
      <c r="AH20" s="1269"/>
      <c r="AI20" s="1269"/>
      <c r="AJ20" s="1269"/>
      <c r="AK20" s="1269"/>
      <c r="AL20" s="1269"/>
      <c r="AM20" s="1269"/>
      <c r="AN20" s="1269"/>
      <c r="AO20" s="1270"/>
      <c r="AP20" s="874"/>
      <c r="AQ20" s="865"/>
      <c r="AR20" s="1215"/>
      <c r="AS20" s="1215"/>
      <c r="AT20" s="1215"/>
      <c r="AU20" s="1215"/>
      <c r="AV20" s="1215"/>
      <c r="AW20" s="866"/>
      <c r="AX20" s="1232" t="s">
        <v>80</v>
      </c>
      <c r="AY20" s="1233"/>
      <c r="AZ20" s="1233"/>
      <c r="BA20" s="1233"/>
      <c r="BB20" s="1233"/>
      <c r="BC20" s="1233"/>
      <c r="BD20" s="1233"/>
      <c r="BE20" s="1233"/>
      <c r="BF20" s="1233"/>
      <c r="BG20" s="1234"/>
      <c r="BH20" s="1235" t="s">
        <v>81</v>
      </c>
      <c r="BI20" s="1236"/>
      <c r="BJ20" s="1236"/>
      <c r="BK20" s="1236"/>
      <c r="BL20" s="1236"/>
      <c r="BM20" s="1237" t="s">
        <v>82</v>
      </c>
      <c r="BN20" s="1238"/>
      <c r="BO20" s="1238"/>
      <c r="BP20" s="1238"/>
      <c r="BQ20" s="1238"/>
      <c r="BR20" s="1238"/>
      <c r="BS20" s="1238"/>
      <c r="BT20" s="1238"/>
      <c r="BU20" s="1239"/>
      <c r="BV20" s="1232" t="s">
        <v>83</v>
      </c>
      <c r="BW20" s="1242"/>
      <c r="BX20" s="1242"/>
      <c r="BY20" s="1242"/>
      <c r="BZ20" s="1242"/>
      <c r="CA20" s="1242"/>
      <c r="CB20" s="1242"/>
      <c r="CC20" s="1242"/>
      <c r="CD20" s="1242"/>
      <c r="CE20" s="1243"/>
    </row>
    <row r="21" spans="1:83" ht="13.5" customHeight="1">
      <c r="A21" s="868"/>
      <c r="B21" s="1249"/>
      <c r="C21" s="1249"/>
      <c r="D21" s="1249"/>
      <c r="E21" s="1249"/>
      <c r="F21" s="1249"/>
      <c r="G21" s="869"/>
      <c r="H21" s="1271"/>
      <c r="I21" s="1272"/>
      <c r="J21" s="1272"/>
      <c r="K21" s="1272"/>
      <c r="L21" s="1272"/>
      <c r="M21" s="1272"/>
      <c r="N21" s="1272"/>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3"/>
      <c r="AP21" s="874"/>
      <c r="AQ21" s="865"/>
      <c r="AR21" s="1215"/>
      <c r="AS21" s="1215"/>
      <c r="AT21" s="1215"/>
      <c r="AU21" s="1215"/>
      <c r="AV21" s="1215"/>
      <c r="AW21" s="866"/>
      <c r="AX21" s="1229"/>
      <c r="AY21" s="1230"/>
      <c r="AZ21" s="1230"/>
      <c r="BA21" s="1230"/>
      <c r="BB21" s="1230"/>
      <c r="BC21" s="1230"/>
      <c r="BD21" s="1230"/>
      <c r="BE21" s="1230"/>
      <c r="BF21" s="1230"/>
      <c r="BG21" s="1231"/>
      <c r="BH21" s="1250" t="s">
        <v>84</v>
      </c>
      <c r="BI21" s="1251"/>
      <c r="BJ21" s="1251"/>
      <c r="BK21" s="1251"/>
      <c r="BL21" s="1251"/>
      <c r="BM21" s="1240"/>
      <c r="BN21" s="1240"/>
      <c r="BO21" s="1240"/>
      <c r="BP21" s="1240"/>
      <c r="BQ21" s="1240"/>
      <c r="BR21" s="1240"/>
      <c r="BS21" s="1240"/>
      <c r="BT21" s="1240"/>
      <c r="BU21" s="1241"/>
      <c r="BV21" s="1244"/>
      <c r="BW21" s="1245"/>
      <c r="BX21" s="1245"/>
      <c r="BY21" s="1245"/>
      <c r="BZ21" s="1245"/>
      <c r="CA21" s="1245"/>
      <c r="CB21" s="1245"/>
      <c r="CC21" s="1245"/>
      <c r="CD21" s="1245"/>
      <c r="CE21" s="1246"/>
    </row>
    <row r="22" spans="1:83" ht="13.5" customHeight="1">
      <c r="A22" s="865"/>
      <c r="B22" s="1203" t="s">
        <v>85</v>
      </c>
      <c r="C22" s="1203"/>
      <c r="D22" s="1203"/>
      <c r="E22" s="1203"/>
      <c r="F22" s="1203"/>
      <c r="G22" s="866"/>
      <c r="H22" s="1252" t="s">
        <v>86</v>
      </c>
      <c r="I22" s="1253"/>
      <c r="J22" s="1253"/>
      <c r="K22" s="1253"/>
      <c r="L22" s="1253"/>
      <c r="M22" s="1253"/>
      <c r="N22" s="1253"/>
      <c r="O22" s="1253"/>
      <c r="P22" s="1253"/>
      <c r="Q22" s="1253"/>
      <c r="R22" s="1253"/>
      <c r="S22" s="1253"/>
      <c r="T22" s="1253"/>
      <c r="U22" s="1253"/>
      <c r="V22" s="875"/>
      <c r="W22" s="1203" t="s">
        <v>87</v>
      </c>
      <c r="X22" s="1203"/>
      <c r="Y22" s="1203"/>
      <c r="Z22" s="1203"/>
      <c r="AA22" s="1203"/>
      <c r="AB22" s="864"/>
      <c r="AC22" s="1232" t="s">
        <v>88</v>
      </c>
      <c r="AD22" s="1233"/>
      <c r="AE22" s="1233"/>
      <c r="AF22" s="1233"/>
      <c r="AG22" s="1233"/>
      <c r="AH22" s="1233"/>
      <c r="AI22" s="1233"/>
      <c r="AJ22" s="1233"/>
      <c r="AK22" s="1233"/>
      <c r="AL22" s="1233"/>
      <c r="AM22" s="1233"/>
      <c r="AN22" s="1233"/>
      <c r="AO22" s="1234"/>
      <c r="AP22" s="874"/>
      <c r="AQ22" s="865"/>
      <c r="AR22" s="1215"/>
      <c r="AS22" s="1215"/>
      <c r="AT22" s="1215"/>
      <c r="AU22" s="1215"/>
      <c r="AV22" s="1215"/>
      <c r="AW22" s="866"/>
      <c r="AX22" s="1232" t="s">
        <v>80</v>
      </c>
      <c r="AY22" s="1233"/>
      <c r="AZ22" s="1233"/>
      <c r="BA22" s="1233"/>
      <c r="BB22" s="1233"/>
      <c r="BC22" s="1233"/>
      <c r="BD22" s="1233"/>
      <c r="BE22" s="1233"/>
      <c r="BF22" s="1233"/>
      <c r="BG22" s="1234"/>
      <c r="BH22" s="1235" t="s">
        <v>81</v>
      </c>
      <c r="BI22" s="1236"/>
      <c r="BJ22" s="1236"/>
      <c r="BK22" s="1236"/>
      <c r="BL22" s="1236"/>
      <c r="BM22" s="1237" t="s">
        <v>82</v>
      </c>
      <c r="BN22" s="1238"/>
      <c r="BO22" s="1238"/>
      <c r="BP22" s="1238"/>
      <c r="BQ22" s="1238"/>
      <c r="BR22" s="1238"/>
      <c r="BS22" s="1238"/>
      <c r="BT22" s="1238"/>
      <c r="BU22" s="1239"/>
      <c r="BV22" s="1232" t="s">
        <v>83</v>
      </c>
      <c r="BW22" s="1242"/>
      <c r="BX22" s="1242"/>
      <c r="BY22" s="1242"/>
      <c r="BZ22" s="1242"/>
      <c r="CA22" s="1242"/>
      <c r="CB22" s="1242"/>
      <c r="CC22" s="1242"/>
      <c r="CD22" s="1242"/>
      <c r="CE22" s="1243"/>
    </row>
    <row r="23" spans="1:83" ht="13.5" customHeight="1">
      <c r="A23" s="865"/>
      <c r="B23" s="1204"/>
      <c r="C23" s="1204"/>
      <c r="D23" s="1204"/>
      <c r="E23" s="1204"/>
      <c r="F23" s="1204"/>
      <c r="G23" s="866"/>
      <c r="H23" s="1254"/>
      <c r="I23" s="1255"/>
      <c r="J23" s="1255"/>
      <c r="K23" s="1255"/>
      <c r="L23" s="1255"/>
      <c r="M23" s="1255"/>
      <c r="N23" s="1255"/>
      <c r="O23" s="1255"/>
      <c r="P23" s="1255"/>
      <c r="Q23" s="1255"/>
      <c r="R23" s="1255"/>
      <c r="S23" s="1255"/>
      <c r="T23" s="1255"/>
      <c r="U23" s="1255"/>
      <c r="V23" s="876"/>
      <c r="W23" s="1204"/>
      <c r="X23" s="1204"/>
      <c r="Y23" s="1204"/>
      <c r="Z23" s="1204"/>
      <c r="AA23" s="1204"/>
      <c r="AB23" s="866"/>
      <c r="AC23" s="1258"/>
      <c r="AD23" s="1259"/>
      <c r="AE23" s="1259"/>
      <c r="AF23" s="1259"/>
      <c r="AG23" s="1259"/>
      <c r="AH23" s="1259"/>
      <c r="AI23" s="1259"/>
      <c r="AJ23" s="1259"/>
      <c r="AK23" s="1259"/>
      <c r="AL23" s="1259"/>
      <c r="AM23" s="1259"/>
      <c r="AN23" s="1259"/>
      <c r="AO23" s="1260"/>
      <c r="AP23" s="877"/>
      <c r="AQ23" s="868"/>
      <c r="AR23" s="1216"/>
      <c r="AS23" s="1216"/>
      <c r="AT23" s="1216"/>
      <c r="AU23" s="1216"/>
      <c r="AV23" s="1216"/>
      <c r="AW23" s="869"/>
      <c r="AX23" s="1229"/>
      <c r="AY23" s="1230"/>
      <c r="AZ23" s="1230"/>
      <c r="BA23" s="1230"/>
      <c r="BB23" s="1230"/>
      <c r="BC23" s="1230"/>
      <c r="BD23" s="1230"/>
      <c r="BE23" s="1230"/>
      <c r="BF23" s="1230"/>
      <c r="BG23" s="1231"/>
      <c r="BH23" s="1250" t="s">
        <v>84</v>
      </c>
      <c r="BI23" s="1251"/>
      <c r="BJ23" s="1251"/>
      <c r="BK23" s="1251"/>
      <c r="BL23" s="1251"/>
      <c r="BM23" s="1240"/>
      <c r="BN23" s="1240"/>
      <c r="BO23" s="1240"/>
      <c r="BP23" s="1240"/>
      <c r="BQ23" s="1240"/>
      <c r="BR23" s="1240"/>
      <c r="BS23" s="1240"/>
      <c r="BT23" s="1240"/>
      <c r="BU23" s="1241"/>
      <c r="BV23" s="1244"/>
      <c r="BW23" s="1245"/>
      <c r="BX23" s="1245"/>
      <c r="BY23" s="1245"/>
      <c r="BZ23" s="1245"/>
      <c r="CA23" s="1245"/>
      <c r="CB23" s="1245"/>
      <c r="CC23" s="1245"/>
      <c r="CD23" s="1245"/>
      <c r="CE23" s="1246"/>
    </row>
    <row r="24" spans="1:83" ht="13.5" customHeight="1">
      <c r="A24" s="868"/>
      <c r="B24" s="1205"/>
      <c r="C24" s="1205"/>
      <c r="D24" s="1205"/>
      <c r="E24" s="1205"/>
      <c r="F24" s="1205"/>
      <c r="G24" s="869"/>
      <c r="H24" s="1256"/>
      <c r="I24" s="1257"/>
      <c r="J24" s="1257"/>
      <c r="K24" s="1257"/>
      <c r="L24" s="1257"/>
      <c r="M24" s="1257"/>
      <c r="N24" s="1257"/>
      <c r="O24" s="1257"/>
      <c r="P24" s="1257"/>
      <c r="Q24" s="1257"/>
      <c r="R24" s="1257"/>
      <c r="S24" s="1257"/>
      <c r="T24" s="1257"/>
      <c r="U24" s="1257"/>
      <c r="V24" s="878"/>
      <c r="W24" s="1205"/>
      <c r="X24" s="1205"/>
      <c r="Y24" s="1205"/>
      <c r="Z24" s="1205"/>
      <c r="AA24" s="1205"/>
      <c r="AB24" s="869"/>
      <c r="AC24" s="1229"/>
      <c r="AD24" s="1230"/>
      <c r="AE24" s="1230"/>
      <c r="AF24" s="1230"/>
      <c r="AG24" s="1230"/>
      <c r="AH24" s="1230"/>
      <c r="AI24" s="1230"/>
      <c r="AJ24" s="1230"/>
      <c r="AK24" s="1230"/>
      <c r="AL24" s="1230"/>
      <c r="AM24" s="1230"/>
      <c r="AN24" s="1230"/>
      <c r="AO24" s="1231"/>
      <c r="AP24" s="877"/>
      <c r="AQ24" s="858"/>
      <c r="AR24" s="858"/>
      <c r="AS24" s="858"/>
      <c r="AT24" s="858"/>
      <c r="AU24" s="858"/>
      <c r="AV24" s="858"/>
      <c r="AW24" s="858"/>
      <c r="AX24" s="858"/>
      <c r="AY24" s="858"/>
      <c r="AZ24" s="858"/>
      <c r="BA24" s="858"/>
      <c r="BB24" s="858"/>
      <c r="BC24" s="858"/>
      <c r="BD24" s="858"/>
      <c r="BE24" s="858"/>
      <c r="BF24" s="858"/>
      <c r="BG24" s="858"/>
      <c r="BH24" s="858"/>
      <c r="BI24" s="858"/>
      <c r="BJ24" s="858"/>
      <c r="BK24" s="858"/>
      <c r="BL24" s="858"/>
      <c r="BM24" s="858"/>
      <c r="BN24" s="858"/>
      <c r="BO24" s="858"/>
      <c r="BP24" s="858"/>
      <c r="BQ24" s="858"/>
      <c r="BR24" s="858"/>
      <c r="BS24" s="858"/>
      <c r="BT24" s="858"/>
      <c r="BU24" s="858"/>
      <c r="BV24" s="858"/>
      <c r="BW24" s="858"/>
      <c r="BX24" s="858"/>
      <c r="BY24" s="858"/>
      <c r="BZ24" s="858"/>
      <c r="CA24" s="858"/>
      <c r="CB24" s="858"/>
      <c r="CC24" s="858"/>
      <c r="CD24" s="858"/>
      <c r="CE24" s="858"/>
    </row>
    <row r="25" spans="1:83" ht="13.5" customHeight="1">
      <c r="A25" s="858"/>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858"/>
      <c r="AN25" s="858"/>
      <c r="AO25" s="858"/>
      <c r="AP25" s="877"/>
      <c r="AQ25" s="863"/>
      <c r="AR25" s="1274" t="s">
        <v>91</v>
      </c>
      <c r="AS25" s="1274"/>
      <c r="AT25" s="1274"/>
      <c r="AU25" s="1274"/>
      <c r="AV25" s="1274"/>
      <c r="AW25" s="864"/>
      <c r="AX25" s="879" t="s">
        <v>92</v>
      </c>
      <c r="AY25" s="1274" t="s">
        <v>93</v>
      </c>
      <c r="AZ25" s="1274"/>
      <c r="BA25" s="1274"/>
      <c r="BB25" s="1274"/>
      <c r="BC25" s="880"/>
      <c r="BD25" s="1274" t="s">
        <v>94</v>
      </c>
      <c r="BE25" s="1274"/>
      <c r="BF25" s="1274"/>
      <c r="BG25" s="1274"/>
      <c r="BH25" s="1274"/>
      <c r="BI25" s="1274"/>
      <c r="BJ25" s="1274"/>
      <c r="BK25" s="1274"/>
      <c r="BL25" s="1274"/>
      <c r="BM25" s="1274"/>
      <c r="BN25" s="1277" t="s">
        <v>95</v>
      </c>
      <c r="BO25" s="1277"/>
      <c r="BP25" s="1277"/>
      <c r="BQ25" s="1277"/>
      <c r="BR25" s="1277"/>
      <c r="BS25" s="1277"/>
      <c r="BT25" s="1277"/>
      <c r="BU25" s="1277"/>
      <c r="BV25" s="1277"/>
      <c r="BW25" s="1274" t="s">
        <v>96</v>
      </c>
      <c r="BX25" s="1274"/>
      <c r="BY25" s="1274"/>
      <c r="BZ25" s="1274"/>
      <c r="CA25" s="1274"/>
      <c r="CB25" s="1274"/>
      <c r="CC25" s="1274"/>
      <c r="CD25" s="1274"/>
      <c r="CE25" s="1278"/>
    </row>
    <row r="26" spans="1:83" ht="13.5" customHeight="1">
      <c r="A26" s="863"/>
      <c r="B26" s="1202" t="s">
        <v>97</v>
      </c>
      <c r="C26" s="1202"/>
      <c r="D26" s="1202"/>
      <c r="E26" s="1202"/>
      <c r="F26" s="1202"/>
      <c r="G26" s="864"/>
      <c r="H26" s="881" t="s">
        <v>92</v>
      </c>
      <c r="I26" s="1203" t="s">
        <v>98</v>
      </c>
      <c r="J26" s="1203"/>
      <c r="K26" s="1203"/>
      <c r="L26" s="1203"/>
      <c r="M26" s="880"/>
      <c r="N26" s="1223" t="s">
        <v>99</v>
      </c>
      <c r="O26" s="1224"/>
      <c r="P26" s="1224"/>
      <c r="Q26" s="1224"/>
      <c r="R26" s="1224"/>
      <c r="S26" s="1224"/>
      <c r="T26" s="1224"/>
      <c r="U26" s="1224"/>
      <c r="V26" s="1224"/>
      <c r="W26" s="1224"/>
      <c r="X26" s="1224"/>
      <c r="Y26" s="1224"/>
      <c r="Z26" s="1224"/>
      <c r="AA26" s="1224"/>
      <c r="AB26" s="1225"/>
      <c r="AC26" s="1223" t="s">
        <v>100</v>
      </c>
      <c r="AD26" s="1224"/>
      <c r="AE26" s="1224"/>
      <c r="AF26" s="1224"/>
      <c r="AG26" s="1224"/>
      <c r="AH26" s="1224"/>
      <c r="AI26" s="1224"/>
      <c r="AJ26" s="1224"/>
      <c r="AK26" s="1224"/>
      <c r="AL26" s="1224"/>
      <c r="AM26" s="1224"/>
      <c r="AN26" s="1224"/>
      <c r="AO26" s="1225"/>
      <c r="AP26" s="859"/>
      <c r="AQ26" s="865"/>
      <c r="AR26" s="1275"/>
      <c r="AS26" s="1275"/>
      <c r="AT26" s="1275"/>
      <c r="AU26" s="1275"/>
      <c r="AV26" s="1275"/>
      <c r="AW26" s="866"/>
      <c r="AX26" s="870"/>
      <c r="AY26" s="1275"/>
      <c r="AZ26" s="1275"/>
      <c r="BA26" s="1275"/>
      <c r="BB26" s="1275"/>
      <c r="BC26" s="882"/>
      <c r="BD26" s="1276"/>
      <c r="BE26" s="1276"/>
      <c r="BF26" s="1276"/>
      <c r="BG26" s="1276"/>
      <c r="BH26" s="1276"/>
      <c r="BI26" s="1276"/>
      <c r="BJ26" s="1276"/>
      <c r="BK26" s="1276"/>
      <c r="BL26" s="1276"/>
      <c r="BM26" s="1276"/>
      <c r="BN26" s="1277"/>
      <c r="BO26" s="1277"/>
      <c r="BP26" s="1277"/>
      <c r="BQ26" s="1277"/>
      <c r="BR26" s="1277"/>
      <c r="BS26" s="1277"/>
      <c r="BT26" s="1277"/>
      <c r="BU26" s="1277"/>
      <c r="BV26" s="1277"/>
      <c r="BW26" s="1276"/>
      <c r="BX26" s="1276"/>
      <c r="BY26" s="1276"/>
      <c r="BZ26" s="1276"/>
      <c r="CA26" s="1276"/>
      <c r="CB26" s="1276"/>
      <c r="CC26" s="1276"/>
      <c r="CD26" s="1276"/>
      <c r="CE26" s="1279"/>
    </row>
    <row r="27" spans="1:83" ht="13.5" customHeight="1">
      <c r="A27" s="865"/>
      <c r="B27" s="1215"/>
      <c r="C27" s="1215"/>
      <c r="D27" s="1215"/>
      <c r="E27" s="1215"/>
      <c r="F27" s="1215"/>
      <c r="G27" s="866"/>
      <c r="H27" s="883"/>
      <c r="I27" s="1205"/>
      <c r="J27" s="1205"/>
      <c r="K27" s="1205"/>
      <c r="L27" s="1205"/>
      <c r="M27" s="884"/>
      <c r="N27" s="1226"/>
      <c r="O27" s="1227"/>
      <c r="P27" s="1227"/>
      <c r="Q27" s="1227"/>
      <c r="R27" s="1227"/>
      <c r="S27" s="1227"/>
      <c r="T27" s="1227"/>
      <c r="U27" s="1227"/>
      <c r="V27" s="1227"/>
      <c r="W27" s="1227"/>
      <c r="X27" s="1227"/>
      <c r="Y27" s="1227"/>
      <c r="Z27" s="1227"/>
      <c r="AA27" s="1227"/>
      <c r="AB27" s="1228"/>
      <c r="AC27" s="1226"/>
      <c r="AD27" s="1227"/>
      <c r="AE27" s="1227"/>
      <c r="AF27" s="1227"/>
      <c r="AG27" s="1227"/>
      <c r="AH27" s="1227"/>
      <c r="AI27" s="1227"/>
      <c r="AJ27" s="1227"/>
      <c r="AK27" s="1227"/>
      <c r="AL27" s="1227"/>
      <c r="AM27" s="1227"/>
      <c r="AN27" s="1227"/>
      <c r="AO27" s="1228"/>
      <c r="AP27" s="870"/>
      <c r="AQ27" s="865"/>
      <c r="AR27" s="1275"/>
      <c r="AS27" s="1275"/>
      <c r="AT27" s="1275"/>
      <c r="AU27" s="1275"/>
      <c r="AV27" s="1275"/>
      <c r="AW27" s="866"/>
      <c r="AX27" s="859"/>
      <c r="AY27" s="1275"/>
      <c r="AZ27" s="1275"/>
      <c r="BA27" s="1275"/>
      <c r="BB27" s="1275"/>
      <c r="BC27" s="866"/>
      <c r="BD27" s="1280" t="s">
        <v>101</v>
      </c>
      <c r="BE27" s="1280"/>
      <c r="BF27" s="1280"/>
      <c r="BG27" s="1280"/>
      <c r="BH27" s="1280"/>
      <c r="BI27" s="1280"/>
      <c r="BJ27" s="1280"/>
      <c r="BK27" s="1280"/>
      <c r="BL27" s="1280"/>
      <c r="BM27" s="1280"/>
      <c r="BN27" s="1284" t="s">
        <v>101</v>
      </c>
      <c r="BO27" s="1284"/>
      <c r="BP27" s="1284"/>
      <c r="BQ27" s="1284"/>
      <c r="BR27" s="1284"/>
      <c r="BS27" s="1284"/>
      <c r="BT27" s="1284"/>
      <c r="BU27" s="1284"/>
      <c r="BV27" s="1284"/>
      <c r="BW27" s="1280" t="s">
        <v>101</v>
      </c>
      <c r="BX27" s="1280"/>
      <c r="BY27" s="1280"/>
      <c r="BZ27" s="1280"/>
      <c r="CA27" s="1280"/>
      <c r="CB27" s="1280"/>
      <c r="CC27" s="1280"/>
      <c r="CD27" s="1280"/>
      <c r="CE27" s="1281"/>
    </row>
    <row r="28" spans="1:83" ht="13.5" customHeight="1">
      <c r="A28" s="865"/>
      <c r="B28" s="1215"/>
      <c r="C28" s="1215"/>
      <c r="D28" s="1215"/>
      <c r="E28" s="1215"/>
      <c r="F28" s="1215"/>
      <c r="G28" s="866"/>
      <c r="H28" s="863"/>
      <c r="I28" s="1203" t="s">
        <v>102</v>
      </c>
      <c r="J28" s="1203"/>
      <c r="K28" s="1203"/>
      <c r="L28" s="1203"/>
      <c r="M28" s="864"/>
      <c r="N28" s="1206"/>
      <c r="O28" s="1207"/>
      <c r="P28" s="1207"/>
      <c r="Q28" s="1207"/>
      <c r="R28" s="1207"/>
      <c r="S28" s="1207"/>
      <c r="T28" s="1207"/>
      <c r="U28" s="1207"/>
      <c r="V28" s="1207"/>
      <c r="W28" s="1207"/>
      <c r="X28" s="1207"/>
      <c r="Y28" s="1207"/>
      <c r="Z28" s="1207"/>
      <c r="AA28" s="1207"/>
      <c r="AB28" s="1208"/>
      <c r="AC28" s="1206"/>
      <c r="AD28" s="1207"/>
      <c r="AE28" s="1207"/>
      <c r="AF28" s="1207"/>
      <c r="AG28" s="1207"/>
      <c r="AH28" s="1207"/>
      <c r="AI28" s="1207"/>
      <c r="AJ28" s="1207"/>
      <c r="AK28" s="1207"/>
      <c r="AL28" s="1207"/>
      <c r="AM28" s="1207"/>
      <c r="AN28" s="1207"/>
      <c r="AO28" s="1208"/>
      <c r="AP28" s="870"/>
      <c r="AQ28" s="865"/>
      <c r="AR28" s="1275"/>
      <c r="AS28" s="1275"/>
      <c r="AT28" s="1275"/>
      <c r="AU28" s="1275"/>
      <c r="AV28" s="1275"/>
      <c r="AW28" s="866"/>
      <c r="AX28" s="859"/>
      <c r="AY28" s="1275"/>
      <c r="AZ28" s="1275"/>
      <c r="BA28" s="1275"/>
      <c r="BB28" s="1275"/>
      <c r="BC28" s="866"/>
      <c r="BD28" s="1282"/>
      <c r="BE28" s="1282"/>
      <c r="BF28" s="1282"/>
      <c r="BG28" s="1282"/>
      <c r="BH28" s="1282"/>
      <c r="BI28" s="1282"/>
      <c r="BJ28" s="1282"/>
      <c r="BK28" s="1282"/>
      <c r="BL28" s="1282"/>
      <c r="BM28" s="1282"/>
      <c r="BN28" s="1284"/>
      <c r="BO28" s="1284"/>
      <c r="BP28" s="1284"/>
      <c r="BQ28" s="1284"/>
      <c r="BR28" s="1284"/>
      <c r="BS28" s="1284"/>
      <c r="BT28" s="1284"/>
      <c r="BU28" s="1284"/>
      <c r="BV28" s="1284"/>
      <c r="BW28" s="1282"/>
      <c r="BX28" s="1282"/>
      <c r="BY28" s="1282"/>
      <c r="BZ28" s="1282"/>
      <c r="CA28" s="1282"/>
      <c r="CB28" s="1282"/>
      <c r="CC28" s="1282"/>
      <c r="CD28" s="1282"/>
      <c r="CE28" s="1283"/>
    </row>
    <row r="29" spans="1:83" ht="13.5" customHeight="1">
      <c r="A29" s="865"/>
      <c r="B29" s="1215"/>
      <c r="C29" s="1215"/>
      <c r="D29" s="1215"/>
      <c r="E29" s="1215"/>
      <c r="F29" s="1215"/>
      <c r="G29" s="866"/>
      <c r="H29" s="868"/>
      <c r="I29" s="1205"/>
      <c r="J29" s="1205"/>
      <c r="K29" s="1205"/>
      <c r="L29" s="1205"/>
      <c r="M29" s="869"/>
      <c r="N29" s="1212"/>
      <c r="O29" s="1213"/>
      <c r="P29" s="1213"/>
      <c r="Q29" s="1213"/>
      <c r="R29" s="1213"/>
      <c r="S29" s="1213"/>
      <c r="T29" s="1213"/>
      <c r="U29" s="1213"/>
      <c r="V29" s="1213"/>
      <c r="W29" s="1213"/>
      <c r="X29" s="1213"/>
      <c r="Y29" s="1213"/>
      <c r="Z29" s="1213"/>
      <c r="AA29" s="1213"/>
      <c r="AB29" s="1214"/>
      <c r="AC29" s="1212"/>
      <c r="AD29" s="1213"/>
      <c r="AE29" s="1213"/>
      <c r="AF29" s="1213"/>
      <c r="AG29" s="1213"/>
      <c r="AH29" s="1213"/>
      <c r="AI29" s="1213"/>
      <c r="AJ29" s="1213"/>
      <c r="AK29" s="1213"/>
      <c r="AL29" s="1213"/>
      <c r="AM29" s="1213"/>
      <c r="AN29" s="1213"/>
      <c r="AO29" s="1214"/>
      <c r="AP29" s="885"/>
      <c r="AQ29" s="865"/>
      <c r="AR29" s="1275"/>
      <c r="AS29" s="1275"/>
      <c r="AT29" s="1275"/>
      <c r="AU29" s="1275"/>
      <c r="AV29" s="1275"/>
      <c r="AW29" s="866"/>
      <c r="AX29" s="1285" t="s">
        <v>103</v>
      </c>
      <c r="AY29" s="1286"/>
      <c r="AZ29" s="1286"/>
      <c r="BA29" s="1286"/>
      <c r="BB29" s="1286"/>
      <c r="BC29" s="1287"/>
      <c r="BD29" s="1223" t="s">
        <v>14</v>
      </c>
      <c r="BE29" s="1224"/>
      <c r="BF29" s="1224"/>
      <c r="BG29" s="1224"/>
      <c r="BH29" s="1224"/>
      <c r="BI29" s="1224"/>
      <c r="BJ29" s="1224"/>
      <c r="BK29" s="1223" t="s">
        <v>94</v>
      </c>
      <c r="BL29" s="1224"/>
      <c r="BM29" s="1224"/>
      <c r="BN29" s="1224"/>
      <c r="BO29" s="1224"/>
      <c r="BP29" s="1224"/>
      <c r="BQ29" s="1224"/>
      <c r="BR29" s="1225"/>
      <c r="BS29" s="1223" t="s">
        <v>95</v>
      </c>
      <c r="BT29" s="1224"/>
      <c r="BU29" s="1224"/>
      <c r="BV29" s="1224"/>
      <c r="BW29" s="1224"/>
      <c r="BX29" s="1224"/>
      <c r="BY29" s="1225"/>
      <c r="BZ29" s="1223" t="s">
        <v>96</v>
      </c>
      <c r="CA29" s="1224"/>
      <c r="CB29" s="1224"/>
      <c r="CC29" s="1224"/>
      <c r="CD29" s="1224"/>
      <c r="CE29" s="1225"/>
    </row>
    <row r="30" spans="1:83" ht="13.5" customHeight="1">
      <c r="A30" s="865"/>
      <c r="B30" s="1215"/>
      <c r="C30" s="1215"/>
      <c r="D30" s="1215"/>
      <c r="E30" s="1215"/>
      <c r="F30" s="1215"/>
      <c r="G30" s="866"/>
      <c r="H30" s="865"/>
      <c r="I30" s="1203" t="s">
        <v>104</v>
      </c>
      <c r="J30" s="1203"/>
      <c r="K30" s="1203"/>
      <c r="L30" s="1203"/>
      <c r="M30" s="866"/>
      <c r="N30" s="1206"/>
      <c r="O30" s="1207"/>
      <c r="P30" s="1207"/>
      <c r="Q30" s="1207"/>
      <c r="R30" s="1207"/>
      <c r="S30" s="1207"/>
      <c r="T30" s="1207"/>
      <c r="U30" s="1207"/>
      <c r="V30" s="1207"/>
      <c r="W30" s="1207"/>
      <c r="X30" s="1207"/>
      <c r="Y30" s="1207"/>
      <c r="Z30" s="1207"/>
      <c r="AA30" s="1207"/>
      <c r="AB30" s="1208"/>
      <c r="AC30" s="1206"/>
      <c r="AD30" s="1207"/>
      <c r="AE30" s="1207"/>
      <c r="AF30" s="1207"/>
      <c r="AG30" s="1207"/>
      <c r="AH30" s="1207"/>
      <c r="AI30" s="1207"/>
      <c r="AJ30" s="1207"/>
      <c r="AK30" s="1207"/>
      <c r="AL30" s="1207"/>
      <c r="AM30" s="1207"/>
      <c r="AN30" s="1207"/>
      <c r="AO30" s="1208"/>
      <c r="AP30" s="885"/>
      <c r="AQ30" s="865"/>
      <c r="AR30" s="1275"/>
      <c r="AS30" s="1275"/>
      <c r="AT30" s="1275"/>
      <c r="AU30" s="1275"/>
      <c r="AV30" s="1275"/>
      <c r="AW30" s="866"/>
      <c r="AX30" s="1288"/>
      <c r="AY30" s="1289"/>
      <c r="AZ30" s="1289"/>
      <c r="BA30" s="1289"/>
      <c r="BB30" s="1289"/>
      <c r="BC30" s="1290"/>
      <c r="BD30" s="1226"/>
      <c r="BE30" s="1227"/>
      <c r="BF30" s="1227"/>
      <c r="BG30" s="1227"/>
      <c r="BH30" s="1227"/>
      <c r="BI30" s="1227"/>
      <c r="BJ30" s="1227"/>
      <c r="BK30" s="1226"/>
      <c r="BL30" s="1227"/>
      <c r="BM30" s="1227"/>
      <c r="BN30" s="1227"/>
      <c r="BO30" s="1227"/>
      <c r="BP30" s="1227"/>
      <c r="BQ30" s="1227"/>
      <c r="BR30" s="1228"/>
      <c r="BS30" s="1226"/>
      <c r="BT30" s="1227"/>
      <c r="BU30" s="1227"/>
      <c r="BV30" s="1227"/>
      <c r="BW30" s="1227"/>
      <c r="BX30" s="1227"/>
      <c r="BY30" s="1228"/>
      <c r="BZ30" s="1226"/>
      <c r="CA30" s="1227"/>
      <c r="CB30" s="1227"/>
      <c r="CC30" s="1227"/>
      <c r="CD30" s="1227"/>
      <c r="CE30" s="1228"/>
    </row>
    <row r="31" spans="1:83" ht="13.5" customHeight="1">
      <c r="A31" s="868"/>
      <c r="B31" s="1216"/>
      <c r="C31" s="1216"/>
      <c r="D31" s="1216"/>
      <c r="E31" s="1216"/>
      <c r="F31" s="1216"/>
      <c r="G31" s="869"/>
      <c r="H31" s="868"/>
      <c r="I31" s="1205"/>
      <c r="J31" s="1205"/>
      <c r="K31" s="1205"/>
      <c r="L31" s="1205"/>
      <c r="M31" s="869"/>
      <c r="N31" s="1212"/>
      <c r="O31" s="1213"/>
      <c r="P31" s="1213"/>
      <c r="Q31" s="1213"/>
      <c r="R31" s="1213"/>
      <c r="S31" s="1213"/>
      <c r="T31" s="1213"/>
      <c r="U31" s="1213"/>
      <c r="V31" s="1213"/>
      <c r="W31" s="1213"/>
      <c r="X31" s="1213"/>
      <c r="Y31" s="1213"/>
      <c r="Z31" s="1213"/>
      <c r="AA31" s="1213"/>
      <c r="AB31" s="1214"/>
      <c r="AC31" s="1212"/>
      <c r="AD31" s="1213"/>
      <c r="AE31" s="1213"/>
      <c r="AF31" s="1213"/>
      <c r="AG31" s="1213"/>
      <c r="AH31" s="1213"/>
      <c r="AI31" s="1213"/>
      <c r="AJ31" s="1213"/>
      <c r="AK31" s="1213"/>
      <c r="AL31" s="1213"/>
      <c r="AM31" s="1213"/>
      <c r="AN31" s="1213"/>
      <c r="AO31" s="1214"/>
      <c r="AP31" s="885"/>
      <c r="AQ31" s="865"/>
      <c r="AR31" s="1275"/>
      <c r="AS31" s="1275"/>
      <c r="AT31" s="1275"/>
      <c r="AU31" s="1275"/>
      <c r="AV31" s="1275"/>
      <c r="AW31" s="866"/>
      <c r="AX31" s="1288"/>
      <c r="AY31" s="1289"/>
      <c r="AZ31" s="1289"/>
      <c r="BA31" s="1289"/>
      <c r="BB31" s="1289"/>
      <c r="BC31" s="1290"/>
      <c r="BD31" s="1223"/>
      <c r="BE31" s="1224"/>
      <c r="BF31" s="1224"/>
      <c r="BG31" s="1224"/>
      <c r="BH31" s="1224"/>
      <c r="BI31" s="1224"/>
      <c r="BJ31" s="1224"/>
      <c r="BK31" s="1223"/>
      <c r="BL31" s="1224"/>
      <c r="BM31" s="1224"/>
      <c r="BN31" s="1224"/>
      <c r="BO31" s="1224"/>
      <c r="BP31" s="1224"/>
      <c r="BQ31" s="1224"/>
      <c r="BR31" s="1225"/>
      <c r="BS31" s="1223"/>
      <c r="BT31" s="1224"/>
      <c r="BU31" s="1224"/>
      <c r="BV31" s="1224"/>
      <c r="BW31" s="1224"/>
      <c r="BX31" s="1224"/>
      <c r="BY31" s="1225"/>
      <c r="BZ31" s="1223"/>
      <c r="CA31" s="1224"/>
      <c r="CB31" s="1224"/>
      <c r="CC31" s="1224"/>
      <c r="CD31" s="1224"/>
      <c r="CE31" s="1225"/>
    </row>
    <row r="32" spans="1:83" ht="13.5" customHeight="1">
      <c r="A32" s="858"/>
      <c r="B32" s="858"/>
      <c r="C32" s="858"/>
      <c r="D32" s="858"/>
      <c r="E32" s="858"/>
      <c r="F32" s="858"/>
      <c r="G32" s="858"/>
      <c r="H32" s="858"/>
      <c r="I32" s="858"/>
      <c r="J32" s="858"/>
      <c r="K32" s="858"/>
      <c r="L32" s="858"/>
      <c r="M32" s="858"/>
      <c r="N32" s="858"/>
      <c r="O32" s="858"/>
      <c r="P32" s="858"/>
      <c r="Q32" s="858"/>
      <c r="R32" s="858"/>
      <c r="S32" s="858"/>
      <c r="T32" s="858"/>
      <c r="U32" s="858"/>
      <c r="V32" s="858"/>
      <c r="W32" s="858"/>
      <c r="X32" s="858"/>
      <c r="Y32" s="858"/>
      <c r="Z32" s="858"/>
      <c r="AA32" s="858"/>
      <c r="AB32" s="858"/>
      <c r="AC32" s="858"/>
      <c r="AD32" s="858"/>
      <c r="AE32" s="858"/>
      <c r="AF32" s="858"/>
      <c r="AG32" s="858"/>
      <c r="AH32" s="858"/>
      <c r="AI32" s="858"/>
      <c r="AJ32" s="858"/>
      <c r="AK32" s="858"/>
      <c r="AL32" s="858"/>
      <c r="AM32" s="858"/>
      <c r="AN32" s="858"/>
      <c r="AO32" s="858"/>
      <c r="AP32" s="885"/>
      <c r="AQ32" s="868"/>
      <c r="AR32" s="1276"/>
      <c r="AS32" s="1276"/>
      <c r="AT32" s="1276"/>
      <c r="AU32" s="1276"/>
      <c r="AV32" s="1276"/>
      <c r="AW32" s="869"/>
      <c r="AX32" s="1291"/>
      <c r="AY32" s="1292"/>
      <c r="AZ32" s="1292"/>
      <c r="BA32" s="1292"/>
      <c r="BB32" s="1292"/>
      <c r="BC32" s="1293"/>
      <c r="BD32" s="1226"/>
      <c r="BE32" s="1227"/>
      <c r="BF32" s="1227"/>
      <c r="BG32" s="1227"/>
      <c r="BH32" s="1227"/>
      <c r="BI32" s="1227"/>
      <c r="BJ32" s="1227"/>
      <c r="BK32" s="1226"/>
      <c r="BL32" s="1227"/>
      <c r="BM32" s="1227"/>
      <c r="BN32" s="1227"/>
      <c r="BO32" s="1227"/>
      <c r="BP32" s="1227"/>
      <c r="BQ32" s="1227"/>
      <c r="BR32" s="1228"/>
      <c r="BS32" s="1226"/>
      <c r="BT32" s="1227"/>
      <c r="BU32" s="1227"/>
      <c r="BV32" s="1227"/>
      <c r="BW32" s="1227"/>
      <c r="BX32" s="1227"/>
      <c r="BY32" s="1228"/>
      <c r="BZ32" s="1226"/>
      <c r="CA32" s="1227"/>
      <c r="CB32" s="1227"/>
      <c r="CC32" s="1227"/>
      <c r="CD32" s="1227"/>
      <c r="CE32" s="1228"/>
    </row>
    <row r="33" spans="1:83" ht="13.5" customHeight="1">
      <c r="A33" s="863"/>
      <c r="B33" s="1274" t="s">
        <v>91</v>
      </c>
      <c r="C33" s="1274"/>
      <c r="D33" s="1274"/>
      <c r="E33" s="1274"/>
      <c r="F33" s="1274"/>
      <c r="G33" s="864"/>
      <c r="H33" s="879" t="s">
        <v>92</v>
      </c>
      <c r="I33" s="1274" t="s">
        <v>93</v>
      </c>
      <c r="J33" s="1274"/>
      <c r="K33" s="1274"/>
      <c r="L33" s="1274"/>
      <c r="M33" s="880"/>
      <c r="N33" s="1274" t="s">
        <v>94</v>
      </c>
      <c r="O33" s="1274"/>
      <c r="P33" s="1274"/>
      <c r="Q33" s="1274"/>
      <c r="R33" s="1274"/>
      <c r="S33" s="1274"/>
      <c r="T33" s="1274"/>
      <c r="U33" s="1274"/>
      <c r="V33" s="1274"/>
      <c r="W33" s="1274"/>
      <c r="X33" s="1277" t="s">
        <v>95</v>
      </c>
      <c r="Y33" s="1277"/>
      <c r="Z33" s="1277"/>
      <c r="AA33" s="1277"/>
      <c r="AB33" s="1277"/>
      <c r="AC33" s="1277"/>
      <c r="AD33" s="1277"/>
      <c r="AE33" s="1277"/>
      <c r="AF33" s="1277"/>
      <c r="AG33" s="1274" t="s">
        <v>96</v>
      </c>
      <c r="AH33" s="1274"/>
      <c r="AI33" s="1274"/>
      <c r="AJ33" s="1274"/>
      <c r="AK33" s="1274"/>
      <c r="AL33" s="1274"/>
      <c r="AM33" s="1274"/>
      <c r="AN33" s="1274"/>
      <c r="AO33" s="1278"/>
      <c r="AP33" s="859"/>
      <c r="AQ33" s="859"/>
      <c r="AR33" s="859"/>
      <c r="AS33" s="859"/>
      <c r="AT33" s="859"/>
      <c r="AU33" s="859"/>
      <c r="AV33" s="859"/>
      <c r="AW33" s="859"/>
      <c r="AX33" s="859"/>
      <c r="AY33" s="859"/>
      <c r="AZ33" s="859"/>
      <c r="BA33" s="859"/>
      <c r="BB33" s="859"/>
      <c r="BC33" s="859"/>
      <c r="BD33" s="859"/>
      <c r="BE33" s="859"/>
      <c r="BF33" s="859"/>
      <c r="BG33" s="859"/>
      <c r="BH33" s="859"/>
      <c r="BI33" s="859"/>
      <c r="BJ33" s="859"/>
      <c r="BK33" s="859"/>
      <c r="BL33" s="859"/>
      <c r="BM33" s="859"/>
      <c r="BN33" s="859"/>
      <c r="BO33" s="859"/>
      <c r="BP33" s="859"/>
      <c r="BQ33" s="859"/>
      <c r="BR33" s="859"/>
      <c r="BS33" s="859"/>
      <c r="BT33" s="859"/>
      <c r="BU33" s="859"/>
      <c r="BV33" s="859"/>
      <c r="BW33" s="859"/>
      <c r="BX33" s="859"/>
      <c r="BY33" s="859"/>
      <c r="BZ33" s="859"/>
      <c r="CA33" s="859"/>
      <c r="CB33" s="859"/>
      <c r="CC33" s="859"/>
      <c r="CD33" s="859"/>
      <c r="CE33" s="859"/>
    </row>
    <row r="34" spans="1:83" ht="13.5" customHeight="1">
      <c r="A34" s="865"/>
      <c r="B34" s="1275"/>
      <c r="C34" s="1275"/>
      <c r="D34" s="1275"/>
      <c r="E34" s="1275"/>
      <c r="F34" s="1275"/>
      <c r="G34" s="866"/>
      <c r="H34" s="870"/>
      <c r="I34" s="1275"/>
      <c r="J34" s="1275"/>
      <c r="K34" s="1275"/>
      <c r="L34" s="1275"/>
      <c r="M34" s="882"/>
      <c r="N34" s="1276"/>
      <c r="O34" s="1276"/>
      <c r="P34" s="1276"/>
      <c r="Q34" s="1276"/>
      <c r="R34" s="1276"/>
      <c r="S34" s="1276"/>
      <c r="T34" s="1276"/>
      <c r="U34" s="1276"/>
      <c r="V34" s="1276"/>
      <c r="W34" s="1276"/>
      <c r="X34" s="1277"/>
      <c r="Y34" s="1277"/>
      <c r="Z34" s="1277"/>
      <c r="AA34" s="1277"/>
      <c r="AB34" s="1277"/>
      <c r="AC34" s="1277"/>
      <c r="AD34" s="1277"/>
      <c r="AE34" s="1277"/>
      <c r="AF34" s="1277"/>
      <c r="AG34" s="1276"/>
      <c r="AH34" s="1276"/>
      <c r="AI34" s="1276"/>
      <c r="AJ34" s="1276"/>
      <c r="AK34" s="1276"/>
      <c r="AL34" s="1276"/>
      <c r="AM34" s="1276"/>
      <c r="AN34" s="1276"/>
      <c r="AO34" s="1279"/>
      <c r="AP34" s="859"/>
      <c r="AQ34" s="1300" t="s">
        <v>105</v>
      </c>
      <c r="AR34" s="1301"/>
      <c r="AS34" s="1301"/>
      <c r="AT34" s="1301"/>
      <c r="AU34" s="1301"/>
      <c r="AV34" s="1301"/>
      <c r="AW34" s="1301"/>
      <c r="AX34" s="1301"/>
      <c r="AY34" s="1302"/>
      <c r="AZ34" s="1223"/>
      <c r="BA34" s="1224"/>
      <c r="BB34" s="1224"/>
      <c r="BC34" s="1224"/>
      <c r="BD34" s="1224"/>
      <c r="BE34" s="1224"/>
      <c r="BF34" s="1224"/>
      <c r="BG34" s="1224"/>
      <c r="BH34" s="1224"/>
      <c r="BI34" s="1224"/>
      <c r="BJ34" s="1225"/>
      <c r="BK34" s="858"/>
      <c r="BL34" s="1300" t="s">
        <v>106</v>
      </c>
      <c r="BM34" s="1301"/>
      <c r="BN34" s="1301"/>
      <c r="BO34" s="1301"/>
      <c r="BP34" s="1301"/>
      <c r="BQ34" s="1301"/>
      <c r="BR34" s="1301"/>
      <c r="BS34" s="1301"/>
      <c r="BT34" s="1302"/>
      <c r="BU34" s="1223"/>
      <c r="BV34" s="1224"/>
      <c r="BW34" s="1224"/>
      <c r="BX34" s="1224"/>
      <c r="BY34" s="1224"/>
      <c r="BZ34" s="1224"/>
      <c r="CA34" s="1224"/>
      <c r="CB34" s="1224"/>
      <c r="CC34" s="1224"/>
      <c r="CD34" s="1224"/>
      <c r="CE34" s="1225"/>
    </row>
    <row r="35" spans="1:83" ht="13.5" customHeight="1">
      <c r="A35" s="865"/>
      <c r="B35" s="1275"/>
      <c r="C35" s="1275"/>
      <c r="D35" s="1275"/>
      <c r="E35" s="1275"/>
      <c r="F35" s="1275"/>
      <c r="G35" s="866"/>
      <c r="H35" s="859"/>
      <c r="I35" s="1275"/>
      <c r="J35" s="1275"/>
      <c r="K35" s="1275"/>
      <c r="L35" s="1275"/>
      <c r="M35" s="866"/>
      <c r="N35" s="1280" t="s">
        <v>101</v>
      </c>
      <c r="O35" s="1280"/>
      <c r="P35" s="1280"/>
      <c r="Q35" s="1280"/>
      <c r="R35" s="1280"/>
      <c r="S35" s="1280"/>
      <c r="T35" s="1280"/>
      <c r="U35" s="1280"/>
      <c r="V35" s="1280"/>
      <c r="W35" s="1280"/>
      <c r="X35" s="1284" t="s">
        <v>101</v>
      </c>
      <c r="Y35" s="1284"/>
      <c r="Z35" s="1284"/>
      <c r="AA35" s="1284"/>
      <c r="AB35" s="1284"/>
      <c r="AC35" s="1284"/>
      <c r="AD35" s="1284"/>
      <c r="AE35" s="1284"/>
      <c r="AF35" s="1284"/>
      <c r="AG35" s="1280" t="s">
        <v>101</v>
      </c>
      <c r="AH35" s="1280"/>
      <c r="AI35" s="1280"/>
      <c r="AJ35" s="1280"/>
      <c r="AK35" s="1280"/>
      <c r="AL35" s="1280"/>
      <c r="AM35" s="1280"/>
      <c r="AN35" s="1280"/>
      <c r="AO35" s="1281"/>
      <c r="AP35" s="859"/>
      <c r="AQ35" s="1303"/>
      <c r="AR35" s="1304"/>
      <c r="AS35" s="1304"/>
      <c r="AT35" s="1304"/>
      <c r="AU35" s="1304"/>
      <c r="AV35" s="1304"/>
      <c r="AW35" s="1304"/>
      <c r="AX35" s="1304"/>
      <c r="AY35" s="1305"/>
      <c r="AZ35" s="1297"/>
      <c r="BA35" s="1298"/>
      <c r="BB35" s="1298"/>
      <c r="BC35" s="1298"/>
      <c r="BD35" s="1298"/>
      <c r="BE35" s="1298"/>
      <c r="BF35" s="1298"/>
      <c r="BG35" s="1298"/>
      <c r="BH35" s="1298"/>
      <c r="BI35" s="1298"/>
      <c r="BJ35" s="1299"/>
      <c r="BK35" s="858"/>
      <c r="BL35" s="1303"/>
      <c r="BM35" s="1304"/>
      <c r="BN35" s="1304"/>
      <c r="BO35" s="1304"/>
      <c r="BP35" s="1304"/>
      <c r="BQ35" s="1304"/>
      <c r="BR35" s="1304"/>
      <c r="BS35" s="1304"/>
      <c r="BT35" s="1305"/>
      <c r="BU35" s="1297"/>
      <c r="BV35" s="1298"/>
      <c r="BW35" s="1298"/>
      <c r="BX35" s="1298"/>
      <c r="BY35" s="1298"/>
      <c r="BZ35" s="1298"/>
      <c r="CA35" s="1298"/>
      <c r="CB35" s="1298"/>
      <c r="CC35" s="1298"/>
      <c r="CD35" s="1298"/>
      <c r="CE35" s="1299"/>
    </row>
    <row r="36" spans="1:83" ht="13.5" customHeight="1">
      <c r="A36" s="865"/>
      <c r="B36" s="1275"/>
      <c r="C36" s="1275"/>
      <c r="D36" s="1275"/>
      <c r="E36" s="1275"/>
      <c r="F36" s="1275"/>
      <c r="G36" s="866"/>
      <c r="H36" s="859"/>
      <c r="I36" s="1275"/>
      <c r="J36" s="1275"/>
      <c r="K36" s="1275"/>
      <c r="L36" s="1275"/>
      <c r="M36" s="866"/>
      <c r="N36" s="1282"/>
      <c r="O36" s="1282"/>
      <c r="P36" s="1282"/>
      <c r="Q36" s="1282"/>
      <c r="R36" s="1282"/>
      <c r="S36" s="1282"/>
      <c r="T36" s="1282"/>
      <c r="U36" s="1282"/>
      <c r="V36" s="1282"/>
      <c r="W36" s="1282"/>
      <c r="X36" s="1284"/>
      <c r="Y36" s="1284"/>
      <c r="Z36" s="1284"/>
      <c r="AA36" s="1284"/>
      <c r="AB36" s="1284"/>
      <c r="AC36" s="1284"/>
      <c r="AD36" s="1284"/>
      <c r="AE36" s="1284"/>
      <c r="AF36" s="1284"/>
      <c r="AG36" s="1282"/>
      <c r="AH36" s="1282"/>
      <c r="AI36" s="1282"/>
      <c r="AJ36" s="1282"/>
      <c r="AK36" s="1282"/>
      <c r="AL36" s="1282"/>
      <c r="AM36" s="1282"/>
      <c r="AN36" s="1282"/>
      <c r="AO36" s="1283"/>
      <c r="AP36" s="859"/>
      <c r="AQ36" s="865"/>
      <c r="AR36" s="859"/>
      <c r="AS36" s="1252" t="s">
        <v>107</v>
      </c>
      <c r="AT36" s="1253"/>
      <c r="AU36" s="1253"/>
      <c r="AV36" s="1253"/>
      <c r="AW36" s="1253"/>
      <c r="AX36" s="1253"/>
      <c r="AY36" s="1294"/>
      <c r="AZ36" s="1223"/>
      <c r="BA36" s="1224"/>
      <c r="BB36" s="1224"/>
      <c r="BC36" s="1224"/>
      <c r="BD36" s="1224"/>
      <c r="BE36" s="1224"/>
      <c r="BF36" s="1224"/>
      <c r="BG36" s="1224"/>
      <c r="BH36" s="1224"/>
      <c r="BI36" s="1224"/>
      <c r="BJ36" s="1225"/>
      <c r="BK36" s="858"/>
      <c r="BL36" s="1300" t="s">
        <v>108</v>
      </c>
      <c r="BM36" s="1301"/>
      <c r="BN36" s="1301"/>
      <c r="BO36" s="1301"/>
      <c r="BP36" s="1301"/>
      <c r="BQ36" s="1301"/>
      <c r="BR36" s="1301"/>
      <c r="BS36" s="1301"/>
      <c r="BT36" s="1302"/>
      <c r="BU36" s="1223"/>
      <c r="BV36" s="1224"/>
      <c r="BW36" s="1224"/>
      <c r="BX36" s="1224"/>
      <c r="BY36" s="1224"/>
      <c r="BZ36" s="1224"/>
      <c r="CA36" s="1224"/>
      <c r="CB36" s="1224"/>
      <c r="CC36" s="1224"/>
      <c r="CD36" s="1224"/>
      <c r="CE36" s="1225"/>
    </row>
    <row r="37" spans="1:83" ht="13.5" customHeight="1">
      <c r="A37" s="865"/>
      <c r="B37" s="1275"/>
      <c r="C37" s="1275"/>
      <c r="D37" s="1275"/>
      <c r="E37" s="1275"/>
      <c r="F37" s="1275"/>
      <c r="G37" s="866"/>
      <c r="H37" s="1285" t="s">
        <v>103</v>
      </c>
      <c r="I37" s="1286"/>
      <c r="J37" s="1286"/>
      <c r="K37" s="1286"/>
      <c r="L37" s="1286"/>
      <c r="M37" s="1287"/>
      <c r="N37" s="1224" t="s">
        <v>98</v>
      </c>
      <c r="O37" s="1224"/>
      <c r="P37" s="1224"/>
      <c r="Q37" s="1225"/>
      <c r="R37" s="1223" t="s">
        <v>14</v>
      </c>
      <c r="S37" s="1224"/>
      <c r="T37" s="1224"/>
      <c r="U37" s="1224"/>
      <c r="V37" s="1224"/>
      <c r="W37" s="1224"/>
      <c r="X37" s="1225"/>
      <c r="Y37" s="1223" t="s">
        <v>94</v>
      </c>
      <c r="Z37" s="1224"/>
      <c r="AA37" s="1224"/>
      <c r="AB37" s="1224"/>
      <c r="AC37" s="1224"/>
      <c r="AD37" s="1224"/>
      <c r="AE37" s="1223" t="s">
        <v>95</v>
      </c>
      <c r="AF37" s="1224"/>
      <c r="AG37" s="1224"/>
      <c r="AH37" s="1224"/>
      <c r="AI37" s="1224"/>
      <c r="AJ37" s="1225"/>
      <c r="AK37" s="1224" t="s">
        <v>96</v>
      </c>
      <c r="AL37" s="1224"/>
      <c r="AM37" s="1224"/>
      <c r="AN37" s="1224"/>
      <c r="AO37" s="1225"/>
      <c r="AP37" s="859"/>
      <c r="AQ37" s="865"/>
      <c r="AR37" s="859"/>
      <c r="AS37" s="1254"/>
      <c r="AT37" s="1295"/>
      <c r="AU37" s="1295"/>
      <c r="AV37" s="1295"/>
      <c r="AW37" s="1295"/>
      <c r="AX37" s="1295"/>
      <c r="AY37" s="1296"/>
      <c r="AZ37" s="1297"/>
      <c r="BA37" s="1298"/>
      <c r="BB37" s="1298"/>
      <c r="BC37" s="1298"/>
      <c r="BD37" s="1298"/>
      <c r="BE37" s="1298"/>
      <c r="BF37" s="1298"/>
      <c r="BG37" s="1298"/>
      <c r="BH37" s="1298"/>
      <c r="BI37" s="1298"/>
      <c r="BJ37" s="1299"/>
      <c r="BK37" s="858"/>
      <c r="BL37" s="1303"/>
      <c r="BM37" s="1304"/>
      <c r="BN37" s="1304"/>
      <c r="BO37" s="1304"/>
      <c r="BP37" s="1304"/>
      <c r="BQ37" s="1304"/>
      <c r="BR37" s="1304"/>
      <c r="BS37" s="1304"/>
      <c r="BT37" s="1305"/>
      <c r="BU37" s="1297"/>
      <c r="BV37" s="1298"/>
      <c r="BW37" s="1298"/>
      <c r="BX37" s="1298"/>
      <c r="BY37" s="1298"/>
      <c r="BZ37" s="1298"/>
      <c r="CA37" s="1298"/>
      <c r="CB37" s="1298"/>
      <c r="CC37" s="1298"/>
      <c r="CD37" s="1298"/>
      <c r="CE37" s="1299"/>
    </row>
    <row r="38" spans="1:83" ht="13.5" customHeight="1">
      <c r="A38" s="865"/>
      <c r="B38" s="1275"/>
      <c r="C38" s="1275"/>
      <c r="D38" s="1275"/>
      <c r="E38" s="1275"/>
      <c r="F38" s="1275"/>
      <c r="G38" s="866"/>
      <c r="H38" s="1288"/>
      <c r="I38" s="1289"/>
      <c r="J38" s="1289"/>
      <c r="K38" s="1289"/>
      <c r="L38" s="1289"/>
      <c r="M38" s="1290"/>
      <c r="N38" s="1227"/>
      <c r="O38" s="1227"/>
      <c r="P38" s="1227"/>
      <c r="Q38" s="1228"/>
      <c r="R38" s="1226"/>
      <c r="S38" s="1227"/>
      <c r="T38" s="1227"/>
      <c r="U38" s="1227"/>
      <c r="V38" s="1227"/>
      <c r="W38" s="1227"/>
      <c r="X38" s="1228"/>
      <c r="Y38" s="1226"/>
      <c r="Z38" s="1227"/>
      <c r="AA38" s="1227"/>
      <c r="AB38" s="1227"/>
      <c r="AC38" s="1227"/>
      <c r="AD38" s="1227"/>
      <c r="AE38" s="1226"/>
      <c r="AF38" s="1227"/>
      <c r="AG38" s="1227"/>
      <c r="AH38" s="1227"/>
      <c r="AI38" s="1227"/>
      <c r="AJ38" s="1228"/>
      <c r="AK38" s="1227"/>
      <c r="AL38" s="1227"/>
      <c r="AM38" s="1227"/>
      <c r="AN38" s="1227"/>
      <c r="AO38" s="1228"/>
      <c r="AP38" s="859"/>
      <c r="AQ38" s="1300" t="s">
        <v>109</v>
      </c>
      <c r="AR38" s="1301"/>
      <c r="AS38" s="1301"/>
      <c r="AT38" s="1301"/>
      <c r="AU38" s="1301"/>
      <c r="AV38" s="1301"/>
      <c r="AW38" s="1301"/>
      <c r="AX38" s="1301"/>
      <c r="AY38" s="1302"/>
      <c r="AZ38" s="1306" t="s">
        <v>110</v>
      </c>
      <c r="BA38" s="1307"/>
      <c r="BB38" s="1307"/>
      <c r="BC38" s="1307"/>
      <c r="BD38" s="1307"/>
      <c r="BE38" s="1307"/>
      <c r="BF38" s="1307"/>
      <c r="BG38" s="1307"/>
      <c r="BH38" s="1307"/>
      <c r="BI38" s="1307"/>
      <c r="BJ38" s="1308"/>
      <c r="BK38" s="858"/>
      <c r="BL38" s="1300" t="s">
        <v>111</v>
      </c>
      <c r="BM38" s="1301"/>
      <c r="BN38" s="1301"/>
      <c r="BO38" s="1301"/>
      <c r="BP38" s="1301"/>
      <c r="BQ38" s="1301"/>
      <c r="BR38" s="1301"/>
      <c r="BS38" s="1301"/>
      <c r="BT38" s="1302"/>
      <c r="BU38" s="1223"/>
      <c r="BV38" s="1224"/>
      <c r="BW38" s="1224"/>
      <c r="BX38" s="1224"/>
      <c r="BY38" s="1224"/>
      <c r="BZ38" s="1224"/>
      <c r="CA38" s="1224"/>
      <c r="CB38" s="1224"/>
      <c r="CC38" s="1224"/>
      <c r="CD38" s="1224"/>
      <c r="CE38" s="1225"/>
    </row>
    <row r="39" spans="1:83" ht="13.5" customHeight="1">
      <c r="A39" s="865"/>
      <c r="B39" s="1275"/>
      <c r="C39" s="1275"/>
      <c r="D39" s="1275"/>
      <c r="E39" s="1275"/>
      <c r="F39" s="1275"/>
      <c r="G39" s="866"/>
      <c r="H39" s="1288"/>
      <c r="I39" s="1289"/>
      <c r="J39" s="1289"/>
      <c r="K39" s="1289"/>
      <c r="L39" s="1289"/>
      <c r="M39" s="1290"/>
      <c r="N39" s="1316" t="s">
        <v>102</v>
      </c>
      <c r="O39" s="1316"/>
      <c r="P39" s="1316"/>
      <c r="Q39" s="1317"/>
      <c r="R39" s="1223"/>
      <c r="S39" s="1224"/>
      <c r="T39" s="1224"/>
      <c r="U39" s="1224"/>
      <c r="V39" s="1224"/>
      <c r="W39" s="1224"/>
      <c r="X39" s="1225"/>
      <c r="Y39" s="1223"/>
      <c r="Z39" s="1224"/>
      <c r="AA39" s="1224"/>
      <c r="AB39" s="1224"/>
      <c r="AC39" s="1224"/>
      <c r="AD39" s="1224"/>
      <c r="AE39" s="1223"/>
      <c r="AF39" s="1224"/>
      <c r="AG39" s="1224"/>
      <c r="AH39" s="1224"/>
      <c r="AI39" s="1224"/>
      <c r="AJ39" s="1225"/>
      <c r="AK39" s="1224"/>
      <c r="AL39" s="1224"/>
      <c r="AM39" s="1224"/>
      <c r="AN39" s="1224"/>
      <c r="AO39" s="1225"/>
      <c r="AP39" s="859"/>
      <c r="AQ39" s="1303"/>
      <c r="AR39" s="1304"/>
      <c r="AS39" s="1304"/>
      <c r="AT39" s="1304"/>
      <c r="AU39" s="1304"/>
      <c r="AV39" s="1304"/>
      <c r="AW39" s="1304"/>
      <c r="AX39" s="1304"/>
      <c r="AY39" s="1305"/>
      <c r="AZ39" s="1309"/>
      <c r="BA39" s="1310"/>
      <c r="BB39" s="1310"/>
      <c r="BC39" s="1310"/>
      <c r="BD39" s="1310"/>
      <c r="BE39" s="1310"/>
      <c r="BF39" s="1310"/>
      <c r="BG39" s="1310"/>
      <c r="BH39" s="1310"/>
      <c r="BI39" s="1310"/>
      <c r="BJ39" s="1311"/>
      <c r="BK39" s="858"/>
      <c r="BL39" s="1303"/>
      <c r="BM39" s="1304"/>
      <c r="BN39" s="1304"/>
      <c r="BO39" s="1304"/>
      <c r="BP39" s="1304"/>
      <c r="BQ39" s="1304"/>
      <c r="BR39" s="1304"/>
      <c r="BS39" s="1304"/>
      <c r="BT39" s="1305"/>
      <c r="BU39" s="1297"/>
      <c r="BV39" s="1298"/>
      <c r="BW39" s="1298"/>
      <c r="BX39" s="1298"/>
      <c r="BY39" s="1298"/>
      <c r="BZ39" s="1298"/>
      <c r="CA39" s="1298"/>
      <c r="CB39" s="1298"/>
      <c r="CC39" s="1298"/>
      <c r="CD39" s="1298"/>
      <c r="CE39" s="1299"/>
    </row>
    <row r="40" spans="1:83" ht="13.5" customHeight="1">
      <c r="A40" s="865"/>
      <c r="B40" s="1275"/>
      <c r="C40" s="1275"/>
      <c r="D40" s="1275"/>
      <c r="E40" s="1275"/>
      <c r="F40" s="1275"/>
      <c r="G40" s="866"/>
      <c r="H40" s="1288"/>
      <c r="I40" s="1289"/>
      <c r="J40" s="1289"/>
      <c r="K40" s="1289"/>
      <c r="L40" s="1289"/>
      <c r="M40" s="1290"/>
      <c r="N40" s="1318"/>
      <c r="O40" s="1318"/>
      <c r="P40" s="1318"/>
      <c r="Q40" s="1319"/>
      <c r="R40" s="1226"/>
      <c r="S40" s="1227"/>
      <c r="T40" s="1227"/>
      <c r="U40" s="1227"/>
      <c r="V40" s="1227"/>
      <c r="W40" s="1227"/>
      <c r="X40" s="1228"/>
      <c r="Y40" s="1226"/>
      <c r="Z40" s="1227"/>
      <c r="AA40" s="1227"/>
      <c r="AB40" s="1227"/>
      <c r="AC40" s="1227"/>
      <c r="AD40" s="1227"/>
      <c r="AE40" s="1226"/>
      <c r="AF40" s="1227"/>
      <c r="AG40" s="1227"/>
      <c r="AH40" s="1227"/>
      <c r="AI40" s="1227"/>
      <c r="AJ40" s="1228"/>
      <c r="AK40" s="1227"/>
      <c r="AL40" s="1227"/>
      <c r="AM40" s="1227"/>
      <c r="AN40" s="1227"/>
      <c r="AO40" s="1228"/>
      <c r="AP40" s="859"/>
      <c r="AQ40" s="865"/>
      <c r="AR40" s="859"/>
      <c r="AS40" s="1300" t="s">
        <v>112</v>
      </c>
      <c r="AT40" s="1301"/>
      <c r="AU40" s="1301"/>
      <c r="AV40" s="1301"/>
      <c r="AW40" s="1301"/>
      <c r="AX40" s="1301"/>
      <c r="AY40" s="1302"/>
      <c r="AZ40" s="1223"/>
      <c r="BA40" s="1224"/>
      <c r="BB40" s="1224"/>
      <c r="BC40" s="1224"/>
      <c r="BD40" s="1224"/>
      <c r="BE40" s="1224"/>
      <c r="BF40" s="1224"/>
      <c r="BG40" s="1224"/>
      <c r="BH40" s="1224"/>
      <c r="BI40" s="1224"/>
      <c r="BJ40" s="1225"/>
      <c r="BK40" s="858"/>
      <c r="BL40" s="1300" t="s">
        <v>113</v>
      </c>
      <c r="BM40" s="1301"/>
      <c r="BN40" s="1301"/>
      <c r="BO40" s="1301"/>
      <c r="BP40" s="1301"/>
      <c r="BQ40" s="1301"/>
      <c r="BR40" s="1301"/>
      <c r="BS40" s="1301"/>
      <c r="BT40" s="1302"/>
      <c r="BU40" s="1223"/>
      <c r="BV40" s="1224"/>
      <c r="BW40" s="1224"/>
      <c r="BX40" s="1224"/>
      <c r="BY40" s="1224"/>
      <c r="BZ40" s="1224"/>
      <c r="CA40" s="1224"/>
      <c r="CB40" s="1224"/>
      <c r="CC40" s="1224"/>
      <c r="CD40" s="1224"/>
      <c r="CE40" s="1225"/>
    </row>
    <row r="41" spans="1:83" ht="13.5" customHeight="1">
      <c r="A41" s="865"/>
      <c r="B41" s="1275"/>
      <c r="C41" s="1275"/>
      <c r="D41" s="1275"/>
      <c r="E41" s="1275"/>
      <c r="F41" s="1275"/>
      <c r="G41" s="866"/>
      <c r="H41" s="1288"/>
      <c r="I41" s="1289"/>
      <c r="J41" s="1289"/>
      <c r="K41" s="1289"/>
      <c r="L41" s="1289"/>
      <c r="M41" s="1290"/>
      <c r="N41" s="1316" t="s">
        <v>104</v>
      </c>
      <c r="O41" s="1316"/>
      <c r="P41" s="1316"/>
      <c r="Q41" s="1317"/>
      <c r="R41" s="1223"/>
      <c r="S41" s="1224"/>
      <c r="T41" s="1224"/>
      <c r="U41" s="1224"/>
      <c r="V41" s="1224"/>
      <c r="W41" s="1224"/>
      <c r="X41" s="1225"/>
      <c r="Y41" s="1223"/>
      <c r="Z41" s="1224"/>
      <c r="AA41" s="1224"/>
      <c r="AB41" s="1224"/>
      <c r="AC41" s="1224"/>
      <c r="AD41" s="1224"/>
      <c r="AE41" s="1223"/>
      <c r="AF41" s="1224"/>
      <c r="AG41" s="1224"/>
      <c r="AH41" s="1224"/>
      <c r="AI41" s="1224"/>
      <c r="AJ41" s="1225"/>
      <c r="AK41" s="1224"/>
      <c r="AL41" s="1224"/>
      <c r="AM41" s="1224"/>
      <c r="AN41" s="1224"/>
      <c r="AO41" s="1225"/>
      <c r="AP41" s="859"/>
      <c r="AQ41" s="868"/>
      <c r="AR41" s="862"/>
      <c r="AS41" s="1320"/>
      <c r="AT41" s="1321"/>
      <c r="AU41" s="1321"/>
      <c r="AV41" s="1321"/>
      <c r="AW41" s="1321"/>
      <c r="AX41" s="1321"/>
      <c r="AY41" s="1322"/>
      <c r="AZ41" s="1226"/>
      <c r="BA41" s="1227"/>
      <c r="BB41" s="1227"/>
      <c r="BC41" s="1227"/>
      <c r="BD41" s="1227"/>
      <c r="BE41" s="1227"/>
      <c r="BF41" s="1227"/>
      <c r="BG41" s="1227"/>
      <c r="BH41" s="1227"/>
      <c r="BI41" s="1227"/>
      <c r="BJ41" s="1228"/>
      <c r="BK41" s="858"/>
      <c r="BL41" s="1303"/>
      <c r="BM41" s="1304"/>
      <c r="BN41" s="1304"/>
      <c r="BO41" s="1304"/>
      <c r="BP41" s="1304"/>
      <c r="BQ41" s="1304"/>
      <c r="BR41" s="1304"/>
      <c r="BS41" s="1304"/>
      <c r="BT41" s="1305"/>
      <c r="BU41" s="1297"/>
      <c r="BV41" s="1298"/>
      <c r="BW41" s="1298"/>
      <c r="BX41" s="1298"/>
      <c r="BY41" s="1298"/>
      <c r="BZ41" s="1298"/>
      <c r="CA41" s="1298"/>
      <c r="CB41" s="1298"/>
      <c r="CC41" s="1298"/>
      <c r="CD41" s="1298"/>
      <c r="CE41" s="1299"/>
    </row>
    <row r="42" spans="1:83" ht="13.5" customHeight="1">
      <c r="A42" s="868"/>
      <c r="B42" s="1276"/>
      <c r="C42" s="1276"/>
      <c r="D42" s="1276"/>
      <c r="E42" s="1276"/>
      <c r="F42" s="1276"/>
      <c r="G42" s="869"/>
      <c r="H42" s="1291"/>
      <c r="I42" s="1292"/>
      <c r="J42" s="1292"/>
      <c r="K42" s="1292"/>
      <c r="L42" s="1292"/>
      <c r="M42" s="1293"/>
      <c r="N42" s="1318"/>
      <c r="O42" s="1318"/>
      <c r="P42" s="1318"/>
      <c r="Q42" s="1319"/>
      <c r="R42" s="1226"/>
      <c r="S42" s="1227"/>
      <c r="T42" s="1227"/>
      <c r="U42" s="1227"/>
      <c r="V42" s="1227"/>
      <c r="W42" s="1227"/>
      <c r="X42" s="1228"/>
      <c r="Y42" s="1226"/>
      <c r="Z42" s="1227"/>
      <c r="AA42" s="1227"/>
      <c r="AB42" s="1227"/>
      <c r="AC42" s="1227"/>
      <c r="AD42" s="1227"/>
      <c r="AE42" s="1226"/>
      <c r="AF42" s="1227"/>
      <c r="AG42" s="1227"/>
      <c r="AH42" s="1227"/>
      <c r="AI42" s="1227"/>
      <c r="AJ42" s="1228"/>
      <c r="AK42" s="1227"/>
      <c r="AL42" s="1227"/>
      <c r="AM42" s="1227"/>
      <c r="AN42" s="1227"/>
      <c r="AO42" s="1228"/>
      <c r="AP42" s="859"/>
      <c r="AQ42" s="858"/>
      <c r="AR42" s="858"/>
      <c r="AS42" s="858"/>
      <c r="AT42" s="858"/>
      <c r="AU42" s="858"/>
      <c r="AV42" s="858"/>
      <c r="AW42" s="858"/>
      <c r="AX42" s="858"/>
      <c r="AY42" s="858"/>
      <c r="AZ42" s="858"/>
      <c r="BA42" s="858"/>
      <c r="BB42" s="858"/>
      <c r="BC42" s="858"/>
      <c r="BD42" s="858"/>
      <c r="BE42" s="858"/>
      <c r="BF42" s="858"/>
      <c r="BG42" s="858"/>
      <c r="BH42" s="858"/>
      <c r="BI42" s="858"/>
      <c r="BJ42" s="858"/>
      <c r="BK42" s="858"/>
      <c r="BL42" s="865"/>
      <c r="BM42" s="859"/>
      <c r="BN42" s="1300" t="s">
        <v>112</v>
      </c>
      <c r="BO42" s="1301"/>
      <c r="BP42" s="1301"/>
      <c r="BQ42" s="1301"/>
      <c r="BR42" s="1301"/>
      <c r="BS42" s="1301"/>
      <c r="BT42" s="1302"/>
      <c r="BU42" s="1223"/>
      <c r="BV42" s="1224"/>
      <c r="BW42" s="1224"/>
      <c r="BX42" s="1224"/>
      <c r="BY42" s="1224"/>
      <c r="BZ42" s="1224"/>
      <c r="CA42" s="1224"/>
      <c r="CB42" s="1224"/>
      <c r="CC42" s="1224"/>
      <c r="CD42" s="1224"/>
      <c r="CE42" s="1225"/>
    </row>
    <row r="43" spans="1:83" ht="6" customHeight="1">
      <c r="A43" s="858"/>
      <c r="B43" s="858"/>
      <c r="C43" s="858"/>
      <c r="D43" s="858"/>
      <c r="E43" s="858"/>
      <c r="F43" s="858"/>
      <c r="G43" s="858"/>
      <c r="H43" s="858"/>
      <c r="I43" s="858"/>
      <c r="J43" s="858"/>
      <c r="K43" s="858"/>
      <c r="L43" s="858"/>
      <c r="M43" s="858"/>
      <c r="N43" s="858"/>
      <c r="O43" s="858"/>
      <c r="P43" s="858"/>
      <c r="Q43" s="858"/>
      <c r="R43" s="858"/>
      <c r="S43" s="858"/>
      <c r="T43" s="858"/>
      <c r="U43" s="858"/>
      <c r="V43" s="858"/>
      <c r="W43" s="858"/>
      <c r="X43" s="858"/>
      <c r="Y43" s="858"/>
      <c r="Z43" s="858"/>
      <c r="AA43" s="858"/>
      <c r="AB43" s="858"/>
      <c r="AC43" s="858"/>
      <c r="AD43" s="858"/>
      <c r="AE43" s="858"/>
      <c r="AF43" s="858"/>
      <c r="AG43" s="858"/>
      <c r="AH43" s="858"/>
      <c r="AI43" s="858"/>
      <c r="AJ43" s="858"/>
      <c r="AK43" s="858"/>
      <c r="AL43" s="858"/>
      <c r="AM43" s="858"/>
      <c r="AN43" s="858"/>
      <c r="AO43" s="858"/>
      <c r="AP43" s="859"/>
      <c r="AQ43" s="858"/>
      <c r="AR43" s="858"/>
      <c r="AS43" s="858"/>
      <c r="AT43" s="858"/>
      <c r="AU43" s="858"/>
      <c r="AV43" s="858"/>
      <c r="AW43" s="858"/>
      <c r="AX43" s="858"/>
      <c r="AY43" s="858"/>
      <c r="AZ43" s="858"/>
      <c r="BA43" s="858"/>
      <c r="BB43" s="858"/>
      <c r="BC43" s="858"/>
      <c r="BD43" s="858"/>
      <c r="BE43" s="858"/>
      <c r="BF43" s="858"/>
      <c r="BG43" s="858"/>
      <c r="BH43" s="858"/>
      <c r="BI43" s="858"/>
      <c r="BJ43" s="858"/>
      <c r="BK43" s="858"/>
      <c r="BL43" s="865"/>
      <c r="BM43" s="859"/>
      <c r="BN43" s="1303"/>
      <c r="BO43" s="1304"/>
      <c r="BP43" s="1304"/>
      <c r="BQ43" s="1304"/>
      <c r="BR43" s="1304"/>
      <c r="BS43" s="1304"/>
      <c r="BT43" s="1305"/>
      <c r="BU43" s="1297"/>
      <c r="BV43" s="1298"/>
      <c r="BW43" s="1298"/>
      <c r="BX43" s="1298"/>
      <c r="BY43" s="1298"/>
      <c r="BZ43" s="1298"/>
      <c r="CA43" s="1298"/>
      <c r="CB43" s="1298"/>
      <c r="CC43" s="1298"/>
      <c r="CD43" s="1298"/>
      <c r="CE43" s="1299"/>
    </row>
    <row r="44" spans="1:83" ht="13.5" customHeight="1">
      <c r="A44" s="863"/>
      <c r="B44" s="1312" t="s">
        <v>115</v>
      </c>
      <c r="C44" s="1312"/>
      <c r="D44" s="1312"/>
      <c r="E44" s="1312"/>
      <c r="F44" s="1312"/>
      <c r="G44" s="864"/>
      <c r="H44" s="1261"/>
      <c r="I44" s="1242"/>
      <c r="J44" s="1242"/>
      <c r="K44" s="1242"/>
      <c r="L44" s="1242"/>
      <c r="M44" s="1242"/>
      <c r="N44" s="1242"/>
      <c r="O44" s="1242"/>
      <c r="P44" s="1242"/>
      <c r="Q44" s="1242"/>
      <c r="R44" s="1242"/>
      <c r="S44" s="1242"/>
      <c r="T44" s="1242"/>
      <c r="U44" s="1243"/>
      <c r="V44" s="863"/>
      <c r="W44" s="1314" t="s">
        <v>116</v>
      </c>
      <c r="X44" s="1314"/>
      <c r="Y44" s="1314"/>
      <c r="Z44" s="1314"/>
      <c r="AA44" s="1314"/>
      <c r="AB44" s="864"/>
      <c r="AC44" s="1261"/>
      <c r="AD44" s="1242"/>
      <c r="AE44" s="1242"/>
      <c r="AF44" s="1242"/>
      <c r="AG44" s="1242"/>
      <c r="AH44" s="1242"/>
      <c r="AI44" s="1242"/>
      <c r="AJ44" s="1242"/>
      <c r="AK44" s="1242"/>
      <c r="AL44" s="1242"/>
      <c r="AM44" s="1242"/>
      <c r="AN44" s="1242"/>
      <c r="AO44" s="1243"/>
      <c r="AP44" s="859"/>
      <c r="AQ44" s="858"/>
      <c r="AR44" s="858"/>
      <c r="AS44" s="858"/>
      <c r="AT44" s="858"/>
      <c r="AU44" s="858"/>
      <c r="AV44" s="858"/>
      <c r="AW44" s="858"/>
      <c r="AX44" s="858"/>
      <c r="AY44" s="858"/>
      <c r="AZ44" s="858"/>
      <c r="BA44" s="858"/>
      <c r="BB44" s="858"/>
      <c r="BC44" s="858"/>
      <c r="BD44" s="858"/>
      <c r="BE44" s="858"/>
      <c r="BF44" s="858"/>
      <c r="BG44" s="858"/>
      <c r="BH44" s="858"/>
      <c r="BI44" s="858"/>
      <c r="BJ44" s="858"/>
      <c r="BK44" s="858"/>
      <c r="BL44" s="865"/>
      <c r="BM44" s="859"/>
      <c r="BN44" s="1223" t="s">
        <v>114</v>
      </c>
      <c r="BO44" s="1224"/>
      <c r="BP44" s="1224"/>
      <c r="BQ44" s="1224"/>
      <c r="BR44" s="1224"/>
      <c r="BS44" s="1224"/>
      <c r="BT44" s="1225"/>
      <c r="BU44" s="1223"/>
      <c r="BV44" s="1224"/>
      <c r="BW44" s="1224"/>
      <c r="BX44" s="1224"/>
      <c r="BY44" s="1224"/>
      <c r="BZ44" s="1224"/>
      <c r="CA44" s="1224"/>
      <c r="CB44" s="1224"/>
      <c r="CC44" s="1224"/>
      <c r="CD44" s="1224"/>
      <c r="CE44" s="1225"/>
    </row>
    <row r="45" spans="1:83" ht="13.5" customHeight="1">
      <c r="A45" s="868"/>
      <c r="B45" s="1313"/>
      <c r="C45" s="1313"/>
      <c r="D45" s="1313"/>
      <c r="E45" s="1313"/>
      <c r="F45" s="1313"/>
      <c r="G45" s="869"/>
      <c r="H45" s="1244"/>
      <c r="I45" s="1245"/>
      <c r="J45" s="1245"/>
      <c r="K45" s="1245"/>
      <c r="L45" s="1245"/>
      <c r="M45" s="1245"/>
      <c r="N45" s="1245"/>
      <c r="O45" s="1245"/>
      <c r="P45" s="1245"/>
      <c r="Q45" s="1245"/>
      <c r="R45" s="1245"/>
      <c r="S45" s="1245"/>
      <c r="T45" s="1245"/>
      <c r="U45" s="1246"/>
      <c r="V45" s="868"/>
      <c r="W45" s="1315"/>
      <c r="X45" s="1315"/>
      <c r="Y45" s="1315"/>
      <c r="Z45" s="1315"/>
      <c r="AA45" s="1315"/>
      <c r="AB45" s="869"/>
      <c r="AC45" s="1244"/>
      <c r="AD45" s="1245"/>
      <c r="AE45" s="1245"/>
      <c r="AF45" s="1245"/>
      <c r="AG45" s="1245"/>
      <c r="AH45" s="1245"/>
      <c r="AI45" s="1245"/>
      <c r="AJ45" s="1245"/>
      <c r="AK45" s="1245"/>
      <c r="AL45" s="1245"/>
      <c r="AM45" s="1245"/>
      <c r="AN45" s="1245"/>
      <c r="AO45" s="1246"/>
      <c r="AP45" s="859"/>
      <c r="AQ45" s="858"/>
      <c r="AR45" s="858"/>
      <c r="AS45" s="858"/>
      <c r="AT45" s="858"/>
      <c r="AU45" s="858"/>
      <c r="AV45" s="858"/>
      <c r="AW45" s="858"/>
      <c r="AX45" s="858"/>
      <c r="AY45" s="858"/>
      <c r="AZ45" s="858"/>
      <c r="BA45" s="858"/>
      <c r="BB45" s="858"/>
      <c r="BC45" s="858"/>
      <c r="BD45" s="858"/>
      <c r="BE45" s="858"/>
      <c r="BF45" s="858"/>
      <c r="BG45" s="858"/>
      <c r="BH45" s="858"/>
      <c r="BI45" s="858"/>
      <c r="BJ45" s="858"/>
      <c r="BK45" s="858"/>
      <c r="BL45" s="868"/>
      <c r="BM45" s="862"/>
      <c r="BN45" s="1226"/>
      <c r="BO45" s="1227"/>
      <c r="BP45" s="1227"/>
      <c r="BQ45" s="1227"/>
      <c r="BR45" s="1227"/>
      <c r="BS45" s="1227"/>
      <c r="BT45" s="1228"/>
      <c r="BU45" s="1226"/>
      <c r="BV45" s="1227"/>
      <c r="BW45" s="1227"/>
      <c r="BX45" s="1227"/>
      <c r="BY45" s="1227"/>
      <c r="BZ45" s="1227"/>
      <c r="CA45" s="1227"/>
      <c r="CB45" s="1227"/>
      <c r="CC45" s="1227"/>
      <c r="CD45" s="1227"/>
      <c r="CE45" s="1228"/>
    </row>
    <row r="46" spans="1:83" ht="6" customHeight="1">
      <c r="A46" s="859"/>
      <c r="B46" s="886"/>
      <c r="C46" s="886"/>
      <c r="D46" s="886"/>
      <c r="E46" s="886"/>
      <c r="F46" s="886"/>
      <c r="G46" s="859"/>
      <c r="H46" s="859"/>
      <c r="I46" s="859"/>
      <c r="J46" s="859"/>
      <c r="K46" s="859"/>
      <c r="L46" s="859"/>
      <c r="M46" s="859"/>
      <c r="N46" s="859"/>
      <c r="O46" s="859"/>
      <c r="P46" s="859"/>
      <c r="Q46" s="859"/>
      <c r="R46" s="859"/>
      <c r="S46" s="859"/>
      <c r="T46" s="859"/>
      <c r="U46" s="859"/>
      <c r="V46" s="859"/>
      <c r="W46" s="887"/>
      <c r="X46" s="887"/>
      <c r="Y46" s="887"/>
      <c r="Z46" s="887"/>
      <c r="AA46" s="887"/>
      <c r="AB46" s="859"/>
      <c r="AC46" s="859"/>
      <c r="AD46" s="859"/>
      <c r="AE46" s="859"/>
      <c r="AF46" s="859"/>
      <c r="AG46" s="859"/>
      <c r="AH46" s="859"/>
      <c r="AI46" s="859"/>
      <c r="AJ46" s="859"/>
      <c r="AK46" s="859"/>
      <c r="AL46" s="859"/>
      <c r="AM46" s="859"/>
      <c r="AN46" s="859"/>
      <c r="AO46" s="859"/>
      <c r="AP46" s="859"/>
      <c r="AQ46" s="858"/>
      <c r="AR46" s="858"/>
      <c r="AS46" s="858"/>
      <c r="AT46" s="858"/>
      <c r="AU46" s="858"/>
      <c r="AV46" s="858"/>
      <c r="AW46" s="858"/>
      <c r="AX46" s="858"/>
      <c r="AY46" s="858"/>
      <c r="AZ46" s="858"/>
      <c r="BA46" s="858"/>
      <c r="BB46" s="858"/>
      <c r="BC46" s="858"/>
      <c r="BD46" s="858"/>
      <c r="BE46" s="858"/>
      <c r="BF46" s="858"/>
      <c r="BG46" s="858"/>
      <c r="BH46" s="858"/>
      <c r="BI46" s="858"/>
      <c r="BJ46" s="858"/>
      <c r="BK46" s="858"/>
    </row>
    <row r="47" spans="1:83" ht="13.5" customHeight="1">
      <c r="A47" s="863"/>
      <c r="B47" s="1312" t="s">
        <v>118</v>
      </c>
      <c r="C47" s="1203"/>
      <c r="D47" s="1203"/>
      <c r="E47" s="1203"/>
      <c r="F47" s="1203"/>
      <c r="G47" s="864"/>
      <c r="H47" s="1261"/>
      <c r="I47" s="1242"/>
      <c r="J47" s="1242"/>
      <c r="K47" s="1242"/>
      <c r="L47" s="1242"/>
      <c r="M47" s="1242"/>
      <c r="N47" s="1242"/>
      <c r="O47" s="1242"/>
      <c r="P47" s="1242"/>
      <c r="Q47" s="1242"/>
      <c r="R47" s="1242"/>
      <c r="S47" s="1242"/>
      <c r="T47" s="1242"/>
      <c r="U47" s="1243"/>
      <c r="V47" s="863"/>
      <c r="W47" s="1314" t="s">
        <v>116</v>
      </c>
      <c r="X47" s="1314"/>
      <c r="Y47" s="1314"/>
      <c r="Z47" s="1314"/>
      <c r="AA47" s="1314"/>
      <c r="AB47" s="864"/>
      <c r="AC47" s="1261"/>
      <c r="AD47" s="1242"/>
      <c r="AE47" s="1242"/>
      <c r="AF47" s="1242"/>
      <c r="AG47" s="1242"/>
      <c r="AH47" s="1242"/>
      <c r="AI47" s="1242"/>
      <c r="AJ47" s="1242"/>
      <c r="AK47" s="1242"/>
      <c r="AL47" s="1242"/>
      <c r="AM47" s="1242"/>
      <c r="AN47" s="1242"/>
      <c r="AO47" s="1243"/>
      <c r="AP47" s="859"/>
      <c r="AQ47" s="1285" t="s">
        <v>1351</v>
      </c>
      <c r="AR47" s="1274"/>
      <c r="AS47" s="1274"/>
      <c r="AT47" s="1274"/>
      <c r="AU47" s="1274"/>
      <c r="AV47" s="1274"/>
      <c r="AW47" s="1274"/>
      <c r="AX47" s="1278"/>
      <c r="AY47" s="1223" t="s">
        <v>123</v>
      </c>
      <c r="AZ47" s="1224"/>
      <c r="BA47" s="1224"/>
      <c r="BB47" s="1224"/>
      <c r="BC47" s="1224"/>
      <c r="BD47" s="1224"/>
      <c r="BE47" s="1225"/>
      <c r="BF47" s="1285" t="s">
        <v>1352</v>
      </c>
      <c r="BG47" s="1274"/>
      <c r="BH47" s="1274"/>
      <c r="BI47" s="1274"/>
      <c r="BJ47" s="1274"/>
      <c r="BK47" s="1274"/>
      <c r="BL47" s="1278"/>
      <c r="BM47" s="1223" t="s">
        <v>117</v>
      </c>
      <c r="BN47" s="1224"/>
      <c r="BO47" s="1224"/>
      <c r="BP47" s="1224"/>
      <c r="BQ47" s="1224"/>
      <c r="BR47" s="1224"/>
      <c r="BS47" s="1225"/>
      <c r="BT47" s="1274" t="s">
        <v>1353</v>
      </c>
      <c r="BU47" s="1274"/>
      <c r="BV47" s="1274"/>
      <c r="BW47" s="1274"/>
      <c r="BX47" s="1274"/>
      <c r="BY47" s="1278"/>
      <c r="BZ47" s="1224" t="s">
        <v>123</v>
      </c>
      <c r="CA47" s="1224"/>
      <c r="CB47" s="1224"/>
      <c r="CC47" s="1224"/>
      <c r="CD47" s="1224"/>
      <c r="CE47" s="1225"/>
    </row>
    <row r="48" spans="1:83" ht="13.5" customHeight="1">
      <c r="A48" s="868"/>
      <c r="B48" s="1205"/>
      <c r="C48" s="1205"/>
      <c r="D48" s="1205"/>
      <c r="E48" s="1205"/>
      <c r="F48" s="1205"/>
      <c r="G48" s="869"/>
      <c r="H48" s="1244"/>
      <c r="I48" s="1245"/>
      <c r="J48" s="1245"/>
      <c r="K48" s="1245"/>
      <c r="L48" s="1245"/>
      <c r="M48" s="1245"/>
      <c r="N48" s="1245"/>
      <c r="O48" s="1245"/>
      <c r="P48" s="1245"/>
      <c r="Q48" s="1245"/>
      <c r="R48" s="1245"/>
      <c r="S48" s="1245"/>
      <c r="T48" s="1245"/>
      <c r="U48" s="1246"/>
      <c r="V48" s="868"/>
      <c r="W48" s="1315"/>
      <c r="X48" s="1315"/>
      <c r="Y48" s="1315"/>
      <c r="Z48" s="1315"/>
      <c r="AA48" s="1315"/>
      <c r="AB48" s="869"/>
      <c r="AC48" s="1244"/>
      <c r="AD48" s="1245"/>
      <c r="AE48" s="1245"/>
      <c r="AF48" s="1245"/>
      <c r="AG48" s="1245"/>
      <c r="AH48" s="1245"/>
      <c r="AI48" s="1245"/>
      <c r="AJ48" s="1245"/>
      <c r="AK48" s="1245"/>
      <c r="AL48" s="1245"/>
      <c r="AM48" s="1245"/>
      <c r="AN48" s="1245"/>
      <c r="AO48" s="1246"/>
      <c r="AP48" s="859"/>
      <c r="AQ48" s="1323"/>
      <c r="AR48" s="1275"/>
      <c r="AS48" s="1275"/>
      <c r="AT48" s="1275"/>
      <c r="AU48" s="1275"/>
      <c r="AV48" s="1275"/>
      <c r="AW48" s="1275"/>
      <c r="AX48" s="1324"/>
      <c r="AY48" s="1297"/>
      <c r="AZ48" s="1298"/>
      <c r="BA48" s="1298"/>
      <c r="BB48" s="1298"/>
      <c r="BC48" s="1298"/>
      <c r="BD48" s="1298"/>
      <c r="BE48" s="1299"/>
      <c r="BF48" s="1323"/>
      <c r="BG48" s="1275"/>
      <c r="BH48" s="1275"/>
      <c r="BI48" s="1275"/>
      <c r="BJ48" s="1275"/>
      <c r="BK48" s="1275"/>
      <c r="BL48" s="1324"/>
      <c r="BM48" s="1297"/>
      <c r="BN48" s="1298"/>
      <c r="BO48" s="1298"/>
      <c r="BP48" s="1298"/>
      <c r="BQ48" s="1298"/>
      <c r="BR48" s="1298"/>
      <c r="BS48" s="1299"/>
      <c r="BT48" s="1275"/>
      <c r="BU48" s="1275"/>
      <c r="BV48" s="1275"/>
      <c r="BW48" s="1275"/>
      <c r="BX48" s="1275"/>
      <c r="BY48" s="1324"/>
      <c r="BZ48" s="1298"/>
      <c r="CA48" s="1298"/>
      <c r="CB48" s="1298"/>
      <c r="CC48" s="1298"/>
      <c r="CD48" s="1298"/>
      <c r="CE48" s="1299"/>
    </row>
    <row r="49" spans="1:83" ht="16.5" customHeight="1">
      <c r="A49" s="863"/>
      <c r="B49" s="1312" t="s">
        <v>119</v>
      </c>
      <c r="C49" s="1312"/>
      <c r="D49" s="1312"/>
      <c r="E49" s="1312"/>
      <c r="F49" s="1312"/>
      <c r="G49" s="864"/>
      <c r="H49" s="1261"/>
      <c r="I49" s="1242"/>
      <c r="J49" s="1242"/>
      <c r="K49" s="1242"/>
      <c r="L49" s="1242"/>
      <c r="M49" s="1242"/>
      <c r="N49" s="1242"/>
      <c r="O49" s="1242"/>
      <c r="P49" s="1242"/>
      <c r="Q49" s="1242"/>
      <c r="R49" s="1242"/>
      <c r="S49" s="1242"/>
      <c r="T49" s="1242"/>
      <c r="U49" s="1243"/>
      <c r="V49" s="863"/>
      <c r="W49" s="1314" t="s">
        <v>116</v>
      </c>
      <c r="X49" s="1314"/>
      <c r="Y49" s="1314"/>
      <c r="Z49" s="1314"/>
      <c r="AA49" s="1314"/>
      <c r="AB49" s="864"/>
      <c r="AC49" s="1261"/>
      <c r="AD49" s="1242"/>
      <c r="AE49" s="1242"/>
      <c r="AF49" s="1242"/>
      <c r="AG49" s="1242"/>
      <c r="AH49" s="1242"/>
      <c r="AI49" s="1242"/>
      <c r="AJ49" s="1242"/>
      <c r="AK49" s="1242"/>
      <c r="AL49" s="1242"/>
      <c r="AM49" s="1242"/>
      <c r="AN49" s="1242"/>
      <c r="AO49" s="1243"/>
      <c r="AP49" s="859"/>
      <c r="AQ49" s="1325"/>
      <c r="AR49" s="1276"/>
      <c r="AS49" s="1276"/>
      <c r="AT49" s="1276"/>
      <c r="AU49" s="1276"/>
      <c r="AV49" s="1276"/>
      <c r="AW49" s="1276"/>
      <c r="AX49" s="1279"/>
      <c r="AY49" s="1226"/>
      <c r="AZ49" s="1227"/>
      <c r="BA49" s="1227"/>
      <c r="BB49" s="1227"/>
      <c r="BC49" s="1227"/>
      <c r="BD49" s="1227"/>
      <c r="BE49" s="1228"/>
      <c r="BF49" s="1325"/>
      <c r="BG49" s="1276"/>
      <c r="BH49" s="1276"/>
      <c r="BI49" s="1276"/>
      <c r="BJ49" s="1276"/>
      <c r="BK49" s="1276"/>
      <c r="BL49" s="1279"/>
      <c r="BM49" s="1226"/>
      <c r="BN49" s="1227"/>
      <c r="BO49" s="1227"/>
      <c r="BP49" s="1227"/>
      <c r="BQ49" s="1227"/>
      <c r="BR49" s="1227"/>
      <c r="BS49" s="1228"/>
      <c r="BT49" s="1276"/>
      <c r="BU49" s="1276"/>
      <c r="BV49" s="1276"/>
      <c r="BW49" s="1276"/>
      <c r="BX49" s="1276"/>
      <c r="BY49" s="1279"/>
      <c r="BZ49" s="1227"/>
      <c r="CA49" s="1227"/>
      <c r="CB49" s="1227"/>
      <c r="CC49" s="1227"/>
      <c r="CD49" s="1227"/>
      <c r="CE49" s="1228"/>
    </row>
    <row r="50" spans="1:83" ht="13.5" customHeight="1">
      <c r="A50" s="868"/>
      <c r="B50" s="1313"/>
      <c r="C50" s="1313"/>
      <c r="D50" s="1313"/>
      <c r="E50" s="1313"/>
      <c r="F50" s="1313"/>
      <c r="G50" s="869"/>
      <c r="H50" s="1244"/>
      <c r="I50" s="1245"/>
      <c r="J50" s="1245"/>
      <c r="K50" s="1245"/>
      <c r="L50" s="1245"/>
      <c r="M50" s="1245"/>
      <c r="N50" s="1245"/>
      <c r="O50" s="1245"/>
      <c r="P50" s="1245"/>
      <c r="Q50" s="1245"/>
      <c r="R50" s="1245"/>
      <c r="S50" s="1245"/>
      <c r="T50" s="1245"/>
      <c r="U50" s="1246"/>
      <c r="V50" s="868"/>
      <c r="W50" s="1315"/>
      <c r="X50" s="1315"/>
      <c r="Y50" s="1315"/>
      <c r="Z50" s="1315"/>
      <c r="AA50" s="1315"/>
      <c r="AB50" s="869"/>
      <c r="AC50" s="1244"/>
      <c r="AD50" s="1245"/>
      <c r="AE50" s="1245"/>
      <c r="AF50" s="1245"/>
      <c r="AG50" s="1245"/>
      <c r="AH50" s="1245"/>
      <c r="AI50" s="1245"/>
      <c r="AJ50" s="1245"/>
      <c r="AK50" s="1245"/>
      <c r="AL50" s="1245"/>
      <c r="AM50" s="1245"/>
      <c r="AN50" s="1245"/>
      <c r="AO50" s="1246"/>
      <c r="AP50" s="859"/>
      <c r="BK50" s="858"/>
    </row>
    <row r="51" spans="1:83" ht="13.5" customHeight="1">
      <c r="A51" s="863"/>
      <c r="B51" s="1337" t="s">
        <v>120</v>
      </c>
      <c r="C51" s="1337"/>
      <c r="D51" s="1337"/>
      <c r="E51" s="1337"/>
      <c r="F51" s="1337"/>
      <c r="G51" s="864"/>
      <c r="H51" s="1327" t="s">
        <v>110</v>
      </c>
      <c r="I51" s="1328"/>
      <c r="J51" s="1328"/>
      <c r="K51" s="1328"/>
      <c r="L51" s="1328"/>
      <c r="M51" s="1328"/>
      <c r="N51" s="1328"/>
      <c r="O51" s="1328"/>
      <c r="P51" s="1328"/>
      <c r="Q51" s="1328"/>
      <c r="R51" s="1328"/>
      <c r="S51" s="1328"/>
      <c r="T51" s="1328"/>
      <c r="U51" s="1329"/>
      <c r="V51" s="863"/>
      <c r="W51" s="1339" t="s">
        <v>112</v>
      </c>
      <c r="X51" s="1339"/>
      <c r="Y51" s="1339"/>
      <c r="Z51" s="1339"/>
      <c r="AA51" s="1339"/>
      <c r="AB51" s="864"/>
      <c r="AC51" s="1261"/>
      <c r="AD51" s="1242"/>
      <c r="AE51" s="1242"/>
      <c r="AF51" s="1242"/>
      <c r="AG51" s="1242"/>
      <c r="AH51" s="1242"/>
      <c r="AI51" s="1242"/>
      <c r="AJ51" s="1242"/>
      <c r="AK51" s="1242"/>
      <c r="AL51" s="1242"/>
      <c r="AM51" s="1242"/>
      <c r="AN51" s="1242"/>
      <c r="AO51" s="1243"/>
      <c r="AP51" s="859"/>
      <c r="BK51" s="858"/>
    </row>
    <row r="52" spans="1:83" ht="13.5" customHeight="1">
      <c r="A52" s="868"/>
      <c r="B52" s="1338"/>
      <c r="C52" s="1338"/>
      <c r="D52" s="1338"/>
      <c r="E52" s="1338"/>
      <c r="F52" s="1338"/>
      <c r="G52" s="869"/>
      <c r="H52" s="1330"/>
      <c r="I52" s="1331"/>
      <c r="J52" s="1331"/>
      <c r="K52" s="1331"/>
      <c r="L52" s="1331"/>
      <c r="M52" s="1331"/>
      <c r="N52" s="1331"/>
      <c r="O52" s="1331"/>
      <c r="P52" s="1331"/>
      <c r="Q52" s="1331"/>
      <c r="R52" s="1331"/>
      <c r="S52" s="1331"/>
      <c r="T52" s="1331"/>
      <c r="U52" s="1332"/>
      <c r="V52" s="868"/>
      <c r="W52" s="1340"/>
      <c r="X52" s="1340"/>
      <c r="Y52" s="1340"/>
      <c r="Z52" s="1340"/>
      <c r="AA52" s="1340"/>
      <c r="AB52" s="869"/>
      <c r="AC52" s="1244"/>
      <c r="AD52" s="1245"/>
      <c r="AE52" s="1245"/>
      <c r="AF52" s="1245"/>
      <c r="AG52" s="1245"/>
      <c r="AH52" s="1245"/>
      <c r="AI52" s="1245"/>
      <c r="AJ52" s="1245"/>
      <c r="AK52" s="1245"/>
      <c r="AL52" s="1245"/>
      <c r="AM52" s="1245"/>
      <c r="AN52" s="1245"/>
      <c r="AO52" s="1246"/>
      <c r="AP52" s="859"/>
    </row>
    <row r="53" spans="1:83" ht="13.5" customHeight="1">
      <c r="A53" s="1341" t="s">
        <v>1354</v>
      </c>
      <c r="B53" s="1342"/>
      <c r="C53" s="1342"/>
      <c r="D53" s="1342"/>
      <c r="E53" s="1342"/>
      <c r="F53" s="1342"/>
      <c r="G53" s="1343"/>
      <c r="H53" s="1327"/>
      <c r="I53" s="1328"/>
      <c r="J53" s="1328"/>
      <c r="K53" s="1328"/>
      <c r="L53" s="1328"/>
      <c r="M53" s="1328"/>
      <c r="N53" s="1328"/>
      <c r="O53" s="1328"/>
      <c r="P53" s="1328"/>
      <c r="Q53" s="1328"/>
      <c r="R53" s="1328"/>
      <c r="S53" s="1328"/>
      <c r="T53" s="1328"/>
      <c r="U53" s="1329"/>
      <c r="V53" s="863"/>
      <c r="W53" s="1339" t="s">
        <v>112</v>
      </c>
      <c r="X53" s="1339"/>
      <c r="Y53" s="1339"/>
      <c r="Z53" s="1339"/>
      <c r="AA53" s="1339"/>
      <c r="AB53" s="864"/>
      <c r="AC53" s="1261"/>
      <c r="AD53" s="1242"/>
      <c r="AE53" s="1242"/>
      <c r="AF53" s="1242"/>
      <c r="AG53" s="1242"/>
      <c r="AH53" s="1242"/>
      <c r="AI53" s="1242"/>
      <c r="AJ53" s="1242"/>
      <c r="AK53" s="1242"/>
      <c r="AL53" s="1242"/>
      <c r="AM53" s="1242"/>
      <c r="AN53" s="1242"/>
      <c r="AO53" s="1243"/>
      <c r="AP53" s="859"/>
    </row>
    <row r="54" spans="1:83" ht="13.5" customHeight="1">
      <c r="A54" s="1344"/>
      <c r="B54" s="1345"/>
      <c r="C54" s="1345"/>
      <c r="D54" s="1345"/>
      <c r="E54" s="1345"/>
      <c r="F54" s="1345"/>
      <c r="G54" s="1346"/>
      <c r="H54" s="1330"/>
      <c r="I54" s="1331"/>
      <c r="J54" s="1331"/>
      <c r="K54" s="1331"/>
      <c r="L54" s="1331"/>
      <c r="M54" s="1331"/>
      <c r="N54" s="1331"/>
      <c r="O54" s="1331"/>
      <c r="P54" s="1331"/>
      <c r="Q54" s="1331"/>
      <c r="R54" s="1331"/>
      <c r="S54" s="1331"/>
      <c r="T54" s="1331"/>
      <c r="U54" s="1332"/>
      <c r="V54" s="868"/>
      <c r="W54" s="1340"/>
      <c r="X54" s="1340"/>
      <c r="Y54" s="1340"/>
      <c r="Z54" s="1340"/>
      <c r="AA54" s="1340"/>
      <c r="AB54" s="869"/>
      <c r="AC54" s="1244"/>
      <c r="AD54" s="1245"/>
      <c r="AE54" s="1245"/>
      <c r="AF54" s="1245"/>
      <c r="AG54" s="1245"/>
      <c r="AH54" s="1245"/>
      <c r="AI54" s="1245"/>
      <c r="AJ54" s="1245"/>
      <c r="AK54" s="1245"/>
      <c r="AL54" s="1245"/>
      <c r="AM54" s="1245"/>
      <c r="AN54" s="1245"/>
      <c r="AO54" s="1246"/>
      <c r="AP54" s="859"/>
    </row>
    <row r="55" spans="1:83" ht="13.5" customHeight="1">
      <c r="A55" s="863"/>
      <c r="B55" s="1312" t="s">
        <v>121</v>
      </c>
      <c r="C55" s="1312"/>
      <c r="D55" s="1312"/>
      <c r="E55" s="1312"/>
      <c r="F55" s="1312"/>
      <c r="G55" s="864"/>
      <c r="H55" s="1327"/>
      <c r="I55" s="1328"/>
      <c r="J55" s="1328"/>
      <c r="K55" s="1328"/>
      <c r="L55" s="1328"/>
      <c r="M55" s="1328"/>
      <c r="N55" s="1328"/>
      <c r="O55" s="1328"/>
      <c r="P55" s="1328"/>
      <c r="Q55" s="1328"/>
      <c r="R55" s="1328"/>
      <c r="S55" s="1328"/>
      <c r="T55" s="1328"/>
      <c r="U55" s="1329"/>
      <c r="V55" s="863"/>
      <c r="W55" s="1312" t="s">
        <v>121</v>
      </c>
      <c r="X55" s="1312"/>
      <c r="Y55" s="1312"/>
      <c r="Z55" s="1312"/>
      <c r="AA55" s="1312"/>
      <c r="AB55" s="864"/>
      <c r="AC55" s="1261"/>
      <c r="AD55" s="1242"/>
      <c r="AE55" s="1242"/>
      <c r="AF55" s="1242"/>
      <c r="AG55" s="1242"/>
      <c r="AH55" s="1242"/>
      <c r="AI55" s="1242"/>
      <c r="AJ55" s="1242"/>
      <c r="AK55" s="1242"/>
      <c r="AL55" s="1242"/>
      <c r="AM55" s="1242"/>
      <c r="AN55" s="1242"/>
      <c r="AO55" s="1243"/>
      <c r="AP55" s="859"/>
      <c r="BL55" s="888"/>
      <c r="BM55" s="888"/>
      <c r="BN55" s="888"/>
      <c r="BO55" s="888"/>
      <c r="BP55" s="888"/>
      <c r="BQ55" s="888"/>
      <c r="BR55" s="888"/>
      <c r="BS55" s="888"/>
      <c r="BT55" s="888"/>
      <c r="BU55" s="888"/>
      <c r="BV55" s="888"/>
      <c r="BW55" s="888"/>
      <c r="BX55" s="888"/>
      <c r="BY55" s="888"/>
      <c r="BZ55" s="888"/>
      <c r="CA55" s="888"/>
      <c r="CB55" s="888"/>
      <c r="CC55" s="888"/>
      <c r="CD55" s="888"/>
      <c r="CE55" s="888"/>
    </row>
    <row r="56" spans="1:83" ht="13.5" customHeight="1">
      <c r="A56" s="865"/>
      <c r="B56" s="1326"/>
      <c r="C56" s="1326"/>
      <c r="D56" s="1326"/>
      <c r="E56" s="1326"/>
      <c r="F56" s="1326"/>
      <c r="G56" s="866"/>
      <c r="H56" s="1330"/>
      <c r="I56" s="1331"/>
      <c r="J56" s="1331"/>
      <c r="K56" s="1331"/>
      <c r="L56" s="1331"/>
      <c r="M56" s="1331"/>
      <c r="N56" s="1331"/>
      <c r="O56" s="1331"/>
      <c r="P56" s="1331"/>
      <c r="Q56" s="1331"/>
      <c r="R56" s="1331"/>
      <c r="S56" s="1331"/>
      <c r="T56" s="1331"/>
      <c r="U56" s="1332"/>
      <c r="V56" s="865"/>
      <c r="W56" s="1326"/>
      <c r="X56" s="1326"/>
      <c r="Y56" s="1326"/>
      <c r="Z56" s="1326"/>
      <c r="AA56" s="1326"/>
      <c r="AB56" s="866"/>
      <c r="AC56" s="1244"/>
      <c r="AD56" s="1245"/>
      <c r="AE56" s="1245"/>
      <c r="AF56" s="1245"/>
      <c r="AG56" s="1245"/>
      <c r="AH56" s="1245"/>
      <c r="AI56" s="1245"/>
      <c r="AJ56" s="1245"/>
      <c r="AK56" s="1245"/>
      <c r="AL56" s="1245"/>
      <c r="AM56" s="1245"/>
      <c r="AN56" s="1245"/>
      <c r="AO56" s="1246"/>
      <c r="AP56" s="859"/>
      <c r="BL56" s="888"/>
      <c r="BM56" s="888"/>
      <c r="BN56" s="888"/>
      <c r="BO56" s="888"/>
      <c r="BP56" s="888"/>
      <c r="BQ56" s="888"/>
      <c r="BR56" s="888"/>
      <c r="BS56" s="888"/>
      <c r="BT56" s="888"/>
      <c r="BU56" s="888"/>
      <c r="BV56" s="888"/>
      <c r="BW56" s="888"/>
      <c r="BX56" s="888"/>
      <c r="BY56" s="888"/>
      <c r="BZ56" s="888"/>
      <c r="CA56" s="888"/>
      <c r="CB56" s="888"/>
      <c r="CC56" s="888"/>
      <c r="CD56" s="888"/>
      <c r="CE56" s="888"/>
    </row>
    <row r="57" spans="1:83" ht="13.5" customHeight="1">
      <c r="A57" s="865"/>
      <c r="B57" s="859"/>
      <c r="C57" s="1333" t="s">
        <v>112</v>
      </c>
      <c r="D57" s="1203"/>
      <c r="E57" s="1203"/>
      <c r="F57" s="1203"/>
      <c r="G57" s="1334"/>
      <c r="H57" s="1261"/>
      <c r="I57" s="1242"/>
      <c r="J57" s="1242"/>
      <c r="K57" s="1242"/>
      <c r="L57" s="1242"/>
      <c r="M57" s="1242"/>
      <c r="N57" s="1242"/>
      <c r="O57" s="1242"/>
      <c r="P57" s="1242"/>
      <c r="Q57" s="1242"/>
      <c r="R57" s="1242"/>
      <c r="S57" s="1242"/>
      <c r="T57" s="1242"/>
      <c r="U57" s="1243"/>
      <c r="V57" s="865"/>
      <c r="W57" s="859"/>
      <c r="X57" s="1333" t="s">
        <v>112</v>
      </c>
      <c r="Y57" s="1203"/>
      <c r="Z57" s="1203"/>
      <c r="AA57" s="1203"/>
      <c r="AB57" s="1334"/>
      <c r="AC57" s="1261"/>
      <c r="AD57" s="1242"/>
      <c r="AE57" s="1242"/>
      <c r="AF57" s="1242"/>
      <c r="AG57" s="1242"/>
      <c r="AH57" s="1242"/>
      <c r="AI57" s="1242"/>
      <c r="AJ57" s="1242"/>
      <c r="AK57" s="1242"/>
      <c r="AL57" s="1242"/>
      <c r="AM57" s="1242"/>
      <c r="AN57" s="1242"/>
      <c r="AO57" s="1243"/>
      <c r="AP57" s="859"/>
      <c r="AQ57" s="888"/>
      <c r="AR57" s="888"/>
      <c r="AS57" s="888"/>
      <c r="AT57" s="888"/>
      <c r="AU57" s="888"/>
      <c r="AV57" s="888"/>
      <c r="AW57" s="888"/>
      <c r="AX57" s="888"/>
      <c r="AY57" s="888"/>
      <c r="AZ57" s="888"/>
      <c r="BA57" s="888"/>
      <c r="BB57" s="888"/>
      <c r="BC57" s="888"/>
      <c r="BD57" s="888"/>
      <c r="BE57" s="888"/>
      <c r="BF57" s="888"/>
      <c r="BG57" s="888"/>
      <c r="BH57" s="888"/>
      <c r="BI57" s="888"/>
      <c r="BJ57" s="888"/>
      <c r="BL57" s="888"/>
      <c r="BM57" s="888"/>
      <c r="BN57" s="888"/>
      <c r="BO57" s="888"/>
      <c r="BP57" s="888"/>
      <c r="BQ57" s="888"/>
      <c r="BR57" s="888"/>
      <c r="BS57" s="888"/>
      <c r="BT57" s="888"/>
      <c r="BU57" s="888"/>
      <c r="BV57" s="888"/>
      <c r="BW57" s="888"/>
      <c r="BX57" s="888"/>
      <c r="BY57" s="888"/>
      <c r="BZ57" s="888"/>
      <c r="CA57" s="888"/>
      <c r="CB57" s="888"/>
      <c r="CC57" s="888"/>
      <c r="CD57" s="888"/>
      <c r="CE57" s="888"/>
    </row>
    <row r="58" spans="1:83" ht="13.5" customHeight="1">
      <c r="A58" s="865"/>
      <c r="B58" s="859"/>
      <c r="C58" s="1335"/>
      <c r="D58" s="1205"/>
      <c r="E58" s="1205"/>
      <c r="F58" s="1205"/>
      <c r="G58" s="1336"/>
      <c r="H58" s="1244"/>
      <c r="I58" s="1245"/>
      <c r="J58" s="1245"/>
      <c r="K58" s="1245"/>
      <c r="L58" s="1245"/>
      <c r="M58" s="1245"/>
      <c r="N58" s="1245"/>
      <c r="O58" s="1245"/>
      <c r="P58" s="1245"/>
      <c r="Q58" s="1245"/>
      <c r="R58" s="1245"/>
      <c r="S58" s="1245"/>
      <c r="T58" s="1245"/>
      <c r="U58" s="1246"/>
      <c r="V58" s="865"/>
      <c r="W58" s="859"/>
      <c r="X58" s="1335"/>
      <c r="Y58" s="1205"/>
      <c r="Z58" s="1205"/>
      <c r="AA58" s="1205"/>
      <c r="AB58" s="1336"/>
      <c r="AC58" s="1244"/>
      <c r="AD58" s="1245"/>
      <c r="AE58" s="1245"/>
      <c r="AF58" s="1245"/>
      <c r="AG58" s="1245"/>
      <c r="AH58" s="1245"/>
      <c r="AI58" s="1245"/>
      <c r="AJ58" s="1245"/>
      <c r="AK58" s="1245"/>
      <c r="AL58" s="1245"/>
      <c r="AM58" s="1245"/>
      <c r="AN58" s="1245"/>
      <c r="AO58" s="1246"/>
      <c r="AP58" s="859"/>
      <c r="AQ58" s="888"/>
      <c r="AR58" s="888"/>
      <c r="AS58" s="888"/>
      <c r="AT58" s="888"/>
      <c r="AU58" s="888"/>
      <c r="AV58" s="888"/>
      <c r="AW58" s="888"/>
      <c r="AX58" s="888"/>
      <c r="AY58" s="888"/>
      <c r="AZ58" s="888"/>
      <c r="BA58" s="888"/>
      <c r="BB58" s="888"/>
      <c r="BC58" s="888"/>
      <c r="BD58" s="888"/>
      <c r="BE58" s="888"/>
      <c r="BF58" s="888"/>
      <c r="BG58" s="888"/>
      <c r="BH58" s="888"/>
      <c r="BI58" s="888"/>
      <c r="BJ58" s="888"/>
      <c r="BL58" s="888"/>
      <c r="BM58" s="1347"/>
      <c r="BN58" s="1347"/>
      <c r="BO58" s="1347"/>
      <c r="BP58" s="1347"/>
      <c r="BQ58" s="1347"/>
      <c r="BR58" s="1347"/>
      <c r="BS58" s="1347"/>
      <c r="BT58" s="1347"/>
      <c r="BU58" s="1347"/>
      <c r="BV58" s="1347"/>
      <c r="BW58" s="1347"/>
      <c r="BX58" s="1347"/>
      <c r="BY58" s="1347"/>
      <c r="BZ58" s="1347"/>
      <c r="CA58" s="1347"/>
      <c r="CB58" s="1347"/>
      <c r="CC58" s="1347"/>
      <c r="CD58" s="1347"/>
      <c r="CE58" s="1347"/>
    </row>
    <row r="59" spans="1:83" ht="13.5" customHeight="1">
      <c r="A59" s="865"/>
      <c r="B59" s="859"/>
      <c r="C59" s="1348" t="s">
        <v>122</v>
      </c>
      <c r="D59" s="1312"/>
      <c r="E59" s="1312"/>
      <c r="F59" s="1312"/>
      <c r="G59" s="1349"/>
      <c r="H59" s="1261"/>
      <c r="I59" s="1242"/>
      <c r="J59" s="1242"/>
      <c r="K59" s="1242"/>
      <c r="L59" s="1242"/>
      <c r="M59" s="1242"/>
      <c r="N59" s="1242"/>
      <c r="O59" s="1242"/>
      <c r="P59" s="1242"/>
      <c r="Q59" s="1242"/>
      <c r="R59" s="1242"/>
      <c r="S59" s="1242"/>
      <c r="T59" s="1242"/>
      <c r="U59" s="1243"/>
      <c r="V59" s="865"/>
      <c r="W59" s="859"/>
      <c r="X59" s="1348" t="s">
        <v>122</v>
      </c>
      <c r="Y59" s="1312"/>
      <c r="Z59" s="1312"/>
      <c r="AA59" s="1312"/>
      <c r="AB59" s="1349"/>
      <c r="AC59" s="1261"/>
      <c r="AD59" s="1242"/>
      <c r="AE59" s="1242"/>
      <c r="AF59" s="1242"/>
      <c r="AG59" s="1242"/>
      <c r="AH59" s="1242"/>
      <c r="AI59" s="1242"/>
      <c r="AJ59" s="1242"/>
      <c r="AK59" s="1242"/>
      <c r="AL59" s="1242"/>
      <c r="AM59" s="1242"/>
      <c r="AN59" s="1242"/>
      <c r="AO59" s="1243"/>
      <c r="AP59" s="859"/>
      <c r="AQ59" s="888"/>
      <c r="AR59" s="888"/>
      <c r="AS59" s="888"/>
      <c r="AT59" s="888"/>
      <c r="AU59" s="888"/>
      <c r="AV59" s="888"/>
      <c r="AW59" s="888"/>
      <c r="AX59" s="888"/>
      <c r="AY59" s="888"/>
      <c r="AZ59" s="888"/>
      <c r="BA59" s="888"/>
      <c r="BB59" s="888"/>
      <c r="BC59" s="888"/>
      <c r="BD59" s="888"/>
      <c r="BE59" s="888"/>
      <c r="BF59" s="888"/>
      <c r="BG59" s="888"/>
      <c r="BH59" s="888"/>
      <c r="BI59" s="888"/>
      <c r="BJ59" s="888"/>
    </row>
    <row r="60" spans="1:83" ht="9" customHeight="1">
      <c r="A60" s="868"/>
      <c r="B60" s="862"/>
      <c r="C60" s="1350"/>
      <c r="D60" s="1313"/>
      <c r="E60" s="1313"/>
      <c r="F60" s="1313"/>
      <c r="G60" s="1351"/>
      <c r="H60" s="1244"/>
      <c r="I60" s="1245"/>
      <c r="J60" s="1245"/>
      <c r="K60" s="1245"/>
      <c r="L60" s="1245"/>
      <c r="M60" s="1245"/>
      <c r="N60" s="1245"/>
      <c r="O60" s="1245"/>
      <c r="P60" s="1245"/>
      <c r="Q60" s="1245"/>
      <c r="R60" s="1245"/>
      <c r="S60" s="1245"/>
      <c r="T60" s="1245"/>
      <c r="U60" s="1246"/>
      <c r="V60" s="868"/>
      <c r="W60" s="862"/>
      <c r="X60" s="1350"/>
      <c r="Y60" s="1313"/>
      <c r="Z60" s="1313"/>
      <c r="AA60" s="1313"/>
      <c r="AB60" s="1351"/>
      <c r="AC60" s="1244"/>
      <c r="AD60" s="1245"/>
      <c r="AE60" s="1245"/>
      <c r="AF60" s="1245"/>
      <c r="AG60" s="1245"/>
      <c r="AH60" s="1245"/>
      <c r="AI60" s="1245"/>
      <c r="AJ60" s="1245"/>
      <c r="AK60" s="1245"/>
      <c r="AL60" s="1245"/>
      <c r="AM60" s="1245"/>
      <c r="AN60" s="1245"/>
      <c r="AO60" s="1246"/>
      <c r="AP60" s="859"/>
      <c r="AQ60" s="888"/>
      <c r="AR60" s="888"/>
      <c r="AS60" s="888"/>
      <c r="AT60" s="888"/>
      <c r="AU60" s="888"/>
      <c r="AV60" s="888"/>
      <c r="AW60" s="888"/>
      <c r="AX60" s="888"/>
      <c r="AY60" s="888"/>
      <c r="AZ60" s="888"/>
      <c r="BA60" s="888"/>
      <c r="BB60" s="888"/>
      <c r="BC60" s="888"/>
      <c r="BD60" s="888"/>
      <c r="BE60" s="888"/>
      <c r="BF60" s="888"/>
      <c r="BG60" s="888"/>
      <c r="BH60" s="888"/>
      <c r="BI60" s="888"/>
      <c r="BJ60" s="888"/>
    </row>
    <row r="61" spans="1:83" ht="12" customHeight="1">
      <c r="A61" s="859"/>
      <c r="B61" s="859"/>
      <c r="C61" s="889"/>
      <c r="D61" s="889"/>
      <c r="E61" s="889"/>
      <c r="F61" s="889"/>
      <c r="G61" s="889"/>
      <c r="H61" s="871"/>
      <c r="I61" s="871"/>
      <c r="J61" s="871"/>
      <c r="K61" s="871"/>
      <c r="L61" s="871"/>
      <c r="M61" s="871"/>
      <c r="N61" s="871"/>
      <c r="O61" s="871"/>
      <c r="P61" s="871"/>
      <c r="Q61" s="871"/>
      <c r="R61" s="871"/>
      <c r="S61" s="871"/>
      <c r="T61" s="871"/>
      <c r="U61" s="871"/>
      <c r="V61" s="871"/>
      <c r="W61" s="871"/>
      <c r="X61" s="890"/>
      <c r="Y61" s="890"/>
      <c r="Z61" s="890"/>
      <c r="AA61" s="890"/>
      <c r="AB61" s="890"/>
      <c r="AC61" s="871"/>
      <c r="AD61" s="871"/>
      <c r="AE61" s="871"/>
      <c r="AF61" s="871"/>
      <c r="AG61" s="871"/>
      <c r="AH61" s="871"/>
      <c r="AI61" s="871"/>
      <c r="AJ61" s="871"/>
      <c r="AK61" s="871"/>
      <c r="AL61" s="871"/>
      <c r="AM61" s="871"/>
      <c r="AN61" s="871"/>
      <c r="AO61" s="871"/>
      <c r="AP61" s="891"/>
      <c r="BK61" s="888"/>
    </row>
    <row r="62" spans="1:83" ht="12" customHeight="1">
      <c r="A62" s="1285" t="s">
        <v>1351</v>
      </c>
      <c r="B62" s="1274"/>
      <c r="C62" s="1274"/>
      <c r="D62" s="1274"/>
      <c r="E62" s="1274"/>
      <c r="F62" s="1274"/>
      <c r="G62" s="1274"/>
      <c r="H62" s="1278"/>
      <c r="I62" s="1223" t="s">
        <v>123</v>
      </c>
      <c r="J62" s="1224"/>
      <c r="K62" s="1224"/>
      <c r="L62" s="1224"/>
      <c r="M62" s="1224"/>
      <c r="N62" s="1224"/>
      <c r="O62" s="1225"/>
      <c r="P62" s="1285" t="s">
        <v>1355</v>
      </c>
      <c r="Q62" s="1274"/>
      <c r="R62" s="1274"/>
      <c r="S62" s="1274"/>
      <c r="T62" s="1274"/>
      <c r="U62" s="1274"/>
      <c r="V62" s="1278"/>
      <c r="W62" s="1223" t="s">
        <v>117</v>
      </c>
      <c r="X62" s="1224"/>
      <c r="Y62" s="1224"/>
      <c r="Z62" s="1224"/>
      <c r="AA62" s="1224"/>
      <c r="AB62" s="1224"/>
      <c r="AC62" s="1225"/>
      <c r="AD62" s="1274" t="s">
        <v>1353</v>
      </c>
      <c r="AE62" s="1274"/>
      <c r="AF62" s="1274"/>
      <c r="AG62" s="1274"/>
      <c r="AH62" s="1274"/>
      <c r="AI62" s="1278"/>
      <c r="AJ62" s="1224" t="s">
        <v>123</v>
      </c>
      <c r="AK62" s="1224"/>
      <c r="AL62" s="1224"/>
      <c r="AM62" s="1224"/>
      <c r="AN62" s="1224"/>
      <c r="AO62" s="1225"/>
      <c r="AP62" s="891"/>
      <c r="BK62" s="888"/>
    </row>
    <row r="63" spans="1:83" ht="23.25" customHeight="1">
      <c r="A63" s="1323"/>
      <c r="B63" s="1275"/>
      <c r="C63" s="1275"/>
      <c r="D63" s="1275"/>
      <c r="E63" s="1275"/>
      <c r="F63" s="1275"/>
      <c r="G63" s="1275"/>
      <c r="H63" s="1324"/>
      <c r="I63" s="1297"/>
      <c r="J63" s="1298"/>
      <c r="K63" s="1298"/>
      <c r="L63" s="1298"/>
      <c r="M63" s="1298"/>
      <c r="N63" s="1298"/>
      <c r="O63" s="1299"/>
      <c r="P63" s="1323"/>
      <c r="Q63" s="1275"/>
      <c r="R63" s="1275"/>
      <c r="S63" s="1275"/>
      <c r="T63" s="1275"/>
      <c r="U63" s="1275"/>
      <c r="V63" s="1324"/>
      <c r="W63" s="1297"/>
      <c r="X63" s="1298"/>
      <c r="Y63" s="1298"/>
      <c r="Z63" s="1298"/>
      <c r="AA63" s="1298"/>
      <c r="AB63" s="1298"/>
      <c r="AC63" s="1299"/>
      <c r="AD63" s="1275"/>
      <c r="AE63" s="1275"/>
      <c r="AF63" s="1275"/>
      <c r="AG63" s="1275"/>
      <c r="AH63" s="1275"/>
      <c r="AI63" s="1324"/>
      <c r="AJ63" s="1298"/>
      <c r="AK63" s="1298"/>
      <c r="AL63" s="1298"/>
      <c r="AM63" s="1298"/>
      <c r="AN63" s="1298"/>
      <c r="AO63" s="1299"/>
      <c r="AP63" s="891"/>
      <c r="BK63" s="888"/>
    </row>
    <row r="64" spans="1:83" ht="12" customHeight="1">
      <c r="A64" s="1325"/>
      <c r="B64" s="1276"/>
      <c r="C64" s="1276"/>
      <c r="D64" s="1276"/>
      <c r="E64" s="1276"/>
      <c r="F64" s="1276"/>
      <c r="G64" s="1276"/>
      <c r="H64" s="1279"/>
      <c r="I64" s="1226"/>
      <c r="J64" s="1227"/>
      <c r="K64" s="1227"/>
      <c r="L64" s="1227"/>
      <c r="M64" s="1227"/>
      <c r="N64" s="1227"/>
      <c r="O64" s="1228"/>
      <c r="P64" s="1325"/>
      <c r="Q64" s="1276"/>
      <c r="R64" s="1276"/>
      <c r="S64" s="1276"/>
      <c r="T64" s="1276"/>
      <c r="U64" s="1276"/>
      <c r="V64" s="1279"/>
      <c r="W64" s="1226"/>
      <c r="X64" s="1227"/>
      <c r="Y64" s="1227"/>
      <c r="Z64" s="1227"/>
      <c r="AA64" s="1227"/>
      <c r="AB64" s="1227"/>
      <c r="AC64" s="1228"/>
      <c r="AD64" s="1276"/>
      <c r="AE64" s="1276"/>
      <c r="AF64" s="1276"/>
      <c r="AG64" s="1276"/>
      <c r="AH64" s="1276"/>
      <c r="AI64" s="1279"/>
      <c r="AJ64" s="1227"/>
      <c r="AK64" s="1227"/>
      <c r="AL64" s="1227"/>
      <c r="AM64" s="1227"/>
      <c r="AN64" s="1227"/>
      <c r="AO64" s="1228"/>
      <c r="AP64" s="891"/>
      <c r="BK64" s="888"/>
    </row>
    <row r="65" spans="1:41" ht="13.5" customHeight="1">
      <c r="A65" s="858"/>
      <c r="B65" s="858"/>
      <c r="C65" s="858"/>
      <c r="D65" s="858"/>
      <c r="E65" s="858"/>
      <c r="F65" s="858"/>
      <c r="G65" s="858"/>
      <c r="H65" s="1347"/>
      <c r="I65" s="1347"/>
      <c r="J65" s="1347"/>
      <c r="K65" s="1347"/>
      <c r="L65" s="1347"/>
      <c r="M65" s="1347"/>
      <c r="N65" s="1347"/>
      <c r="O65" s="1347"/>
      <c r="P65" s="1347"/>
      <c r="Q65" s="1347"/>
      <c r="R65" s="1347"/>
      <c r="S65" s="1347"/>
      <c r="T65" s="1347"/>
      <c r="U65" s="1347"/>
      <c r="V65" s="1347"/>
      <c r="W65" s="1347"/>
      <c r="X65" s="1347"/>
      <c r="Y65" s="1347"/>
      <c r="Z65" s="1347"/>
      <c r="AA65" s="1347"/>
      <c r="AB65" s="1347"/>
      <c r="AC65" s="1347"/>
      <c r="AD65" s="1347"/>
      <c r="AE65" s="1347"/>
      <c r="AF65" s="1347"/>
      <c r="AG65" s="1347"/>
      <c r="AH65" s="1347"/>
      <c r="AI65" s="1347"/>
      <c r="AJ65" s="1347"/>
      <c r="AK65" s="1347"/>
      <c r="AL65" s="1347"/>
      <c r="AM65" s="1347"/>
      <c r="AN65" s="1347"/>
      <c r="AO65" s="1347"/>
    </row>
  </sheetData>
  <mergeCells count="168">
    <mergeCell ref="AJ62:AO64"/>
    <mergeCell ref="H65:AO65"/>
    <mergeCell ref="BM58:CE58"/>
    <mergeCell ref="C59:G60"/>
    <mergeCell ref="H59:U60"/>
    <mergeCell ref="X59:AB60"/>
    <mergeCell ref="AC59:AO60"/>
    <mergeCell ref="A62:H64"/>
    <mergeCell ref="I62:O64"/>
    <mergeCell ref="P62:V64"/>
    <mergeCell ref="W62:AC64"/>
    <mergeCell ref="AD62:AI64"/>
    <mergeCell ref="B55:F56"/>
    <mergeCell ref="H55:U56"/>
    <mergeCell ref="W55:AA56"/>
    <mergeCell ref="AC55:AO56"/>
    <mergeCell ref="C57:G58"/>
    <mergeCell ref="H57:U58"/>
    <mergeCell ref="X57:AB58"/>
    <mergeCell ref="AC57:AO58"/>
    <mergeCell ref="B51:F52"/>
    <mergeCell ref="H51:U52"/>
    <mergeCell ref="W51:AA52"/>
    <mergeCell ref="AC51:AO52"/>
    <mergeCell ref="A53:G54"/>
    <mergeCell ref="H53:U54"/>
    <mergeCell ref="W53:AA54"/>
    <mergeCell ref="AC53:AO54"/>
    <mergeCell ref="BF47:BL49"/>
    <mergeCell ref="BM47:BS49"/>
    <mergeCell ref="BT47:BY49"/>
    <mergeCell ref="BZ47:CE49"/>
    <mergeCell ref="B49:F50"/>
    <mergeCell ref="H49:U50"/>
    <mergeCell ref="W49:AA50"/>
    <mergeCell ref="AC49:AO50"/>
    <mergeCell ref="B47:F48"/>
    <mergeCell ref="H47:U48"/>
    <mergeCell ref="W47:AA48"/>
    <mergeCell ref="AC47:AO48"/>
    <mergeCell ref="AQ47:AX49"/>
    <mergeCell ref="AY47:BE49"/>
    <mergeCell ref="BL34:BT35"/>
    <mergeCell ref="BU34:CE35"/>
    <mergeCell ref="B44:F45"/>
    <mergeCell ref="H44:U45"/>
    <mergeCell ref="W44:AA45"/>
    <mergeCell ref="AC44:AO45"/>
    <mergeCell ref="BN44:BT45"/>
    <mergeCell ref="BU44:CE45"/>
    <mergeCell ref="AZ40:BJ41"/>
    <mergeCell ref="BL40:BT41"/>
    <mergeCell ref="BU40:CE41"/>
    <mergeCell ref="N41:Q42"/>
    <mergeCell ref="R41:X42"/>
    <mergeCell ref="Y41:AD42"/>
    <mergeCell ref="AE41:AJ42"/>
    <mergeCell ref="AK41:AO42"/>
    <mergeCell ref="BN42:BT43"/>
    <mergeCell ref="BU42:CE43"/>
    <mergeCell ref="N39:Q40"/>
    <mergeCell ref="R39:X40"/>
    <mergeCell ref="Y39:AD40"/>
    <mergeCell ref="AE39:AJ40"/>
    <mergeCell ref="AK39:AO40"/>
    <mergeCell ref="AS40:AY41"/>
    <mergeCell ref="N35:W36"/>
    <mergeCell ref="X35:AF36"/>
    <mergeCell ref="AG35:AO36"/>
    <mergeCell ref="AS36:AY37"/>
    <mergeCell ref="AZ36:BJ37"/>
    <mergeCell ref="BL36:BT37"/>
    <mergeCell ref="BU36:CE37"/>
    <mergeCell ref="B33:F42"/>
    <mergeCell ref="I33:L36"/>
    <mergeCell ref="N33:W34"/>
    <mergeCell ref="X33:AF34"/>
    <mergeCell ref="AG33:AO34"/>
    <mergeCell ref="AQ34:AY35"/>
    <mergeCell ref="H37:M42"/>
    <mergeCell ref="N37:Q38"/>
    <mergeCell ref="R37:X38"/>
    <mergeCell ref="Y37:AD38"/>
    <mergeCell ref="AE37:AJ38"/>
    <mergeCell ref="AK37:AO38"/>
    <mergeCell ref="AQ38:AY39"/>
    <mergeCell ref="AZ38:BJ39"/>
    <mergeCell ref="BL38:BT39"/>
    <mergeCell ref="BU38:CE39"/>
    <mergeCell ref="AZ34:BJ35"/>
    <mergeCell ref="B26:F31"/>
    <mergeCell ref="I26:L27"/>
    <mergeCell ref="N26:AB27"/>
    <mergeCell ref="AC26:AO27"/>
    <mergeCell ref="BD27:BM28"/>
    <mergeCell ref="BN27:BV28"/>
    <mergeCell ref="I28:L29"/>
    <mergeCell ref="N28:AB29"/>
    <mergeCell ref="AC28:AO29"/>
    <mergeCell ref="AX29:BC32"/>
    <mergeCell ref="BK29:BR30"/>
    <mergeCell ref="BS29:BY30"/>
    <mergeCell ref="I30:L31"/>
    <mergeCell ref="N30:AB31"/>
    <mergeCell ref="AC30:AO31"/>
    <mergeCell ref="BD31:BJ32"/>
    <mergeCell ref="BK31:BR32"/>
    <mergeCell ref="BS31:BY32"/>
    <mergeCell ref="BM22:BU23"/>
    <mergeCell ref="BV22:CE23"/>
    <mergeCell ref="BH23:BL23"/>
    <mergeCell ref="AR25:AV32"/>
    <mergeCell ref="AY25:BB28"/>
    <mergeCell ref="BD25:BM26"/>
    <mergeCell ref="BN25:BV26"/>
    <mergeCell ref="BW25:CE26"/>
    <mergeCell ref="BW27:CE28"/>
    <mergeCell ref="BD29:BJ30"/>
    <mergeCell ref="BZ29:CE30"/>
    <mergeCell ref="BZ31:CE32"/>
    <mergeCell ref="R14:V14"/>
    <mergeCell ref="AR14:AV16"/>
    <mergeCell ref="BM20:BU21"/>
    <mergeCell ref="BV20:CE21"/>
    <mergeCell ref="BH21:BL21"/>
    <mergeCell ref="AX14:BK16"/>
    <mergeCell ref="BM14:BQ16"/>
    <mergeCell ref="BS14:CE16"/>
    <mergeCell ref="B16:F18"/>
    <mergeCell ref="H16:AO18"/>
    <mergeCell ref="AR18:AV23"/>
    <mergeCell ref="AX18:BG19"/>
    <mergeCell ref="BH18:BU19"/>
    <mergeCell ref="BV18:CE19"/>
    <mergeCell ref="B19:F21"/>
    <mergeCell ref="B22:F24"/>
    <mergeCell ref="H22:U24"/>
    <mergeCell ref="W22:AA24"/>
    <mergeCell ref="AC22:AO24"/>
    <mergeCell ref="AX22:BG23"/>
    <mergeCell ref="BH22:BL22"/>
    <mergeCell ref="H19:AO21"/>
    <mergeCell ref="AX20:BG21"/>
    <mergeCell ref="BH20:BL20"/>
    <mergeCell ref="A2:AO3"/>
    <mergeCell ref="AQ3:CE4"/>
    <mergeCell ref="AR5:AV7"/>
    <mergeCell ref="AX5:BK7"/>
    <mergeCell ref="BM5:BQ7"/>
    <mergeCell ref="BS5:CE7"/>
    <mergeCell ref="AR8:AV10"/>
    <mergeCell ref="AX8:CE9"/>
    <mergeCell ref="B9:F14"/>
    <mergeCell ref="H9:Q10"/>
    <mergeCell ref="R9:AE10"/>
    <mergeCell ref="AF9:AO10"/>
    <mergeCell ref="AX10:CE10"/>
    <mergeCell ref="H11:Q12"/>
    <mergeCell ref="R11:V11"/>
    <mergeCell ref="W11:AE12"/>
    <mergeCell ref="AF11:AO12"/>
    <mergeCell ref="AR11:AV13"/>
    <mergeCell ref="AX11:CE13"/>
    <mergeCell ref="R12:V12"/>
    <mergeCell ref="H13:Q14"/>
    <mergeCell ref="R13:V13"/>
    <mergeCell ref="W13:AE14"/>
    <mergeCell ref="AF13:AO14"/>
  </mergeCells>
  <phoneticPr fontId="1"/>
  <pageMargins left="0.75" right="0.67" top="0.52" bottom="0.35" header="0.52" footer="0.33"/>
  <pageSetup paperSize="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2"/>
  <sheetViews>
    <sheetView showGridLines="0" view="pageLayout" topLeftCell="A25" zoomScaleNormal="10" zoomScaleSheetLayoutView="55" workbookViewId="0"/>
  </sheetViews>
  <sheetFormatPr defaultRowHeight="10.5"/>
  <cols>
    <col min="1" max="1" width="3.25" style="895" customWidth="1"/>
    <col min="2" max="2" width="19.25" style="895" customWidth="1"/>
    <col min="3" max="3" width="26.5" style="895" customWidth="1"/>
    <col min="4" max="4" width="4.875" style="895" customWidth="1"/>
    <col min="5" max="5" width="28" style="895" customWidth="1"/>
    <col min="6" max="8" width="4.625" style="895" customWidth="1"/>
    <col min="9" max="9" width="3.875" style="895" customWidth="1"/>
    <col min="10" max="10" width="4.625" style="895" customWidth="1"/>
    <col min="11" max="11" width="5.625" style="895" customWidth="1"/>
    <col min="12" max="12" width="20.625" style="895" customWidth="1"/>
    <col min="13" max="14" width="4.625" style="895" customWidth="1"/>
    <col min="15" max="15" width="4.375" style="895" customWidth="1"/>
    <col min="16" max="18" width="5.625" style="895" customWidth="1"/>
    <col min="19" max="19" width="20.75" style="895" customWidth="1"/>
    <col min="20" max="20" width="4.625" style="895" customWidth="1"/>
    <col min="21" max="21" width="3.875" style="895" customWidth="1"/>
    <col min="22" max="22" width="4.625" style="895" customWidth="1"/>
    <col min="23" max="25" width="5.625" style="895" customWidth="1"/>
    <col min="26" max="26" width="20.75" style="895" customWidth="1"/>
    <col min="27" max="27" width="4.625" style="895" customWidth="1"/>
    <col min="28" max="28" width="3.875" style="895" customWidth="1"/>
    <col min="29" max="29" width="4.5" style="895" customWidth="1"/>
    <col min="30" max="32" width="5.625" style="895" customWidth="1"/>
    <col min="33" max="33" width="20.625" style="895" customWidth="1"/>
    <col min="34" max="256" width="9" style="895"/>
    <col min="257" max="257" width="3.25" style="895" customWidth="1"/>
    <col min="258" max="258" width="19.25" style="895" customWidth="1"/>
    <col min="259" max="259" width="26.5" style="895" customWidth="1"/>
    <col min="260" max="260" width="4.875" style="895" customWidth="1"/>
    <col min="261" max="261" width="28" style="895" customWidth="1"/>
    <col min="262" max="264" width="4.625" style="895" customWidth="1"/>
    <col min="265" max="265" width="3.875" style="895" customWidth="1"/>
    <col min="266" max="266" width="4.625" style="895" customWidth="1"/>
    <col min="267" max="267" width="5.625" style="895" customWidth="1"/>
    <col min="268" max="268" width="20.625" style="895" customWidth="1"/>
    <col min="269" max="270" width="4.625" style="895" customWidth="1"/>
    <col min="271" max="271" width="4.375" style="895" customWidth="1"/>
    <col min="272" max="274" width="5.625" style="895" customWidth="1"/>
    <col min="275" max="275" width="20.75" style="895" customWidth="1"/>
    <col min="276" max="276" width="4.625" style="895" customWidth="1"/>
    <col min="277" max="277" width="3.875" style="895" customWidth="1"/>
    <col min="278" max="278" width="4.625" style="895" customWidth="1"/>
    <col min="279" max="281" width="5.625" style="895" customWidth="1"/>
    <col min="282" max="282" width="20.75" style="895" customWidth="1"/>
    <col min="283" max="283" width="4.625" style="895" customWidth="1"/>
    <col min="284" max="284" width="3.875" style="895" customWidth="1"/>
    <col min="285" max="285" width="4.5" style="895" customWidth="1"/>
    <col min="286" max="288" width="5.625" style="895" customWidth="1"/>
    <col min="289" max="289" width="20.625" style="895" customWidth="1"/>
    <col min="290" max="512" width="9" style="895"/>
    <col min="513" max="513" width="3.25" style="895" customWidth="1"/>
    <col min="514" max="514" width="19.25" style="895" customWidth="1"/>
    <col min="515" max="515" width="26.5" style="895" customWidth="1"/>
    <col min="516" max="516" width="4.875" style="895" customWidth="1"/>
    <col min="517" max="517" width="28" style="895" customWidth="1"/>
    <col min="518" max="520" width="4.625" style="895" customWidth="1"/>
    <col min="521" max="521" width="3.875" style="895" customWidth="1"/>
    <col min="522" max="522" width="4.625" style="895" customWidth="1"/>
    <col min="523" max="523" width="5.625" style="895" customWidth="1"/>
    <col min="524" max="524" width="20.625" style="895" customWidth="1"/>
    <col min="525" max="526" width="4.625" style="895" customWidth="1"/>
    <col min="527" max="527" width="4.375" style="895" customWidth="1"/>
    <col min="528" max="530" width="5.625" style="895" customWidth="1"/>
    <col min="531" max="531" width="20.75" style="895" customWidth="1"/>
    <col min="532" max="532" width="4.625" style="895" customWidth="1"/>
    <col min="533" max="533" width="3.875" style="895" customWidth="1"/>
    <col min="534" max="534" width="4.625" style="895" customWidth="1"/>
    <col min="535" max="537" width="5.625" style="895" customWidth="1"/>
    <col min="538" max="538" width="20.75" style="895" customWidth="1"/>
    <col min="539" max="539" width="4.625" style="895" customWidth="1"/>
    <col min="540" max="540" width="3.875" style="895" customWidth="1"/>
    <col min="541" max="541" width="4.5" style="895" customWidth="1"/>
    <col min="542" max="544" width="5.625" style="895" customWidth="1"/>
    <col min="545" max="545" width="20.625" style="895" customWidth="1"/>
    <col min="546" max="768" width="9" style="895"/>
    <col min="769" max="769" width="3.25" style="895" customWidth="1"/>
    <col min="770" max="770" width="19.25" style="895" customWidth="1"/>
    <col min="771" max="771" width="26.5" style="895" customWidth="1"/>
    <col min="772" max="772" width="4.875" style="895" customWidth="1"/>
    <col min="773" max="773" width="28" style="895" customWidth="1"/>
    <col min="774" max="776" width="4.625" style="895" customWidth="1"/>
    <col min="777" max="777" width="3.875" style="895" customWidth="1"/>
    <col min="778" max="778" width="4.625" style="895" customWidth="1"/>
    <col min="779" max="779" width="5.625" style="895" customWidth="1"/>
    <col min="780" max="780" width="20.625" style="895" customWidth="1"/>
    <col min="781" max="782" width="4.625" style="895" customWidth="1"/>
    <col min="783" max="783" width="4.375" style="895" customWidth="1"/>
    <col min="784" max="786" width="5.625" style="895" customWidth="1"/>
    <col min="787" max="787" width="20.75" style="895" customWidth="1"/>
    <col min="788" max="788" width="4.625" style="895" customWidth="1"/>
    <col min="789" max="789" width="3.875" style="895" customWidth="1"/>
    <col min="790" max="790" width="4.625" style="895" customWidth="1"/>
    <col min="791" max="793" width="5.625" style="895" customWidth="1"/>
    <col min="794" max="794" width="20.75" style="895" customWidth="1"/>
    <col min="795" max="795" width="4.625" style="895" customWidth="1"/>
    <col min="796" max="796" width="3.875" style="895" customWidth="1"/>
    <col min="797" max="797" width="4.5" style="895" customWidth="1"/>
    <col min="798" max="800" width="5.625" style="895" customWidth="1"/>
    <col min="801" max="801" width="20.625" style="895" customWidth="1"/>
    <col min="802" max="1024" width="9" style="895"/>
    <col min="1025" max="1025" width="3.25" style="895" customWidth="1"/>
    <col min="1026" max="1026" width="19.25" style="895" customWidth="1"/>
    <col min="1027" max="1027" width="26.5" style="895" customWidth="1"/>
    <col min="1028" max="1028" width="4.875" style="895" customWidth="1"/>
    <col min="1029" max="1029" width="28" style="895" customWidth="1"/>
    <col min="1030" max="1032" width="4.625" style="895" customWidth="1"/>
    <col min="1033" max="1033" width="3.875" style="895" customWidth="1"/>
    <col min="1034" max="1034" width="4.625" style="895" customWidth="1"/>
    <col min="1035" max="1035" width="5.625" style="895" customWidth="1"/>
    <col min="1036" max="1036" width="20.625" style="895" customWidth="1"/>
    <col min="1037" max="1038" width="4.625" style="895" customWidth="1"/>
    <col min="1039" max="1039" width="4.375" style="895" customWidth="1"/>
    <col min="1040" max="1042" width="5.625" style="895" customWidth="1"/>
    <col min="1043" max="1043" width="20.75" style="895" customWidth="1"/>
    <col min="1044" max="1044" width="4.625" style="895" customWidth="1"/>
    <col min="1045" max="1045" width="3.875" style="895" customWidth="1"/>
    <col min="1046" max="1046" width="4.625" style="895" customWidth="1"/>
    <col min="1047" max="1049" width="5.625" style="895" customWidth="1"/>
    <col min="1050" max="1050" width="20.75" style="895" customWidth="1"/>
    <col min="1051" max="1051" width="4.625" style="895" customWidth="1"/>
    <col min="1052" max="1052" width="3.875" style="895" customWidth="1"/>
    <col min="1053" max="1053" width="4.5" style="895" customWidth="1"/>
    <col min="1054" max="1056" width="5.625" style="895" customWidth="1"/>
    <col min="1057" max="1057" width="20.625" style="895" customWidth="1"/>
    <col min="1058" max="1280" width="9" style="895"/>
    <col min="1281" max="1281" width="3.25" style="895" customWidth="1"/>
    <col min="1282" max="1282" width="19.25" style="895" customWidth="1"/>
    <col min="1283" max="1283" width="26.5" style="895" customWidth="1"/>
    <col min="1284" max="1284" width="4.875" style="895" customWidth="1"/>
    <col min="1285" max="1285" width="28" style="895" customWidth="1"/>
    <col min="1286" max="1288" width="4.625" style="895" customWidth="1"/>
    <col min="1289" max="1289" width="3.875" style="895" customWidth="1"/>
    <col min="1290" max="1290" width="4.625" style="895" customWidth="1"/>
    <col min="1291" max="1291" width="5.625" style="895" customWidth="1"/>
    <col min="1292" max="1292" width="20.625" style="895" customWidth="1"/>
    <col min="1293" max="1294" width="4.625" style="895" customWidth="1"/>
    <col min="1295" max="1295" width="4.375" style="895" customWidth="1"/>
    <col min="1296" max="1298" width="5.625" style="895" customWidth="1"/>
    <col min="1299" max="1299" width="20.75" style="895" customWidth="1"/>
    <col min="1300" max="1300" width="4.625" style="895" customWidth="1"/>
    <col min="1301" max="1301" width="3.875" style="895" customWidth="1"/>
    <col min="1302" max="1302" width="4.625" style="895" customWidth="1"/>
    <col min="1303" max="1305" width="5.625" style="895" customWidth="1"/>
    <col min="1306" max="1306" width="20.75" style="895" customWidth="1"/>
    <col min="1307" max="1307" width="4.625" style="895" customWidth="1"/>
    <col min="1308" max="1308" width="3.875" style="895" customWidth="1"/>
    <col min="1309" max="1309" width="4.5" style="895" customWidth="1"/>
    <col min="1310" max="1312" width="5.625" style="895" customWidth="1"/>
    <col min="1313" max="1313" width="20.625" style="895" customWidth="1"/>
    <col min="1314" max="1536" width="9" style="895"/>
    <col min="1537" max="1537" width="3.25" style="895" customWidth="1"/>
    <col min="1538" max="1538" width="19.25" style="895" customWidth="1"/>
    <col min="1539" max="1539" width="26.5" style="895" customWidth="1"/>
    <col min="1540" max="1540" width="4.875" style="895" customWidth="1"/>
    <col min="1541" max="1541" width="28" style="895" customWidth="1"/>
    <col min="1542" max="1544" width="4.625" style="895" customWidth="1"/>
    <col min="1545" max="1545" width="3.875" style="895" customWidth="1"/>
    <col min="1546" max="1546" width="4.625" style="895" customWidth="1"/>
    <col min="1547" max="1547" width="5.625" style="895" customWidth="1"/>
    <col min="1548" max="1548" width="20.625" style="895" customWidth="1"/>
    <col min="1549" max="1550" width="4.625" style="895" customWidth="1"/>
    <col min="1551" max="1551" width="4.375" style="895" customWidth="1"/>
    <col min="1552" max="1554" width="5.625" style="895" customWidth="1"/>
    <col min="1555" max="1555" width="20.75" style="895" customWidth="1"/>
    <col min="1556" max="1556" width="4.625" style="895" customWidth="1"/>
    <col min="1557" max="1557" width="3.875" style="895" customWidth="1"/>
    <col min="1558" max="1558" width="4.625" style="895" customWidth="1"/>
    <col min="1559" max="1561" width="5.625" style="895" customWidth="1"/>
    <col min="1562" max="1562" width="20.75" style="895" customWidth="1"/>
    <col min="1563" max="1563" width="4.625" style="895" customWidth="1"/>
    <col min="1564" max="1564" width="3.875" style="895" customWidth="1"/>
    <col min="1565" max="1565" width="4.5" style="895" customWidth="1"/>
    <col min="1566" max="1568" width="5.625" style="895" customWidth="1"/>
    <col min="1569" max="1569" width="20.625" style="895" customWidth="1"/>
    <col min="1570" max="1792" width="9" style="895"/>
    <col min="1793" max="1793" width="3.25" style="895" customWidth="1"/>
    <col min="1794" max="1794" width="19.25" style="895" customWidth="1"/>
    <col min="1795" max="1795" width="26.5" style="895" customWidth="1"/>
    <col min="1796" max="1796" width="4.875" style="895" customWidth="1"/>
    <col min="1797" max="1797" width="28" style="895" customWidth="1"/>
    <col min="1798" max="1800" width="4.625" style="895" customWidth="1"/>
    <col min="1801" max="1801" width="3.875" style="895" customWidth="1"/>
    <col min="1802" max="1802" width="4.625" style="895" customWidth="1"/>
    <col min="1803" max="1803" width="5.625" style="895" customWidth="1"/>
    <col min="1804" max="1804" width="20.625" style="895" customWidth="1"/>
    <col min="1805" max="1806" width="4.625" style="895" customWidth="1"/>
    <col min="1807" max="1807" width="4.375" style="895" customWidth="1"/>
    <col min="1808" max="1810" width="5.625" style="895" customWidth="1"/>
    <col min="1811" max="1811" width="20.75" style="895" customWidth="1"/>
    <col min="1812" max="1812" width="4.625" style="895" customWidth="1"/>
    <col min="1813" max="1813" width="3.875" style="895" customWidth="1"/>
    <col min="1814" max="1814" width="4.625" style="895" customWidth="1"/>
    <col min="1815" max="1817" width="5.625" style="895" customWidth="1"/>
    <col min="1818" max="1818" width="20.75" style="895" customWidth="1"/>
    <col min="1819" max="1819" width="4.625" style="895" customWidth="1"/>
    <col min="1820" max="1820" width="3.875" style="895" customWidth="1"/>
    <col min="1821" max="1821" width="4.5" style="895" customWidth="1"/>
    <col min="1822" max="1824" width="5.625" style="895" customWidth="1"/>
    <col min="1825" max="1825" width="20.625" style="895" customWidth="1"/>
    <col min="1826" max="2048" width="9" style="895"/>
    <col min="2049" max="2049" width="3.25" style="895" customWidth="1"/>
    <col min="2050" max="2050" width="19.25" style="895" customWidth="1"/>
    <col min="2051" max="2051" width="26.5" style="895" customWidth="1"/>
    <col min="2052" max="2052" width="4.875" style="895" customWidth="1"/>
    <col min="2053" max="2053" width="28" style="895" customWidth="1"/>
    <col min="2054" max="2056" width="4.625" style="895" customWidth="1"/>
    <col min="2057" max="2057" width="3.875" style="895" customWidth="1"/>
    <col min="2058" max="2058" width="4.625" style="895" customWidth="1"/>
    <col min="2059" max="2059" width="5.625" style="895" customWidth="1"/>
    <col min="2060" max="2060" width="20.625" style="895" customWidth="1"/>
    <col min="2061" max="2062" width="4.625" style="895" customWidth="1"/>
    <col min="2063" max="2063" width="4.375" style="895" customWidth="1"/>
    <col min="2064" max="2066" width="5.625" style="895" customWidth="1"/>
    <col min="2067" max="2067" width="20.75" style="895" customWidth="1"/>
    <col min="2068" max="2068" width="4.625" style="895" customWidth="1"/>
    <col min="2069" max="2069" width="3.875" style="895" customWidth="1"/>
    <col min="2070" max="2070" width="4.625" style="895" customWidth="1"/>
    <col min="2071" max="2073" width="5.625" style="895" customWidth="1"/>
    <col min="2074" max="2074" width="20.75" style="895" customWidth="1"/>
    <col min="2075" max="2075" width="4.625" style="895" customWidth="1"/>
    <col min="2076" max="2076" width="3.875" style="895" customWidth="1"/>
    <col min="2077" max="2077" width="4.5" style="895" customWidth="1"/>
    <col min="2078" max="2080" width="5.625" style="895" customWidth="1"/>
    <col min="2081" max="2081" width="20.625" style="895" customWidth="1"/>
    <col min="2082" max="2304" width="9" style="895"/>
    <col min="2305" max="2305" width="3.25" style="895" customWidth="1"/>
    <col min="2306" max="2306" width="19.25" style="895" customWidth="1"/>
    <col min="2307" max="2307" width="26.5" style="895" customWidth="1"/>
    <col min="2308" max="2308" width="4.875" style="895" customWidth="1"/>
    <col min="2309" max="2309" width="28" style="895" customWidth="1"/>
    <col min="2310" max="2312" width="4.625" style="895" customWidth="1"/>
    <col min="2313" max="2313" width="3.875" style="895" customWidth="1"/>
    <col min="2314" max="2314" width="4.625" style="895" customWidth="1"/>
    <col min="2315" max="2315" width="5.625" style="895" customWidth="1"/>
    <col min="2316" max="2316" width="20.625" style="895" customWidth="1"/>
    <col min="2317" max="2318" width="4.625" style="895" customWidth="1"/>
    <col min="2319" max="2319" width="4.375" style="895" customWidth="1"/>
    <col min="2320" max="2322" width="5.625" style="895" customWidth="1"/>
    <col min="2323" max="2323" width="20.75" style="895" customWidth="1"/>
    <col min="2324" max="2324" width="4.625" style="895" customWidth="1"/>
    <col min="2325" max="2325" width="3.875" style="895" customWidth="1"/>
    <col min="2326" max="2326" width="4.625" style="895" customWidth="1"/>
    <col min="2327" max="2329" width="5.625" style="895" customWidth="1"/>
    <col min="2330" max="2330" width="20.75" style="895" customWidth="1"/>
    <col min="2331" max="2331" width="4.625" style="895" customWidth="1"/>
    <col min="2332" max="2332" width="3.875" style="895" customWidth="1"/>
    <col min="2333" max="2333" width="4.5" style="895" customWidth="1"/>
    <col min="2334" max="2336" width="5.625" style="895" customWidth="1"/>
    <col min="2337" max="2337" width="20.625" style="895" customWidth="1"/>
    <col min="2338" max="2560" width="9" style="895"/>
    <col min="2561" max="2561" width="3.25" style="895" customWidth="1"/>
    <col min="2562" max="2562" width="19.25" style="895" customWidth="1"/>
    <col min="2563" max="2563" width="26.5" style="895" customWidth="1"/>
    <col min="2564" max="2564" width="4.875" style="895" customWidth="1"/>
    <col min="2565" max="2565" width="28" style="895" customWidth="1"/>
    <col min="2566" max="2568" width="4.625" style="895" customWidth="1"/>
    <col min="2569" max="2569" width="3.875" style="895" customWidth="1"/>
    <col min="2570" max="2570" width="4.625" style="895" customWidth="1"/>
    <col min="2571" max="2571" width="5.625" style="895" customWidth="1"/>
    <col min="2572" max="2572" width="20.625" style="895" customWidth="1"/>
    <col min="2573" max="2574" width="4.625" style="895" customWidth="1"/>
    <col min="2575" max="2575" width="4.375" style="895" customWidth="1"/>
    <col min="2576" max="2578" width="5.625" style="895" customWidth="1"/>
    <col min="2579" max="2579" width="20.75" style="895" customWidth="1"/>
    <col min="2580" max="2580" width="4.625" style="895" customWidth="1"/>
    <col min="2581" max="2581" width="3.875" style="895" customWidth="1"/>
    <col min="2582" max="2582" width="4.625" style="895" customWidth="1"/>
    <col min="2583" max="2585" width="5.625" style="895" customWidth="1"/>
    <col min="2586" max="2586" width="20.75" style="895" customWidth="1"/>
    <col min="2587" max="2587" width="4.625" style="895" customWidth="1"/>
    <col min="2588" max="2588" width="3.875" style="895" customWidth="1"/>
    <col min="2589" max="2589" width="4.5" style="895" customWidth="1"/>
    <col min="2590" max="2592" width="5.625" style="895" customWidth="1"/>
    <col min="2593" max="2593" width="20.625" style="895" customWidth="1"/>
    <col min="2594" max="2816" width="9" style="895"/>
    <col min="2817" max="2817" width="3.25" style="895" customWidth="1"/>
    <col min="2818" max="2818" width="19.25" style="895" customWidth="1"/>
    <col min="2819" max="2819" width="26.5" style="895" customWidth="1"/>
    <col min="2820" max="2820" width="4.875" style="895" customWidth="1"/>
    <col min="2821" max="2821" width="28" style="895" customWidth="1"/>
    <col min="2822" max="2824" width="4.625" style="895" customWidth="1"/>
    <col min="2825" max="2825" width="3.875" style="895" customWidth="1"/>
    <col min="2826" max="2826" width="4.625" style="895" customWidth="1"/>
    <col min="2827" max="2827" width="5.625" style="895" customWidth="1"/>
    <col min="2828" max="2828" width="20.625" style="895" customWidth="1"/>
    <col min="2829" max="2830" width="4.625" style="895" customWidth="1"/>
    <col min="2831" max="2831" width="4.375" style="895" customWidth="1"/>
    <col min="2832" max="2834" width="5.625" style="895" customWidth="1"/>
    <col min="2835" max="2835" width="20.75" style="895" customWidth="1"/>
    <col min="2836" max="2836" width="4.625" style="895" customWidth="1"/>
    <col min="2837" max="2837" width="3.875" style="895" customWidth="1"/>
    <col min="2838" max="2838" width="4.625" style="895" customWidth="1"/>
    <col min="2839" max="2841" width="5.625" style="895" customWidth="1"/>
    <col min="2842" max="2842" width="20.75" style="895" customWidth="1"/>
    <col min="2843" max="2843" width="4.625" style="895" customWidth="1"/>
    <col min="2844" max="2844" width="3.875" style="895" customWidth="1"/>
    <col min="2845" max="2845" width="4.5" style="895" customWidth="1"/>
    <col min="2846" max="2848" width="5.625" style="895" customWidth="1"/>
    <col min="2849" max="2849" width="20.625" style="895" customWidth="1"/>
    <col min="2850" max="3072" width="9" style="895"/>
    <col min="3073" max="3073" width="3.25" style="895" customWidth="1"/>
    <col min="3074" max="3074" width="19.25" style="895" customWidth="1"/>
    <col min="3075" max="3075" width="26.5" style="895" customWidth="1"/>
    <col min="3076" max="3076" width="4.875" style="895" customWidth="1"/>
    <col min="3077" max="3077" width="28" style="895" customWidth="1"/>
    <col min="3078" max="3080" width="4.625" style="895" customWidth="1"/>
    <col min="3081" max="3081" width="3.875" style="895" customWidth="1"/>
    <col min="3082" max="3082" width="4.625" style="895" customWidth="1"/>
    <col min="3083" max="3083" width="5.625" style="895" customWidth="1"/>
    <col min="3084" max="3084" width="20.625" style="895" customWidth="1"/>
    <col min="3085" max="3086" width="4.625" style="895" customWidth="1"/>
    <col min="3087" max="3087" width="4.375" style="895" customWidth="1"/>
    <col min="3088" max="3090" width="5.625" style="895" customWidth="1"/>
    <col min="3091" max="3091" width="20.75" style="895" customWidth="1"/>
    <col min="3092" max="3092" width="4.625" style="895" customWidth="1"/>
    <col min="3093" max="3093" width="3.875" style="895" customWidth="1"/>
    <col min="3094" max="3094" width="4.625" style="895" customWidth="1"/>
    <col min="3095" max="3097" width="5.625" style="895" customWidth="1"/>
    <col min="3098" max="3098" width="20.75" style="895" customWidth="1"/>
    <col min="3099" max="3099" width="4.625" style="895" customWidth="1"/>
    <col min="3100" max="3100" width="3.875" style="895" customWidth="1"/>
    <col min="3101" max="3101" width="4.5" style="895" customWidth="1"/>
    <col min="3102" max="3104" width="5.625" style="895" customWidth="1"/>
    <col min="3105" max="3105" width="20.625" style="895" customWidth="1"/>
    <col min="3106" max="3328" width="9" style="895"/>
    <col min="3329" max="3329" width="3.25" style="895" customWidth="1"/>
    <col min="3330" max="3330" width="19.25" style="895" customWidth="1"/>
    <col min="3331" max="3331" width="26.5" style="895" customWidth="1"/>
    <col min="3332" max="3332" width="4.875" style="895" customWidth="1"/>
    <col min="3333" max="3333" width="28" style="895" customWidth="1"/>
    <col min="3334" max="3336" width="4.625" style="895" customWidth="1"/>
    <col min="3337" max="3337" width="3.875" style="895" customWidth="1"/>
    <col min="3338" max="3338" width="4.625" style="895" customWidth="1"/>
    <col min="3339" max="3339" width="5.625" style="895" customWidth="1"/>
    <col min="3340" max="3340" width="20.625" style="895" customWidth="1"/>
    <col min="3341" max="3342" width="4.625" style="895" customWidth="1"/>
    <col min="3343" max="3343" width="4.375" style="895" customWidth="1"/>
    <col min="3344" max="3346" width="5.625" style="895" customWidth="1"/>
    <col min="3347" max="3347" width="20.75" style="895" customWidth="1"/>
    <col min="3348" max="3348" width="4.625" style="895" customWidth="1"/>
    <col min="3349" max="3349" width="3.875" style="895" customWidth="1"/>
    <col min="3350" max="3350" width="4.625" style="895" customWidth="1"/>
    <col min="3351" max="3353" width="5.625" style="895" customWidth="1"/>
    <col min="3354" max="3354" width="20.75" style="895" customWidth="1"/>
    <col min="3355" max="3355" width="4.625" style="895" customWidth="1"/>
    <col min="3356" max="3356" width="3.875" style="895" customWidth="1"/>
    <col min="3357" max="3357" width="4.5" style="895" customWidth="1"/>
    <col min="3358" max="3360" width="5.625" style="895" customWidth="1"/>
    <col min="3361" max="3361" width="20.625" style="895" customWidth="1"/>
    <col min="3362" max="3584" width="9" style="895"/>
    <col min="3585" max="3585" width="3.25" style="895" customWidth="1"/>
    <col min="3586" max="3586" width="19.25" style="895" customWidth="1"/>
    <col min="3587" max="3587" width="26.5" style="895" customWidth="1"/>
    <col min="3588" max="3588" width="4.875" style="895" customWidth="1"/>
    <col min="3589" max="3589" width="28" style="895" customWidth="1"/>
    <col min="3590" max="3592" width="4.625" style="895" customWidth="1"/>
    <col min="3593" max="3593" width="3.875" style="895" customWidth="1"/>
    <col min="3594" max="3594" width="4.625" style="895" customWidth="1"/>
    <col min="3595" max="3595" width="5.625" style="895" customWidth="1"/>
    <col min="3596" max="3596" width="20.625" style="895" customWidth="1"/>
    <col min="3597" max="3598" width="4.625" style="895" customWidth="1"/>
    <col min="3599" max="3599" width="4.375" style="895" customWidth="1"/>
    <col min="3600" max="3602" width="5.625" style="895" customWidth="1"/>
    <col min="3603" max="3603" width="20.75" style="895" customWidth="1"/>
    <col min="3604" max="3604" width="4.625" style="895" customWidth="1"/>
    <col min="3605" max="3605" width="3.875" style="895" customWidth="1"/>
    <col min="3606" max="3606" width="4.625" style="895" customWidth="1"/>
    <col min="3607" max="3609" width="5.625" style="895" customWidth="1"/>
    <col min="3610" max="3610" width="20.75" style="895" customWidth="1"/>
    <col min="3611" max="3611" width="4.625" style="895" customWidth="1"/>
    <col min="3612" max="3612" width="3.875" style="895" customWidth="1"/>
    <col min="3613" max="3613" width="4.5" style="895" customWidth="1"/>
    <col min="3614" max="3616" width="5.625" style="895" customWidth="1"/>
    <col min="3617" max="3617" width="20.625" style="895" customWidth="1"/>
    <col min="3618" max="3840" width="9" style="895"/>
    <col min="3841" max="3841" width="3.25" style="895" customWidth="1"/>
    <col min="3842" max="3842" width="19.25" style="895" customWidth="1"/>
    <col min="3843" max="3843" width="26.5" style="895" customWidth="1"/>
    <col min="3844" max="3844" width="4.875" style="895" customWidth="1"/>
    <col min="3845" max="3845" width="28" style="895" customWidth="1"/>
    <col min="3846" max="3848" width="4.625" style="895" customWidth="1"/>
    <col min="3849" max="3849" width="3.875" style="895" customWidth="1"/>
    <col min="3850" max="3850" width="4.625" style="895" customWidth="1"/>
    <col min="3851" max="3851" width="5.625" style="895" customWidth="1"/>
    <col min="3852" max="3852" width="20.625" style="895" customWidth="1"/>
    <col min="3853" max="3854" width="4.625" style="895" customWidth="1"/>
    <col min="3855" max="3855" width="4.375" style="895" customWidth="1"/>
    <col min="3856" max="3858" width="5.625" style="895" customWidth="1"/>
    <col min="3859" max="3859" width="20.75" style="895" customWidth="1"/>
    <col min="3860" max="3860" width="4.625" style="895" customWidth="1"/>
    <col min="3861" max="3861" width="3.875" style="895" customWidth="1"/>
    <col min="3862" max="3862" width="4.625" style="895" customWidth="1"/>
    <col min="3863" max="3865" width="5.625" style="895" customWidth="1"/>
    <col min="3866" max="3866" width="20.75" style="895" customWidth="1"/>
    <col min="3867" max="3867" width="4.625" style="895" customWidth="1"/>
    <col min="3868" max="3868" width="3.875" style="895" customWidth="1"/>
    <col min="3869" max="3869" width="4.5" style="895" customWidth="1"/>
    <col min="3870" max="3872" width="5.625" style="895" customWidth="1"/>
    <col min="3873" max="3873" width="20.625" style="895" customWidth="1"/>
    <col min="3874" max="4096" width="9" style="895"/>
    <col min="4097" max="4097" width="3.25" style="895" customWidth="1"/>
    <col min="4098" max="4098" width="19.25" style="895" customWidth="1"/>
    <col min="4099" max="4099" width="26.5" style="895" customWidth="1"/>
    <col min="4100" max="4100" width="4.875" style="895" customWidth="1"/>
    <col min="4101" max="4101" width="28" style="895" customWidth="1"/>
    <col min="4102" max="4104" width="4.625" style="895" customWidth="1"/>
    <col min="4105" max="4105" width="3.875" style="895" customWidth="1"/>
    <col min="4106" max="4106" width="4.625" style="895" customWidth="1"/>
    <col min="4107" max="4107" width="5.625" style="895" customWidth="1"/>
    <col min="4108" max="4108" width="20.625" style="895" customWidth="1"/>
    <col min="4109" max="4110" width="4.625" style="895" customWidth="1"/>
    <col min="4111" max="4111" width="4.375" style="895" customWidth="1"/>
    <col min="4112" max="4114" width="5.625" style="895" customWidth="1"/>
    <col min="4115" max="4115" width="20.75" style="895" customWidth="1"/>
    <col min="4116" max="4116" width="4.625" style="895" customWidth="1"/>
    <col min="4117" max="4117" width="3.875" style="895" customWidth="1"/>
    <col min="4118" max="4118" width="4.625" style="895" customWidth="1"/>
    <col min="4119" max="4121" width="5.625" style="895" customWidth="1"/>
    <col min="4122" max="4122" width="20.75" style="895" customWidth="1"/>
    <col min="4123" max="4123" width="4.625" style="895" customWidth="1"/>
    <col min="4124" max="4124" width="3.875" style="895" customWidth="1"/>
    <col min="4125" max="4125" width="4.5" style="895" customWidth="1"/>
    <col min="4126" max="4128" width="5.625" style="895" customWidth="1"/>
    <col min="4129" max="4129" width="20.625" style="895" customWidth="1"/>
    <col min="4130" max="4352" width="9" style="895"/>
    <col min="4353" max="4353" width="3.25" style="895" customWidth="1"/>
    <col min="4354" max="4354" width="19.25" style="895" customWidth="1"/>
    <col min="4355" max="4355" width="26.5" style="895" customWidth="1"/>
    <col min="4356" max="4356" width="4.875" style="895" customWidth="1"/>
    <col min="4357" max="4357" width="28" style="895" customWidth="1"/>
    <col min="4358" max="4360" width="4.625" style="895" customWidth="1"/>
    <col min="4361" max="4361" width="3.875" style="895" customWidth="1"/>
    <col min="4362" max="4362" width="4.625" style="895" customWidth="1"/>
    <col min="4363" max="4363" width="5.625" style="895" customWidth="1"/>
    <col min="4364" max="4364" width="20.625" style="895" customWidth="1"/>
    <col min="4365" max="4366" width="4.625" style="895" customWidth="1"/>
    <col min="4367" max="4367" width="4.375" style="895" customWidth="1"/>
    <col min="4368" max="4370" width="5.625" style="895" customWidth="1"/>
    <col min="4371" max="4371" width="20.75" style="895" customWidth="1"/>
    <col min="4372" max="4372" width="4.625" style="895" customWidth="1"/>
    <col min="4373" max="4373" width="3.875" style="895" customWidth="1"/>
    <col min="4374" max="4374" width="4.625" style="895" customWidth="1"/>
    <col min="4375" max="4377" width="5.625" style="895" customWidth="1"/>
    <col min="4378" max="4378" width="20.75" style="895" customWidth="1"/>
    <col min="4379" max="4379" width="4.625" style="895" customWidth="1"/>
    <col min="4380" max="4380" width="3.875" style="895" customWidth="1"/>
    <col min="4381" max="4381" width="4.5" style="895" customWidth="1"/>
    <col min="4382" max="4384" width="5.625" style="895" customWidth="1"/>
    <col min="4385" max="4385" width="20.625" style="895" customWidth="1"/>
    <col min="4386" max="4608" width="9" style="895"/>
    <col min="4609" max="4609" width="3.25" style="895" customWidth="1"/>
    <col min="4610" max="4610" width="19.25" style="895" customWidth="1"/>
    <col min="4611" max="4611" width="26.5" style="895" customWidth="1"/>
    <col min="4612" max="4612" width="4.875" style="895" customWidth="1"/>
    <col min="4613" max="4613" width="28" style="895" customWidth="1"/>
    <col min="4614" max="4616" width="4.625" style="895" customWidth="1"/>
    <col min="4617" max="4617" width="3.875" style="895" customWidth="1"/>
    <col min="4618" max="4618" width="4.625" style="895" customWidth="1"/>
    <col min="4619" max="4619" width="5.625" style="895" customWidth="1"/>
    <col min="4620" max="4620" width="20.625" style="895" customWidth="1"/>
    <col min="4621" max="4622" width="4.625" style="895" customWidth="1"/>
    <col min="4623" max="4623" width="4.375" style="895" customWidth="1"/>
    <col min="4624" max="4626" width="5.625" style="895" customWidth="1"/>
    <col min="4627" max="4627" width="20.75" style="895" customWidth="1"/>
    <col min="4628" max="4628" width="4.625" style="895" customWidth="1"/>
    <col min="4629" max="4629" width="3.875" style="895" customWidth="1"/>
    <col min="4630" max="4630" width="4.625" style="895" customWidth="1"/>
    <col min="4631" max="4633" width="5.625" style="895" customWidth="1"/>
    <col min="4634" max="4634" width="20.75" style="895" customWidth="1"/>
    <col min="4635" max="4635" width="4.625" style="895" customWidth="1"/>
    <col min="4636" max="4636" width="3.875" style="895" customWidth="1"/>
    <col min="4637" max="4637" width="4.5" style="895" customWidth="1"/>
    <col min="4638" max="4640" width="5.625" style="895" customWidth="1"/>
    <col min="4641" max="4641" width="20.625" style="895" customWidth="1"/>
    <col min="4642" max="4864" width="9" style="895"/>
    <col min="4865" max="4865" width="3.25" style="895" customWidth="1"/>
    <col min="4866" max="4866" width="19.25" style="895" customWidth="1"/>
    <col min="4867" max="4867" width="26.5" style="895" customWidth="1"/>
    <col min="4868" max="4868" width="4.875" style="895" customWidth="1"/>
    <col min="4869" max="4869" width="28" style="895" customWidth="1"/>
    <col min="4870" max="4872" width="4.625" style="895" customWidth="1"/>
    <col min="4873" max="4873" width="3.875" style="895" customWidth="1"/>
    <col min="4874" max="4874" width="4.625" style="895" customWidth="1"/>
    <col min="4875" max="4875" width="5.625" style="895" customWidth="1"/>
    <col min="4876" max="4876" width="20.625" style="895" customWidth="1"/>
    <col min="4877" max="4878" width="4.625" style="895" customWidth="1"/>
    <col min="4879" max="4879" width="4.375" style="895" customWidth="1"/>
    <col min="4880" max="4882" width="5.625" style="895" customWidth="1"/>
    <col min="4883" max="4883" width="20.75" style="895" customWidth="1"/>
    <col min="4884" max="4884" width="4.625" style="895" customWidth="1"/>
    <col min="4885" max="4885" width="3.875" style="895" customWidth="1"/>
    <col min="4886" max="4886" width="4.625" style="895" customWidth="1"/>
    <col min="4887" max="4889" width="5.625" style="895" customWidth="1"/>
    <col min="4890" max="4890" width="20.75" style="895" customWidth="1"/>
    <col min="4891" max="4891" width="4.625" style="895" customWidth="1"/>
    <col min="4892" max="4892" width="3.875" style="895" customWidth="1"/>
    <col min="4893" max="4893" width="4.5" style="895" customWidth="1"/>
    <col min="4894" max="4896" width="5.625" style="895" customWidth="1"/>
    <col min="4897" max="4897" width="20.625" style="895" customWidth="1"/>
    <col min="4898" max="5120" width="9" style="895"/>
    <col min="5121" max="5121" width="3.25" style="895" customWidth="1"/>
    <col min="5122" max="5122" width="19.25" style="895" customWidth="1"/>
    <col min="5123" max="5123" width="26.5" style="895" customWidth="1"/>
    <col min="5124" max="5124" width="4.875" style="895" customWidth="1"/>
    <col min="5125" max="5125" width="28" style="895" customWidth="1"/>
    <col min="5126" max="5128" width="4.625" style="895" customWidth="1"/>
    <col min="5129" max="5129" width="3.875" style="895" customWidth="1"/>
    <col min="5130" max="5130" width="4.625" style="895" customWidth="1"/>
    <col min="5131" max="5131" width="5.625" style="895" customWidth="1"/>
    <col min="5132" max="5132" width="20.625" style="895" customWidth="1"/>
    <col min="5133" max="5134" width="4.625" style="895" customWidth="1"/>
    <col min="5135" max="5135" width="4.375" style="895" customWidth="1"/>
    <col min="5136" max="5138" width="5.625" style="895" customWidth="1"/>
    <col min="5139" max="5139" width="20.75" style="895" customWidth="1"/>
    <col min="5140" max="5140" width="4.625" style="895" customWidth="1"/>
    <col min="5141" max="5141" width="3.875" style="895" customWidth="1"/>
    <col min="5142" max="5142" width="4.625" style="895" customWidth="1"/>
    <col min="5143" max="5145" width="5.625" style="895" customWidth="1"/>
    <col min="5146" max="5146" width="20.75" style="895" customWidth="1"/>
    <col min="5147" max="5147" width="4.625" style="895" customWidth="1"/>
    <col min="5148" max="5148" width="3.875" style="895" customWidth="1"/>
    <col min="5149" max="5149" width="4.5" style="895" customWidth="1"/>
    <col min="5150" max="5152" width="5.625" style="895" customWidth="1"/>
    <col min="5153" max="5153" width="20.625" style="895" customWidth="1"/>
    <col min="5154" max="5376" width="9" style="895"/>
    <col min="5377" max="5377" width="3.25" style="895" customWidth="1"/>
    <col min="5378" max="5378" width="19.25" style="895" customWidth="1"/>
    <col min="5379" max="5379" width="26.5" style="895" customWidth="1"/>
    <col min="5380" max="5380" width="4.875" style="895" customWidth="1"/>
    <col min="5381" max="5381" width="28" style="895" customWidth="1"/>
    <col min="5382" max="5384" width="4.625" style="895" customWidth="1"/>
    <col min="5385" max="5385" width="3.875" style="895" customWidth="1"/>
    <col min="5386" max="5386" width="4.625" style="895" customWidth="1"/>
    <col min="5387" max="5387" width="5.625" style="895" customWidth="1"/>
    <col min="5388" max="5388" width="20.625" style="895" customWidth="1"/>
    <col min="5389" max="5390" width="4.625" style="895" customWidth="1"/>
    <col min="5391" max="5391" width="4.375" style="895" customWidth="1"/>
    <col min="5392" max="5394" width="5.625" style="895" customWidth="1"/>
    <col min="5395" max="5395" width="20.75" style="895" customWidth="1"/>
    <col min="5396" max="5396" width="4.625" style="895" customWidth="1"/>
    <col min="5397" max="5397" width="3.875" style="895" customWidth="1"/>
    <col min="5398" max="5398" width="4.625" style="895" customWidth="1"/>
    <col min="5399" max="5401" width="5.625" style="895" customWidth="1"/>
    <col min="5402" max="5402" width="20.75" style="895" customWidth="1"/>
    <col min="5403" max="5403" width="4.625" style="895" customWidth="1"/>
    <col min="5404" max="5404" width="3.875" style="895" customWidth="1"/>
    <col min="5405" max="5405" width="4.5" style="895" customWidth="1"/>
    <col min="5406" max="5408" width="5.625" style="895" customWidth="1"/>
    <col min="5409" max="5409" width="20.625" style="895" customWidth="1"/>
    <col min="5410" max="5632" width="9" style="895"/>
    <col min="5633" max="5633" width="3.25" style="895" customWidth="1"/>
    <col min="5634" max="5634" width="19.25" style="895" customWidth="1"/>
    <col min="5635" max="5635" width="26.5" style="895" customWidth="1"/>
    <col min="5636" max="5636" width="4.875" style="895" customWidth="1"/>
    <col min="5637" max="5637" width="28" style="895" customWidth="1"/>
    <col min="5638" max="5640" width="4.625" style="895" customWidth="1"/>
    <col min="5641" max="5641" width="3.875" style="895" customWidth="1"/>
    <col min="5642" max="5642" width="4.625" style="895" customWidth="1"/>
    <col min="5643" max="5643" width="5.625" style="895" customWidth="1"/>
    <col min="5644" max="5644" width="20.625" style="895" customWidth="1"/>
    <col min="5645" max="5646" width="4.625" style="895" customWidth="1"/>
    <col min="5647" max="5647" width="4.375" style="895" customWidth="1"/>
    <col min="5648" max="5650" width="5.625" style="895" customWidth="1"/>
    <col min="5651" max="5651" width="20.75" style="895" customWidth="1"/>
    <col min="5652" max="5652" width="4.625" style="895" customWidth="1"/>
    <col min="5653" max="5653" width="3.875" style="895" customWidth="1"/>
    <col min="5654" max="5654" width="4.625" style="895" customWidth="1"/>
    <col min="5655" max="5657" width="5.625" style="895" customWidth="1"/>
    <col min="5658" max="5658" width="20.75" style="895" customWidth="1"/>
    <col min="5659" max="5659" width="4.625" style="895" customWidth="1"/>
    <col min="5660" max="5660" width="3.875" style="895" customWidth="1"/>
    <col min="5661" max="5661" width="4.5" style="895" customWidth="1"/>
    <col min="5662" max="5664" width="5.625" style="895" customWidth="1"/>
    <col min="5665" max="5665" width="20.625" style="895" customWidth="1"/>
    <col min="5666" max="5888" width="9" style="895"/>
    <col min="5889" max="5889" width="3.25" style="895" customWidth="1"/>
    <col min="5890" max="5890" width="19.25" style="895" customWidth="1"/>
    <col min="5891" max="5891" width="26.5" style="895" customWidth="1"/>
    <col min="5892" max="5892" width="4.875" style="895" customWidth="1"/>
    <col min="5893" max="5893" width="28" style="895" customWidth="1"/>
    <col min="5894" max="5896" width="4.625" style="895" customWidth="1"/>
    <col min="5897" max="5897" width="3.875" style="895" customWidth="1"/>
    <col min="5898" max="5898" width="4.625" style="895" customWidth="1"/>
    <col min="5899" max="5899" width="5.625" style="895" customWidth="1"/>
    <col min="5900" max="5900" width="20.625" style="895" customWidth="1"/>
    <col min="5901" max="5902" width="4.625" style="895" customWidth="1"/>
    <col min="5903" max="5903" width="4.375" style="895" customWidth="1"/>
    <col min="5904" max="5906" width="5.625" style="895" customWidth="1"/>
    <col min="5907" max="5907" width="20.75" style="895" customWidth="1"/>
    <col min="5908" max="5908" width="4.625" style="895" customWidth="1"/>
    <col min="5909" max="5909" width="3.875" style="895" customWidth="1"/>
    <col min="5910" max="5910" width="4.625" style="895" customWidth="1"/>
    <col min="5911" max="5913" width="5.625" style="895" customWidth="1"/>
    <col min="5914" max="5914" width="20.75" style="895" customWidth="1"/>
    <col min="5915" max="5915" width="4.625" style="895" customWidth="1"/>
    <col min="5916" max="5916" width="3.875" style="895" customWidth="1"/>
    <col min="5917" max="5917" width="4.5" style="895" customWidth="1"/>
    <col min="5918" max="5920" width="5.625" style="895" customWidth="1"/>
    <col min="5921" max="5921" width="20.625" style="895" customWidth="1"/>
    <col min="5922" max="6144" width="9" style="895"/>
    <col min="6145" max="6145" width="3.25" style="895" customWidth="1"/>
    <col min="6146" max="6146" width="19.25" style="895" customWidth="1"/>
    <col min="6147" max="6147" width="26.5" style="895" customWidth="1"/>
    <col min="6148" max="6148" width="4.875" style="895" customWidth="1"/>
    <col min="6149" max="6149" width="28" style="895" customWidth="1"/>
    <col min="6150" max="6152" width="4.625" style="895" customWidth="1"/>
    <col min="6153" max="6153" width="3.875" style="895" customWidth="1"/>
    <col min="6154" max="6154" width="4.625" style="895" customWidth="1"/>
    <col min="6155" max="6155" width="5.625" style="895" customWidth="1"/>
    <col min="6156" max="6156" width="20.625" style="895" customWidth="1"/>
    <col min="6157" max="6158" width="4.625" style="895" customWidth="1"/>
    <col min="6159" max="6159" width="4.375" style="895" customWidth="1"/>
    <col min="6160" max="6162" width="5.625" style="895" customWidth="1"/>
    <col min="6163" max="6163" width="20.75" style="895" customWidth="1"/>
    <col min="6164" max="6164" width="4.625" style="895" customWidth="1"/>
    <col min="6165" max="6165" width="3.875" style="895" customWidth="1"/>
    <col min="6166" max="6166" width="4.625" style="895" customWidth="1"/>
    <col min="6167" max="6169" width="5.625" style="895" customWidth="1"/>
    <col min="6170" max="6170" width="20.75" style="895" customWidth="1"/>
    <col min="6171" max="6171" width="4.625" style="895" customWidth="1"/>
    <col min="6172" max="6172" width="3.875" style="895" customWidth="1"/>
    <col min="6173" max="6173" width="4.5" style="895" customWidth="1"/>
    <col min="6174" max="6176" width="5.625" style="895" customWidth="1"/>
    <col min="6177" max="6177" width="20.625" style="895" customWidth="1"/>
    <col min="6178" max="6400" width="9" style="895"/>
    <col min="6401" max="6401" width="3.25" style="895" customWidth="1"/>
    <col min="6402" max="6402" width="19.25" style="895" customWidth="1"/>
    <col min="6403" max="6403" width="26.5" style="895" customWidth="1"/>
    <col min="6404" max="6404" width="4.875" style="895" customWidth="1"/>
    <col min="6405" max="6405" width="28" style="895" customWidth="1"/>
    <col min="6406" max="6408" width="4.625" style="895" customWidth="1"/>
    <col min="6409" max="6409" width="3.875" style="895" customWidth="1"/>
    <col min="6410" max="6410" width="4.625" style="895" customWidth="1"/>
    <col min="6411" max="6411" width="5.625" style="895" customWidth="1"/>
    <col min="6412" max="6412" width="20.625" style="895" customWidth="1"/>
    <col min="6413" max="6414" width="4.625" style="895" customWidth="1"/>
    <col min="6415" max="6415" width="4.375" style="895" customWidth="1"/>
    <col min="6416" max="6418" width="5.625" style="895" customWidth="1"/>
    <col min="6419" max="6419" width="20.75" style="895" customWidth="1"/>
    <col min="6420" max="6420" width="4.625" style="895" customWidth="1"/>
    <col min="6421" max="6421" width="3.875" style="895" customWidth="1"/>
    <col min="6422" max="6422" width="4.625" style="895" customWidth="1"/>
    <col min="6423" max="6425" width="5.625" style="895" customWidth="1"/>
    <col min="6426" max="6426" width="20.75" style="895" customWidth="1"/>
    <col min="6427" max="6427" width="4.625" style="895" customWidth="1"/>
    <col min="6428" max="6428" width="3.875" style="895" customWidth="1"/>
    <col min="6429" max="6429" width="4.5" style="895" customWidth="1"/>
    <col min="6430" max="6432" width="5.625" style="895" customWidth="1"/>
    <col min="6433" max="6433" width="20.625" style="895" customWidth="1"/>
    <col min="6434" max="6656" width="9" style="895"/>
    <col min="6657" max="6657" width="3.25" style="895" customWidth="1"/>
    <col min="6658" max="6658" width="19.25" style="895" customWidth="1"/>
    <col min="6659" max="6659" width="26.5" style="895" customWidth="1"/>
    <col min="6660" max="6660" width="4.875" style="895" customWidth="1"/>
    <col min="6661" max="6661" width="28" style="895" customWidth="1"/>
    <col min="6662" max="6664" width="4.625" style="895" customWidth="1"/>
    <col min="6665" max="6665" width="3.875" style="895" customWidth="1"/>
    <col min="6666" max="6666" width="4.625" style="895" customWidth="1"/>
    <col min="6667" max="6667" width="5.625" style="895" customWidth="1"/>
    <col min="6668" max="6668" width="20.625" style="895" customWidth="1"/>
    <col min="6669" max="6670" width="4.625" style="895" customWidth="1"/>
    <col min="6671" max="6671" width="4.375" style="895" customWidth="1"/>
    <col min="6672" max="6674" width="5.625" style="895" customWidth="1"/>
    <col min="6675" max="6675" width="20.75" style="895" customWidth="1"/>
    <col min="6676" max="6676" width="4.625" style="895" customWidth="1"/>
    <col min="6677" max="6677" width="3.875" style="895" customWidth="1"/>
    <col min="6678" max="6678" width="4.625" style="895" customWidth="1"/>
    <col min="6679" max="6681" width="5.625" style="895" customWidth="1"/>
    <col min="6682" max="6682" width="20.75" style="895" customWidth="1"/>
    <col min="6683" max="6683" width="4.625" style="895" customWidth="1"/>
    <col min="6684" max="6684" width="3.875" style="895" customWidth="1"/>
    <col min="6685" max="6685" width="4.5" style="895" customWidth="1"/>
    <col min="6686" max="6688" width="5.625" style="895" customWidth="1"/>
    <col min="6689" max="6689" width="20.625" style="895" customWidth="1"/>
    <col min="6690" max="6912" width="9" style="895"/>
    <col min="6913" max="6913" width="3.25" style="895" customWidth="1"/>
    <col min="6914" max="6914" width="19.25" style="895" customWidth="1"/>
    <col min="6915" max="6915" width="26.5" style="895" customWidth="1"/>
    <col min="6916" max="6916" width="4.875" style="895" customWidth="1"/>
    <col min="6917" max="6917" width="28" style="895" customWidth="1"/>
    <col min="6918" max="6920" width="4.625" style="895" customWidth="1"/>
    <col min="6921" max="6921" width="3.875" style="895" customWidth="1"/>
    <col min="6922" max="6922" width="4.625" style="895" customWidth="1"/>
    <col min="6923" max="6923" width="5.625" style="895" customWidth="1"/>
    <col min="6924" max="6924" width="20.625" style="895" customWidth="1"/>
    <col min="6925" max="6926" width="4.625" style="895" customWidth="1"/>
    <col min="6927" max="6927" width="4.375" style="895" customWidth="1"/>
    <col min="6928" max="6930" width="5.625" style="895" customWidth="1"/>
    <col min="6931" max="6931" width="20.75" style="895" customWidth="1"/>
    <col min="6932" max="6932" width="4.625" style="895" customWidth="1"/>
    <col min="6933" max="6933" width="3.875" style="895" customWidth="1"/>
    <col min="6934" max="6934" width="4.625" style="895" customWidth="1"/>
    <col min="6935" max="6937" width="5.625" style="895" customWidth="1"/>
    <col min="6938" max="6938" width="20.75" style="895" customWidth="1"/>
    <col min="6939" max="6939" width="4.625" style="895" customWidth="1"/>
    <col min="6940" max="6940" width="3.875" style="895" customWidth="1"/>
    <col min="6941" max="6941" width="4.5" style="895" customWidth="1"/>
    <col min="6942" max="6944" width="5.625" style="895" customWidth="1"/>
    <col min="6945" max="6945" width="20.625" style="895" customWidth="1"/>
    <col min="6946" max="7168" width="9" style="895"/>
    <col min="7169" max="7169" width="3.25" style="895" customWidth="1"/>
    <col min="7170" max="7170" width="19.25" style="895" customWidth="1"/>
    <col min="7171" max="7171" width="26.5" style="895" customWidth="1"/>
    <col min="7172" max="7172" width="4.875" style="895" customWidth="1"/>
    <col min="7173" max="7173" width="28" style="895" customWidth="1"/>
    <col min="7174" max="7176" width="4.625" style="895" customWidth="1"/>
    <col min="7177" max="7177" width="3.875" style="895" customWidth="1"/>
    <col min="7178" max="7178" width="4.625" style="895" customWidth="1"/>
    <col min="7179" max="7179" width="5.625" style="895" customWidth="1"/>
    <col min="7180" max="7180" width="20.625" style="895" customWidth="1"/>
    <col min="7181" max="7182" width="4.625" style="895" customWidth="1"/>
    <col min="7183" max="7183" width="4.375" style="895" customWidth="1"/>
    <col min="7184" max="7186" width="5.625" style="895" customWidth="1"/>
    <col min="7187" max="7187" width="20.75" style="895" customWidth="1"/>
    <col min="7188" max="7188" width="4.625" style="895" customWidth="1"/>
    <col min="7189" max="7189" width="3.875" style="895" customWidth="1"/>
    <col min="7190" max="7190" width="4.625" style="895" customWidth="1"/>
    <col min="7191" max="7193" width="5.625" style="895" customWidth="1"/>
    <col min="7194" max="7194" width="20.75" style="895" customWidth="1"/>
    <col min="7195" max="7195" width="4.625" style="895" customWidth="1"/>
    <col min="7196" max="7196" width="3.875" style="895" customWidth="1"/>
    <col min="7197" max="7197" width="4.5" style="895" customWidth="1"/>
    <col min="7198" max="7200" width="5.625" style="895" customWidth="1"/>
    <col min="7201" max="7201" width="20.625" style="895" customWidth="1"/>
    <col min="7202" max="7424" width="9" style="895"/>
    <col min="7425" max="7425" width="3.25" style="895" customWidth="1"/>
    <col min="7426" max="7426" width="19.25" style="895" customWidth="1"/>
    <col min="7427" max="7427" width="26.5" style="895" customWidth="1"/>
    <col min="7428" max="7428" width="4.875" style="895" customWidth="1"/>
    <col min="7429" max="7429" width="28" style="895" customWidth="1"/>
    <col min="7430" max="7432" width="4.625" style="895" customWidth="1"/>
    <col min="7433" max="7433" width="3.875" style="895" customWidth="1"/>
    <col min="7434" max="7434" width="4.625" style="895" customWidth="1"/>
    <col min="7435" max="7435" width="5.625" style="895" customWidth="1"/>
    <col min="7436" max="7436" width="20.625" style="895" customWidth="1"/>
    <col min="7437" max="7438" width="4.625" style="895" customWidth="1"/>
    <col min="7439" max="7439" width="4.375" style="895" customWidth="1"/>
    <col min="7440" max="7442" width="5.625" style="895" customWidth="1"/>
    <col min="7443" max="7443" width="20.75" style="895" customWidth="1"/>
    <col min="7444" max="7444" width="4.625" style="895" customWidth="1"/>
    <col min="7445" max="7445" width="3.875" style="895" customWidth="1"/>
    <col min="7446" max="7446" width="4.625" style="895" customWidth="1"/>
    <col min="7447" max="7449" width="5.625" style="895" customWidth="1"/>
    <col min="7450" max="7450" width="20.75" style="895" customWidth="1"/>
    <col min="7451" max="7451" width="4.625" style="895" customWidth="1"/>
    <col min="7452" max="7452" width="3.875" style="895" customWidth="1"/>
    <col min="7453" max="7453" width="4.5" style="895" customWidth="1"/>
    <col min="7454" max="7456" width="5.625" style="895" customWidth="1"/>
    <col min="7457" max="7457" width="20.625" style="895" customWidth="1"/>
    <col min="7458" max="7680" width="9" style="895"/>
    <col min="7681" max="7681" width="3.25" style="895" customWidth="1"/>
    <col min="7682" max="7682" width="19.25" style="895" customWidth="1"/>
    <col min="7683" max="7683" width="26.5" style="895" customWidth="1"/>
    <col min="7684" max="7684" width="4.875" style="895" customWidth="1"/>
    <col min="7685" max="7685" width="28" style="895" customWidth="1"/>
    <col min="7686" max="7688" width="4.625" style="895" customWidth="1"/>
    <col min="7689" max="7689" width="3.875" style="895" customWidth="1"/>
    <col min="7690" max="7690" width="4.625" style="895" customWidth="1"/>
    <col min="7691" max="7691" width="5.625" style="895" customWidth="1"/>
    <col min="7692" max="7692" width="20.625" style="895" customWidth="1"/>
    <col min="7693" max="7694" width="4.625" style="895" customWidth="1"/>
    <col min="7695" max="7695" width="4.375" style="895" customWidth="1"/>
    <col min="7696" max="7698" width="5.625" style="895" customWidth="1"/>
    <col min="7699" max="7699" width="20.75" style="895" customWidth="1"/>
    <col min="7700" max="7700" width="4.625" style="895" customWidth="1"/>
    <col min="7701" max="7701" width="3.875" style="895" customWidth="1"/>
    <col min="7702" max="7702" width="4.625" style="895" customWidth="1"/>
    <col min="7703" max="7705" width="5.625" style="895" customWidth="1"/>
    <col min="7706" max="7706" width="20.75" style="895" customWidth="1"/>
    <col min="7707" max="7707" width="4.625" style="895" customWidth="1"/>
    <col min="7708" max="7708" width="3.875" style="895" customWidth="1"/>
    <col min="7709" max="7709" width="4.5" style="895" customWidth="1"/>
    <col min="7710" max="7712" width="5.625" style="895" customWidth="1"/>
    <col min="7713" max="7713" width="20.625" style="895" customWidth="1"/>
    <col min="7714" max="7936" width="9" style="895"/>
    <col min="7937" max="7937" width="3.25" style="895" customWidth="1"/>
    <col min="7938" max="7938" width="19.25" style="895" customWidth="1"/>
    <col min="7939" max="7939" width="26.5" style="895" customWidth="1"/>
    <col min="7940" max="7940" width="4.875" style="895" customWidth="1"/>
    <col min="7941" max="7941" width="28" style="895" customWidth="1"/>
    <col min="7942" max="7944" width="4.625" style="895" customWidth="1"/>
    <col min="7945" max="7945" width="3.875" style="895" customWidth="1"/>
    <col min="7946" max="7946" width="4.625" style="895" customWidth="1"/>
    <col min="7947" max="7947" width="5.625" style="895" customWidth="1"/>
    <col min="7948" max="7948" width="20.625" style="895" customWidth="1"/>
    <col min="7949" max="7950" width="4.625" style="895" customWidth="1"/>
    <col min="7951" max="7951" width="4.375" style="895" customWidth="1"/>
    <col min="7952" max="7954" width="5.625" style="895" customWidth="1"/>
    <col min="7955" max="7955" width="20.75" style="895" customWidth="1"/>
    <col min="7956" max="7956" width="4.625" style="895" customWidth="1"/>
    <col min="7957" max="7957" width="3.875" style="895" customWidth="1"/>
    <col min="7958" max="7958" width="4.625" style="895" customWidth="1"/>
    <col min="7959" max="7961" width="5.625" style="895" customWidth="1"/>
    <col min="7962" max="7962" width="20.75" style="895" customWidth="1"/>
    <col min="7963" max="7963" width="4.625" style="895" customWidth="1"/>
    <col min="7964" max="7964" width="3.875" style="895" customWidth="1"/>
    <col min="7965" max="7965" width="4.5" style="895" customWidth="1"/>
    <col min="7966" max="7968" width="5.625" style="895" customWidth="1"/>
    <col min="7969" max="7969" width="20.625" style="895" customWidth="1"/>
    <col min="7970" max="8192" width="9" style="895"/>
    <col min="8193" max="8193" width="3.25" style="895" customWidth="1"/>
    <col min="8194" max="8194" width="19.25" style="895" customWidth="1"/>
    <col min="8195" max="8195" width="26.5" style="895" customWidth="1"/>
    <col min="8196" max="8196" width="4.875" style="895" customWidth="1"/>
    <col min="8197" max="8197" width="28" style="895" customWidth="1"/>
    <col min="8198" max="8200" width="4.625" style="895" customWidth="1"/>
    <col min="8201" max="8201" width="3.875" style="895" customWidth="1"/>
    <col min="8202" max="8202" width="4.625" style="895" customWidth="1"/>
    <col min="8203" max="8203" width="5.625" style="895" customWidth="1"/>
    <col min="8204" max="8204" width="20.625" style="895" customWidth="1"/>
    <col min="8205" max="8206" width="4.625" style="895" customWidth="1"/>
    <col min="8207" max="8207" width="4.375" style="895" customWidth="1"/>
    <col min="8208" max="8210" width="5.625" style="895" customWidth="1"/>
    <col min="8211" max="8211" width="20.75" style="895" customWidth="1"/>
    <col min="8212" max="8212" width="4.625" style="895" customWidth="1"/>
    <col min="8213" max="8213" width="3.875" style="895" customWidth="1"/>
    <col min="8214" max="8214" width="4.625" style="895" customWidth="1"/>
    <col min="8215" max="8217" width="5.625" style="895" customWidth="1"/>
    <col min="8218" max="8218" width="20.75" style="895" customWidth="1"/>
    <col min="8219" max="8219" width="4.625" style="895" customWidth="1"/>
    <col min="8220" max="8220" width="3.875" style="895" customWidth="1"/>
    <col min="8221" max="8221" width="4.5" style="895" customWidth="1"/>
    <col min="8222" max="8224" width="5.625" style="895" customWidth="1"/>
    <col min="8225" max="8225" width="20.625" style="895" customWidth="1"/>
    <col min="8226" max="8448" width="9" style="895"/>
    <col min="8449" max="8449" width="3.25" style="895" customWidth="1"/>
    <col min="8450" max="8450" width="19.25" style="895" customWidth="1"/>
    <col min="8451" max="8451" width="26.5" style="895" customWidth="1"/>
    <col min="8452" max="8452" width="4.875" style="895" customWidth="1"/>
    <col min="8453" max="8453" width="28" style="895" customWidth="1"/>
    <col min="8454" max="8456" width="4.625" style="895" customWidth="1"/>
    <col min="8457" max="8457" width="3.875" style="895" customWidth="1"/>
    <col min="8458" max="8458" width="4.625" style="895" customWidth="1"/>
    <col min="8459" max="8459" width="5.625" style="895" customWidth="1"/>
    <col min="8460" max="8460" width="20.625" style="895" customWidth="1"/>
    <col min="8461" max="8462" width="4.625" style="895" customWidth="1"/>
    <col min="8463" max="8463" width="4.375" style="895" customWidth="1"/>
    <col min="8464" max="8466" width="5.625" style="895" customWidth="1"/>
    <col min="8467" max="8467" width="20.75" style="895" customWidth="1"/>
    <col min="8468" max="8468" width="4.625" style="895" customWidth="1"/>
    <col min="8469" max="8469" width="3.875" style="895" customWidth="1"/>
    <col min="8470" max="8470" width="4.625" style="895" customWidth="1"/>
    <col min="8471" max="8473" width="5.625" style="895" customWidth="1"/>
    <col min="8474" max="8474" width="20.75" style="895" customWidth="1"/>
    <col min="8475" max="8475" width="4.625" style="895" customWidth="1"/>
    <col min="8476" max="8476" width="3.875" style="895" customWidth="1"/>
    <col min="8477" max="8477" width="4.5" style="895" customWidth="1"/>
    <col min="8478" max="8480" width="5.625" style="895" customWidth="1"/>
    <col min="8481" max="8481" width="20.625" style="895" customWidth="1"/>
    <col min="8482" max="8704" width="9" style="895"/>
    <col min="8705" max="8705" width="3.25" style="895" customWidth="1"/>
    <col min="8706" max="8706" width="19.25" style="895" customWidth="1"/>
    <col min="8707" max="8707" width="26.5" style="895" customWidth="1"/>
    <col min="8708" max="8708" width="4.875" style="895" customWidth="1"/>
    <col min="8709" max="8709" width="28" style="895" customWidth="1"/>
    <col min="8710" max="8712" width="4.625" style="895" customWidth="1"/>
    <col min="8713" max="8713" width="3.875" style="895" customWidth="1"/>
    <col min="8714" max="8714" width="4.625" style="895" customWidth="1"/>
    <col min="8715" max="8715" width="5.625" style="895" customWidth="1"/>
    <col min="8716" max="8716" width="20.625" style="895" customWidth="1"/>
    <col min="8717" max="8718" width="4.625" style="895" customWidth="1"/>
    <col min="8719" max="8719" width="4.375" style="895" customWidth="1"/>
    <col min="8720" max="8722" width="5.625" style="895" customWidth="1"/>
    <col min="8723" max="8723" width="20.75" style="895" customWidth="1"/>
    <col min="8724" max="8724" width="4.625" style="895" customWidth="1"/>
    <col min="8725" max="8725" width="3.875" style="895" customWidth="1"/>
    <col min="8726" max="8726" width="4.625" style="895" customWidth="1"/>
    <col min="8727" max="8729" width="5.625" style="895" customWidth="1"/>
    <col min="8730" max="8730" width="20.75" style="895" customWidth="1"/>
    <col min="8731" max="8731" width="4.625" style="895" customWidth="1"/>
    <col min="8732" max="8732" width="3.875" style="895" customWidth="1"/>
    <col min="8733" max="8733" width="4.5" style="895" customWidth="1"/>
    <col min="8734" max="8736" width="5.625" style="895" customWidth="1"/>
    <col min="8737" max="8737" width="20.625" style="895" customWidth="1"/>
    <col min="8738" max="8960" width="9" style="895"/>
    <col min="8961" max="8961" width="3.25" style="895" customWidth="1"/>
    <col min="8962" max="8962" width="19.25" style="895" customWidth="1"/>
    <col min="8963" max="8963" width="26.5" style="895" customWidth="1"/>
    <col min="8964" max="8964" width="4.875" style="895" customWidth="1"/>
    <col min="8965" max="8965" width="28" style="895" customWidth="1"/>
    <col min="8966" max="8968" width="4.625" style="895" customWidth="1"/>
    <col min="8969" max="8969" width="3.875" style="895" customWidth="1"/>
    <col min="8970" max="8970" width="4.625" style="895" customWidth="1"/>
    <col min="8971" max="8971" width="5.625" style="895" customWidth="1"/>
    <col min="8972" max="8972" width="20.625" style="895" customWidth="1"/>
    <col min="8973" max="8974" width="4.625" style="895" customWidth="1"/>
    <col min="8975" max="8975" width="4.375" style="895" customWidth="1"/>
    <col min="8976" max="8978" width="5.625" style="895" customWidth="1"/>
    <col min="8979" max="8979" width="20.75" style="895" customWidth="1"/>
    <col min="8980" max="8980" width="4.625" style="895" customWidth="1"/>
    <col min="8981" max="8981" width="3.875" style="895" customWidth="1"/>
    <col min="8982" max="8982" width="4.625" style="895" customWidth="1"/>
    <col min="8983" max="8985" width="5.625" style="895" customWidth="1"/>
    <col min="8986" max="8986" width="20.75" style="895" customWidth="1"/>
    <col min="8987" max="8987" width="4.625" style="895" customWidth="1"/>
    <col min="8988" max="8988" width="3.875" style="895" customWidth="1"/>
    <col min="8989" max="8989" width="4.5" style="895" customWidth="1"/>
    <col min="8990" max="8992" width="5.625" style="895" customWidth="1"/>
    <col min="8993" max="8993" width="20.625" style="895" customWidth="1"/>
    <col min="8994" max="9216" width="9" style="895"/>
    <col min="9217" max="9217" width="3.25" style="895" customWidth="1"/>
    <col min="9218" max="9218" width="19.25" style="895" customWidth="1"/>
    <col min="9219" max="9219" width="26.5" style="895" customWidth="1"/>
    <col min="9220" max="9220" width="4.875" style="895" customWidth="1"/>
    <col min="9221" max="9221" width="28" style="895" customWidth="1"/>
    <col min="9222" max="9224" width="4.625" style="895" customWidth="1"/>
    <col min="9225" max="9225" width="3.875" style="895" customWidth="1"/>
    <col min="9226" max="9226" width="4.625" style="895" customWidth="1"/>
    <col min="9227" max="9227" width="5.625" style="895" customWidth="1"/>
    <col min="9228" max="9228" width="20.625" style="895" customWidth="1"/>
    <col min="9229" max="9230" width="4.625" style="895" customWidth="1"/>
    <col min="9231" max="9231" width="4.375" style="895" customWidth="1"/>
    <col min="9232" max="9234" width="5.625" style="895" customWidth="1"/>
    <col min="9235" max="9235" width="20.75" style="895" customWidth="1"/>
    <col min="9236" max="9236" width="4.625" style="895" customWidth="1"/>
    <col min="9237" max="9237" width="3.875" style="895" customWidth="1"/>
    <col min="9238" max="9238" width="4.625" style="895" customWidth="1"/>
    <col min="9239" max="9241" width="5.625" style="895" customWidth="1"/>
    <col min="9242" max="9242" width="20.75" style="895" customWidth="1"/>
    <col min="9243" max="9243" width="4.625" style="895" customWidth="1"/>
    <col min="9244" max="9244" width="3.875" style="895" customWidth="1"/>
    <col min="9245" max="9245" width="4.5" style="895" customWidth="1"/>
    <col min="9246" max="9248" width="5.625" style="895" customWidth="1"/>
    <col min="9249" max="9249" width="20.625" style="895" customWidth="1"/>
    <col min="9250" max="9472" width="9" style="895"/>
    <col min="9473" max="9473" width="3.25" style="895" customWidth="1"/>
    <col min="9474" max="9474" width="19.25" style="895" customWidth="1"/>
    <col min="9475" max="9475" width="26.5" style="895" customWidth="1"/>
    <col min="9476" max="9476" width="4.875" style="895" customWidth="1"/>
    <col min="9477" max="9477" width="28" style="895" customWidth="1"/>
    <col min="9478" max="9480" width="4.625" style="895" customWidth="1"/>
    <col min="9481" max="9481" width="3.875" style="895" customWidth="1"/>
    <col min="9482" max="9482" width="4.625" style="895" customWidth="1"/>
    <col min="9483" max="9483" width="5.625" style="895" customWidth="1"/>
    <col min="9484" max="9484" width="20.625" style="895" customWidth="1"/>
    <col min="9485" max="9486" width="4.625" style="895" customWidth="1"/>
    <col min="9487" max="9487" width="4.375" style="895" customWidth="1"/>
    <col min="9488" max="9490" width="5.625" style="895" customWidth="1"/>
    <col min="9491" max="9491" width="20.75" style="895" customWidth="1"/>
    <col min="9492" max="9492" width="4.625" style="895" customWidth="1"/>
    <col min="9493" max="9493" width="3.875" style="895" customWidth="1"/>
    <col min="9494" max="9494" width="4.625" style="895" customWidth="1"/>
    <col min="9495" max="9497" width="5.625" style="895" customWidth="1"/>
    <col min="9498" max="9498" width="20.75" style="895" customWidth="1"/>
    <col min="9499" max="9499" width="4.625" style="895" customWidth="1"/>
    <col min="9500" max="9500" width="3.875" style="895" customWidth="1"/>
    <col min="9501" max="9501" width="4.5" style="895" customWidth="1"/>
    <col min="9502" max="9504" width="5.625" style="895" customWidth="1"/>
    <col min="9505" max="9505" width="20.625" style="895" customWidth="1"/>
    <col min="9506" max="9728" width="9" style="895"/>
    <col min="9729" max="9729" width="3.25" style="895" customWidth="1"/>
    <col min="9730" max="9730" width="19.25" style="895" customWidth="1"/>
    <col min="9731" max="9731" width="26.5" style="895" customWidth="1"/>
    <col min="9732" max="9732" width="4.875" style="895" customWidth="1"/>
    <col min="9733" max="9733" width="28" style="895" customWidth="1"/>
    <col min="9734" max="9736" width="4.625" style="895" customWidth="1"/>
    <col min="9737" max="9737" width="3.875" style="895" customWidth="1"/>
    <col min="9738" max="9738" width="4.625" style="895" customWidth="1"/>
    <col min="9739" max="9739" width="5.625" style="895" customWidth="1"/>
    <col min="9740" max="9740" width="20.625" style="895" customWidth="1"/>
    <col min="9741" max="9742" width="4.625" style="895" customWidth="1"/>
    <col min="9743" max="9743" width="4.375" style="895" customWidth="1"/>
    <col min="9744" max="9746" width="5.625" style="895" customWidth="1"/>
    <col min="9747" max="9747" width="20.75" style="895" customWidth="1"/>
    <col min="9748" max="9748" width="4.625" style="895" customWidth="1"/>
    <col min="9749" max="9749" width="3.875" style="895" customWidth="1"/>
    <col min="9750" max="9750" width="4.625" style="895" customWidth="1"/>
    <col min="9751" max="9753" width="5.625" style="895" customWidth="1"/>
    <col min="9754" max="9754" width="20.75" style="895" customWidth="1"/>
    <col min="9755" max="9755" width="4.625" style="895" customWidth="1"/>
    <col min="9756" max="9756" width="3.875" style="895" customWidth="1"/>
    <col min="9757" max="9757" width="4.5" style="895" customWidth="1"/>
    <col min="9758" max="9760" width="5.625" style="895" customWidth="1"/>
    <col min="9761" max="9761" width="20.625" style="895" customWidth="1"/>
    <col min="9762" max="9984" width="9" style="895"/>
    <col min="9985" max="9985" width="3.25" style="895" customWidth="1"/>
    <col min="9986" max="9986" width="19.25" style="895" customWidth="1"/>
    <col min="9987" max="9987" width="26.5" style="895" customWidth="1"/>
    <col min="9988" max="9988" width="4.875" style="895" customWidth="1"/>
    <col min="9989" max="9989" width="28" style="895" customWidth="1"/>
    <col min="9990" max="9992" width="4.625" style="895" customWidth="1"/>
    <col min="9993" max="9993" width="3.875" style="895" customWidth="1"/>
    <col min="9994" max="9994" width="4.625" style="895" customWidth="1"/>
    <col min="9995" max="9995" width="5.625" style="895" customWidth="1"/>
    <col min="9996" max="9996" width="20.625" style="895" customWidth="1"/>
    <col min="9997" max="9998" width="4.625" style="895" customWidth="1"/>
    <col min="9999" max="9999" width="4.375" style="895" customWidth="1"/>
    <col min="10000" max="10002" width="5.625" style="895" customWidth="1"/>
    <col min="10003" max="10003" width="20.75" style="895" customWidth="1"/>
    <col min="10004" max="10004" width="4.625" style="895" customWidth="1"/>
    <col min="10005" max="10005" width="3.875" style="895" customWidth="1"/>
    <col min="10006" max="10006" width="4.625" style="895" customWidth="1"/>
    <col min="10007" max="10009" width="5.625" style="895" customWidth="1"/>
    <col min="10010" max="10010" width="20.75" style="895" customWidth="1"/>
    <col min="10011" max="10011" width="4.625" style="895" customWidth="1"/>
    <col min="10012" max="10012" width="3.875" style="895" customWidth="1"/>
    <col min="10013" max="10013" width="4.5" style="895" customWidth="1"/>
    <col min="10014" max="10016" width="5.625" style="895" customWidth="1"/>
    <col min="10017" max="10017" width="20.625" style="895" customWidth="1"/>
    <col min="10018" max="10240" width="9" style="895"/>
    <col min="10241" max="10241" width="3.25" style="895" customWidth="1"/>
    <col min="10242" max="10242" width="19.25" style="895" customWidth="1"/>
    <col min="10243" max="10243" width="26.5" style="895" customWidth="1"/>
    <col min="10244" max="10244" width="4.875" style="895" customWidth="1"/>
    <col min="10245" max="10245" width="28" style="895" customWidth="1"/>
    <col min="10246" max="10248" width="4.625" style="895" customWidth="1"/>
    <col min="10249" max="10249" width="3.875" style="895" customWidth="1"/>
    <col min="10250" max="10250" width="4.625" style="895" customWidth="1"/>
    <col min="10251" max="10251" width="5.625" style="895" customWidth="1"/>
    <col min="10252" max="10252" width="20.625" style="895" customWidth="1"/>
    <col min="10253" max="10254" width="4.625" style="895" customWidth="1"/>
    <col min="10255" max="10255" width="4.375" style="895" customWidth="1"/>
    <col min="10256" max="10258" width="5.625" style="895" customWidth="1"/>
    <col min="10259" max="10259" width="20.75" style="895" customWidth="1"/>
    <col min="10260" max="10260" width="4.625" style="895" customWidth="1"/>
    <col min="10261" max="10261" width="3.875" style="895" customWidth="1"/>
    <col min="10262" max="10262" width="4.625" style="895" customWidth="1"/>
    <col min="10263" max="10265" width="5.625" style="895" customWidth="1"/>
    <col min="10266" max="10266" width="20.75" style="895" customWidth="1"/>
    <col min="10267" max="10267" width="4.625" style="895" customWidth="1"/>
    <col min="10268" max="10268" width="3.875" style="895" customWidth="1"/>
    <col min="10269" max="10269" width="4.5" style="895" customWidth="1"/>
    <col min="10270" max="10272" width="5.625" style="895" customWidth="1"/>
    <col min="10273" max="10273" width="20.625" style="895" customWidth="1"/>
    <col min="10274" max="10496" width="9" style="895"/>
    <col min="10497" max="10497" width="3.25" style="895" customWidth="1"/>
    <col min="10498" max="10498" width="19.25" style="895" customWidth="1"/>
    <col min="10499" max="10499" width="26.5" style="895" customWidth="1"/>
    <col min="10500" max="10500" width="4.875" style="895" customWidth="1"/>
    <col min="10501" max="10501" width="28" style="895" customWidth="1"/>
    <col min="10502" max="10504" width="4.625" style="895" customWidth="1"/>
    <col min="10505" max="10505" width="3.875" style="895" customWidth="1"/>
    <col min="10506" max="10506" width="4.625" style="895" customWidth="1"/>
    <col min="10507" max="10507" width="5.625" style="895" customWidth="1"/>
    <col min="10508" max="10508" width="20.625" style="895" customWidth="1"/>
    <col min="10509" max="10510" width="4.625" style="895" customWidth="1"/>
    <col min="10511" max="10511" width="4.375" style="895" customWidth="1"/>
    <col min="10512" max="10514" width="5.625" style="895" customWidth="1"/>
    <col min="10515" max="10515" width="20.75" style="895" customWidth="1"/>
    <col min="10516" max="10516" width="4.625" style="895" customWidth="1"/>
    <col min="10517" max="10517" width="3.875" style="895" customWidth="1"/>
    <col min="10518" max="10518" width="4.625" style="895" customWidth="1"/>
    <col min="10519" max="10521" width="5.625" style="895" customWidth="1"/>
    <col min="10522" max="10522" width="20.75" style="895" customWidth="1"/>
    <col min="10523" max="10523" width="4.625" style="895" customWidth="1"/>
    <col min="10524" max="10524" width="3.875" style="895" customWidth="1"/>
    <col min="10525" max="10525" width="4.5" style="895" customWidth="1"/>
    <col min="10526" max="10528" width="5.625" style="895" customWidth="1"/>
    <col min="10529" max="10529" width="20.625" style="895" customWidth="1"/>
    <col min="10530" max="10752" width="9" style="895"/>
    <col min="10753" max="10753" width="3.25" style="895" customWidth="1"/>
    <col min="10754" max="10754" width="19.25" style="895" customWidth="1"/>
    <col min="10755" max="10755" width="26.5" style="895" customWidth="1"/>
    <col min="10756" max="10756" width="4.875" style="895" customWidth="1"/>
    <col min="10757" max="10757" width="28" style="895" customWidth="1"/>
    <col min="10758" max="10760" width="4.625" style="895" customWidth="1"/>
    <col min="10761" max="10761" width="3.875" style="895" customWidth="1"/>
    <col min="10762" max="10762" width="4.625" style="895" customWidth="1"/>
    <col min="10763" max="10763" width="5.625" style="895" customWidth="1"/>
    <col min="10764" max="10764" width="20.625" style="895" customWidth="1"/>
    <col min="10765" max="10766" width="4.625" style="895" customWidth="1"/>
    <col min="10767" max="10767" width="4.375" style="895" customWidth="1"/>
    <col min="10768" max="10770" width="5.625" style="895" customWidth="1"/>
    <col min="10771" max="10771" width="20.75" style="895" customWidth="1"/>
    <col min="10772" max="10772" width="4.625" style="895" customWidth="1"/>
    <col min="10773" max="10773" width="3.875" style="895" customWidth="1"/>
    <col min="10774" max="10774" width="4.625" style="895" customWidth="1"/>
    <col min="10775" max="10777" width="5.625" style="895" customWidth="1"/>
    <col min="10778" max="10778" width="20.75" style="895" customWidth="1"/>
    <col min="10779" max="10779" width="4.625" style="895" customWidth="1"/>
    <col min="10780" max="10780" width="3.875" style="895" customWidth="1"/>
    <col min="10781" max="10781" width="4.5" style="895" customWidth="1"/>
    <col min="10782" max="10784" width="5.625" style="895" customWidth="1"/>
    <col min="10785" max="10785" width="20.625" style="895" customWidth="1"/>
    <col min="10786" max="11008" width="9" style="895"/>
    <col min="11009" max="11009" width="3.25" style="895" customWidth="1"/>
    <col min="11010" max="11010" width="19.25" style="895" customWidth="1"/>
    <col min="11011" max="11011" width="26.5" style="895" customWidth="1"/>
    <col min="11012" max="11012" width="4.875" style="895" customWidth="1"/>
    <col min="11013" max="11013" width="28" style="895" customWidth="1"/>
    <col min="11014" max="11016" width="4.625" style="895" customWidth="1"/>
    <col min="11017" max="11017" width="3.875" style="895" customWidth="1"/>
    <col min="11018" max="11018" width="4.625" style="895" customWidth="1"/>
    <col min="11019" max="11019" width="5.625" style="895" customWidth="1"/>
    <col min="11020" max="11020" width="20.625" style="895" customWidth="1"/>
    <col min="11021" max="11022" width="4.625" style="895" customWidth="1"/>
    <col min="11023" max="11023" width="4.375" style="895" customWidth="1"/>
    <col min="11024" max="11026" width="5.625" style="895" customWidth="1"/>
    <col min="11027" max="11027" width="20.75" style="895" customWidth="1"/>
    <col min="11028" max="11028" width="4.625" style="895" customWidth="1"/>
    <col min="11029" max="11029" width="3.875" style="895" customWidth="1"/>
    <col min="11030" max="11030" width="4.625" style="895" customWidth="1"/>
    <col min="11031" max="11033" width="5.625" style="895" customWidth="1"/>
    <col min="11034" max="11034" width="20.75" style="895" customWidth="1"/>
    <col min="11035" max="11035" width="4.625" style="895" customWidth="1"/>
    <col min="11036" max="11036" width="3.875" style="895" customWidth="1"/>
    <col min="11037" max="11037" width="4.5" style="895" customWidth="1"/>
    <col min="11038" max="11040" width="5.625" style="895" customWidth="1"/>
    <col min="11041" max="11041" width="20.625" style="895" customWidth="1"/>
    <col min="11042" max="11264" width="9" style="895"/>
    <col min="11265" max="11265" width="3.25" style="895" customWidth="1"/>
    <col min="11266" max="11266" width="19.25" style="895" customWidth="1"/>
    <col min="11267" max="11267" width="26.5" style="895" customWidth="1"/>
    <col min="11268" max="11268" width="4.875" style="895" customWidth="1"/>
    <col min="11269" max="11269" width="28" style="895" customWidth="1"/>
    <col min="11270" max="11272" width="4.625" style="895" customWidth="1"/>
    <col min="11273" max="11273" width="3.875" style="895" customWidth="1"/>
    <col min="11274" max="11274" width="4.625" style="895" customWidth="1"/>
    <col min="11275" max="11275" width="5.625" style="895" customWidth="1"/>
    <col min="11276" max="11276" width="20.625" style="895" customWidth="1"/>
    <col min="11277" max="11278" width="4.625" style="895" customWidth="1"/>
    <col min="11279" max="11279" width="4.375" style="895" customWidth="1"/>
    <col min="11280" max="11282" width="5.625" style="895" customWidth="1"/>
    <col min="11283" max="11283" width="20.75" style="895" customWidth="1"/>
    <col min="11284" max="11284" width="4.625" style="895" customWidth="1"/>
    <col min="11285" max="11285" width="3.875" style="895" customWidth="1"/>
    <col min="11286" max="11286" width="4.625" style="895" customWidth="1"/>
    <col min="11287" max="11289" width="5.625" style="895" customWidth="1"/>
    <col min="11290" max="11290" width="20.75" style="895" customWidth="1"/>
    <col min="11291" max="11291" width="4.625" style="895" customWidth="1"/>
    <col min="11292" max="11292" width="3.875" style="895" customWidth="1"/>
    <col min="11293" max="11293" width="4.5" style="895" customWidth="1"/>
    <col min="11294" max="11296" width="5.625" style="895" customWidth="1"/>
    <col min="11297" max="11297" width="20.625" style="895" customWidth="1"/>
    <col min="11298" max="11520" width="9" style="895"/>
    <col min="11521" max="11521" width="3.25" style="895" customWidth="1"/>
    <col min="11522" max="11522" width="19.25" style="895" customWidth="1"/>
    <col min="11523" max="11523" width="26.5" style="895" customWidth="1"/>
    <col min="11524" max="11524" width="4.875" style="895" customWidth="1"/>
    <col min="11525" max="11525" width="28" style="895" customWidth="1"/>
    <col min="11526" max="11528" width="4.625" style="895" customWidth="1"/>
    <col min="11529" max="11529" width="3.875" style="895" customWidth="1"/>
    <col min="11530" max="11530" width="4.625" style="895" customWidth="1"/>
    <col min="11531" max="11531" width="5.625" style="895" customWidth="1"/>
    <col min="11532" max="11532" width="20.625" style="895" customWidth="1"/>
    <col min="11533" max="11534" width="4.625" style="895" customWidth="1"/>
    <col min="11535" max="11535" width="4.375" style="895" customWidth="1"/>
    <col min="11536" max="11538" width="5.625" style="895" customWidth="1"/>
    <col min="11539" max="11539" width="20.75" style="895" customWidth="1"/>
    <col min="11540" max="11540" width="4.625" style="895" customWidth="1"/>
    <col min="11541" max="11541" width="3.875" style="895" customWidth="1"/>
    <col min="11542" max="11542" width="4.625" style="895" customWidth="1"/>
    <col min="11543" max="11545" width="5.625" style="895" customWidth="1"/>
    <col min="11546" max="11546" width="20.75" style="895" customWidth="1"/>
    <col min="11547" max="11547" width="4.625" style="895" customWidth="1"/>
    <col min="11548" max="11548" width="3.875" style="895" customWidth="1"/>
    <col min="11549" max="11549" width="4.5" style="895" customWidth="1"/>
    <col min="11550" max="11552" width="5.625" style="895" customWidth="1"/>
    <col min="11553" max="11553" width="20.625" style="895" customWidth="1"/>
    <col min="11554" max="11776" width="9" style="895"/>
    <col min="11777" max="11777" width="3.25" style="895" customWidth="1"/>
    <col min="11778" max="11778" width="19.25" style="895" customWidth="1"/>
    <col min="11779" max="11779" width="26.5" style="895" customWidth="1"/>
    <col min="11780" max="11780" width="4.875" style="895" customWidth="1"/>
    <col min="11781" max="11781" width="28" style="895" customWidth="1"/>
    <col min="11782" max="11784" width="4.625" style="895" customWidth="1"/>
    <col min="11785" max="11785" width="3.875" style="895" customWidth="1"/>
    <col min="11786" max="11786" width="4.625" style="895" customWidth="1"/>
    <col min="11787" max="11787" width="5.625" style="895" customWidth="1"/>
    <col min="11788" max="11788" width="20.625" style="895" customWidth="1"/>
    <col min="11789" max="11790" width="4.625" style="895" customWidth="1"/>
    <col min="11791" max="11791" width="4.375" style="895" customWidth="1"/>
    <col min="11792" max="11794" width="5.625" style="895" customWidth="1"/>
    <col min="11795" max="11795" width="20.75" style="895" customWidth="1"/>
    <col min="11796" max="11796" width="4.625" style="895" customWidth="1"/>
    <col min="11797" max="11797" width="3.875" style="895" customWidth="1"/>
    <col min="11798" max="11798" width="4.625" style="895" customWidth="1"/>
    <col min="11799" max="11801" width="5.625" style="895" customWidth="1"/>
    <col min="11802" max="11802" width="20.75" style="895" customWidth="1"/>
    <col min="11803" max="11803" width="4.625" style="895" customWidth="1"/>
    <col min="11804" max="11804" width="3.875" style="895" customWidth="1"/>
    <col min="11805" max="11805" width="4.5" style="895" customWidth="1"/>
    <col min="11806" max="11808" width="5.625" style="895" customWidth="1"/>
    <col min="11809" max="11809" width="20.625" style="895" customWidth="1"/>
    <col min="11810" max="12032" width="9" style="895"/>
    <col min="12033" max="12033" width="3.25" style="895" customWidth="1"/>
    <col min="12034" max="12034" width="19.25" style="895" customWidth="1"/>
    <col min="12035" max="12035" width="26.5" style="895" customWidth="1"/>
    <col min="12036" max="12036" width="4.875" style="895" customWidth="1"/>
    <col min="12037" max="12037" width="28" style="895" customWidth="1"/>
    <col min="12038" max="12040" width="4.625" style="895" customWidth="1"/>
    <col min="12041" max="12041" width="3.875" style="895" customWidth="1"/>
    <col min="12042" max="12042" width="4.625" style="895" customWidth="1"/>
    <col min="12043" max="12043" width="5.625" style="895" customWidth="1"/>
    <col min="12044" max="12044" width="20.625" style="895" customWidth="1"/>
    <col min="12045" max="12046" width="4.625" style="895" customWidth="1"/>
    <col min="12047" max="12047" width="4.375" style="895" customWidth="1"/>
    <col min="12048" max="12050" width="5.625" style="895" customWidth="1"/>
    <col min="12051" max="12051" width="20.75" style="895" customWidth="1"/>
    <col min="12052" max="12052" width="4.625" style="895" customWidth="1"/>
    <col min="12053" max="12053" width="3.875" style="895" customWidth="1"/>
    <col min="12054" max="12054" width="4.625" style="895" customWidth="1"/>
    <col min="12055" max="12057" width="5.625" style="895" customWidth="1"/>
    <col min="12058" max="12058" width="20.75" style="895" customWidth="1"/>
    <col min="12059" max="12059" width="4.625" style="895" customWidth="1"/>
    <col min="12060" max="12060" width="3.875" style="895" customWidth="1"/>
    <col min="12061" max="12061" width="4.5" style="895" customWidth="1"/>
    <col min="12062" max="12064" width="5.625" style="895" customWidth="1"/>
    <col min="12065" max="12065" width="20.625" style="895" customWidth="1"/>
    <col min="12066" max="12288" width="9" style="895"/>
    <col min="12289" max="12289" width="3.25" style="895" customWidth="1"/>
    <col min="12290" max="12290" width="19.25" style="895" customWidth="1"/>
    <col min="12291" max="12291" width="26.5" style="895" customWidth="1"/>
    <col min="12292" max="12292" width="4.875" style="895" customWidth="1"/>
    <col min="12293" max="12293" width="28" style="895" customWidth="1"/>
    <col min="12294" max="12296" width="4.625" style="895" customWidth="1"/>
    <col min="12297" max="12297" width="3.875" style="895" customWidth="1"/>
    <col min="12298" max="12298" width="4.625" style="895" customWidth="1"/>
    <col min="12299" max="12299" width="5.625" style="895" customWidth="1"/>
    <col min="12300" max="12300" width="20.625" style="895" customWidth="1"/>
    <col min="12301" max="12302" width="4.625" style="895" customWidth="1"/>
    <col min="12303" max="12303" width="4.375" style="895" customWidth="1"/>
    <col min="12304" max="12306" width="5.625" style="895" customWidth="1"/>
    <col min="12307" max="12307" width="20.75" style="895" customWidth="1"/>
    <col min="12308" max="12308" width="4.625" style="895" customWidth="1"/>
    <col min="12309" max="12309" width="3.875" style="895" customWidth="1"/>
    <col min="12310" max="12310" width="4.625" style="895" customWidth="1"/>
    <col min="12311" max="12313" width="5.625" style="895" customWidth="1"/>
    <col min="12314" max="12314" width="20.75" style="895" customWidth="1"/>
    <col min="12315" max="12315" width="4.625" style="895" customWidth="1"/>
    <col min="12316" max="12316" width="3.875" style="895" customWidth="1"/>
    <col min="12317" max="12317" width="4.5" style="895" customWidth="1"/>
    <col min="12318" max="12320" width="5.625" style="895" customWidth="1"/>
    <col min="12321" max="12321" width="20.625" style="895" customWidth="1"/>
    <col min="12322" max="12544" width="9" style="895"/>
    <col min="12545" max="12545" width="3.25" style="895" customWidth="1"/>
    <col min="12546" max="12546" width="19.25" style="895" customWidth="1"/>
    <col min="12547" max="12547" width="26.5" style="895" customWidth="1"/>
    <col min="12548" max="12548" width="4.875" style="895" customWidth="1"/>
    <col min="12549" max="12549" width="28" style="895" customWidth="1"/>
    <col min="12550" max="12552" width="4.625" style="895" customWidth="1"/>
    <col min="12553" max="12553" width="3.875" style="895" customWidth="1"/>
    <col min="12554" max="12554" width="4.625" style="895" customWidth="1"/>
    <col min="12555" max="12555" width="5.625" style="895" customWidth="1"/>
    <col min="12556" max="12556" width="20.625" style="895" customWidth="1"/>
    <col min="12557" max="12558" width="4.625" style="895" customWidth="1"/>
    <col min="12559" max="12559" width="4.375" style="895" customWidth="1"/>
    <col min="12560" max="12562" width="5.625" style="895" customWidth="1"/>
    <col min="12563" max="12563" width="20.75" style="895" customWidth="1"/>
    <col min="12564" max="12564" width="4.625" style="895" customWidth="1"/>
    <col min="12565" max="12565" width="3.875" style="895" customWidth="1"/>
    <col min="12566" max="12566" width="4.625" style="895" customWidth="1"/>
    <col min="12567" max="12569" width="5.625" style="895" customWidth="1"/>
    <col min="12570" max="12570" width="20.75" style="895" customWidth="1"/>
    <col min="12571" max="12571" width="4.625" style="895" customWidth="1"/>
    <col min="12572" max="12572" width="3.875" style="895" customWidth="1"/>
    <col min="12573" max="12573" width="4.5" style="895" customWidth="1"/>
    <col min="12574" max="12576" width="5.625" style="895" customWidth="1"/>
    <col min="12577" max="12577" width="20.625" style="895" customWidth="1"/>
    <col min="12578" max="12800" width="9" style="895"/>
    <col min="12801" max="12801" width="3.25" style="895" customWidth="1"/>
    <col min="12802" max="12802" width="19.25" style="895" customWidth="1"/>
    <col min="12803" max="12803" width="26.5" style="895" customWidth="1"/>
    <col min="12804" max="12804" width="4.875" style="895" customWidth="1"/>
    <col min="12805" max="12805" width="28" style="895" customWidth="1"/>
    <col min="12806" max="12808" width="4.625" style="895" customWidth="1"/>
    <col min="12809" max="12809" width="3.875" style="895" customWidth="1"/>
    <col min="12810" max="12810" width="4.625" style="895" customWidth="1"/>
    <col min="12811" max="12811" width="5.625" style="895" customWidth="1"/>
    <col min="12812" max="12812" width="20.625" style="895" customWidth="1"/>
    <col min="12813" max="12814" width="4.625" style="895" customWidth="1"/>
    <col min="12815" max="12815" width="4.375" style="895" customWidth="1"/>
    <col min="12816" max="12818" width="5.625" style="895" customWidth="1"/>
    <col min="12819" max="12819" width="20.75" style="895" customWidth="1"/>
    <col min="12820" max="12820" width="4.625" style="895" customWidth="1"/>
    <col min="12821" max="12821" width="3.875" style="895" customWidth="1"/>
    <col min="12822" max="12822" width="4.625" style="895" customWidth="1"/>
    <col min="12823" max="12825" width="5.625" style="895" customWidth="1"/>
    <col min="12826" max="12826" width="20.75" style="895" customWidth="1"/>
    <col min="12827" max="12827" width="4.625" style="895" customWidth="1"/>
    <col min="12828" max="12828" width="3.875" style="895" customWidth="1"/>
    <col min="12829" max="12829" width="4.5" style="895" customWidth="1"/>
    <col min="12830" max="12832" width="5.625" style="895" customWidth="1"/>
    <col min="12833" max="12833" width="20.625" style="895" customWidth="1"/>
    <col min="12834" max="13056" width="9" style="895"/>
    <col min="13057" max="13057" width="3.25" style="895" customWidth="1"/>
    <col min="13058" max="13058" width="19.25" style="895" customWidth="1"/>
    <col min="13059" max="13059" width="26.5" style="895" customWidth="1"/>
    <col min="13060" max="13060" width="4.875" style="895" customWidth="1"/>
    <col min="13061" max="13061" width="28" style="895" customWidth="1"/>
    <col min="13062" max="13064" width="4.625" style="895" customWidth="1"/>
    <col min="13065" max="13065" width="3.875" style="895" customWidth="1"/>
    <col min="13066" max="13066" width="4.625" style="895" customWidth="1"/>
    <col min="13067" max="13067" width="5.625" style="895" customWidth="1"/>
    <col min="13068" max="13068" width="20.625" style="895" customWidth="1"/>
    <col min="13069" max="13070" width="4.625" style="895" customWidth="1"/>
    <col min="13071" max="13071" width="4.375" style="895" customWidth="1"/>
    <col min="13072" max="13074" width="5.625" style="895" customWidth="1"/>
    <col min="13075" max="13075" width="20.75" style="895" customWidth="1"/>
    <col min="13076" max="13076" width="4.625" style="895" customWidth="1"/>
    <col min="13077" max="13077" width="3.875" style="895" customWidth="1"/>
    <col min="13078" max="13078" width="4.625" style="895" customWidth="1"/>
    <col min="13079" max="13081" width="5.625" style="895" customWidth="1"/>
    <col min="13082" max="13082" width="20.75" style="895" customWidth="1"/>
    <col min="13083" max="13083" width="4.625" style="895" customWidth="1"/>
    <col min="13084" max="13084" width="3.875" style="895" customWidth="1"/>
    <col min="13085" max="13085" width="4.5" style="895" customWidth="1"/>
    <col min="13086" max="13088" width="5.625" style="895" customWidth="1"/>
    <col min="13089" max="13089" width="20.625" style="895" customWidth="1"/>
    <col min="13090" max="13312" width="9" style="895"/>
    <col min="13313" max="13313" width="3.25" style="895" customWidth="1"/>
    <col min="13314" max="13314" width="19.25" style="895" customWidth="1"/>
    <col min="13315" max="13315" width="26.5" style="895" customWidth="1"/>
    <col min="13316" max="13316" width="4.875" style="895" customWidth="1"/>
    <col min="13317" max="13317" width="28" style="895" customWidth="1"/>
    <col min="13318" max="13320" width="4.625" style="895" customWidth="1"/>
    <col min="13321" max="13321" width="3.875" style="895" customWidth="1"/>
    <col min="13322" max="13322" width="4.625" style="895" customWidth="1"/>
    <col min="13323" max="13323" width="5.625" style="895" customWidth="1"/>
    <col min="13324" max="13324" width="20.625" style="895" customWidth="1"/>
    <col min="13325" max="13326" width="4.625" style="895" customWidth="1"/>
    <col min="13327" max="13327" width="4.375" style="895" customWidth="1"/>
    <col min="13328" max="13330" width="5.625" style="895" customWidth="1"/>
    <col min="13331" max="13331" width="20.75" style="895" customWidth="1"/>
    <col min="13332" max="13332" width="4.625" style="895" customWidth="1"/>
    <col min="13333" max="13333" width="3.875" style="895" customWidth="1"/>
    <col min="13334" max="13334" width="4.625" style="895" customWidth="1"/>
    <col min="13335" max="13337" width="5.625" style="895" customWidth="1"/>
    <col min="13338" max="13338" width="20.75" style="895" customWidth="1"/>
    <col min="13339" max="13339" width="4.625" style="895" customWidth="1"/>
    <col min="13340" max="13340" width="3.875" style="895" customWidth="1"/>
    <col min="13341" max="13341" width="4.5" style="895" customWidth="1"/>
    <col min="13342" max="13344" width="5.625" style="895" customWidth="1"/>
    <col min="13345" max="13345" width="20.625" style="895" customWidth="1"/>
    <col min="13346" max="13568" width="9" style="895"/>
    <col min="13569" max="13569" width="3.25" style="895" customWidth="1"/>
    <col min="13570" max="13570" width="19.25" style="895" customWidth="1"/>
    <col min="13571" max="13571" width="26.5" style="895" customWidth="1"/>
    <col min="13572" max="13572" width="4.875" style="895" customWidth="1"/>
    <col min="13573" max="13573" width="28" style="895" customWidth="1"/>
    <col min="13574" max="13576" width="4.625" style="895" customWidth="1"/>
    <col min="13577" max="13577" width="3.875" style="895" customWidth="1"/>
    <col min="13578" max="13578" width="4.625" style="895" customWidth="1"/>
    <col min="13579" max="13579" width="5.625" style="895" customWidth="1"/>
    <col min="13580" max="13580" width="20.625" style="895" customWidth="1"/>
    <col min="13581" max="13582" width="4.625" style="895" customWidth="1"/>
    <col min="13583" max="13583" width="4.375" style="895" customWidth="1"/>
    <col min="13584" max="13586" width="5.625" style="895" customWidth="1"/>
    <col min="13587" max="13587" width="20.75" style="895" customWidth="1"/>
    <col min="13588" max="13588" width="4.625" style="895" customWidth="1"/>
    <col min="13589" max="13589" width="3.875" style="895" customWidth="1"/>
    <col min="13590" max="13590" width="4.625" style="895" customWidth="1"/>
    <col min="13591" max="13593" width="5.625" style="895" customWidth="1"/>
    <col min="13594" max="13594" width="20.75" style="895" customWidth="1"/>
    <col min="13595" max="13595" width="4.625" style="895" customWidth="1"/>
    <col min="13596" max="13596" width="3.875" style="895" customWidth="1"/>
    <col min="13597" max="13597" width="4.5" style="895" customWidth="1"/>
    <col min="13598" max="13600" width="5.625" style="895" customWidth="1"/>
    <col min="13601" max="13601" width="20.625" style="895" customWidth="1"/>
    <col min="13602" max="13824" width="9" style="895"/>
    <col min="13825" max="13825" width="3.25" style="895" customWidth="1"/>
    <col min="13826" max="13826" width="19.25" style="895" customWidth="1"/>
    <col min="13827" max="13827" width="26.5" style="895" customWidth="1"/>
    <col min="13828" max="13828" width="4.875" style="895" customWidth="1"/>
    <col min="13829" max="13829" width="28" style="895" customWidth="1"/>
    <col min="13830" max="13832" width="4.625" style="895" customWidth="1"/>
    <col min="13833" max="13833" width="3.875" style="895" customWidth="1"/>
    <col min="13834" max="13834" width="4.625" style="895" customWidth="1"/>
    <col min="13835" max="13835" width="5.625" style="895" customWidth="1"/>
    <col min="13836" max="13836" width="20.625" style="895" customWidth="1"/>
    <col min="13837" max="13838" width="4.625" style="895" customWidth="1"/>
    <col min="13839" max="13839" width="4.375" style="895" customWidth="1"/>
    <col min="13840" max="13842" width="5.625" style="895" customWidth="1"/>
    <col min="13843" max="13843" width="20.75" style="895" customWidth="1"/>
    <col min="13844" max="13844" width="4.625" style="895" customWidth="1"/>
    <col min="13845" max="13845" width="3.875" style="895" customWidth="1"/>
    <col min="13846" max="13846" width="4.625" style="895" customWidth="1"/>
    <col min="13847" max="13849" width="5.625" style="895" customWidth="1"/>
    <col min="13850" max="13850" width="20.75" style="895" customWidth="1"/>
    <col min="13851" max="13851" width="4.625" style="895" customWidth="1"/>
    <col min="13852" max="13852" width="3.875" style="895" customWidth="1"/>
    <col min="13853" max="13853" width="4.5" style="895" customWidth="1"/>
    <col min="13854" max="13856" width="5.625" style="895" customWidth="1"/>
    <col min="13857" max="13857" width="20.625" style="895" customWidth="1"/>
    <col min="13858" max="14080" width="9" style="895"/>
    <col min="14081" max="14081" width="3.25" style="895" customWidth="1"/>
    <col min="14082" max="14082" width="19.25" style="895" customWidth="1"/>
    <col min="14083" max="14083" width="26.5" style="895" customWidth="1"/>
    <col min="14084" max="14084" width="4.875" style="895" customWidth="1"/>
    <col min="14085" max="14085" width="28" style="895" customWidth="1"/>
    <col min="14086" max="14088" width="4.625" style="895" customWidth="1"/>
    <col min="14089" max="14089" width="3.875" style="895" customWidth="1"/>
    <col min="14090" max="14090" width="4.625" style="895" customWidth="1"/>
    <col min="14091" max="14091" width="5.625" style="895" customWidth="1"/>
    <col min="14092" max="14092" width="20.625" style="895" customWidth="1"/>
    <col min="14093" max="14094" width="4.625" style="895" customWidth="1"/>
    <col min="14095" max="14095" width="4.375" style="895" customWidth="1"/>
    <col min="14096" max="14098" width="5.625" style="895" customWidth="1"/>
    <col min="14099" max="14099" width="20.75" style="895" customWidth="1"/>
    <col min="14100" max="14100" width="4.625" style="895" customWidth="1"/>
    <col min="14101" max="14101" width="3.875" style="895" customWidth="1"/>
    <col min="14102" max="14102" width="4.625" style="895" customWidth="1"/>
    <col min="14103" max="14105" width="5.625" style="895" customWidth="1"/>
    <col min="14106" max="14106" width="20.75" style="895" customWidth="1"/>
    <col min="14107" max="14107" width="4.625" style="895" customWidth="1"/>
    <col min="14108" max="14108" width="3.875" style="895" customWidth="1"/>
    <col min="14109" max="14109" width="4.5" style="895" customWidth="1"/>
    <col min="14110" max="14112" width="5.625" style="895" customWidth="1"/>
    <col min="14113" max="14113" width="20.625" style="895" customWidth="1"/>
    <col min="14114" max="14336" width="9" style="895"/>
    <col min="14337" max="14337" width="3.25" style="895" customWidth="1"/>
    <col min="14338" max="14338" width="19.25" style="895" customWidth="1"/>
    <col min="14339" max="14339" width="26.5" style="895" customWidth="1"/>
    <col min="14340" max="14340" width="4.875" style="895" customWidth="1"/>
    <col min="14341" max="14341" width="28" style="895" customWidth="1"/>
    <col min="14342" max="14344" width="4.625" style="895" customWidth="1"/>
    <col min="14345" max="14345" width="3.875" style="895" customWidth="1"/>
    <col min="14346" max="14346" width="4.625" style="895" customWidth="1"/>
    <col min="14347" max="14347" width="5.625" style="895" customWidth="1"/>
    <col min="14348" max="14348" width="20.625" style="895" customWidth="1"/>
    <col min="14349" max="14350" width="4.625" style="895" customWidth="1"/>
    <col min="14351" max="14351" width="4.375" style="895" customWidth="1"/>
    <col min="14352" max="14354" width="5.625" style="895" customWidth="1"/>
    <col min="14355" max="14355" width="20.75" style="895" customWidth="1"/>
    <col min="14356" max="14356" width="4.625" style="895" customWidth="1"/>
    <col min="14357" max="14357" width="3.875" style="895" customWidth="1"/>
    <col min="14358" max="14358" width="4.625" style="895" customWidth="1"/>
    <col min="14359" max="14361" width="5.625" style="895" customWidth="1"/>
    <col min="14362" max="14362" width="20.75" style="895" customWidth="1"/>
    <col min="14363" max="14363" width="4.625" style="895" customWidth="1"/>
    <col min="14364" max="14364" width="3.875" style="895" customWidth="1"/>
    <col min="14365" max="14365" width="4.5" style="895" customWidth="1"/>
    <col min="14366" max="14368" width="5.625" style="895" customWidth="1"/>
    <col min="14369" max="14369" width="20.625" style="895" customWidth="1"/>
    <col min="14370" max="14592" width="9" style="895"/>
    <col min="14593" max="14593" width="3.25" style="895" customWidth="1"/>
    <col min="14594" max="14594" width="19.25" style="895" customWidth="1"/>
    <col min="14595" max="14595" width="26.5" style="895" customWidth="1"/>
    <col min="14596" max="14596" width="4.875" style="895" customWidth="1"/>
    <col min="14597" max="14597" width="28" style="895" customWidth="1"/>
    <col min="14598" max="14600" width="4.625" style="895" customWidth="1"/>
    <col min="14601" max="14601" width="3.875" style="895" customWidth="1"/>
    <col min="14602" max="14602" width="4.625" style="895" customWidth="1"/>
    <col min="14603" max="14603" width="5.625" style="895" customWidth="1"/>
    <col min="14604" max="14604" width="20.625" style="895" customWidth="1"/>
    <col min="14605" max="14606" width="4.625" style="895" customWidth="1"/>
    <col min="14607" max="14607" width="4.375" style="895" customWidth="1"/>
    <col min="14608" max="14610" width="5.625" style="895" customWidth="1"/>
    <col min="14611" max="14611" width="20.75" style="895" customWidth="1"/>
    <col min="14612" max="14612" width="4.625" style="895" customWidth="1"/>
    <col min="14613" max="14613" width="3.875" style="895" customWidth="1"/>
    <col min="14614" max="14614" width="4.625" style="895" customWidth="1"/>
    <col min="14615" max="14617" width="5.625" style="895" customWidth="1"/>
    <col min="14618" max="14618" width="20.75" style="895" customWidth="1"/>
    <col min="14619" max="14619" width="4.625" style="895" customWidth="1"/>
    <col min="14620" max="14620" width="3.875" style="895" customWidth="1"/>
    <col min="14621" max="14621" width="4.5" style="895" customWidth="1"/>
    <col min="14622" max="14624" width="5.625" style="895" customWidth="1"/>
    <col min="14625" max="14625" width="20.625" style="895" customWidth="1"/>
    <col min="14626" max="14848" width="9" style="895"/>
    <col min="14849" max="14849" width="3.25" style="895" customWidth="1"/>
    <col min="14850" max="14850" width="19.25" style="895" customWidth="1"/>
    <col min="14851" max="14851" width="26.5" style="895" customWidth="1"/>
    <col min="14852" max="14852" width="4.875" style="895" customWidth="1"/>
    <col min="14853" max="14853" width="28" style="895" customWidth="1"/>
    <col min="14854" max="14856" width="4.625" style="895" customWidth="1"/>
    <col min="14857" max="14857" width="3.875" style="895" customWidth="1"/>
    <col min="14858" max="14858" width="4.625" style="895" customWidth="1"/>
    <col min="14859" max="14859" width="5.625" style="895" customWidth="1"/>
    <col min="14860" max="14860" width="20.625" style="895" customWidth="1"/>
    <col min="14861" max="14862" width="4.625" style="895" customWidth="1"/>
    <col min="14863" max="14863" width="4.375" style="895" customWidth="1"/>
    <col min="14864" max="14866" width="5.625" style="895" customWidth="1"/>
    <col min="14867" max="14867" width="20.75" style="895" customWidth="1"/>
    <col min="14868" max="14868" width="4.625" style="895" customWidth="1"/>
    <col min="14869" max="14869" width="3.875" style="895" customWidth="1"/>
    <col min="14870" max="14870" width="4.625" style="895" customWidth="1"/>
    <col min="14871" max="14873" width="5.625" style="895" customWidth="1"/>
    <col min="14874" max="14874" width="20.75" style="895" customWidth="1"/>
    <col min="14875" max="14875" width="4.625" style="895" customWidth="1"/>
    <col min="14876" max="14876" width="3.875" style="895" customWidth="1"/>
    <col min="14877" max="14877" width="4.5" style="895" customWidth="1"/>
    <col min="14878" max="14880" width="5.625" style="895" customWidth="1"/>
    <col min="14881" max="14881" width="20.625" style="895" customWidth="1"/>
    <col min="14882" max="15104" width="9" style="895"/>
    <col min="15105" max="15105" width="3.25" style="895" customWidth="1"/>
    <col min="15106" max="15106" width="19.25" style="895" customWidth="1"/>
    <col min="15107" max="15107" width="26.5" style="895" customWidth="1"/>
    <col min="15108" max="15108" width="4.875" style="895" customWidth="1"/>
    <col min="15109" max="15109" width="28" style="895" customWidth="1"/>
    <col min="15110" max="15112" width="4.625" style="895" customWidth="1"/>
    <col min="15113" max="15113" width="3.875" style="895" customWidth="1"/>
    <col min="15114" max="15114" width="4.625" style="895" customWidth="1"/>
    <col min="15115" max="15115" width="5.625" style="895" customWidth="1"/>
    <col min="15116" max="15116" width="20.625" style="895" customWidth="1"/>
    <col min="15117" max="15118" width="4.625" style="895" customWidth="1"/>
    <col min="15119" max="15119" width="4.375" style="895" customWidth="1"/>
    <col min="15120" max="15122" width="5.625" style="895" customWidth="1"/>
    <col min="15123" max="15123" width="20.75" style="895" customWidth="1"/>
    <col min="15124" max="15124" width="4.625" style="895" customWidth="1"/>
    <col min="15125" max="15125" width="3.875" style="895" customWidth="1"/>
    <col min="15126" max="15126" width="4.625" style="895" customWidth="1"/>
    <col min="15127" max="15129" width="5.625" style="895" customWidth="1"/>
    <col min="15130" max="15130" width="20.75" style="895" customWidth="1"/>
    <col min="15131" max="15131" width="4.625" style="895" customWidth="1"/>
    <col min="15132" max="15132" width="3.875" style="895" customWidth="1"/>
    <col min="15133" max="15133" width="4.5" style="895" customWidth="1"/>
    <col min="15134" max="15136" width="5.625" style="895" customWidth="1"/>
    <col min="15137" max="15137" width="20.625" style="895" customWidth="1"/>
    <col min="15138" max="15360" width="9" style="895"/>
    <col min="15361" max="15361" width="3.25" style="895" customWidth="1"/>
    <col min="15362" max="15362" width="19.25" style="895" customWidth="1"/>
    <col min="15363" max="15363" width="26.5" style="895" customWidth="1"/>
    <col min="15364" max="15364" width="4.875" style="895" customWidth="1"/>
    <col min="15365" max="15365" width="28" style="895" customWidth="1"/>
    <col min="15366" max="15368" width="4.625" style="895" customWidth="1"/>
    <col min="15369" max="15369" width="3.875" style="895" customWidth="1"/>
    <col min="15370" max="15370" width="4.625" style="895" customWidth="1"/>
    <col min="15371" max="15371" width="5.625" style="895" customWidth="1"/>
    <col min="15372" max="15372" width="20.625" style="895" customWidth="1"/>
    <col min="15373" max="15374" width="4.625" style="895" customWidth="1"/>
    <col min="15375" max="15375" width="4.375" style="895" customWidth="1"/>
    <col min="15376" max="15378" width="5.625" style="895" customWidth="1"/>
    <col min="15379" max="15379" width="20.75" style="895" customWidth="1"/>
    <col min="15380" max="15380" width="4.625" style="895" customWidth="1"/>
    <col min="15381" max="15381" width="3.875" style="895" customWidth="1"/>
    <col min="15382" max="15382" width="4.625" style="895" customWidth="1"/>
    <col min="15383" max="15385" width="5.625" style="895" customWidth="1"/>
    <col min="15386" max="15386" width="20.75" style="895" customWidth="1"/>
    <col min="15387" max="15387" width="4.625" style="895" customWidth="1"/>
    <col min="15388" max="15388" width="3.875" style="895" customWidth="1"/>
    <col min="15389" max="15389" width="4.5" style="895" customWidth="1"/>
    <col min="15390" max="15392" width="5.625" style="895" customWidth="1"/>
    <col min="15393" max="15393" width="20.625" style="895" customWidth="1"/>
    <col min="15394" max="15616" width="9" style="895"/>
    <col min="15617" max="15617" width="3.25" style="895" customWidth="1"/>
    <col min="15618" max="15618" width="19.25" style="895" customWidth="1"/>
    <col min="15619" max="15619" width="26.5" style="895" customWidth="1"/>
    <col min="15620" max="15620" width="4.875" style="895" customWidth="1"/>
    <col min="15621" max="15621" width="28" style="895" customWidth="1"/>
    <col min="15622" max="15624" width="4.625" style="895" customWidth="1"/>
    <col min="15625" max="15625" width="3.875" style="895" customWidth="1"/>
    <col min="15626" max="15626" width="4.625" style="895" customWidth="1"/>
    <col min="15627" max="15627" width="5.625" style="895" customWidth="1"/>
    <col min="15628" max="15628" width="20.625" style="895" customWidth="1"/>
    <col min="15629" max="15630" width="4.625" style="895" customWidth="1"/>
    <col min="15631" max="15631" width="4.375" style="895" customWidth="1"/>
    <col min="15632" max="15634" width="5.625" style="895" customWidth="1"/>
    <col min="15635" max="15635" width="20.75" style="895" customWidth="1"/>
    <col min="15636" max="15636" width="4.625" style="895" customWidth="1"/>
    <col min="15637" max="15637" width="3.875" style="895" customWidth="1"/>
    <col min="15638" max="15638" width="4.625" style="895" customWidth="1"/>
    <col min="15639" max="15641" width="5.625" style="895" customWidth="1"/>
    <col min="15642" max="15642" width="20.75" style="895" customWidth="1"/>
    <col min="15643" max="15643" width="4.625" style="895" customWidth="1"/>
    <col min="15644" max="15644" width="3.875" style="895" customWidth="1"/>
    <col min="15645" max="15645" width="4.5" style="895" customWidth="1"/>
    <col min="15646" max="15648" width="5.625" style="895" customWidth="1"/>
    <col min="15649" max="15649" width="20.625" style="895" customWidth="1"/>
    <col min="15650" max="15872" width="9" style="895"/>
    <col min="15873" max="15873" width="3.25" style="895" customWidth="1"/>
    <col min="15874" max="15874" width="19.25" style="895" customWidth="1"/>
    <col min="15875" max="15875" width="26.5" style="895" customWidth="1"/>
    <col min="15876" max="15876" width="4.875" style="895" customWidth="1"/>
    <col min="15877" max="15877" width="28" style="895" customWidth="1"/>
    <col min="15878" max="15880" width="4.625" style="895" customWidth="1"/>
    <col min="15881" max="15881" width="3.875" style="895" customWidth="1"/>
    <col min="15882" max="15882" width="4.625" style="895" customWidth="1"/>
    <col min="15883" max="15883" width="5.625" style="895" customWidth="1"/>
    <col min="15884" max="15884" width="20.625" style="895" customWidth="1"/>
    <col min="15885" max="15886" width="4.625" style="895" customWidth="1"/>
    <col min="15887" max="15887" width="4.375" style="895" customWidth="1"/>
    <col min="15888" max="15890" width="5.625" style="895" customWidth="1"/>
    <col min="15891" max="15891" width="20.75" style="895" customWidth="1"/>
    <col min="15892" max="15892" width="4.625" style="895" customWidth="1"/>
    <col min="15893" max="15893" width="3.875" style="895" customWidth="1"/>
    <col min="15894" max="15894" width="4.625" style="895" customWidth="1"/>
    <col min="15895" max="15897" width="5.625" style="895" customWidth="1"/>
    <col min="15898" max="15898" width="20.75" style="895" customWidth="1"/>
    <col min="15899" max="15899" width="4.625" style="895" customWidth="1"/>
    <col min="15900" max="15900" width="3.875" style="895" customWidth="1"/>
    <col min="15901" max="15901" width="4.5" style="895" customWidth="1"/>
    <col min="15902" max="15904" width="5.625" style="895" customWidth="1"/>
    <col min="15905" max="15905" width="20.625" style="895" customWidth="1"/>
    <col min="15906" max="16128" width="9" style="895"/>
    <col min="16129" max="16129" width="3.25" style="895" customWidth="1"/>
    <col min="16130" max="16130" width="19.25" style="895" customWidth="1"/>
    <col min="16131" max="16131" width="26.5" style="895" customWidth="1"/>
    <col min="16132" max="16132" width="4.875" style="895" customWidth="1"/>
    <col min="16133" max="16133" width="28" style="895" customWidth="1"/>
    <col min="16134" max="16136" width="4.625" style="895" customWidth="1"/>
    <col min="16137" max="16137" width="3.875" style="895" customWidth="1"/>
    <col min="16138" max="16138" width="4.625" style="895" customWidth="1"/>
    <col min="16139" max="16139" width="5.625" style="895" customWidth="1"/>
    <col min="16140" max="16140" width="20.625" style="895" customWidth="1"/>
    <col min="16141" max="16142" width="4.625" style="895" customWidth="1"/>
    <col min="16143" max="16143" width="4.375" style="895" customWidth="1"/>
    <col min="16144" max="16146" width="5.625" style="895" customWidth="1"/>
    <col min="16147" max="16147" width="20.75" style="895" customWidth="1"/>
    <col min="16148" max="16148" width="4.625" style="895" customWidth="1"/>
    <col min="16149" max="16149" width="3.875" style="895" customWidth="1"/>
    <col min="16150" max="16150" width="4.625" style="895" customWidth="1"/>
    <col min="16151" max="16153" width="5.625" style="895" customWidth="1"/>
    <col min="16154" max="16154" width="20.75" style="895" customWidth="1"/>
    <col min="16155" max="16155" width="4.625" style="895" customWidth="1"/>
    <col min="16156" max="16156" width="3.875" style="895" customWidth="1"/>
    <col min="16157" max="16157" width="4.5" style="895" customWidth="1"/>
    <col min="16158" max="16160" width="5.625" style="895" customWidth="1"/>
    <col min="16161" max="16161" width="20.625" style="895" customWidth="1"/>
    <col min="16162" max="16384" width="9" style="895"/>
  </cols>
  <sheetData>
    <row r="1" spans="1:33" ht="22.5" customHeight="1">
      <c r="A1" s="893"/>
      <c r="B1" s="894"/>
      <c r="C1" s="894"/>
      <c r="D1" s="894"/>
      <c r="E1" s="894"/>
      <c r="F1" s="894"/>
    </row>
    <row r="2" spans="1:33" ht="22.5" customHeight="1">
      <c r="A2" s="896"/>
      <c r="B2" s="894"/>
      <c r="C2" s="894"/>
      <c r="D2" s="894"/>
      <c r="E2" s="894"/>
      <c r="F2" s="894"/>
    </row>
    <row r="3" spans="1:33" ht="22.5" customHeight="1">
      <c r="A3" s="893"/>
      <c r="B3" s="894"/>
      <c r="C3" s="894"/>
      <c r="D3" s="894"/>
      <c r="E3" s="894"/>
      <c r="F3" s="894"/>
    </row>
    <row r="4" spans="1:33" ht="32.25">
      <c r="A4" s="894"/>
      <c r="B4" s="894"/>
      <c r="C4" s="894"/>
      <c r="D4" s="894"/>
      <c r="E4" s="894"/>
      <c r="F4" s="894"/>
      <c r="G4" s="1352" t="s">
        <v>1356</v>
      </c>
      <c r="H4" s="1352"/>
      <c r="I4" s="1352"/>
      <c r="J4" s="1352"/>
      <c r="K4" s="1352"/>
      <c r="L4" s="1352"/>
      <c r="M4" s="1352"/>
      <c r="N4" s="1352"/>
      <c r="O4" s="1352"/>
      <c r="P4" s="1352"/>
      <c r="Q4" s="1352"/>
      <c r="R4" s="1352"/>
      <c r="S4" s="1352"/>
      <c r="T4" s="897"/>
    </row>
    <row r="5" spans="1:33" ht="8.1" customHeight="1">
      <c r="A5" s="894"/>
      <c r="B5" s="894"/>
      <c r="C5" s="894"/>
      <c r="D5" s="894"/>
      <c r="E5" s="894"/>
      <c r="F5" s="894"/>
      <c r="G5" s="897"/>
      <c r="H5" s="897"/>
      <c r="I5" s="897"/>
      <c r="J5" s="897"/>
      <c r="K5" s="897"/>
      <c r="L5" s="897"/>
      <c r="M5" s="897"/>
      <c r="N5" s="897"/>
      <c r="O5" s="897"/>
      <c r="P5" s="897"/>
      <c r="Q5" s="897"/>
      <c r="R5" s="897"/>
      <c r="S5" s="897"/>
      <c r="T5" s="897"/>
      <c r="U5" s="898"/>
      <c r="V5" s="898"/>
      <c r="W5" s="898"/>
      <c r="X5" s="898"/>
      <c r="Y5" s="898"/>
      <c r="Z5" s="898"/>
    </row>
    <row r="6" spans="1:33" ht="33" customHeight="1">
      <c r="A6" s="1353" t="s">
        <v>124</v>
      </c>
      <c r="B6" s="1354"/>
      <c r="C6" s="1355"/>
      <c r="D6" s="1355"/>
      <c r="E6" s="1355"/>
      <c r="F6" s="899"/>
      <c r="G6" s="898"/>
      <c r="H6" s="1356" t="s">
        <v>85</v>
      </c>
      <c r="I6" s="1357"/>
      <c r="J6" s="1360" t="s">
        <v>125</v>
      </c>
      <c r="K6" s="1361"/>
      <c r="L6" s="1361"/>
      <c r="M6" s="1361"/>
      <c r="N6" s="1362"/>
      <c r="O6" s="898"/>
      <c r="P6" s="898"/>
      <c r="Q6" s="898"/>
      <c r="R6" s="898"/>
      <c r="S6" s="898"/>
      <c r="T6" s="898"/>
      <c r="U6" s="898"/>
      <c r="V6" s="898"/>
      <c r="W6" s="898"/>
      <c r="X6" s="898"/>
      <c r="Y6" s="898"/>
      <c r="Z6" s="898"/>
    </row>
    <row r="7" spans="1:33" ht="33" customHeight="1">
      <c r="A7" s="1353" t="s">
        <v>126</v>
      </c>
      <c r="B7" s="1354"/>
      <c r="C7" s="1355"/>
      <c r="D7" s="1355"/>
      <c r="E7" s="1355"/>
      <c r="F7" s="899"/>
      <c r="G7" s="898"/>
      <c r="H7" s="1358"/>
      <c r="I7" s="1359"/>
      <c r="J7" s="1363"/>
      <c r="K7" s="1364"/>
      <c r="L7" s="1364"/>
      <c r="M7" s="1364"/>
      <c r="N7" s="1365"/>
      <c r="O7" s="898"/>
      <c r="P7" s="898"/>
      <c r="Q7" s="898"/>
      <c r="R7" s="898"/>
      <c r="S7" s="898"/>
      <c r="T7" s="898"/>
      <c r="U7" s="898"/>
      <c r="V7" s="898"/>
      <c r="W7" s="898"/>
      <c r="X7" s="898"/>
      <c r="Y7" s="898"/>
      <c r="Z7" s="898"/>
    </row>
    <row r="8" spans="1:33" ht="33" customHeight="1">
      <c r="A8" s="894"/>
      <c r="B8" s="894"/>
      <c r="C8" s="894"/>
      <c r="D8" s="894"/>
      <c r="E8" s="894"/>
      <c r="F8" s="894"/>
      <c r="G8" s="898"/>
      <c r="H8" s="898"/>
      <c r="I8" s="898"/>
      <c r="J8" s="898"/>
      <c r="K8" s="898"/>
      <c r="L8" s="898"/>
      <c r="M8" s="898"/>
      <c r="N8" s="898"/>
      <c r="O8" s="898"/>
      <c r="P8" s="898"/>
      <c r="Q8" s="898"/>
      <c r="R8" s="898"/>
      <c r="S8" s="898"/>
      <c r="T8" s="898"/>
      <c r="U8" s="898"/>
      <c r="V8" s="898"/>
      <c r="W8" s="898"/>
      <c r="X8" s="898"/>
      <c r="Y8" s="898"/>
      <c r="Z8" s="898"/>
    </row>
    <row r="9" spans="1:33" ht="30" customHeight="1">
      <c r="A9" s="1353" t="s">
        <v>1357</v>
      </c>
      <c r="B9" s="1354"/>
      <c r="C9" s="900"/>
      <c r="D9" s="894"/>
      <c r="E9" s="894"/>
      <c r="F9" s="894"/>
      <c r="G9" s="1369" t="s">
        <v>127</v>
      </c>
      <c r="H9" s="1370"/>
      <c r="I9" s="1366" t="s">
        <v>1358</v>
      </c>
      <c r="J9" s="1367"/>
      <c r="K9" s="1368"/>
      <c r="L9" s="901"/>
      <c r="M9" s="898"/>
      <c r="N9" s="1369" t="s">
        <v>127</v>
      </c>
      <c r="O9" s="1370"/>
      <c r="P9" s="1366" t="s">
        <v>1358</v>
      </c>
      <c r="Q9" s="1367"/>
      <c r="R9" s="1368"/>
      <c r="S9" s="901"/>
      <c r="T9" s="1376"/>
      <c r="U9" s="1369" t="s">
        <v>127</v>
      </c>
      <c r="V9" s="1370"/>
      <c r="W9" s="1366" t="s">
        <v>1358</v>
      </c>
      <c r="X9" s="1367"/>
      <c r="Y9" s="1368"/>
      <c r="Z9" s="901"/>
      <c r="AB9" s="1369" t="s">
        <v>127</v>
      </c>
      <c r="AC9" s="1370"/>
      <c r="AD9" s="1366" t="s">
        <v>1358</v>
      </c>
      <c r="AE9" s="1367"/>
      <c r="AF9" s="1368"/>
      <c r="AG9" s="901"/>
    </row>
    <row r="10" spans="1:33" ht="30" customHeight="1">
      <c r="A10" s="1353" t="s">
        <v>128</v>
      </c>
      <c r="B10" s="1354"/>
      <c r="C10" s="900"/>
      <c r="D10" s="894"/>
      <c r="E10" s="894"/>
      <c r="F10" s="894"/>
      <c r="G10" s="1371"/>
      <c r="H10" s="1372"/>
      <c r="I10" s="1366" t="s">
        <v>1359</v>
      </c>
      <c r="J10" s="1367"/>
      <c r="K10" s="1368"/>
      <c r="L10" s="901"/>
      <c r="M10" s="898"/>
      <c r="N10" s="1371"/>
      <c r="O10" s="1372"/>
      <c r="P10" s="1366" t="s">
        <v>1359</v>
      </c>
      <c r="Q10" s="1367"/>
      <c r="R10" s="1368"/>
      <c r="S10" s="901"/>
      <c r="T10" s="1376"/>
      <c r="U10" s="1371"/>
      <c r="V10" s="1372"/>
      <c r="W10" s="1366" t="s">
        <v>1359</v>
      </c>
      <c r="X10" s="1367"/>
      <c r="Y10" s="1368"/>
      <c r="Z10" s="901"/>
      <c r="AB10" s="1371"/>
      <c r="AC10" s="1372"/>
      <c r="AD10" s="1366" t="s">
        <v>1359</v>
      </c>
      <c r="AE10" s="1367"/>
      <c r="AF10" s="1368"/>
      <c r="AG10" s="901"/>
    </row>
    <row r="11" spans="1:33" ht="30" customHeight="1">
      <c r="A11" s="1375" t="s">
        <v>130</v>
      </c>
      <c r="B11" s="1354"/>
      <c r="C11" s="900"/>
      <c r="D11" s="894"/>
      <c r="E11" s="894"/>
      <c r="F11" s="894"/>
      <c r="G11" s="1371"/>
      <c r="H11" s="1372"/>
      <c r="I11" s="1366" t="s">
        <v>1360</v>
      </c>
      <c r="J11" s="1367"/>
      <c r="K11" s="1368"/>
      <c r="L11" s="901"/>
      <c r="M11" s="898"/>
      <c r="N11" s="1371"/>
      <c r="O11" s="1372"/>
      <c r="P11" s="1366" t="s">
        <v>1360</v>
      </c>
      <c r="Q11" s="1367"/>
      <c r="R11" s="1368"/>
      <c r="S11" s="901"/>
      <c r="T11" s="1376"/>
      <c r="U11" s="1371"/>
      <c r="V11" s="1372"/>
      <c r="W11" s="1366" t="s">
        <v>1360</v>
      </c>
      <c r="X11" s="1367"/>
      <c r="Y11" s="1368"/>
      <c r="Z11" s="901"/>
      <c r="AB11" s="1371"/>
      <c r="AC11" s="1372"/>
      <c r="AD11" s="1366" t="s">
        <v>1360</v>
      </c>
      <c r="AE11" s="1367"/>
      <c r="AF11" s="1368"/>
      <c r="AG11" s="901"/>
    </row>
    <row r="12" spans="1:33" ht="30" customHeight="1">
      <c r="A12" s="1353" t="s">
        <v>1361</v>
      </c>
      <c r="B12" s="1354"/>
      <c r="C12" s="900"/>
      <c r="D12" s="894"/>
      <c r="E12" s="894"/>
      <c r="F12" s="894"/>
      <c r="G12" s="1371"/>
      <c r="H12" s="1372"/>
      <c r="I12" s="1366" t="s">
        <v>1362</v>
      </c>
      <c r="J12" s="1367"/>
      <c r="K12" s="1368"/>
      <c r="L12" s="902" t="s">
        <v>1363</v>
      </c>
      <c r="M12" s="898"/>
      <c r="N12" s="1371"/>
      <c r="O12" s="1372"/>
      <c r="P12" s="1366" t="s">
        <v>1362</v>
      </c>
      <c r="Q12" s="1367"/>
      <c r="R12" s="1368"/>
      <c r="S12" s="902" t="s">
        <v>1363</v>
      </c>
      <c r="T12" s="1376"/>
      <c r="U12" s="1371"/>
      <c r="V12" s="1372"/>
      <c r="W12" s="1366" t="s">
        <v>1362</v>
      </c>
      <c r="X12" s="1367"/>
      <c r="Y12" s="1368"/>
      <c r="Z12" s="902" t="s">
        <v>1363</v>
      </c>
      <c r="AB12" s="1371"/>
      <c r="AC12" s="1372"/>
      <c r="AD12" s="1366" t="s">
        <v>1362</v>
      </c>
      <c r="AE12" s="1367"/>
      <c r="AF12" s="1368"/>
      <c r="AG12" s="902" t="s">
        <v>1363</v>
      </c>
    </row>
    <row r="13" spans="1:33" ht="30" customHeight="1">
      <c r="A13" s="1377" t="s">
        <v>113</v>
      </c>
      <c r="B13" s="1378"/>
      <c r="C13" s="900"/>
      <c r="D13" s="894"/>
      <c r="E13" s="894"/>
      <c r="F13" s="894"/>
      <c r="G13" s="1371"/>
      <c r="H13" s="1372"/>
      <c r="I13" s="1366" t="s">
        <v>129</v>
      </c>
      <c r="J13" s="1367"/>
      <c r="K13" s="1368"/>
      <c r="L13" s="901"/>
      <c r="M13" s="898"/>
      <c r="N13" s="1371"/>
      <c r="O13" s="1372"/>
      <c r="P13" s="1366" t="s">
        <v>129</v>
      </c>
      <c r="Q13" s="1367"/>
      <c r="R13" s="1368"/>
      <c r="S13" s="901"/>
      <c r="T13" s="1376"/>
      <c r="U13" s="1371"/>
      <c r="V13" s="1372"/>
      <c r="W13" s="1366" t="s">
        <v>129</v>
      </c>
      <c r="X13" s="1367"/>
      <c r="Y13" s="1368"/>
      <c r="Z13" s="901"/>
      <c r="AB13" s="1371"/>
      <c r="AC13" s="1372"/>
      <c r="AD13" s="1366" t="s">
        <v>129</v>
      </c>
      <c r="AE13" s="1367"/>
      <c r="AF13" s="1368"/>
      <c r="AG13" s="901"/>
    </row>
    <row r="14" spans="1:33" ht="30" customHeight="1">
      <c r="A14" s="903"/>
      <c r="B14" s="904" t="s">
        <v>114</v>
      </c>
      <c r="C14" s="900"/>
      <c r="D14" s="894"/>
      <c r="E14" s="894"/>
      <c r="F14" s="894"/>
      <c r="G14" s="1371"/>
      <c r="H14" s="1372"/>
      <c r="I14" s="1379" t="s">
        <v>13</v>
      </c>
      <c r="J14" s="1367"/>
      <c r="K14" s="1368"/>
      <c r="L14" s="901"/>
      <c r="M14" s="898"/>
      <c r="N14" s="1371"/>
      <c r="O14" s="1372"/>
      <c r="P14" s="1379" t="s">
        <v>13</v>
      </c>
      <c r="Q14" s="1367"/>
      <c r="R14" s="1368"/>
      <c r="S14" s="901"/>
      <c r="T14" s="905"/>
      <c r="U14" s="1371"/>
      <c r="V14" s="1372"/>
      <c r="W14" s="1379" t="s">
        <v>13</v>
      </c>
      <c r="X14" s="1367"/>
      <c r="Y14" s="1368"/>
      <c r="Z14" s="901"/>
      <c r="AB14" s="1371"/>
      <c r="AC14" s="1372"/>
      <c r="AD14" s="1379" t="s">
        <v>13</v>
      </c>
      <c r="AE14" s="1367"/>
      <c r="AF14" s="1368"/>
      <c r="AG14" s="901"/>
    </row>
    <row r="15" spans="1:33" ht="30" customHeight="1">
      <c r="A15" s="1377" t="s">
        <v>113</v>
      </c>
      <c r="B15" s="1378"/>
      <c r="C15" s="900"/>
      <c r="D15" s="894"/>
      <c r="E15" s="906"/>
      <c r="F15" s="906"/>
      <c r="G15" s="1371"/>
      <c r="H15" s="1372"/>
      <c r="I15" s="907"/>
      <c r="J15" s="1380" t="s">
        <v>1364</v>
      </c>
      <c r="K15" s="1381"/>
      <c r="L15" s="902" t="s">
        <v>1365</v>
      </c>
      <c r="M15" s="898"/>
      <c r="N15" s="1371"/>
      <c r="O15" s="1372"/>
      <c r="P15" s="907"/>
      <c r="Q15" s="1380" t="s">
        <v>1364</v>
      </c>
      <c r="R15" s="1381"/>
      <c r="S15" s="902" t="s">
        <v>1365</v>
      </c>
      <c r="T15" s="898"/>
      <c r="U15" s="1371"/>
      <c r="V15" s="1372"/>
      <c r="W15" s="907"/>
      <c r="X15" s="1380" t="s">
        <v>1364</v>
      </c>
      <c r="Y15" s="1381"/>
      <c r="Z15" s="902" t="s">
        <v>1365</v>
      </c>
      <c r="AB15" s="1371"/>
      <c r="AC15" s="1372"/>
      <c r="AD15" s="907"/>
      <c r="AE15" s="1380" t="s">
        <v>1364</v>
      </c>
      <c r="AF15" s="1381"/>
      <c r="AG15" s="902" t="s">
        <v>1365</v>
      </c>
    </row>
    <row r="16" spans="1:33" ht="30" customHeight="1">
      <c r="A16" s="903"/>
      <c r="B16" s="904" t="s">
        <v>114</v>
      </c>
      <c r="C16" s="900"/>
      <c r="D16" s="894"/>
      <c r="E16" s="908"/>
      <c r="F16" s="908"/>
      <c r="G16" s="1371"/>
      <c r="H16" s="1372"/>
      <c r="I16" s="1379" t="s">
        <v>131</v>
      </c>
      <c r="J16" s="1367"/>
      <c r="K16" s="1368"/>
      <c r="L16" s="901"/>
      <c r="M16" s="909"/>
      <c r="N16" s="1371"/>
      <c r="O16" s="1372"/>
      <c r="P16" s="1379" t="s">
        <v>131</v>
      </c>
      <c r="Q16" s="1367"/>
      <c r="R16" s="1368"/>
      <c r="S16" s="901"/>
      <c r="T16" s="1376"/>
      <c r="U16" s="1371"/>
      <c r="V16" s="1372"/>
      <c r="W16" s="1379" t="s">
        <v>131</v>
      </c>
      <c r="X16" s="1367"/>
      <c r="Y16" s="1368"/>
      <c r="Z16" s="901"/>
      <c r="AB16" s="1371"/>
      <c r="AC16" s="1372"/>
      <c r="AD16" s="1379" t="s">
        <v>131</v>
      </c>
      <c r="AE16" s="1367"/>
      <c r="AF16" s="1368"/>
      <c r="AG16" s="901"/>
    </row>
    <row r="17" spans="1:33" ht="30" customHeight="1">
      <c r="A17" s="894"/>
      <c r="B17" s="894"/>
      <c r="C17" s="894"/>
      <c r="D17" s="894"/>
      <c r="E17" s="894"/>
      <c r="F17" s="894"/>
      <c r="G17" s="1373"/>
      <c r="H17" s="1374"/>
      <c r="I17" s="907"/>
      <c r="J17" s="1380" t="s">
        <v>132</v>
      </c>
      <c r="K17" s="1381"/>
      <c r="L17" s="901"/>
      <c r="M17" s="909"/>
      <c r="N17" s="1373"/>
      <c r="O17" s="1374"/>
      <c r="P17" s="907"/>
      <c r="Q17" s="1380" t="s">
        <v>132</v>
      </c>
      <c r="R17" s="1381"/>
      <c r="S17" s="901"/>
      <c r="T17" s="1376"/>
      <c r="U17" s="1373"/>
      <c r="V17" s="1374"/>
      <c r="W17" s="907"/>
      <c r="X17" s="1380" t="s">
        <v>132</v>
      </c>
      <c r="Y17" s="1381"/>
      <c r="Z17" s="901"/>
      <c r="AB17" s="1373"/>
      <c r="AC17" s="1374"/>
      <c r="AD17" s="907"/>
      <c r="AE17" s="1380" t="s">
        <v>132</v>
      </c>
      <c r="AF17" s="1381"/>
      <c r="AG17" s="901"/>
    </row>
    <row r="18" spans="1:33" ht="30" customHeight="1">
      <c r="A18" s="1382"/>
      <c r="B18" s="1382"/>
      <c r="C18" s="906"/>
      <c r="D18" s="894"/>
      <c r="E18" s="910"/>
      <c r="F18" s="910"/>
      <c r="G18" s="1383" t="s">
        <v>1366</v>
      </c>
      <c r="H18" s="1384"/>
      <c r="I18" s="1385"/>
      <c r="J18" s="1366" t="s">
        <v>133</v>
      </c>
      <c r="K18" s="1367"/>
      <c r="L18" s="1368"/>
      <c r="M18" s="909"/>
      <c r="N18" s="1383" t="s">
        <v>1366</v>
      </c>
      <c r="O18" s="1384"/>
      <c r="P18" s="1385"/>
      <c r="Q18" s="1366" t="s">
        <v>133</v>
      </c>
      <c r="R18" s="1367"/>
      <c r="S18" s="1368"/>
      <c r="T18" s="1376"/>
      <c r="U18" s="1383" t="s">
        <v>1366</v>
      </c>
      <c r="V18" s="1384"/>
      <c r="W18" s="1385"/>
      <c r="X18" s="1366" t="s">
        <v>133</v>
      </c>
      <c r="Y18" s="1367"/>
      <c r="Z18" s="1368"/>
      <c r="AB18" s="1383" t="s">
        <v>1366</v>
      </c>
      <c r="AC18" s="1384"/>
      <c r="AD18" s="1385"/>
      <c r="AE18" s="1366" t="s">
        <v>133</v>
      </c>
      <c r="AF18" s="1367"/>
      <c r="AG18" s="1368"/>
    </row>
    <row r="19" spans="1:33" ht="30" customHeight="1">
      <c r="A19" s="1382"/>
      <c r="B19" s="1382"/>
      <c r="C19" s="908"/>
      <c r="D19" s="894"/>
      <c r="E19" s="908"/>
      <c r="F19" s="908"/>
      <c r="G19" s="898"/>
      <c r="H19" s="911"/>
      <c r="I19" s="898"/>
      <c r="J19" s="898"/>
      <c r="K19" s="898"/>
      <c r="L19" s="898"/>
      <c r="M19" s="909"/>
      <c r="N19" s="898"/>
      <c r="O19" s="911"/>
      <c r="P19" s="898"/>
      <c r="Q19" s="898"/>
      <c r="R19" s="898"/>
      <c r="S19" s="898"/>
      <c r="T19" s="1376"/>
      <c r="U19" s="898"/>
      <c r="V19" s="911"/>
      <c r="W19" s="898"/>
      <c r="X19" s="898"/>
      <c r="Y19" s="898"/>
      <c r="Z19" s="898"/>
      <c r="AB19" s="898"/>
      <c r="AC19" s="911"/>
      <c r="AD19" s="898"/>
      <c r="AE19" s="898"/>
      <c r="AF19" s="898"/>
      <c r="AG19" s="898"/>
    </row>
    <row r="20" spans="1:33" ht="30" customHeight="1">
      <c r="A20" s="908"/>
      <c r="B20" s="908"/>
      <c r="C20" s="908"/>
      <c r="D20" s="894"/>
      <c r="E20" s="894"/>
      <c r="F20" s="894"/>
      <c r="G20" s="1369" t="s">
        <v>127</v>
      </c>
      <c r="H20" s="1370"/>
      <c r="I20" s="1366" t="s">
        <v>1358</v>
      </c>
      <c r="J20" s="1367"/>
      <c r="K20" s="1368"/>
      <c r="L20" s="901"/>
      <c r="M20" s="909"/>
      <c r="N20" s="1369" t="s">
        <v>127</v>
      </c>
      <c r="O20" s="1370"/>
      <c r="P20" s="1366" t="s">
        <v>1358</v>
      </c>
      <c r="Q20" s="1367"/>
      <c r="R20" s="1368"/>
      <c r="S20" s="901"/>
      <c r="T20" s="1376"/>
      <c r="U20" s="1369" t="s">
        <v>127</v>
      </c>
      <c r="V20" s="1370"/>
      <c r="W20" s="1366" t="s">
        <v>1358</v>
      </c>
      <c r="X20" s="1367"/>
      <c r="Y20" s="1368"/>
      <c r="Z20" s="901"/>
      <c r="AB20" s="1369" t="s">
        <v>127</v>
      </c>
      <c r="AC20" s="1370"/>
      <c r="AD20" s="1366" t="s">
        <v>1358</v>
      </c>
      <c r="AE20" s="1367"/>
      <c r="AF20" s="1368"/>
      <c r="AG20" s="901"/>
    </row>
    <row r="21" spans="1:33" ht="30" customHeight="1">
      <c r="A21" s="1382"/>
      <c r="B21" s="1382"/>
      <c r="C21" s="908"/>
      <c r="D21" s="894"/>
      <c r="E21" s="894"/>
      <c r="F21" s="894"/>
      <c r="G21" s="1371"/>
      <c r="H21" s="1372"/>
      <c r="I21" s="1366" t="s">
        <v>1359</v>
      </c>
      <c r="J21" s="1367"/>
      <c r="K21" s="1368"/>
      <c r="L21" s="901"/>
      <c r="M21" s="909"/>
      <c r="N21" s="1371"/>
      <c r="O21" s="1372"/>
      <c r="P21" s="1366" t="s">
        <v>1359</v>
      </c>
      <c r="Q21" s="1367"/>
      <c r="R21" s="1368"/>
      <c r="S21" s="901"/>
      <c r="T21" s="905"/>
      <c r="U21" s="1371"/>
      <c r="V21" s="1372"/>
      <c r="W21" s="1366" t="s">
        <v>1359</v>
      </c>
      <c r="X21" s="1367"/>
      <c r="Y21" s="1368"/>
      <c r="Z21" s="901"/>
      <c r="AB21" s="1371"/>
      <c r="AC21" s="1372"/>
      <c r="AD21" s="1366" t="s">
        <v>1359</v>
      </c>
      <c r="AE21" s="1367"/>
      <c r="AF21" s="1368"/>
      <c r="AG21" s="901"/>
    </row>
    <row r="22" spans="1:33" ht="30" customHeight="1">
      <c r="A22" s="1382"/>
      <c r="B22" s="1382"/>
      <c r="C22" s="908"/>
      <c r="D22" s="894"/>
      <c r="E22" s="894"/>
      <c r="F22" s="894"/>
      <c r="G22" s="1371"/>
      <c r="H22" s="1372"/>
      <c r="I22" s="1366" t="s">
        <v>1360</v>
      </c>
      <c r="J22" s="1367"/>
      <c r="K22" s="1368"/>
      <c r="L22" s="901"/>
      <c r="M22" s="909"/>
      <c r="N22" s="1371"/>
      <c r="O22" s="1372"/>
      <c r="P22" s="1366" t="s">
        <v>1360</v>
      </c>
      <c r="Q22" s="1367"/>
      <c r="R22" s="1368"/>
      <c r="S22" s="901"/>
      <c r="T22" s="909"/>
      <c r="U22" s="1371"/>
      <c r="V22" s="1372"/>
      <c r="W22" s="1366" t="s">
        <v>1360</v>
      </c>
      <c r="X22" s="1367"/>
      <c r="Y22" s="1368"/>
      <c r="Z22" s="901"/>
      <c r="AB22" s="1371"/>
      <c r="AC22" s="1372"/>
      <c r="AD22" s="1366" t="s">
        <v>1360</v>
      </c>
      <c r="AE22" s="1367"/>
      <c r="AF22" s="1368"/>
      <c r="AG22" s="901"/>
    </row>
    <row r="23" spans="1:33" ht="30" customHeight="1">
      <c r="A23" s="908"/>
      <c r="B23" s="908"/>
      <c r="C23" s="908"/>
      <c r="D23" s="894"/>
      <c r="E23" s="894"/>
      <c r="F23" s="894"/>
      <c r="G23" s="1371"/>
      <c r="H23" s="1372"/>
      <c r="I23" s="1366" t="s">
        <v>1362</v>
      </c>
      <c r="J23" s="1367"/>
      <c r="K23" s="1368"/>
      <c r="L23" s="902" t="s">
        <v>1363</v>
      </c>
      <c r="M23" s="909"/>
      <c r="N23" s="1371"/>
      <c r="O23" s="1372"/>
      <c r="P23" s="1366" t="s">
        <v>1362</v>
      </c>
      <c r="Q23" s="1367"/>
      <c r="R23" s="1368"/>
      <c r="S23" s="902" t="s">
        <v>1363</v>
      </c>
      <c r="T23" s="1376"/>
      <c r="U23" s="1371"/>
      <c r="V23" s="1372"/>
      <c r="W23" s="1366" t="s">
        <v>1362</v>
      </c>
      <c r="X23" s="1367"/>
      <c r="Y23" s="1368"/>
      <c r="Z23" s="902" t="s">
        <v>1363</v>
      </c>
      <c r="AB23" s="1371"/>
      <c r="AC23" s="1372"/>
      <c r="AD23" s="1366" t="s">
        <v>1362</v>
      </c>
      <c r="AE23" s="1367"/>
      <c r="AF23" s="1368"/>
      <c r="AG23" s="902" t="s">
        <v>1363</v>
      </c>
    </row>
    <row r="24" spans="1:33" ht="30" customHeight="1">
      <c r="A24" s="894"/>
      <c r="B24" s="894"/>
      <c r="C24" s="894"/>
      <c r="D24" s="894"/>
      <c r="E24" s="894"/>
      <c r="F24" s="894"/>
      <c r="G24" s="1371"/>
      <c r="H24" s="1372"/>
      <c r="I24" s="1366" t="s">
        <v>129</v>
      </c>
      <c r="J24" s="1367"/>
      <c r="K24" s="1368"/>
      <c r="L24" s="901"/>
      <c r="M24" s="909"/>
      <c r="N24" s="1371"/>
      <c r="O24" s="1372"/>
      <c r="P24" s="1366" t="s">
        <v>129</v>
      </c>
      <c r="Q24" s="1367"/>
      <c r="R24" s="1368"/>
      <c r="S24" s="901"/>
      <c r="T24" s="1376"/>
      <c r="U24" s="1371"/>
      <c r="V24" s="1372"/>
      <c r="W24" s="1366" t="s">
        <v>129</v>
      </c>
      <c r="X24" s="1367"/>
      <c r="Y24" s="1368"/>
      <c r="Z24" s="901"/>
      <c r="AB24" s="1371"/>
      <c r="AC24" s="1372"/>
      <c r="AD24" s="1366" t="s">
        <v>129</v>
      </c>
      <c r="AE24" s="1367"/>
      <c r="AF24" s="1368"/>
      <c r="AG24" s="901"/>
    </row>
    <row r="25" spans="1:33" ht="30" customHeight="1">
      <c r="A25" s="894"/>
      <c r="B25" s="894"/>
      <c r="C25" s="894"/>
      <c r="G25" s="1371"/>
      <c r="H25" s="1372"/>
      <c r="I25" s="1379" t="s">
        <v>13</v>
      </c>
      <c r="J25" s="1367"/>
      <c r="K25" s="1368"/>
      <c r="L25" s="901"/>
      <c r="M25" s="909"/>
      <c r="N25" s="1371"/>
      <c r="O25" s="1372"/>
      <c r="P25" s="1379" t="s">
        <v>13</v>
      </c>
      <c r="Q25" s="1367"/>
      <c r="R25" s="1368"/>
      <c r="S25" s="901"/>
      <c r="T25" s="1376"/>
      <c r="U25" s="1371"/>
      <c r="V25" s="1372"/>
      <c r="W25" s="1379" t="s">
        <v>13</v>
      </c>
      <c r="X25" s="1367"/>
      <c r="Y25" s="1368"/>
      <c r="Z25" s="901"/>
      <c r="AB25" s="1371"/>
      <c r="AC25" s="1372"/>
      <c r="AD25" s="1379" t="s">
        <v>13</v>
      </c>
      <c r="AE25" s="1367"/>
      <c r="AF25" s="1368"/>
      <c r="AG25" s="901"/>
    </row>
    <row r="26" spans="1:33" ht="30" customHeight="1">
      <c r="B26" s="912"/>
      <c r="G26" s="1371"/>
      <c r="H26" s="1372"/>
      <c r="I26" s="907"/>
      <c r="J26" s="1380" t="s">
        <v>1364</v>
      </c>
      <c r="K26" s="1381"/>
      <c r="L26" s="902" t="s">
        <v>1365</v>
      </c>
      <c r="M26" s="909"/>
      <c r="N26" s="1371"/>
      <c r="O26" s="1372"/>
      <c r="P26" s="907"/>
      <c r="Q26" s="1380" t="s">
        <v>1364</v>
      </c>
      <c r="R26" s="1381"/>
      <c r="S26" s="902" t="s">
        <v>1365</v>
      </c>
      <c r="T26" s="1376"/>
      <c r="U26" s="1371"/>
      <c r="V26" s="1372"/>
      <c r="W26" s="907"/>
      <c r="X26" s="1380" t="s">
        <v>1364</v>
      </c>
      <c r="Y26" s="1381"/>
      <c r="Z26" s="902" t="s">
        <v>1365</v>
      </c>
      <c r="AB26" s="1371"/>
      <c r="AC26" s="1372"/>
      <c r="AD26" s="907"/>
      <c r="AE26" s="1380" t="s">
        <v>1364</v>
      </c>
      <c r="AF26" s="1381"/>
      <c r="AG26" s="902" t="s">
        <v>1365</v>
      </c>
    </row>
    <row r="27" spans="1:33" ht="30" customHeight="1">
      <c r="G27" s="1371"/>
      <c r="H27" s="1372"/>
      <c r="I27" s="1379" t="s">
        <v>131</v>
      </c>
      <c r="J27" s="1367"/>
      <c r="K27" s="1368"/>
      <c r="L27" s="901"/>
      <c r="M27" s="909"/>
      <c r="N27" s="1371"/>
      <c r="O27" s="1372"/>
      <c r="P27" s="1379" t="s">
        <v>131</v>
      </c>
      <c r="Q27" s="1367"/>
      <c r="R27" s="1368"/>
      <c r="S27" s="901"/>
      <c r="T27" s="1376"/>
      <c r="U27" s="1371"/>
      <c r="V27" s="1372"/>
      <c r="W27" s="1379" t="s">
        <v>131</v>
      </c>
      <c r="X27" s="1367"/>
      <c r="Y27" s="1368"/>
      <c r="Z27" s="901"/>
      <c r="AB27" s="1371"/>
      <c r="AC27" s="1372"/>
      <c r="AD27" s="1379" t="s">
        <v>131</v>
      </c>
      <c r="AE27" s="1367"/>
      <c r="AF27" s="1368"/>
      <c r="AG27" s="901"/>
    </row>
    <row r="28" spans="1:33" ht="30" customHeight="1">
      <c r="G28" s="1373"/>
      <c r="H28" s="1374"/>
      <c r="I28" s="907"/>
      <c r="J28" s="1380" t="s">
        <v>132</v>
      </c>
      <c r="K28" s="1381"/>
      <c r="L28" s="901"/>
      <c r="M28" s="909"/>
      <c r="N28" s="1373"/>
      <c r="O28" s="1374"/>
      <c r="P28" s="907"/>
      <c r="Q28" s="1380" t="s">
        <v>132</v>
      </c>
      <c r="R28" s="1381"/>
      <c r="S28" s="901"/>
      <c r="T28" s="905"/>
      <c r="U28" s="1373"/>
      <c r="V28" s="1374"/>
      <c r="W28" s="907"/>
      <c r="X28" s="1380" t="s">
        <v>132</v>
      </c>
      <c r="Y28" s="1381"/>
      <c r="Z28" s="901"/>
      <c r="AB28" s="1373"/>
      <c r="AC28" s="1374"/>
      <c r="AD28" s="907"/>
      <c r="AE28" s="1380" t="s">
        <v>132</v>
      </c>
      <c r="AF28" s="1381"/>
      <c r="AG28" s="901"/>
    </row>
    <row r="29" spans="1:33" ht="30" customHeight="1">
      <c r="G29" s="1383" t="s">
        <v>1366</v>
      </c>
      <c r="H29" s="1384"/>
      <c r="I29" s="1385"/>
      <c r="J29" s="1366" t="s">
        <v>133</v>
      </c>
      <c r="K29" s="1367"/>
      <c r="L29" s="1368"/>
      <c r="M29" s="909"/>
      <c r="N29" s="1383" t="s">
        <v>1366</v>
      </c>
      <c r="O29" s="1384"/>
      <c r="P29" s="1385"/>
      <c r="Q29" s="1366" t="s">
        <v>133</v>
      </c>
      <c r="R29" s="1367"/>
      <c r="S29" s="1368"/>
      <c r="T29" s="905"/>
      <c r="U29" s="1383" t="s">
        <v>1366</v>
      </c>
      <c r="V29" s="1384"/>
      <c r="W29" s="1385"/>
      <c r="X29" s="1366" t="s">
        <v>133</v>
      </c>
      <c r="Y29" s="1367"/>
      <c r="Z29" s="1368"/>
      <c r="AB29" s="1383" t="s">
        <v>1366</v>
      </c>
      <c r="AC29" s="1384"/>
      <c r="AD29" s="1385"/>
      <c r="AE29" s="1366" t="s">
        <v>133</v>
      </c>
      <c r="AF29" s="1367"/>
      <c r="AG29" s="1368"/>
    </row>
    <row r="30" spans="1:33" ht="30" customHeight="1">
      <c r="G30" s="913"/>
      <c r="H30" s="913"/>
      <c r="I30" s="914"/>
      <c r="J30" s="915"/>
      <c r="K30" s="915"/>
      <c r="L30" s="905"/>
      <c r="M30" s="909"/>
      <c r="N30" s="913"/>
      <c r="O30" s="913"/>
      <c r="P30" s="913"/>
      <c r="Q30" s="905"/>
      <c r="R30" s="905"/>
      <c r="S30" s="905"/>
      <c r="T30" s="905"/>
      <c r="U30" s="913"/>
      <c r="V30" s="913"/>
      <c r="W30" s="913"/>
      <c r="X30" s="905"/>
      <c r="Y30" s="905"/>
      <c r="Z30" s="905"/>
      <c r="AB30" s="913"/>
      <c r="AC30" s="913"/>
      <c r="AD30" s="913"/>
      <c r="AE30" s="905"/>
      <c r="AF30" s="905"/>
      <c r="AG30" s="905"/>
    </row>
    <row r="31" spans="1:33" ht="30" customHeight="1">
      <c r="G31" s="1369" t="s">
        <v>127</v>
      </c>
      <c r="H31" s="1370"/>
      <c r="I31" s="1366" t="s">
        <v>1358</v>
      </c>
      <c r="J31" s="1367"/>
      <c r="K31" s="1368"/>
      <c r="L31" s="901"/>
      <c r="M31" s="909"/>
      <c r="N31" s="1369" t="s">
        <v>127</v>
      </c>
      <c r="O31" s="1370"/>
      <c r="P31" s="1366" t="s">
        <v>1358</v>
      </c>
      <c r="Q31" s="1367"/>
      <c r="R31" s="1368"/>
      <c r="S31" s="901"/>
      <c r="T31" s="909"/>
      <c r="U31" s="1369" t="s">
        <v>127</v>
      </c>
      <c r="V31" s="1370"/>
      <c r="W31" s="1366" t="s">
        <v>1358</v>
      </c>
      <c r="X31" s="1367"/>
      <c r="Y31" s="1368"/>
      <c r="Z31" s="901"/>
      <c r="AB31" s="1369" t="s">
        <v>127</v>
      </c>
      <c r="AC31" s="1370"/>
      <c r="AD31" s="1366" t="s">
        <v>1358</v>
      </c>
      <c r="AE31" s="1367"/>
      <c r="AF31" s="1368"/>
      <c r="AG31" s="901"/>
    </row>
    <row r="32" spans="1:33" ht="30" customHeight="1">
      <c r="G32" s="1371"/>
      <c r="H32" s="1372"/>
      <c r="I32" s="1366" t="s">
        <v>1359</v>
      </c>
      <c r="J32" s="1367"/>
      <c r="K32" s="1368"/>
      <c r="L32" s="901"/>
      <c r="M32" s="909"/>
      <c r="N32" s="1371"/>
      <c r="O32" s="1372"/>
      <c r="P32" s="1366" t="s">
        <v>1359</v>
      </c>
      <c r="Q32" s="1367"/>
      <c r="R32" s="1368"/>
      <c r="S32" s="901"/>
      <c r="T32" s="1376"/>
      <c r="U32" s="1371"/>
      <c r="V32" s="1372"/>
      <c r="W32" s="1366" t="s">
        <v>1359</v>
      </c>
      <c r="X32" s="1367"/>
      <c r="Y32" s="1368"/>
      <c r="Z32" s="901"/>
      <c r="AB32" s="1371"/>
      <c r="AC32" s="1372"/>
      <c r="AD32" s="1366" t="s">
        <v>1359</v>
      </c>
      <c r="AE32" s="1367"/>
      <c r="AF32" s="1368"/>
      <c r="AG32" s="901"/>
    </row>
    <row r="33" spans="6:33" ht="30" customHeight="1">
      <c r="G33" s="1371"/>
      <c r="H33" s="1372"/>
      <c r="I33" s="1366" t="s">
        <v>1360</v>
      </c>
      <c r="J33" s="1367"/>
      <c r="K33" s="1368"/>
      <c r="L33" s="901"/>
      <c r="M33" s="909"/>
      <c r="N33" s="1371"/>
      <c r="O33" s="1372"/>
      <c r="P33" s="1366" t="s">
        <v>1360</v>
      </c>
      <c r="Q33" s="1367"/>
      <c r="R33" s="1368"/>
      <c r="S33" s="901"/>
      <c r="T33" s="1376"/>
      <c r="U33" s="1371"/>
      <c r="V33" s="1372"/>
      <c r="W33" s="1366" t="s">
        <v>1360</v>
      </c>
      <c r="X33" s="1367"/>
      <c r="Y33" s="1368"/>
      <c r="Z33" s="901"/>
      <c r="AB33" s="1371"/>
      <c r="AC33" s="1372"/>
      <c r="AD33" s="1366" t="s">
        <v>1360</v>
      </c>
      <c r="AE33" s="1367"/>
      <c r="AF33" s="1368"/>
      <c r="AG33" s="901"/>
    </row>
    <row r="34" spans="6:33" ht="30" customHeight="1">
      <c r="G34" s="1371"/>
      <c r="H34" s="1372"/>
      <c r="I34" s="1366" t="s">
        <v>1362</v>
      </c>
      <c r="J34" s="1367"/>
      <c r="K34" s="1368"/>
      <c r="L34" s="902" t="s">
        <v>1363</v>
      </c>
      <c r="M34" s="909"/>
      <c r="N34" s="1371"/>
      <c r="O34" s="1372"/>
      <c r="P34" s="1366" t="s">
        <v>1362</v>
      </c>
      <c r="Q34" s="1367"/>
      <c r="R34" s="1368"/>
      <c r="S34" s="902" t="s">
        <v>1363</v>
      </c>
      <c r="T34" s="1376"/>
      <c r="U34" s="1371"/>
      <c r="V34" s="1372"/>
      <c r="W34" s="1366" t="s">
        <v>1362</v>
      </c>
      <c r="X34" s="1367"/>
      <c r="Y34" s="1368"/>
      <c r="Z34" s="902" t="s">
        <v>1363</v>
      </c>
      <c r="AB34" s="1371"/>
      <c r="AC34" s="1372"/>
      <c r="AD34" s="1366" t="s">
        <v>1362</v>
      </c>
      <c r="AE34" s="1367"/>
      <c r="AF34" s="1368"/>
      <c r="AG34" s="902" t="s">
        <v>1363</v>
      </c>
    </row>
    <row r="35" spans="6:33" ht="30" customHeight="1">
      <c r="G35" s="1371"/>
      <c r="H35" s="1372"/>
      <c r="I35" s="1366" t="s">
        <v>129</v>
      </c>
      <c r="J35" s="1367"/>
      <c r="K35" s="1368"/>
      <c r="L35" s="901"/>
      <c r="M35" s="909"/>
      <c r="N35" s="1371"/>
      <c r="O35" s="1372"/>
      <c r="P35" s="1366" t="s">
        <v>129</v>
      </c>
      <c r="Q35" s="1367"/>
      <c r="R35" s="1368"/>
      <c r="S35" s="901"/>
      <c r="T35" s="1376"/>
      <c r="U35" s="1371"/>
      <c r="V35" s="1372"/>
      <c r="W35" s="1366" t="s">
        <v>129</v>
      </c>
      <c r="X35" s="1367"/>
      <c r="Y35" s="1368"/>
      <c r="Z35" s="901"/>
      <c r="AB35" s="1371"/>
      <c r="AC35" s="1372"/>
      <c r="AD35" s="1366" t="s">
        <v>129</v>
      </c>
      <c r="AE35" s="1367"/>
      <c r="AF35" s="1368"/>
      <c r="AG35" s="901"/>
    </row>
    <row r="36" spans="6:33" ht="30" customHeight="1">
      <c r="G36" s="1371"/>
      <c r="H36" s="1372"/>
      <c r="I36" s="1379" t="s">
        <v>13</v>
      </c>
      <c r="J36" s="1367"/>
      <c r="K36" s="1368"/>
      <c r="L36" s="901"/>
      <c r="M36" s="909"/>
      <c r="N36" s="1371"/>
      <c r="O36" s="1372"/>
      <c r="P36" s="1379" t="s">
        <v>13</v>
      </c>
      <c r="Q36" s="1367"/>
      <c r="R36" s="1368"/>
      <c r="S36" s="901"/>
      <c r="T36" s="1376"/>
      <c r="U36" s="1371"/>
      <c r="V36" s="1372"/>
      <c r="W36" s="1379" t="s">
        <v>13</v>
      </c>
      <c r="X36" s="1367"/>
      <c r="Y36" s="1368"/>
      <c r="Z36" s="901"/>
      <c r="AB36" s="1371"/>
      <c r="AC36" s="1372"/>
      <c r="AD36" s="1379" t="s">
        <v>13</v>
      </c>
      <c r="AE36" s="1367"/>
      <c r="AF36" s="1368"/>
      <c r="AG36" s="901"/>
    </row>
    <row r="37" spans="6:33" ht="30" customHeight="1">
      <c r="G37" s="1371"/>
      <c r="H37" s="1372"/>
      <c r="I37" s="907"/>
      <c r="J37" s="1380" t="s">
        <v>1364</v>
      </c>
      <c r="K37" s="1381"/>
      <c r="L37" s="902" t="s">
        <v>1365</v>
      </c>
      <c r="M37" s="909"/>
      <c r="N37" s="1371"/>
      <c r="O37" s="1372"/>
      <c r="P37" s="907"/>
      <c r="Q37" s="1380" t="s">
        <v>1364</v>
      </c>
      <c r="R37" s="1381"/>
      <c r="S37" s="902" t="s">
        <v>1365</v>
      </c>
      <c r="T37" s="905"/>
      <c r="U37" s="1371"/>
      <c r="V37" s="1372"/>
      <c r="W37" s="907"/>
      <c r="X37" s="1380" t="s">
        <v>1364</v>
      </c>
      <c r="Y37" s="1381"/>
      <c r="Z37" s="902" t="s">
        <v>1365</v>
      </c>
      <c r="AB37" s="1371"/>
      <c r="AC37" s="1372"/>
      <c r="AD37" s="907"/>
      <c r="AE37" s="1380" t="s">
        <v>1364</v>
      </c>
      <c r="AF37" s="1381"/>
      <c r="AG37" s="902" t="s">
        <v>1365</v>
      </c>
    </row>
    <row r="38" spans="6:33" ht="30" customHeight="1">
      <c r="G38" s="1371"/>
      <c r="H38" s="1372"/>
      <c r="I38" s="1379" t="s">
        <v>131</v>
      </c>
      <c r="J38" s="1367"/>
      <c r="K38" s="1368"/>
      <c r="L38" s="901"/>
      <c r="M38" s="898"/>
      <c r="N38" s="1371"/>
      <c r="O38" s="1372"/>
      <c r="P38" s="1379" t="s">
        <v>131</v>
      </c>
      <c r="Q38" s="1367"/>
      <c r="R38" s="1368"/>
      <c r="S38" s="901"/>
      <c r="T38" s="898"/>
      <c r="U38" s="1371"/>
      <c r="V38" s="1372"/>
      <c r="W38" s="1379" t="s">
        <v>131</v>
      </c>
      <c r="X38" s="1367"/>
      <c r="Y38" s="1368"/>
      <c r="Z38" s="901"/>
      <c r="AB38" s="1371"/>
      <c r="AC38" s="1372"/>
      <c r="AD38" s="1379" t="s">
        <v>131</v>
      </c>
      <c r="AE38" s="1367"/>
      <c r="AF38" s="1368"/>
      <c r="AG38" s="901"/>
    </row>
    <row r="39" spans="6:33" ht="30" customHeight="1">
      <c r="G39" s="1373"/>
      <c r="H39" s="1374"/>
      <c r="I39" s="907"/>
      <c r="J39" s="1380" t="s">
        <v>132</v>
      </c>
      <c r="K39" s="1381"/>
      <c r="L39" s="901"/>
      <c r="M39" s="898"/>
      <c r="N39" s="1373"/>
      <c r="O39" s="1374"/>
      <c r="P39" s="907"/>
      <c r="Q39" s="1380" t="s">
        <v>132</v>
      </c>
      <c r="R39" s="1381"/>
      <c r="S39" s="901"/>
      <c r="T39" s="912"/>
      <c r="U39" s="1373"/>
      <c r="V39" s="1374"/>
      <c r="W39" s="907"/>
      <c r="X39" s="1380" t="s">
        <v>132</v>
      </c>
      <c r="Y39" s="1381"/>
      <c r="Z39" s="901"/>
      <c r="AB39" s="1373"/>
      <c r="AC39" s="1374"/>
      <c r="AD39" s="907"/>
      <c r="AE39" s="1380" t="s">
        <v>132</v>
      </c>
      <c r="AF39" s="1381"/>
      <c r="AG39" s="901"/>
    </row>
    <row r="40" spans="6:33" ht="30" customHeight="1">
      <c r="G40" s="1383" t="s">
        <v>1366</v>
      </c>
      <c r="H40" s="1384"/>
      <c r="I40" s="1385"/>
      <c r="J40" s="1366" t="s">
        <v>133</v>
      </c>
      <c r="K40" s="1367"/>
      <c r="L40" s="1368"/>
      <c r="M40" s="912"/>
      <c r="N40" s="1383" t="s">
        <v>1366</v>
      </c>
      <c r="O40" s="1384"/>
      <c r="P40" s="1385"/>
      <c r="Q40" s="1366" t="s">
        <v>133</v>
      </c>
      <c r="R40" s="1367"/>
      <c r="S40" s="1368"/>
      <c r="T40" s="912"/>
      <c r="U40" s="1383" t="s">
        <v>1366</v>
      </c>
      <c r="V40" s="1384"/>
      <c r="W40" s="1385"/>
      <c r="X40" s="1366" t="s">
        <v>133</v>
      </c>
      <c r="Y40" s="1367"/>
      <c r="Z40" s="1368"/>
      <c r="AB40" s="1383" t="s">
        <v>1366</v>
      </c>
      <c r="AC40" s="1384"/>
      <c r="AD40" s="1385"/>
      <c r="AE40" s="1366" t="s">
        <v>133</v>
      </c>
      <c r="AF40" s="1367"/>
      <c r="AG40" s="1368"/>
    </row>
    <row r="46" spans="6:33" s="918" customFormat="1" ht="30" customHeight="1">
      <c r="F46" s="916"/>
      <c r="G46" s="1386" t="s">
        <v>138</v>
      </c>
      <c r="H46" s="1387"/>
      <c r="I46" s="1392" t="s">
        <v>73</v>
      </c>
      <c r="J46" s="1392"/>
      <c r="K46" s="1393"/>
      <c r="L46" s="917"/>
      <c r="M46" s="916"/>
      <c r="R46" s="916"/>
      <c r="X46" s="916"/>
      <c r="AD46" s="916"/>
    </row>
    <row r="47" spans="6:33" s="918" customFormat="1" ht="32.1" customHeight="1">
      <c r="F47" s="916"/>
      <c r="G47" s="1388"/>
      <c r="H47" s="1389"/>
      <c r="I47" s="1392" t="s">
        <v>1367</v>
      </c>
      <c r="J47" s="1392"/>
      <c r="K47" s="1393"/>
      <c r="L47" s="917"/>
      <c r="M47" s="916"/>
      <c r="R47" s="916"/>
      <c r="X47" s="916"/>
      <c r="AD47" s="916"/>
    </row>
    <row r="48" spans="6:33" s="918" customFormat="1" ht="30" customHeight="1">
      <c r="F48" s="916"/>
      <c r="G48" s="1388"/>
      <c r="H48" s="1389"/>
      <c r="I48" s="1392" t="s">
        <v>139</v>
      </c>
      <c r="J48" s="1392"/>
      <c r="K48" s="1393"/>
      <c r="L48" s="917"/>
      <c r="M48" s="916"/>
      <c r="R48" s="916"/>
      <c r="X48" s="916"/>
      <c r="AD48" s="916"/>
    </row>
    <row r="49" spans="1:33" s="918" customFormat="1" ht="30" customHeight="1">
      <c r="F49" s="916"/>
      <c r="G49" s="1388"/>
      <c r="H49" s="1389"/>
      <c r="I49" s="1394"/>
      <c r="J49" s="1395"/>
      <c r="K49" s="1396"/>
      <c r="L49" s="917"/>
      <c r="M49" s="916"/>
      <c r="AD49" s="916"/>
    </row>
    <row r="50" spans="1:33" s="918" customFormat="1" ht="30" customHeight="1">
      <c r="F50" s="916"/>
      <c r="G50" s="1390"/>
      <c r="H50" s="1391"/>
      <c r="I50" s="919"/>
      <c r="J50" s="1397"/>
      <c r="K50" s="1393"/>
      <c r="L50" s="920"/>
      <c r="M50" s="916"/>
      <c r="AD50" s="916"/>
    </row>
    <row r="51" spans="1:33" s="918" customFormat="1" ht="30" customHeight="1">
      <c r="F51" s="916"/>
      <c r="G51" s="1383" t="s">
        <v>1366</v>
      </c>
      <c r="H51" s="1384"/>
      <c r="I51" s="1385"/>
      <c r="J51" s="1366" t="s">
        <v>133</v>
      </c>
      <c r="K51" s="1367"/>
      <c r="L51" s="1368"/>
      <c r="M51" s="916"/>
      <c r="AD51" s="916"/>
    </row>
    <row r="52" spans="1:33" s="923" customFormat="1" ht="22.5" customHeight="1">
      <c r="A52" s="921"/>
      <c r="B52" s="922"/>
      <c r="C52" s="922"/>
      <c r="D52" s="922"/>
      <c r="E52" s="922"/>
      <c r="F52" s="922"/>
    </row>
    <row r="53" spans="1:33" s="923" customFormat="1" ht="22.5" customHeight="1">
      <c r="A53" s="924"/>
      <c r="B53" s="922"/>
      <c r="C53" s="922"/>
      <c r="D53" s="922"/>
      <c r="E53" s="922"/>
      <c r="F53" s="922"/>
    </row>
    <row r="54" spans="1:33" s="923" customFormat="1" ht="22.5" customHeight="1">
      <c r="A54" s="921"/>
      <c r="B54" s="922"/>
      <c r="C54" s="922"/>
      <c r="D54" s="922"/>
      <c r="E54" s="922"/>
      <c r="F54" s="922"/>
    </row>
    <row r="55" spans="1:33" s="923" customFormat="1" ht="32.25">
      <c r="A55" s="922"/>
      <c r="B55" s="922"/>
      <c r="C55" s="922"/>
      <c r="D55" s="922"/>
      <c r="E55" s="922"/>
      <c r="F55" s="922"/>
      <c r="G55" s="1398" t="s">
        <v>1368</v>
      </c>
      <c r="H55" s="1398"/>
      <c r="I55" s="1398"/>
      <c r="J55" s="1398"/>
      <c r="K55" s="1398"/>
      <c r="L55" s="1398"/>
      <c r="M55" s="1398"/>
      <c r="N55" s="1398"/>
      <c r="O55" s="1398"/>
      <c r="P55" s="1398"/>
      <c r="Q55" s="1398"/>
      <c r="R55" s="1398"/>
      <c r="S55" s="1398"/>
      <c r="T55" s="925"/>
    </row>
    <row r="56" spans="1:33" s="923" customFormat="1" ht="8.1" customHeight="1">
      <c r="A56" s="922"/>
      <c r="B56" s="922"/>
      <c r="C56" s="922"/>
      <c r="D56" s="922"/>
      <c r="E56" s="922"/>
      <c r="F56" s="922"/>
      <c r="G56" s="925"/>
      <c r="H56" s="925"/>
      <c r="I56" s="925"/>
      <c r="J56" s="925"/>
      <c r="K56" s="925"/>
      <c r="L56" s="925"/>
      <c r="M56" s="925"/>
      <c r="N56" s="925"/>
      <c r="O56" s="925"/>
      <c r="P56" s="925"/>
      <c r="Q56" s="925"/>
      <c r="R56" s="925"/>
      <c r="S56" s="925"/>
      <c r="T56" s="925"/>
      <c r="U56" s="926"/>
      <c r="V56" s="926"/>
      <c r="W56" s="926"/>
      <c r="X56" s="926"/>
      <c r="Y56" s="926"/>
      <c r="Z56" s="926"/>
    </row>
    <row r="57" spans="1:33" s="923" customFormat="1" ht="33" customHeight="1">
      <c r="A57" s="1399" t="s">
        <v>124</v>
      </c>
      <c r="B57" s="1400"/>
      <c r="C57" s="1401"/>
      <c r="D57" s="1401"/>
      <c r="E57" s="1401"/>
      <c r="F57" s="927"/>
      <c r="G57" s="926"/>
      <c r="H57" s="1402" t="s">
        <v>85</v>
      </c>
      <c r="I57" s="1403"/>
      <c r="J57" s="1406" t="s">
        <v>125</v>
      </c>
      <c r="K57" s="1407"/>
      <c r="L57" s="1407"/>
      <c r="M57" s="1407"/>
      <c r="N57" s="1408"/>
      <c r="O57" s="926"/>
      <c r="P57" s="926"/>
      <c r="Q57" s="926"/>
      <c r="R57" s="926"/>
      <c r="S57" s="926"/>
      <c r="T57" s="926"/>
      <c r="U57" s="926"/>
      <c r="V57" s="926"/>
      <c r="W57" s="926"/>
      <c r="X57" s="926"/>
      <c r="Y57" s="926"/>
      <c r="Z57" s="926"/>
    </row>
    <row r="58" spans="1:33" s="923" customFormat="1" ht="33" customHeight="1">
      <c r="A58" s="1399" t="s">
        <v>126</v>
      </c>
      <c r="B58" s="1400"/>
      <c r="C58" s="1401"/>
      <c r="D58" s="1401"/>
      <c r="E58" s="1401"/>
      <c r="F58" s="927"/>
      <c r="G58" s="926"/>
      <c r="H58" s="1404"/>
      <c r="I58" s="1405"/>
      <c r="J58" s="1409"/>
      <c r="K58" s="1410"/>
      <c r="L58" s="1410"/>
      <c r="M58" s="1410"/>
      <c r="N58" s="1411"/>
      <c r="O58" s="926"/>
      <c r="P58" s="926"/>
      <c r="Q58" s="926"/>
      <c r="R58" s="926"/>
      <c r="S58" s="926"/>
      <c r="T58" s="926"/>
      <c r="U58" s="926"/>
      <c r="V58" s="926"/>
      <c r="W58" s="926"/>
      <c r="X58" s="926"/>
      <c r="Y58" s="926"/>
      <c r="Z58" s="926"/>
    </row>
    <row r="59" spans="1:33" s="923" customFormat="1" ht="33" customHeight="1">
      <c r="A59" s="922"/>
      <c r="B59" s="922"/>
      <c r="C59" s="922"/>
      <c r="D59" s="922"/>
      <c r="E59" s="922"/>
      <c r="F59" s="922"/>
      <c r="G59" s="926"/>
      <c r="H59" s="926"/>
      <c r="I59" s="926"/>
      <c r="J59" s="926"/>
      <c r="K59" s="926"/>
      <c r="L59" s="926"/>
      <c r="M59" s="926"/>
      <c r="N59" s="926"/>
      <c r="O59" s="926"/>
      <c r="P59" s="926"/>
      <c r="Q59" s="926"/>
      <c r="R59" s="926"/>
      <c r="S59" s="926"/>
      <c r="T59" s="926"/>
      <c r="U59" s="926"/>
      <c r="V59" s="926"/>
      <c r="W59" s="926"/>
      <c r="X59" s="926"/>
      <c r="Y59" s="926"/>
      <c r="Z59" s="926"/>
    </row>
    <row r="60" spans="1:33" s="923" customFormat="1" ht="30" customHeight="1">
      <c r="A60" s="1399" t="s">
        <v>1357</v>
      </c>
      <c r="B60" s="1400"/>
      <c r="C60" s="928"/>
      <c r="D60" s="922"/>
      <c r="E60" s="922"/>
      <c r="F60" s="922"/>
      <c r="G60" s="1415" t="s">
        <v>127</v>
      </c>
      <c r="H60" s="1416"/>
      <c r="I60" s="1412" t="s">
        <v>1358</v>
      </c>
      <c r="J60" s="1413"/>
      <c r="K60" s="1414"/>
      <c r="L60" s="929"/>
      <c r="M60" s="926"/>
      <c r="N60" s="1415" t="s">
        <v>127</v>
      </c>
      <c r="O60" s="1416"/>
      <c r="P60" s="1412" t="s">
        <v>1358</v>
      </c>
      <c r="Q60" s="1413"/>
      <c r="R60" s="1414"/>
      <c r="S60" s="929"/>
      <c r="T60" s="1422"/>
      <c r="U60" s="1415" t="s">
        <v>127</v>
      </c>
      <c r="V60" s="1416"/>
      <c r="W60" s="1412" t="s">
        <v>1358</v>
      </c>
      <c r="X60" s="1413"/>
      <c r="Y60" s="1414"/>
      <c r="Z60" s="929"/>
      <c r="AB60" s="1415" t="s">
        <v>127</v>
      </c>
      <c r="AC60" s="1416"/>
      <c r="AD60" s="1412" t="s">
        <v>1358</v>
      </c>
      <c r="AE60" s="1413"/>
      <c r="AF60" s="1414"/>
      <c r="AG60" s="929"/>
    </row>
    <row r="61" spans="1:33" s="923" customFormat="1" ht="30" customHeight="1">
      <c r="A61" s="1399" t="s">
        <v>128</v>
      </c>
      <c r="B61" s="1400"/>
      <c r="C61" s="928"/>
      <c r="D61" s="922"/>
      <c r="E61" s="922"/>
      <c r="F61" s="922"/>
      <c r="G61" s="1417"/>
      <c r="H61" s="1418"/>
      <c r="I61" s="1412" t="s">
        <v>1359</v>
      </c>
      <c r="J61" s="1413"/>
      <c r="K61" s="1414"/>
      <c r="L61" s="929"/>
      <c r="M61" s="926"/>
      <c r="N61" s="1417"/>
      <c r="O61" s="1418"/>
      <c r="P61" s="1412" t="s">
        <v>1359</v>
      </c>
      <c r="Q61" s="1413"/>
      <c r="R61" s="1414"/>
      <c r="S61" s="929"/>
      <c r="T61" s="1422"/>
      <c r="U61" s="1417"/>
      <c r="V61" s="1418"/>
      <c r="W61" s="1412" t="s">
        <v>1359</v>
      </c>
      <c r="X61" s="1413"/>
      <c r="Y61" s="1414"/>
      <c r="Z61" s="929"/>
      <c r="AB61" s="1417"/>
      <c r="AC61" s="1418"/>
      <c r="AD61" s="1412" t="s">
        <v>1359</v>
      </c>
      <c r="AE61" s="1413"/>
      <c r="AF61" s="1414"/>
      <c r="AG61" s="929"/>
    </row>
    <row r="62" spans="1:33" s="923" customFormat="1" ht="30" customHeight="1">
      <c r="A62" s="1421" t="s">
        <v>130</v>
      </c>
      <c r="B62" s="1400"/>
      <c r="C62" s="928"/>
      <c r="D62" s="922"/>
      <c r="E62" s="922"/>
      <c r="F62" s="922"/>
      <c r="G62" s="1417"/>
      <c r="H62" s="1418"/>
      <c r="I62" s="1412" t="s">
        <v>1360</v>
      </c>
      <c r="J62" s="1413"/>
      <c r="K62" s="1414"/>
      <c r="L62" s="929"/>
      <c r="M62" s="926"/>
      <c r="N62" s="1417"/>
      <c r="O62" s="1418"/>
      <c r="P62" s="1412" t="s">
        <v>1360</v>
      </c>
      <c r="Q62" s="1413"/>
      <c r="R62" s="1414"/>
      <c r="S62" s="929"/>
      <c r="T62" s="1422"/>
      <c r="U62" s="1417"/>
      <c r="V62" s="1418"/>
      <c r="W62" s="1412" t="s">
        <v>1360</v>
      </c>
      <c r="X62" s="1413"/>
      <c r="Y62" s="1414"/>
      <c r="Z62" s="929"/>
      <c r="AB62" s="1417"/>
      <c r="AC62" s="1418"/>
      <c r="AD62" s="1412" t="s">
        <v>1360</v>
      </c>
      <c r="AE62" s="1413"/>
      <c r="AF62" s="1414"/>
      <c r="AG62" s="929"/>
    </row>
    <row r="63" spans="1:33" s="923" customFormat="1" ht="30" customHeight="1">
      <c r="A63" s="1399" t="s">
        <v>1361</v>
      </c>
      <c r="B63" s="1400"/>
      <c r="C63" s="928"/>
      <c r="D63" s="922"/>
      <c r="E63" s="922"/>
      <c r="F63" s="922"/>
      <c r="G63" s="1417"/>
      <c r="H63" s="1418"/>
      <c r="I63" s="1412" t="s">
        <v>1362</v>
      </c>
      <c r="J63" s="1413"/>
      <c r="K63" s="1414"/>
      <c r="L63" s="930" t="s">
        <v>1363</v>
      </c>
      <c r="M63" s="926"/>
      <c r="N63" s="1417"/>
      <c r="O63" s="1418"/>
      <c r="P63" s="1412" t="s">
        <v>1362</v>
      </c>
      <c r="Q63" s="1413"/>
      <c r="R63" s="1414"/>
      <c r="S63" s="930" t="s">
        <v>1363</v>
      </c>
      <c r="T63" s="1422"/>
      <c r="U63" s="1417"/>
      <c r="V63" s="1418"/>
      <c r="W63" s="1412" t="s">
        <v>1362</v>
      </c>
      <c r="X63" s="1413"/>
      <c r="Y63" s="1414"/>
      <c r="Z63" s="930" t="s">
        <v>1363</v>
      </c>
      <c r="AB63" s="1417"/>
      <c r="AC63" s="1418"/>
      <c r="AD63" s="1412" t="s">
        <v>1362</v>
      </c>
      <c r="AE63" s="1413"/>
      <c r="AF63" s="1414"/>
      <c r="AG63" s="930" t="s">
        <v>1363</v>
      </c>
    </row>
    <row r="64" spans="1:33" s="923" customFormat="1" ht="30" customHeight="1">
      <c r="A64" s="1423" t="s">
        <v>113</v>
      </c>
      <c r="B64" s="1424"/>
      <c r="C64" s="928"/>
      <c r="D64" s="922"/>
      <c r="E64" s="922"/>
      <c r="F64" s="922"/>
      <c r="G64" s="1417"/>
      <c r="H64" s="1418"/>
      <c r="I64" s="1412" t="s">
        <v>129</v>
      </c>
      <c r="J64" s="1413"/>
      <c r="K64" s="1414"/>
      <c r="L64" s="929"/>
      <c r="M64" s="926"/>
      <c r="N64" s="1417"/>
      <c r="O64" s="1418"/>
      <c r="P64" s="1412" t="s">
        <v>129</v>
      </c>
      <c r="Q64" s="1413"/>
      <c r="R64" s="1414"/>
      <c r="S64" s="929"/>
      <c r="T64" s="1422"/>
      <c r="U64" s="1417"/>
      <c r="V64" s="1418"/>
      <c r="W64" s="1412" t="s">
        <v>129</v>
      </c>
      <c r="X64" s="1413"/>
      <c r="Y64" s="1414"/>
      <c r="Z64" s="929"/>
      <c r="AB64" s="1417"/>
      <c r="AC64" s="1418"/>
      <c r="AD64" s="1412" t="s">
        <v>129</v>
      </c>
      <c r="AE64" s="1413"/>
      <c r="AF64" s="1414"/>
      <c r="AG64" s="929"/>
    </row>
    <row r="65" spans="1:33" s="923" customFormat="1" ht="30" customHeight="1">
      <c r="A65" s="931"/>
      <c r="B65" s="932" t="s">
        <v>114</v>
      </c>
      <c r="C65" s="928"/>
      <c r="D65" s="922"/>
      <c r="E65" s="922"/>
      <c r="F65" s="922"/>
      <c r="G65" s="1417"/>
      <c r="H65" s="1418"/>
      <c r="I65" s="1425" t="s">
        <v>13</v>
      </c>
      <c r="J65" s="1413"/>
      <c r="K65" s="1414"/>
      <c r="L65" s="929"/>
      <c r="M65" s="926"/>
      <c r="N65" s="1417"/>
      <c r="O65" s="1418"/>
      <c r="P65" s="1425" t="s">
        <v>13</v>
      </c>
      <c r="Q65" s="1413"/>
      <c r="R65" s="1414"/>
      <c r="S65" s="929"/>
      <c r="T65" s="933"/>
      <c r="U65" s="1417"/>
      <c r="V65" s="1418"/>
      <c r="W65" s="1425" t="s">
        <v>13</v>
      </c>
      <c r="X65" s="1413"/>
      <c r="Y65" s="1414"/>
      <c r="Z65" s="929"/>
      <c r="AB65" s="1417"/>
      <c r="AC65" s="1418"/>
      <c r="AD65" s="1425" t="s">
        <v>13</v>
      </c>
      <c r="AE65" s="1413"/>
      <c r="AF65" s="1414"/>
      <c r="AG65" s="929"/>
    </row>
    <row r="66" spans="1:33" s="923" customFormat="1" ht="30" customHeight="1">
      <c r="A66" s="1423" t="s">
        <v>113</v>
      </c>
      <c r="B66" s="1424"/>
      <c r="C66" s="928"/>
      <c r="D66" s="922"/>
      <c r="E66" s="932" t="s">
        <v>134</v>
      </c>
      <c r="F66" s="934"/>
      <c r="G66" s="1417"/>
      <c r="H66" s="1418"/>
      <c r="I66" s="935"/>
      <c r="J66" s="1426" t="s">
        <v>1364</v>
      </c>
      <c r="K66" s="1427"/>
      <c r="L66" s="930" t="s">
        <v>1365</v>
      </c>
      <c r="M66" s="926"/>
      <c r="N66" s="1417"/>
      <c r="O66" s="1418"/>
      <c r="P66" s="935"/>
      <c r="Q66" s="1426" t="s">
        <v>1364</v>
      </c>
      <c r="R66" s="1427"/>
      <c r="S66" s="930" t="s">
        <v>1365</v>
      </c>
      <c r="T66" s="926"/>
      <c r="U66" s="1417"/>
      <c r="V66" s="1418"/>
      <c r="W66" s="935"/>
      <c r="X66" s="1426" t="s">
        <v>1364</v>
      </c>
      <c r="Y66" s="1427"/>
      <c r="Z66" s="930" t="s">
        <v>1365</v>
      </c>
      <c r="AB66" s="1417"/>
      <c r="AC66" s="1418"/>
      <c r="AD66" s="935"/>
      <c r="AE66" s="1426" t="s">
        <v>1364</v>
      </c>
      <c r="AF66" s="1427"/>
      <c r="AG66" s="930" t="s">
        <v>1365</v>
      </c>
    </row>
    <row r="67" spans="1:33" s="923" customFormat="1" ht="30" customHeight="1">
      <c r="A67" s="931"/>
      <c r="B67" s="932" t="s">
        <v>114</v>
      </c>
      <c r="C67" s="928"/>
      <c r="D67" s="922"/>
      <c r="E67" s="928"/>
      <c r="F67" s="936"/>
      <c r="G67" s="1417"/>
      <c r="H67" s="1418"/>
      <c r="I67" s="1425" t="s">
        <v>131</v>
      </c>
      <c r="J67" s="1413"/>
      <c r="K67" s="1414"/>
      <c r="L67" s="929"/>
      <c r="M67" s="937"/>
      <c r="N67" s="1417"/>
      <c r="O67" s="1418"/>
      <c r="P67" s="1425" t="s">
        <v>131</v>
      </c>
      <c r="Q67" s="1413"/>
      <c r="R67" s="1414"/>
      <c r="S67" s="929"/>
      <c r="T67" s="1422"/>
      <c r="U67" s="1417"/>
      <c r="V67" s="1418"/>
      <c r="W67" s="1425" t="s">
        <v>131</v>
      </c>
      <c r="X67" s="1413"/>
      <c r="Y67" s="1414"/>
      <c r="Z67" s="929"/>
      <c r="AB67" s="1417"/>
      <c r="AC67" s="1418"/>
      <c r="AD67" s="1425" t="s">
        <v>131</v>
      </c>
      <c r="AE67" s="1413"/>
      <c r="AF67" s="1414"/>
      <c r="AG67" s="929"/>
    </row>
    <row r="68" spans="1:33" s="923" customFormat="1" ht="30" customHeight="1">
      <c r="A68" s="922"/>
      <c r="B68" s="922"/>
      <c r="C68" s="922"/>
      <c r="D68" s="922"/>
      <c r="E68" s="922"/>
      <c r="F68" s="922"/>
      <c r="G68" s="1419"/>
      <c r="H68" s="1420"/>
      <c r="I68" s="935"/>
      <c r="J68" s="1426" t="s">
        <v>132</v>
      </c>
      <c r="K68" s="1427"/>
      <c r="L68" s="929"/>
      <c r="M68" s="937"/>
      <c r="N68" s="1419"/>
      <c r="O68" s="1420"/>
      <c r="P68" s="935"/>
      <c r="Q68" s="1426" t="s">
        <v>132</v>
      </c>
      <c r="R68" s="1427"/>
      <c r="S68" s="929"/>
      <c r="T68" s="1422"/>
      <c r="U68" s="1419"/>
      <c r="V68" s="1420"/>
      <c r="W68" s="935"/>
      <c r="X68" s="1426" t="s">
        <v>132</v>
      </c>
      <c r="Y68" s="1427"/>
      <c r="Z68" s="929"/>
      <c r="AB68" s="1419"/>
      <c r="AC68" s="1420"/>
      <c r="AD68" s="935"/>
      <c r="AE68" s="1426" t="s">
        <v>132</v>
      </c>
      <c r="AF68" s="1427"/>
      <c r="AG68" s="929"/>
    </row>
    <row r="69" spans="1:33" s="923" customFormat="1" ht="30" customHeight="1">
      <c r="A69" s="1428" t="s">
        <v>135</v>
      </c>
      <c r="B69" s="1429"/>
      <c r="C69" s="932" t="s">
        <v>136</v>
      </c>
      <c r="D69" s="922"/>
      <c r="E69" s="938"/>
      <c r="F69" s="938"/>
      <c r="G69" s="1432" t="s">
        <v>1366</v>
      </c>
      <c r="H69" s="1433"/>
      <c r="I69" s="1434"/>
      <c r="J69" s="1412" t="s">
        <v>133</v>
      </c>
      <c r="K69" s="1413"/>
      <c r="L69" s="1414"/>
      <c r="M69" s="937"/>
      <c r="N69" s="1432" t="s">
        <v>1366</v>
      </c>
      <c r="O69" s="1433"/>
      <c r="P69" s="1434"/>
      <c r="Q69" s="1412" t="s">
        <v>133</v>
      </c>
      <c r="R69" s="1413"/>
      <c r="S69" s="1414"/>
      <c r="T69" s="1422"/>
      <c r="U69" s="1432" t="s">
        <v>1366</v>
      </c>
      <c r="V69" s="1433"/>
      <c r="W69" s="1434"/>
      <c r="X69" s="1412" t="s">
        <v>133</v>
      </c>
      <c r="Y69" s="1413"/>
      <c r="Z69" s="1414"/>
      <c r="AB69" s="1432" t="s">
        <v>1366</v>
      </c>
      <c r="AC69" s="1433"/>
      <c r="AD69" s="1434"/>
      <c r="AE69" s="1412" t="s">
        <v>133</v>
      </c>
      <c r="AF69" s="1413"/>
      <c r="AG69" s="1414"/>
    </row>
    <row r="70" spans="1:33" s="923" customFormat="1" ht="30" customHeight="1">
      <c r="A70" s="1430"/>
      <c r="B70" s="1431"/>
      <c r="C70" s="928"/>
      <c r="D70" s="922"/>
      <c r="E70" s="936"/>
      <c r="F70" s="936"/>
      <c r="G70" s="926"/>
      <c r="H70" s="939"/>
      <c r="I70" s="926"/>
      <c r="J70" s="926"/>
      <c r="K70" s="926"/>
      <c r="L70" s="926"/>
      <c r="M70" s="937"/>
      <c r="N70" s="926"/>
      <c r="O70" s="939"/>
      <c r="P70" s="926"/>
      <c r="Q70" s="926"/>
      <c r="R70" s="926"/>
      <c r="S70" s="926"/>
      <c r="T70" s="1422"/>
      <c r="U70" s="926"/>
      <c r="V70" s="939"/>
      <c r="W70" s="926"/>
      <c r="X70" s="926"/>
      <c r="Y70" s="926"/>
      <c r="Z70" s="926"/>
      <c r="AB70" s="926"/>
      <c r="AC70" s="939"/>
      <c r="AD70" s="926"/>
      <c r="AE70" s="926"/>
      <c r="AF70" s="926"/>
      <c r="AG70" s="926"/>
    </row>
    <row r="71" spans="1:33" s="923" customFormat="1" ht="30" customHeight="1">
      <c r="A71" s="922"/>
      <c r="B71" s="922"/>
      <c r="C71" s="922"/>
      <c r="D71" s="922"/>
      <c r="E71" s="922"/>
      <c r="F71" s="922"/>
      <c r="G71" s="1415" t="s">
        <v>127</v>
      </c>
      <c r="H71" s="1416"/>
      <c r="I71" s="1412" t="s">
        <v>1358</v>
      </c>
      <c r="J71" s="1413"/>
      <c r="K71" s="1414"/>
      <c r="L71" s="929"/>
      <c r="M71" s="937"/>
      <c r="N71" s="1415" t="s">
        <v>127</v>
      </c>
      <c r="O71" s="1416"/>
      <c r="P71" s="1412" t="s">
        <v>1358</v>
      </c>
      <c r="Q71" s="1413"/>
      <c r="R71" s="1414"/>
      <c r="S71" s="929"/>
      <c r="T71" s="1422"/>
      <c r="U71" s="1415" t="s">
        <v>127</v>
      </c>
      <c r="V71" s="1416"/>
      <c r="W71" s="1412" t="s">
        <v>1358</v>
      </c>
      <c r="X71" s="1413"/>
      <c r="Y71" s="1414"/>
      <c r="Z71" s="929"/>
      <c r="AB71" s="1415" t="s">
        <v>127</v>
      </c>
      <c r="AC71" s="1416"/>
      <c r="AD71" s="1412" t="s">
        <v>1358</v>
      </c>
      <c r="AE71" s="1413"/>
      <c r="AF71" s="1414"/>
      <c r="AG71" s="929"/>
    </row>
    <row r="72" spans="1:33" s="923" customFormat="1" ht="30" customHeight="1">
      <c r="A72" s="1428" t="s">
        <v>137</v>
      </c>
      <c r="B72" s="1429"/>
      <c r="C72" s="928"/>
      <c r="D72" s="922"/>
      <c r="E72" s="922"/>
      <c r="F72" s="922"/>
      <c r="G72" s="1417"/>
      <c r="H72" s="1418"/>
      <c r="I72" s="1412" t="s">
        <v>1359</v>
      </c>
      <c r="J72" s="1413"/>
      <c r="K72" s="1414"/>
      <c r="L72" s="929"/>
      <c r="M72" s="937"/>
      <c r="N72" s="1417"/>
      <c r="O72" s="1418"/>
      <c r="P72" s="1412" t="s">
        <v>1359</v>
      </c>
      <c r="Q72" s="1413"/>
      <c r="R72" s="1414"/>
      <c r="S72" s="929"/>
      <c r="T72" s="933"/>
      <c r="U72" s="1417"/>
      <c r="V72" s="1418"/>
      <c r="W72" s="1412" t="s">
        <v>1359</v>
      </c>
      <c r="X72" s="1413"/>
      <c r="Y72" s="1414"/>
      <c r="Z72" s="929"/>
      <c r="AB72" s="1417"/>
      <c r="AC72" s="1418"/>
      <c r="AD72" s="1412" t="s">
        <v>1359</v>
      </c>
      <c r="AE72" s="1413"/>
      <c r="AF72" s="1414"/>
      <c r="AG72" s="929"/>
    </row>
    <row r="73" spans="1:33" s="923" customFormat="1" ht="30" customHeight="1">
      <c r="A73" s="1430"/>
      <c r="B73" s="1431"/>
      <c r="C73" s="928"/>
      <c r="D73" s="922"/>
      <c r="E73" s="922"/>
      <c r="F73" s="922"/>
      <c r="G73" s="1417"/>
      <c r="H73" s="1418"/>
      <c r="I73" s="1412" t="s">
        <v>1360</v>
      </c>
      <c r="J73" s="1413"/>
      <c r="K73" s="1414"/>
      <c r="L73" s="929"/>
      <c r="M73" s="937"/>
      <c r="N73" s="1417"/>
      <c r="O73" s="1418"/>
      <c r="P73" s="1412" t="s">
        <v>1360</v>
      </c>
      <c r="Q73" s="1413"/>
      <c r="R73" s="1414"/>
      <c r="S73" s="929"/>
      <c r="T73" s="937"/>
      <c r="U73" s="1417"/>
      <c r="V73" s="1418"/>
      <c r="W73" s="1412" t="s">
        <v>1360</v>
      </c>
      <c r="X73" s="1413"/>
      <c r="Y73" s="1414"/>
      <c r="Z73" s="929"/>
      <c r="AB73" s="1417"/>
      <c r="AC73" s="1418"/>
      <c r="AD73" s="1412" t="s">
        <v>1360</v>
      </c>
      <c r="AE73" s="1413"/>
      <c r="AF73" s="1414"/>
      <c r="AG73" s="929"/>
    </row>
    <row r="74" spans="1:33" s="923" customFormat="1" ht="30" customHeight="1">
      <c r="A74" s="922"/>
      <c r="B74" s="922"/>
      <c r="C74" s="922"/>
      <c r="D74" s="922"/>
      <c r="E74" s="922"/>
      <c r="F74" s="922"/>
      <c r="G74" s="1417"/>
      <c r="H74" s="1418"/>
      <c r="I74" s="1412" t="s">
        <v>1362</v>
      </c>
      <c r="J74" s="1413"/>
      <c r="K74" s="1414"/>
      <c r="L74" s="930" t="s">
        <v>1363</v>
      </c>
      <c r="M74" s="937"/>
      <c r="N74" s="1417"/>
      <c r="O74" s="1418"/>
      <c r="P74" s="1412" t="s">
        <v>1362</v>
      </c>
      <c r="Q74" s="1413"/>
      <c r="R74" s="1414"/>
      <c r="S74" s="930" t="s">
        <v>1363</v>
      </c>
      <c r="T74" s="1422"/>
      <c r="U74" s="1417"/>
      <c r="V74" s="1418"/>
      <c r="W74" s="1412" t="s">
        <v>1362</v>
      </c>
      <c r="X74" s="1413"/>
      <c r="Y74" s="1414"/>
      <c r="Z74" s="930" t="s">
        <v>1363</v>
      </c>
      <c r="AB74" s="1417"/>
      <c r="AC74" s="1418"/>
      <c r="AD74" s="1412" t="s">
        <v>1362</v>
      </c>
      <c r="AE74" s="1413"/>
      <c r="AF74" s="1414"/>
      <c r="AG74" s="930" t="s">
        <v>1363</v>
      </c>
    </row>
    <row r="75" spans="1:33" s="923" customFormat="1" ht="30" customHeight="1">
      <c r="A75" s="922"/>
      <c r="B75" s="922"/>
      <c r="C75" s="922"/>
      <c r="D75" s="922"/>
      <c r="E75" s="922"/>
      <c r="F75" s="922"/>
      <c r="G75" s="1417"/>
      <c r="H75" s="1418"/>
      <c r="I75" s="1412" t="s">
        <v>129</v>
      </c>
      <c r="J75" s="1413"/>
      <c r="K75" s="1414"/>
      <c r="L75" s="929"/>
      <c r="M75" s="937"/>
      <c r="N75" s="1417"/>
      <c r="O75" s="1418"/>
      <c r="P75" s="1412" t="s">
        <v>129</v>
      </c>
      <c r="Q75" s="1413"/>
      <c r="R75" s="1414"/>
      <c r="S75" s="929"/>
      <c r="T75" s="1422"/>
      <c r="U75" s="1417"/>
      <c r="V75" s="1418"/>
      <c r="W75" s="1412" t="s">
        <v>129</v>
      </c>
      <c r="X75" s="1413"/>
      <c r="Y75" s="1414"/>
      <c r="Z75" s="929"/>
      <c r="AB75" s="1417"/>
      <c r="AC75" s="1418"/>
      <c r="AD75" s="1412" t="s">
        <v>129</v>
      </c>
      <c r="AE75" s="1413"/>
      <c r="AF75" s="1414"/>
      <c r="AG75" s="929"/>
    </row>
    <row r="76" spans="1:33" s="923" customFormat="1" ht="30" customHeight="1">
      <c r="A76" s="922"/>
      <c r="B76" s="922"/>
      <c r="C76" s="922"/>
      <c r="G76" s="1417"/>
      <c r="H76" s="1418"/>
      <c r="I76" s="1425" t="s">
        <v>13</v>
      </c>
      <c r="J76" s="1413"/>
      <c r="K76" s="1414"/>
      <c r="L76" s="929"/>
      <c r="M76" s="937"/>
      <c r="N76" s="1417"/>
      <c r="O76" s="1418"/>
      <c r="P76" s="1425" t="s">
        <v>13</v>
      </c>
      <c r="Q76" s="1413"/>
      <c r="R76" s="1414"/>
      <c r="S76" s="929"/>
      <c r="T76" s="1422"/>
      <c r="U76" s="1417"/>
      <c r="V76" s="1418"/>
      <c r="W76" s="1425" t="s">
        <v>13</v>
      </c>
      <c r="X76" s="1413"/>
      <c r="Y76" s="1414"/>
      <c r="Z76" s="929"/>
      <c r="AB76" s="1417"/>
      <c r="AC76" s="1418"/>
      <c r="AD76" s="1425" t="s">
        <v>13</v>
      </c>
      <c r="AE76" s="1413"/>
      <c r="AF76" s="1414"/>
      <c r="AG76" s="929"/>
    </row>
    <row r="77" spans="1:33" s="923" customFormat="1" ht="30" customHeight="1">
      <c r="B77" s="940"/>
      <c r="G77" s="1417"/>
      <c r="H77" s="1418"/>
      <c r="I77" s="935"/>
      <c r="J77" s="1426" t="s">
        <v>1364</v>
      </c>
      <c r="K77" s="1427"/>
      <c r="L77" s="930" t="s">
        <v>1365</v>
      </c>
      <c r="M77" s="937"/>
      <c r="N77" s="1417"/>
      <c r="O77" s="1418"/>
      <c r="P77" s="935"/>
      <c r="Q77" s="1426" t="s">
        <v>1364</v>
      </c>
      <c r="R77" s="1427"/>
      <c r="S77" s="930" t="s">
        <v>1365</v>
      </c>
      <c r="T77" s="1422"/>
      <c r="U77" s="1417"/>
      <c r="V77" s="1418"/>
      <c r="W77" s="935"/>
      <c r="X77" s="1426" t="s">
        <v>1364</v>
      </c>
      <c r="Y77" s="1427"/>
      <c r="Z77" s="930" t="s">
        <v>1365</v>
      </c>
      <c r="AB77" s="1417"/>
      <c r="AC77" s="1418"/>
      <c r="AD77" s="935"/>
      <c r="AE77" s="1426" t="s">
        <v>1364</v>
      </c>
      <c r="AF77" s="1427"/>
      <c r="AG77" s="930" t="s">
        <v>1365</v>
      </c>
    </row>
    <row r="78" spans="1:33" s="923" customFormat="1" ht="30" customHeight="1">
      <c r="G78" s="1417"/>
      <c r="H78" s="1418"/>
      <c r="I78" s="1425" t="s">
        <v>131</v>
      </c>
      <c r="J78" s="1413"/>
      <c r="K78" s="1414"/>
      <c r="L78" s="929"/>
      <c r="M78" s="937"/>
      <c r="N78" s="1417"/>
      <c r="O78" s="1418"/>
      <c r="P78" s="1425" t="s">
        <v>131</v>
      </c>
      <c r="Q78" s="1413"/>
      <c r="R78" s="1414"/>
      <c r="S78" s="929"/>
      <c r="T78" s="1422"/>
      <c r="U78" s="1417"/>
      <c r="V78" s="1418"/>
      <c r="W78" s="1425" t="s">
        <v>131</v>
      </c>
      <c r="X78" s="1413"/>
      <c r="Y78" s="1414"/>
      <c r="Z78" s="929"/>
      <c r="AB78" s="1417"/>
      <c r="AC78" s="1418"/>
      <c r="AD78" s="1425" t="s">
        <v>131</v>
      </c>
      <c r="AE78" s="1413"/>
      <c r="AF78" s="1414"/>
      <c r="AG78" s="929"/>
    </row>
    <row r="79" spans="1:33" s="923" customFormat="1" ht="30" customHeight="1">
      <c r="G79" s="1419"/>
      <c r="H79" s="1420"/>
      <c r="I79" s="935"/>
      <c r="J79" s="1426" t="s">
        <v>132</v>
      </c>
      <c r="K79" s="1427"/>
      <c r="L79" s="929"/>
      <c r="M79" s="937"/>
      <c r="N79" s="1419"/>
      <c r="O79" s="1420"/>
      <c r="P79" s="935"/>
      <c r="Q79" s="1426" t="s">
        <v>132</v>
      </c>
      <c r="R79" s="1427"/>
      <c r="S79" s="929"/>
      <c r="T79" s="933"/>
      <c r="U79" s="1419"/>
      <c r="V79" s="1420"/>
      <c r="W79" s="935"/>
      <c r="X79" s="1426" t="s">
        <v>132</v>
      </c>
      <c r="Y79" s="1427"/>
      <c r="Z79" s="929"/>
      <c r="AB79" s="1419"/>
      <c r="AC79" s="1420"/>
      <c r="AD79" s="935"/>
      <c r="AE79" s="1426" t="s">
        <v>132</v>
      </c>
      <c r="AF79" s="1427"/>
      <c r="AG79" s="929"/>
    </row>
    <row r="80" spans="1:33" s="923" customFormat="1" ht="30" customHeight="1">
      <c r="G80" s="1432" t="s">
        <v>1366</v>
      </c>
      <c r="H80" s="1433"/>
      <c r="I80" s="1434"/>
      <c r="J80" s="1412" t="s">
        <v>133</v>
      </c>
      <c r="K80" s="1413"/>
      <c r="L80" s="1414"/>
      <c r="M80" s="937"/>
      <c r="N80" s="1432" t="s">
        <v>1366</v>
      </c>
      <c r="O80" s="1433"/>
      <c r="P80" s="1434"/>
      <c r="Q80" s="1412" t="s">
        <v>133</v>
      </c>
      <c r="R80" s="1413"/>
      <c r="S80" s="1414"/>
      <c r="T80" s="933"/>
      <c r="U80" s="1432" t="s">
        <v>1366</v>
      </c>
      <c r="V80" s="1433"/>
      <c r="W80" s="1434"/>
      <c r="X80" s="1412" t="s">
        <v>133</v>
      </c>
      <c r="Y80" s="1413"/>
      <c r="Z80" s="1414"/>
      <c r="AB80" s="1432" t="s">
        <v>1366</v>
      </c>
      <c r="AC80" s="1433"/>
      <c r="AD80" s="1434"/>
      <c r="AE80" s="1412" t="s">
        <v>133</v>
      </c>
      <c r="AF80" s="1413"/>
      <c r="AG80" s="1414"/>
    </row>
    <row r="81" spans="7:33" s="923" customFormat="1" ht="30" customHeight="1">
      <c r="G81" s="941"/>
      <c r="H81" s="941"/>
      <c r="I81" s="942"/>
      <c r="J81" s="943"/>
      <c r="K81" s="943"/>
      <c r="L81" s="933"/>
      <c r="M81" s="937"/>
      <c r="N81" s="941"/>
      <c r="O81" s="941"/>
      <c r="P81" s="941"/>
      <c r="Q81" s="933"/>
      <c r="R81" s="933"/>
      <c r="S81" s="933"/>
      <c r="T81" s="933"/>
      <c r="U81" s="941"/>
      <c r="V81" s="941"/>
      <c r="W81" s="941"/>
      <c r="X81" s="933"/>
      <c r="Y81" s="933"/>
      <c r="Z81" s="933"/>
      <c r="AB81" s="941"/>
      <c r="AC81" s="941"/>
      <c r="AD81" s="941"/>
      <c r="AE81" s="933"/>
      <c r="AF81" s="933"/>
      <c r="AG81" s="933"/>
    </row>
    <row r="82" spans="7:33" s="923" customFormat="1" ht="30" customHeight="1">
      <c r="G82" s="1415" t="s">
        <v>127</v>
      </c>
      <c r="H82" s="1416"/>
      <c r="I82" s="1412" t="s">
        <v>1358</v>
      </c>
      <c r="J82" s="1413"/>
      <c r="K82" s="1414"/>
      <c r="L82" s="929"/>
      <c r="M82" s="937"/>
      <c r="N82" s="1415" t="s">
        <v>127</v>
      </c>
      <c r="O82" s="1416"/>
      <c r="P82" s="1412" t="s">
        <v>1358</v>
      </c>
      <c r="Q82" s="1413"/>
      <c r="R82" s="1414"/>
      <c r="S82" s="929"/>
      <c r="T82" s="937"/>
      <c r="U82" s="1415" t="s">
        <v>127</v>
      </c>
      <c r="V82" s="1416"/>
      <c r="W82" s="1412" t="s">
        <v>1358</v>
      </c>
      <c r="X82" s="1413"/>
      <c r="Y82" s="1414"/>
      <c r="Z82" s="929"/>
      <c r="AB82" s="1415" t="s">
        <v>127</v>
      </c>
      <c r="AC82" s="1416"/>
      <c r="AD82" s="1412" t="s">
        <v>1358</v>
      </c>
      <c r="AE82" s="1413"/>
      <c r="AF82" s="1414"/>
      <c r="AG82" s="929"/>
    </row>
    <row r="83" spans="7:33" s="923" customFormat="1" ht="30" customHeight="1">
      <c r="G83" s="1417"/>
      <c r="H83" s="1418"/>
      <c r="I83" s="1412" t="s">
        <v>1359</v>
      </c>
      <c r="J83" s="1413"/>
      <c r="K83" s="1414"/>
      <c r="L83" s="929"/>
      <c r="M83" s="937"/>
      <c r="N83" s="1417"/>
      <c r="O83" s="1418"/>
      <c r="P83" s="1412" t="s">
        <v>1359</v>
      </c>
      <c r="Q83" s="1413"/>
      <c r="R83" s="1414"/>
      <c r="S83" s="929"/>
      <c r="T83" s="1422"/>
      <c r="U83" s="1417"/>
      <c r="V83" s="1418"/>
      <c r="W83" s="1412" t="s">
        <v>1359</v>
      </c>
      <c r="X83" s="1413"/>
      <c r="Y83" s="1414"/>
      <c r="Z83" s="929"/>
      <c r="AB83" s="1417"/>
      <c r="AC83" s="1418"/>
      <c r="AD83" s="1412" t="s">
        <v>1359</v>
      </c>
      <c r="AE83" s="1413"/>
      <c r="AF83" s="1414"/>
      <c r="AG83" s="929"/>
    </row>
    <row r="84" spans="7:33" s="923" customFormat="1" ht="30" customHeight="1">
      <c r="G84" s="1417"/>
      <c r="H84" s="1418"/>
      <c r="I84" s="1412" t="s">
        <v>1360</v>
      </c>
      <c r="J84" s="1413"/>
      <c r="K84" s="1414"/>
      <c r="L84" s="929"/>
      <c r="M84" s="937"/>
      <c r="N84" s="1417"/>
      <c r="O84" s="1418"/>
      <c r="P84" s="1412" t="s">
        <v>1360</v>
      </c>
      <c r="Q84" s="1413"/>
      <c r="R84" s="1414"/>
      <c r="S84" s="929"/>
      <c r="T84" s="1422"/>
      <c r="U84" s="1417"/>
      <c r="V84" s="1418"/>
      <c r="W84" s="1412" t="s">
        <v>1360</v>
      </c>
      <c r="X84" s="1413"/>
      <c r="Y84" s="1414"/>
      <c r="Z84" s="929"/>
      <c r="AB84" s="1417"/>
      <c r="AC84" s="1418"/>
      <c r="AD84" s="1412" t="s">
        <v>1360</v>
      </c>
      <c r="AE84" s="1413"/>
      <c r="AF84" s="1414"/>
      <c r="AG84" s="929"/>
    </row>
    <row r="85" spans="7:33" s="923" customFormat="1" ht="30" customHeight="1">
      <c r="G85" s="1417"/>
      <c r="H85" s="1418"/>
      <c r="I85" s="1412" t="s">
        <v>1362</v>
      </c>
      <c r="J85" s="1413"/>
      <c r="K85" s="1414"/>
      <c r="L85" s="930" t="s">
        <v>1363</v>
      </c>
      <c r="M85" s="937"/>
      <c r="N85" s="1417"/>
      <c r="O85" s="1418"/>
      <c r="P85" s="1412" t="s">
        <v>1362</v>
      </c>
      <c r="Q85" s="1413"/>
      <c r="R85" s="1414"/>
      <c r="S85" s="930" t="s">
        <v>1363</v>
      </c>
      <c r="T85" s="1422"/>
      <c r="U85" s="1417"/>
      <c r="V85" s="1418"/>
      <c r="W85" s="1412" t="s">
        <v>1362</v>
      </c>
      <c r="X85" s="1413"/>
      <c r="Y85" s="1414"/>
      <c r="Z85" s="930" t="s">
        <v>1363</v>
      </c>
      <c r="AB85" s="1417"/>
      <c r="AC85" s="1418"/>
      <c r="AD85" s="1412" t="s">
        <v>1362</v>
      </c>
      <c r="AE85" s="1413"/>
      <c r="AF85" s="1414"/>
      <c r="AG85" s="930" t="s">
        <v>1363</v>
      </c>
    </row>
    <row r="86" spans="7:33" s="923" customFormat="1" ht="30" customHeight="1">
      <c r="G86" s="1417"/>
      <c r="H86" s="1418"/>
      <c r="I86" s="1412" t="s">
        <v>129</v>
      </c>
      <c r="J86" s="1413"/>
      <c r="K86" s="1414"/>
      <c r="L86" s="929"/>
      <c r="M86" s="937"/>
      <c r="N86" s="1417"/>
      <c r="O86" s="1418"/>
      <c r="P86" s="1412" t="s">
        <v>129</v>
      </c>
      <c r="Q86" s="1413"/>
      <c r="R86" s="1414"/>
      <c r="S86" s="929"/>
      <c r="T86" s="1422"/>
      <c r="U86" s="1417"/>
      <c r="V86" s="1418"/>
      <c r="W86" s="1412" t="s">
        <v>129</v>
      </c>
      <c r="X86" s="1413"/>
      <c r="Y86" s="1414"/>
      <c r="Z86" s="929"/>
      <c r="AB86" s="1417"/>
      <c r="AC86" s="1418"/>
      <c r="AD86" s="1412" t="s">
        <v>129</v>
      </c>
      <c r="AE86" s="1413"/>
      <c r="AF86" s="1414"/>
      <c r="AG86" s="929"/>
    </row>
    <row r="87" spans="7:33" s="923" customFormat="1" ht="30" customHeight="1">
      <c r="G87" s="1417"/>
      <c r="H87" s="1418"/>
      <c r="I87" s="1425" t="s">
        <v>13</v>
      </c>
      <c r="J87" s="1413"/>
      <c r="K87" s="1414"/>
      <c r="L87" s="929"/>
      <c r="M87" s="937"/>
      <c r="N87" s="1417"/>
      <c r="O87" s="1418"/>
      <c r="P87" s="1425" t="s">
        <v>13</v>
      </c>
      <c r="Q87" s="1413"/>
      <c r="R87" s="1414"/>
      <c r="S87" s="929"/>
      <c r="T87" s="1422"/>
      <c r="U87" s="1417"/>
      <c r="V87" s="1418"/>
      <c r="W87" s="1425" t="s">
        <v>13</v>
      </c>
      <c r="X87" s="1413"/>
      <c r="Y87" s="1414"/>
      <c r="Z87" s="929"/>
      <c r="AB87" s="1417"/>
      <c r="AC87" s="1418"/>
      <c r="AD87" s="1425" t="s">
        <v>13</v>
      </c>
      <c r="AE87" s="1413"/>
      <c r="AF87" s="1414"/>
      <c r="AG87" s="929"/>
    </row>
    <row r="88" spans="7:33" s="923" customFormat="1" ht="30" customHeight="1">
      <c r="G88" s="1417"/>
      <c r="H88" s="1418"/>
      <c r="I88" s="935"/>
      <c r="J88" s="1426" t="s">
        <v>1364</v>
      </c>
      <c r="K88" s="1427"/>
      <c r="L88" s="930" t="s">
        <v>1365</v>
      </c>
      <c r="M88" s="937"/>
      <c r="N88" s="1417"/>
      <c r="O88" s="1418"/>
      <c r="P88" s="935"/>
      <c r="Q88" s="1426" t="s">
        <v>1364</v>
      </c>
      <c r="R88" s="1427"/>
      <c r="S88" s="930" t="s">
        <v>1365</v>
      </c>
      <c r="T88" s="933"/>
      <c r="U88" s="1417"/>
      <c r="V88" s="1418"/>
      <c r="W88" s="935"/>
      <c r="X88" s="1426" t="s">
        <v>1364</v>
      </c>
      <c r="Y88" s="1427"/>
      <c r="Z88" s="930" t="s">
        <v>1365</v>
      </c>
      <c r="AB88" s="1417"/>
      <c r="AC88" s="1418"/>
      <c r="AD88" s="935"/>
      <c r="AE88" s="1426" t="s">
        <v>1364</v>
      </c>
      <c r="AF88" s="1427"/>
      <c r="AG88" s="930" t="s">
        <v>1365</v>
      </c>
    </row>
    <row r="89" spans="7:33" s="923" customFormat="1" ht="30" customHeight="1">
      <c r="G89" s="1417"/>
      <c r="H89" s="1418"/>
      <c r="I89" s="1425" t="s">
        <v>131</v>
      </c>
      <c r="J89" s="1413"/>
      <c r="K89" s="1414"/>
      <c r="L89" s="929"/>
      <c r="M89" s="926"/>
      <c r="N89" s="1417"/>
      <c r="O89" s="1418"/>
      <c r="P89" s="1425" t="s">
        <v>131</v>
      </c>
      <c r="Q89" s="1413"/>
      <c r="R89" s="1414"/>
      <c r="S89" s="929"/>
      <c r="T89" s="926"/>
      <c r="U89" s="1417"/>
      <c r="V89" s="1418"/>
      <c r="W89" s="1425" t="s">
        <v>131</v>
      </c>
      <c r="X89" s="1413"/>
      <c r="Y89" s="1414"/>
      <c r="Z89" s="929"/>
      <c r="AB89" s="1417"/>
      <c r="AC89" s="1418"/>
      <c r="AD89" s="1425" t="s">
        <v>131</v>
      </c>
      <c r="AE89" s="1413"/>
      <c r="AF89" s="1414"/>
      <c r="AG89" s="929"/>
    </row>
    <row r="90" spans="7:33" s="923" customFormat="1" ht="30" customHeight="1">
      <c r="G90" s="1419"/>
      <c r="H90" s="1420"/>
      <c r="I90" s="935"/>
      <c r="J90" s="1426" t="s">
        <v>132</v>
      </c>
      <c r="K90" s="1427"/>
      <c r="L90" s="929"/>
      <c r="M90" s="926"/>
      <c r="N90" s="1419"/>
      <c r="O90" s="1420"/>
      <c r="P90" s="935"/>
      <c r="Q90" s="1426" t="s">
        <v>132</v>
      </c>
      <c r="R90" s="1427"/>
      <c r="S90" s="929"/>
      <c r="T90" s="940"/>
      <c r="U90" s="1419"/>
      <c r="V90" s="1420"/>
      <c r="W90" s="935"/>
      <c r="X90" s="1426" t="s">
        <v>132</v>
      </c>
      <c r="Y90" s="1427"/>
      <c r="Z90" s="929"/>
      <c r="AB90" s="1419"/>
      <c r="AC90" s="1420"/>
      <c r="AD90" s="935"/>
      <c r="AE90" s="1426" t="s">
        <v>132</v>
      </c>
      <c r="AF90" s="1427"/>
      <c r="AG90" s="929"/>
    </row>
    <row r="91" spans="7:33" s="923" customFormat="1" ht="30" customHeight="1">
      <c r="G91" s="1432" t="s">
        <v>1366</v>
      </c>
      <c r="H91" s="1433"/>
      <c r="I91" s="1434"/>
      <c r="J91" s="1412" t="s">
        <v>133</v>
      </c>
      <c r="K91" s="1413"/>
      <c r="L91" s="1414"/>
      <c r="M91" s="940"/>
      <c r="N91" s="1432" t="s">
        <v>1366</v>
      </c>
      <c r="O91" s="1433"/>
      <c r="P91" s="1434"/>
      <c r="Q91" s="1412" t="s">
        <v>133</v>
      </c>
      <c r="R91" s="1413"/>
      <c r="S91" s="1414"/>
      <c r="T91" s="940"/>
      <c r="U91" s="1432" t="s">
        <v>1366</v>
      </c>
      <c r="V91" s="1433"/>
      <c r="W91" s="1434"/>
      <c r="X91" s="1412" t="s">
        <v>133</v>
      </c>
      <c r="Y91" s="1413"/>
      <c r="Z91" s="1414"/>
      <c r="AB91" s="1432" t="s">
        <v>1366</v>
      </c>
      <c r="AC91" s="1433"/>
      <c r="AD91" s="1434"/>
      <c r="AE91" s="1412" t="s">
        <v>133</v>
      </c>
      <c r="AF91" s="1413"/>
      <c r="AG91" s="1414"/>
    </row>
    <row r="92" spans="7:33" s="923" customFormat="1" ht="30" customHeight="1">
      <c r="G92" s="941"/>
      <c r="H92" s="941"/>
      <c r="I92" s="941"/>
      <c r="J92" s="933"/>
      <c r="K92" s="933"/>
      <c r="L92" s="933"/>
      <c r="M92" s="940"/>
      <c r="N92" s="941"/>
      <c r="O92" s="941"/>
      <c r="P92" s="941"/>
      <c r="Q92" s="933"/>
      <c r="R92" s="933"/>
      <c r="S92" s="933"/>
      <c r="T92" s="940"/>
      <c r="U92" s="941"/>
      <c r="V92" s="941"/>
      <c r="W92" s="941"/>
      <c r="X92" s="933"/>
      <c r="Y92" s="933"/>
      <c r="Z92" s="933"/>
      <c r="AB92" s="941"/>
      <c r="AC92" s="941"/>
      <c r="AD92" s="941"/>
      <c r="AE92" s="933"/>
      <c r="AF92" s="933"/>
      <c r="AG92" s="933"/>
    </row>
    <row r="93" spans="7:33" s="923" customFormat="1"/>
    <row r="94" spans="7:33" s="923" customFormat="1"/>
    <row r="95" spans="7:33" s="923" customFormat="1"/>
    <row r="96" spans="7:33" s="923" customFormat="1"/>
    <row r="97" spans="6:30" s="944" customFormat="1" ht="30" customHeight="1">
      <c r="F97" s="945"/>
      <c r="G97" s="1435" t="s">
        <v>138</v>
      </c>
      <c r="H97" s="1436"/>
      <c r="I97" s="1441" t="s">
        <v>73</v>
      </c>
      <c r="J97" s="1441"/>
      <c r="K97" s="1442"/>
      <c r="L97" s="946"/>
      <c r="M97" s="945"/>
      <c r="R97" s="945"/>
      <c r="X97" s="945"/>
      <c r="AD97" s="945"/>
    </row>
    <row r="98" spans="6:30" s="944" customFormat="1" ht="32.1" customHeight="1">
      <c r="F98" s="945"/>
      <c r="G98" s="1437"/>
      <c r="H98" s="1438"/>
      <c r="I98" s="1441" t="s">
        <v>1367</v>
      </c>
      <c r="J98" s="1441"/>
      <c r="K98" s="1442"/>
      <c r="L98" s="946"/>
      <c r="M98" s="945"/>
      <c r="R98" s="945"/>
      <c r="X98" s="945"/>
      <c r="AD98" s="945"/>
    </row>
    <row r="99" spans="6:30" s="944" customFormat="1" ht="30" customHeight="1">
      <c r="F99" s="945"/>
      <c r="G99" s="1437"/>
      <c r="H99" s="1438"/>
      <c r="I99" s="1441" t="s">
        <v>139</v>
      </c>
      <c r="J99" s="1441"/>
      <c r="K99" s="1442"/>
      <c r="L99" s="946"/>
      <c r="M99" s="945"/>
      <c r="R99" s="945"/>
      <c r="X99" s="945"/>
      <c r="AD99" s="945"/>
    </row>
    <row r="100" spans="6:30" s="944" customFormat="1" ht="30" customHeight="1">
      <c r="F100" s="945"/>
      <c r="G100" s="1437"/>
      <c r="H100" s="1438"/>
      <c r="I100" s="1443"/>
      <c r="J100" s="1444"/>
      <c r="K100" s="1445"/>
      <c r="L100" s="946"/>
      <c r="M100" s="945"/>
      <c r="AD100" s="945"/>
    </row>
    <row r="101" spans="6:30" s="944" customFormat="1" ht="30" customHeight="1">
      <c r="F101" s="945"/>
      <c r="G101" s="1439"/>
      <c r="H101" s="1440"/>
      <c r="I101" s="947"/>
      <c r="J101" s="1446"/>
      <c r="K101" s="1442"/>
      <c r="L101" s="948"/>
      <c r="M101" s="945"/>
      <c r="AD101" s="945"/>
    </row>
    <row r="102" spans="6:30" s="944" customFormat="1" ht="30" customHeight="1">
      <c r="F102" s="945"/>
      <c r="G102" s="1432" t="s">
        <v>1366</v>
      </c>
      <c r="H102" s="1433"/>
      <c r="I102" s="1434"/>
      <c r="J102" s="1412" t="s">
        <v>133</v>
      </c>
      <c r="K102" s="1413"/>
      <c r="L102" s="1414"/>
      <c r="M102" s="945"/>
      <c r="AD102" s="945"/>
    </row>
  </sheetData>
  <mergeCells count="342">
    <mergeCell ref="G102:I102"/>
    <mergeCell ref="J102:L102"/>
    <mergeCell ref="AB91:AD91"/>
    <mergeCell ref="AE91:AG91"/>
    <mergeCell ref="G97:H101"/>
    <mergeCell ref="I97:K97"/>
    <mergeCell ref="I98:K98"/>
    <mergeCell ref="I99:K99"/>
    <mergeCell ref="I100:K100"/>
    <mergeCell ref="J101:K101"/>
    <mergeCell ref="G91:I91"/>
    <mergeCell ref="J91:L91"/>
    <mergeCell ref="N91:P91"/>
    <mergeCell ref="Q91:S91"/>
    <mergeCell ref="U91:W91"/>
    <mergeCell ref="X91:Z91"/>
    <mergeCell ref="I89:K89"/>
    <mergeCell ref="P89:R89"/>
    <mergeCell ref="W89:Y89"/>
    <mergeCell ref="AD89:AF89"/>
    <mergeCell ref="J90:K90"/>
    <mergeCell ref="Q90:R90"/>
    <mergeCell ref="X90:Y90"/>
    <mergeCell ref="AE90:AF90"/>
    <mergeCell ref="I87:K87"/>
    <mergeCell ref="P87:R87"/>
    <mergeCell ref="W87:Y87"/>
    <mergeCell ref="AD87:AF87"/>
    <mergeCell ref="J88:K88"/>
    <mergeCell ref="Q88:R88"/>
    <mergeCell ref="X88:Y88"/>
    <mergeCell ref="AE88:AF88"/>
    <mergeCell ref="P83:R83"/>
    <mergeCell ref="T83:T87"/>
    <mergeCell ref="W83:Y83"/>
    <mergeCell ref="AD83:AF83"/>
    <mergeCell ref="I84:K84"/>
    <mergeCell ref="P84:R84"/>
    <mergeCell ref="W84:Y84"/>
    <mergeCell ref="AD84:AF84"/>
    <mergeCell ref="I85:K85"/>
    <mergeCell ref="AB80:AD80"/>
    <mergeCell ref="AE80:AG80"/>
    <mergeCell ref="G82:H90"/>
    <mergeCell ref="I82:K82"/>
    <mergeCell ref="N82:O90"/>
    <mergeCell ref="P82:R82"/>
    <mergeCell ref="U82:V90"/>
    <mergeCell ref="W82:Y82"/>
    <mergeCell ref="AB82:AC90"/>
    <mergeCell ref="AD82:AF82"/>
    <mergeCell ref="G80:I80"/>
    <mergeCell ref="J80:L80"/>
    <mergeCell ref="N80:P80"/>
    <mergeCell ref="Q80:S80"/>
    <mergeCell ref="U80:W80"/>
    <mergeCell ref="X80:Z80"/>
    <mergeCell ref="P85:R85"/>
    <mergeCell ref="W85:Y85"/>
    <mergeCell ref="AD85:AF85"/>
    <mergeCell ref="I86:K86"/>
    <mergeCell ref="P86:R86"/>
    <mergeCell ref="W86:Y86"/>
    <mergeCell ref="AD86:AF86"/>
    <mergeCell ref="I83:K83"/>
    <mergeCell ref="AD75:AF75"/>
    <mergeCell ref="I76:K76"/>
    <mergeCell ref="I78:K78"/>
    <mergeCell ref="P78:R78"/>
    <mergeCell ref="W78:Y78"/>
    <mergeCell ref="AD78:AF78"/>
    <mergeCell ref="J79:K79"/>
    <mergeCell ref="Q79:R79"/>
    <mergeCell ref="X79:Y79"/>
    <mergeCell ref="AE79:AF79"/>
    <mergeCell ref="P76:R76"/>
    <mergeCell ref="W76:Y76"/>
    <mergeCell ref="AD76:AF76"/>
    <mergeCell ref="J77:K77"/>
    <mergeCell ref="Q77:R77"/>
    <mergeCell ref="X77:Y77"/>
    <mergeCell ref="AE77:AF77"/>
    <mergeCell ref="I71:K71"/>
    <mergeCell ref="N71:O79"/>
    <mergeCell ref="P71:R71"/>
    <mergeCell ref="U71:V79"/>
    <mergeCell ref="W71:Y71"/>
    <mergeCell ref="AB71:AC79"/>
    <mergeCell ref="AD71:AF71"/>
    <mergeCell ref="A72:B73"/>
    <mergeCell ref="I72:K72"/>
    <mergeCell ref="P72:R72"/>
    <mergeCell ref="W72:Y72"/>
    <mergeCell ref="AD72:AF72"/>
    <mergeCell ref="I73:K73"/>
    <mergeCell ref="P73:R73"/>
    <mergeCell ref="W73:Y73"/>
    <mergeCell ref="AD73:AF73"/>
    <mergeCell ref="I74:K74"/>
    <mergeCell ref="P74:R74"/>
    <mergeCell ref="T74:T78"/>
    <mergeCell ref="W74:Y74"/>
    <mergeCell ref="AD74:AF74"/>
    <mergeCell ref="I75:K75"/>
    <mergeCell ref="P75:R75"/>
    <mergeCell ref="W75:Y75"/>
    <mergeCell ref="A66:B66"/>
    <mergeCell ref="J66:K66"/>
    <mergeCell ref="Q66:R66"/>
    <mergeCell ref="X66:Y66"/>
    <mergeCell ref="AE66:AF66"/>
    <mergeCell ref="I67:K67"/>
    <mergeCell ref="P67:R67"/>
    <mergeCell ref="T67:T71"/>
    <mergeCell ref="W67:Y67"/>
    <mergeCell ref="AD67:AF67"/>
    <mergeCell ref="J68:K68"/>
    <mergeCell ref="Q68:R68"/>
    <mergeCell ref="X68:Y68"/>
    <mergeCell ref="AE68:AF68"/>
    <mergeCell ref="A69:B70"/>
    <mergeCell ref="G69:I69"/>
    <mergeCell ref="J69:L69"/>
    <mergeCell ref="N69:P69"/>
    <mergeCell ref="Q69:S69"/>
    <mergeCell ref="U69:W69"/>
    <mergeCell ref="X69:Z69"/>
    <mergeCell ref="AB69:AD69"/>
    <mergeCell ref="AE69:AG69"/>
    <mergeCell ref="G71:H79"/>
    <mergeCell ref="P64:R64"/>
    <mergeCell ref="W64:Y64"/>
    <mergeCell ref="AD64:AF64"/>
    <mergeCell ref="I65:K65"/>
    <mergeCell ref="P65:R65"/>
    <mergeCell ref="W65:Y65"/>
    <mergeCell ref="AD65:AF65"/>
    <mergeCell ref="W62:Y62"/>
    <mergeCell ref="AD62:AF62"/>
    <mergeCell ref="I64:K64"/>
    <mergeCell ref="A63:B63"/>
    <mergeCell ref="I63:K63"/>
    <mergeCell ref="P63:R63"/>
    <mergeCell ref="W63:Y63"/>
    <mergeCell ref="AD63:AF63"/>
    <mergeCell ref="U60:V68"/>
    <mergeCell ref="W60:Y60"/>
    <mergeCell ref="AB60:AC68"/>
    <mergeCell ref="AD60:AF60"/>
    <mergeCell ref="A61:B61"/>
    <mergeCell ref="I61:K61"/>
    <mergeCell ref="P61:R61"/>
    <mergeCell ref="W61:Y61"/>
    <mergeCell ref="AD61:AF61"/>
    <mergeCell ref="A62:B62"/>
    <mergeCell ref="A60:B60"/>
    <mergeCell ref="G60:H68"/>
    <mergeCell ref="I60:K60"/>
    <mergeCell ref="N60:O68"/>
    <mergeCell ref="P60:R60"/>
    <mergeCell ref="T60:T64"/>
    <mergeCell ref="I62:K62"/>
    <mergeCell ref="P62:R62"/>
    <mergeCell ref="A64:B64"/>
    <mergeCell ref="G51:I51"/>
    <mergeCell ref="J51:L51"/>
    <mergeCell ref="G55:S55"/>
    <mergeCell ref="A57:B57"/>
    <mergeCell ref="C57:E57"/>
    <mergeCell ref="H57:I58"/>
    <mergeCell ref="J57:N58"/>
    <mergeCell ref="A58:B58"/>
    <mergeCell ref="C58:E58"/>
    <mergeCell ref="AB40:AD40"/>
    <mergeCell ref="AE40:AG40"/>
    <mergeCell ref="G46:H50"/>
    <mergeCell ref="I46:K46"/>
    <mergeCell ref="I47:K47"/>
    <mergeCell ref="I48:K48"/>
    <mergeCell ref="I49:K49"/>
    <mergeCell ref="J50:K50"/>
    <mergeCell ref="G40:I40"/>
    <mergeCell ref="J40:L40"/>
    <mergeCell ref="N40:P40"/>
    <mergeCell ref="Q40:S40"/>
    <mergeCell ref="U40:W40"/>
    <mergeCell ref="X40:Z40"/>
    <mergeCell ref="I38:K38"/>
    <mergeCell ref="P38:R38"/>
    <mergeCell ref="W38:Y38"/>
    <mergeCell ref="AD38:AF38"/>
    <mergeCell ref="J39:K39"/>
    <mergeCell ref="Q39:R39"/>
    <mergeCell ref="X39:Y39"/>
    <mergeCell ref="AE39:AF39"/>
    <mergeCell ref="I36:K36"/>
    <mergeCell ref="P36:R36"/>
    <mergeCell ref="W36:Y36"/>
    <mergeCell ref="AD36:AF36"/>
    <mergeCell ref="J37:K37"/>
    <mergeCell ref="Q37:R37"/>
    <mergeCell ref="X37:Y37"/>
    <mergeCell ref="AE37:AF37"/>
    <mergeCell ref="P32:R32"/>
    <mergeCell ref="T32:T36"/>
    <mergeCell ref="W32:Y32"/>
    <mergeCell ref="AD32:AF32"/>
    <mergeCell ref="I33:K33"/>
    <mergeCell ref="P33:R33"/>
    <mergeCell ref="W33:Y33"/>
    <mergeCell ref="AD33:AF33"/>
    <mergeCell ref="I34:K34"/>
    <mergeCell ref="AB29:AD29"/>
    <mergeCell ref="AE29:AG29"/>
    <mergeCell ref="G31:H39"/>
    <mergeCell ref="I31:K31"/>
    <mergeCell ref="N31:O39"/>
    <mergeCell ref="P31:R31"/>
    <mergeCell ref="U31:V39"/>
    <mergeCell ref="W31:Y31"/>
    <mergeCell ref="AB31:AC39"/>
    <mergeCell ref="AD31:AF31"/>
    <mergeCell ref="G29:I29"/>
    <mergeCell ref="J29:L29"/>
    <mergeCell ref="N29:P29"/>
    <mergeCell ref="Q29:S29"/>
    <mergeCell ref="U29:W29"/>
    <mergeCell ref="X29:Z29"/>
    <mergeCell ref="P34:R34"/>
    <mergeCell ref="W34:Y34"/>
    <mergeCell ref="AD34:AF34"/>
    <mergeCell ref="I35:K35"/>
    <mergeCell ref="P35:R35"/>
    <mergeCell ref="W35:Y35"/>
    <mergeCell ref="AD35:AF35"/>
    <mergeCell ref="I32:K32"/>
    <mergeCell ref="W24:Y24"/>
    <mergeCell ref="AD24:AF24"/>
    <mergeCell ref="I25:K25"/>
    <mergeCell ref="I27:K27"/>
    <mergeCell ref="P27:R27"/>
    <mergeCell ref="W27:Y27"/>
    <mergeCell ref="AD27:AF27"/>
    <mergeCell ref="J28:K28"/>
    <mergeCell ref="Q28:R28"/>
    <mergeCell ref="X28:Y28"/>
    <mergeCell ref="AE28:AF28"/>
    <mergeCell ref="P25:R25"/>
    <mergeCell ref="W25:Y25"/>
    <mergeCell ref="AD25:AF25"/>
    <mergeCell ref="J26:K26"/>
    <mergeCell ref="Q26:R26"/>
    <mergeCell ref="X26:Y26"/>
    <mergeCell ref="AE26:AF26"/>
    <mergeCell ref="G20:H28"/>
    <mergeCell ref="I20:K20"/>
    <mergeCell ref="N20:O28"/>
    <mergeCell ref="P20:R20"/>
    <mergeCell ref="U20:V28"/>
    <mergeCell ref="W20:Y20"/>
    <mergeCell ref="AB20:AC28"/>
    <mergeCell ref="AD20:AF20"/>
    <mergeCell ref="A21:B22"/>
    <mergeCell ref="I21:K21"/>
    <mergeCell ref="P21:R21"/>
    <mergeCell ref="W21:Y21"/>
    <mergeCell ref="AD21:AF21"/>
    <mergeCell ref="I22:K22"/>
    <mergeCell ref="P22:R22"/>
    <mergeCell ref="W22:Y22"/>
    <mergeCell ref="AD22:AF22"/>
    <mergeCell ref="I23:K23"/>
    <mergeCell ref="P23:R23"/>
    <mergeCell ref="T23:T27"/>
    <mergeCell ref="W23:Y23"/>
    <mergeCell ref="AD23:AF23"/>
    <mergeCell ref="I24:K24"/>
    <mergeCell ref="P24:R24"/>
    <mergeCell ref="A18:B19"/>
    <mergeCell ref="G18:I18"/>
    <mergeCell ref="J18:L18"/>
    <mergeCell ref="N18:P18"/>
    <mergeCell ref="Q18:S18"/>
    <mergeCell ref="U18:W18"/>
    <mergeCell ref="X18:Z18"/>
    <mergeCell ref="AB18:AD18"/>
    <mergeCell ref="AE18:AG18"/>
    <mergeCell ref="I16:K16"/>
    <mergeCell ref="P16:R16"/>
    <mergeCell ref="T16:T20"/>
    <mergeCell ref="W16:Y16"/>
    <mergeCell ref="AD16:AF16"/>
    <mergeCell ref="J17:K17"/>
    <mergeCell ref="Q17:R17"/>
    <mergeCell ref="X17:Y17"/>
    <mergeCell ref="AE17:AF17"/>
    <mergeCell ref="I14:K14"/>
    <mergeCell ref="P14:R14"/>
    <mergeCell ref="W14:Y14"/>
    <mergeCell ref="AD14:AF14"/>
    <mergeCell ref="W11:Y11"/>
    <mergeCell ref="AD11:AF11"/>
    <mergeCell ref="I13:K13"/>
    <mergeCell ref="A15:B15"/>
    <mergeCell ref="J15:K15"/>
    <mergeCell ref="Q15:R15"/>
    <mergeCell ref="X15:Y15"/>
    <mergeCell ref="AE15:AF15"/>
    <mergeCell ref="W12:Y12"/>
    <mergeCell ref="AD12:AF12"/>
    <mergeCell ref="U9:V17"/>
    <mergeCell ref="W9:Y9"/>
    <mergeCell ref="AB9:AC17"/>
    <mergeCell ref="AD9:AF9"/>
    <mergeCell ref="A10:B10"/>
    <mergeCell ref="I10:K10"/>
    <mergeCell ref="P10:R10"/>
    <mergeCell ref="W10:Y10"/>
    <mergeCell ref="AD10:AF10"/>
    <mergeCell ref="A11:B11"/>
    <mergeCell ref="A9:B9"/>
    <mergeCell ref="G9:H17"/>
    <mergeCell ref="I9:K9"/>
    <mergeCell ref="N9:O17"/>
    <mergeCell ref="P9:R9"/>
    <mergeCell ref="T9:T13"/>
    <mergeCell ref="I11:K11"/>
    <mergeCell ref="P11:R11"/>
    <mergeCell ref="A13:B13"/>
    <mergeCell ref="P13:R13"/>
    <mergeCell ref="W13:Y13"/>
    <mergeCell ref="AD13:AF13"/>
    <mergeCell ref="G4:S4"/>
    <mergeCell ref="A6:B6"/>
    <mergeCell ref="C6:E6"/>
    <mergeCell ref="H6:I7"/>
    <mergeCell ref="J6:N7"/>
    <mergeCell ref="A7:B7"/>
    <mergeCell ref="C7:E7"/>
    <mergeCell ref="A12:B12"/>
    <mergeCell ref="I12:K12"/>
    <mergeCell ref="P12:R12"/>
  </mergeCells>
  <phoneticPr fontId="1"/>
  <pageMargins left="1.3779527559055118" right="0.78740157480314965" top="0.74803149606299213" bottom="0.39370078740157483" header="0.27559055118110237" footer="0.27559055118110237"/>
  <pageSetup paperSize="8" scale="59" fitToHeight="2" orientation="landscape" r:id="rId1"/>
  <headerFooter alignWithMargins="0"/>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27</vt:i4>
      </vt:variant>
    </vt:vector>
  </HeadingPairs>
  <TitlesOfParts>
    <vt:vector size="71" baseType="lpstr">
      <vt:lpstr>一覧表</vt:lpstr>
      <vt:lpstr>目次</vt:lpstr>
      <vt:lpstr>1</vt:lpstr>
      <vt:lpstr>3</vt:lpstr>
      <vt:lpstr>6</vt:lpstr>
      <vt:lpstr>11</vt:lpstr>
      <vt:lpstr>12</vt:lpstr>
      <vt:lpstr>17</vt:lpstr>
      <vt:lpstr>18</vt:lpstr>
      <vt:lpstr>22</vt:lpstr>
      <vt:lpstr>26</vt:lpstr>
      <vt:lpstr>28</vt:lpstr>
      <vt:lpstr>29</vt:lpstr>
      <vt:lpstr>31</vt:lpstr>
      <vt:lpstr>36</vt:lpstr>
      <vt:lpstr>40</vt:lpstr>
      <vt:lpstr>41</vt:lpstr>
      <vt:lpstr>42</vt:lpstr>
      <vt:lpstr>43</vt:lpstr>
      <vt:lpstr>44</vt:lpstr>
      <vt:lpstr>49</vt:lpstr>
      <vt:lpstr>50</vt:lpstr>
      <vt:lpstr>51</vt:lpstr>
      <vt:lpstr>52</vt:lpstr>
      <vt:lpstr>53</vt:lpstr>
      <vt:lpstr>62</vt:lpstr>
      <vt:lpstr>63</vt:lpstr>
      <vt:lpstr>【発注者使用】様式-1</vt:lpstr>
      <vt:lpstr>【発注者使用】様式-2</vt:lpstr>
      <vt:lpstr>国統一様式</vt:lpstr>
      <vt:lpstr>（鹿児島県）様式-3(1),(2)</vt:lpstr>
      <vt:lpstr>（鹿児島県）様式-4</vt:lpstr>
      <vt:lpstr>（鹿児島県）様式-5(2)</vt:lpstr>
      <vt:lpstr>（鹿児島県）様式-5(3)</vt:lpstr>
      <vt:lpstr>（鹿児島県）様式-7</vt:lpstr>
      <vt:lpstr>（鹿児島県）様式-9</vt:lpstr>
      <vt:lpstr>（鹿児島県）様式-14</vt:lpstr>
      <vt:lpstr>（鹿児島県）様式-17</vt:lpstr>
      <vt:lpstr>（鹿児島県）様式-24</vt:lpstr>
      <vt:lpstr>（鹿児島県）様式-25</vt:lpstr>
      <vt:lpstr>（鹿児島県）様式-28</vt:lpstr>
      <vt:lpstr>（鹿児島県）様式-31,32</vt:lpstr>
      <vt:lpstr>（鹿児島県）様式-33</vt:lpstr>
      <vt:lpstr>（鹿児島県）様式-34(1),(2)</vt:lpstr>
      <vt:lpstr>'【発注者使用】様式-1'!Criteria</vt:lpstr>
      <vt:lpstr>'（鹿児島県）様式-14'!Print_Area</vt:lpstr>
      <vt:lpstr>'（鹿児島県）様式-17'!Print_Area</vt:lpstr>
      <vt:lpstr>'（鹿児島県）様式-4'!Print_Area</vt:lpstr>
      <vt:lpstr>'（鹿児島県）様式-5(2)'!Print_Area</vt:lpstr>
      <vt:lpstr>'（鹿児島県）様式-5(3)'!Print_Area</vt:lpstr>
      <vt:lpstr>'（鹿児島県）様式-9'!Print_Area</vt:lpstr>
      <vt:lpstr>'【発注者使用】様式-1'!Print_Area</vt:lpstr>
      <vt:lpstr>'11'!Print_Area</vt:lpstr>
      <vt:lpstr>'12'!Print_Area</vt:lpstr>
      <vt:lpstr>'17'!Print_Area</vt:lpstr>
      <vt:lpstr>'22'!Print_Area</vt:lpstr>
      <vt:lpstr>'29'!Print_Area</vt:lpstr>
      <vt:lpstr>'36'!Print_Area</vt:lpstr>
      <vt:lpstr>'40'!Print_Area</vt:lpstr>
      <vt:lpstr>'43'!Print_Area</vt:lpstr>
      <vt:lpstr>'49'!Print_Area</vt:lpstr>
      <vt:lpstr>'50'!Print_Area</vt:lpstr>
      <vt:lpstr>'51'!Print_Area</vt:lpstr>
      <vt:lpstr>'52'!Print_Area</vt:lpstr>
      <vt:lpstr>'6'!Print_Area</vt:lpstr>
      <vt:lpstr>'62'!Print_Area</vt:lpstr>
      <vt:lpstr>'63'!Print_Area</vt:lpstr>
      <vt:lpstr>一覧表!Print_Area</vt:lpstr>
      <vt:lpstr>国統一様式!Print_Area</vt:lpstr>
      <vt:lpstr>'【発注者使用】様式-1'!Print_Titles</vt:lpstr>
      <vt:lpstr>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2021-05-21T05:22:59Z</cp:lastPrinted>
  <dcterms:created xsi:type="dcterms:W3CDTF">2019-02-27T04:36:32Z</dcterms:created>
  <dcterms:modified xsi:type="dcterms:W3CDTF">2021-05-24T02:46:15Z</dcterms:modified>
</cp:coreProperties>
</file>