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25FF8DAF-77A1-4E55-810C-F00AF90F7568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３)" sheetId="54" r:id="rId1"/>
    <sheet name="入札書" sheetId="52" r:id="rId2"/>
  </sheets>
  <externalReferences>
    <externalReference r:id="rId3"/>
  </externalReferences>
  <definedNames>
    <definedName name="_xlnm.Print_Area" localSheetId="0">'積算書（その３)'!$A$1:$M$96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E22" i="54" l="1"/>
  <c r="I20" i="54"/>
  <c r="I16" i="54"/>
  <c r="I12" i="54"/>
  <c r="E62" i="54" l="1"/>
  <c r="I49" i="54"/>
  <c r="I81" i="54"/>
  <c r="I85" i="54"/>
  <c r="I82" i="54"/>
  <c r="I7" i="54"/>
  <c r="E10" i="54"/>
  <c r="I29" i="54"/>
  <c r="I33" i="54"/>
  <c r="I41" i="54"/>
  <c r="I89" i="54"/>
  <c r="I87" i="54"/>
  <c r="I88" i="54"/>
  <c r="I22" i="54"/>
  <c r="I45" i="54"/>
  <c r="I43" i="54"/>
  <c r="I42" i="54"/>
  <c r="I14" i="54"/>
  <c r="I37" i="54"/>
  <c r="I35" i="54"/>
  <c r="E34" i="54"/>
  <c r="I67" i="54"/>
  <c r="I66" i="54"/>
  <c r="I68" i="54"/>
  <c r="E66" i="54"/>
  <c r="I93" i="54"/>
  <c r="I92" i="54"/>
  <c r="I8" i="54"/>
  <c r="I25" i="54"/>
  <c r="I10" i="54"/>
  <c r="I21" i="54"/>
  <c r="I27" i="54"/>
  <c r="I62" i="54"/>
  <c r="I64" i="54"/>
  <c r="I11" i="54"/>
  <c r="I18" i="54"/>
  <c r="I17" i="54"/>
  <c r="I58" i="54"/>
  <c r="I60" i="54"/>
  <c r="I13" i="54"/>
  <c r="I57" i="54"/>
  <c r="I55" i="54"/>
  <c r="I56" i="54"/>
  <c r="E54" i="54"/>
  <c r="I73" i="54"/>
  <c r="I71" i="54"/>
  <c r="I6" i="54"/>
  <c r="I23" i="54"/>
  <c r="I15" i="54"/>
  <c r="I19" i="54"/>
  <c r="I24" i="54"/>
  <c r="I26" i="54"/>
  <c r="I28" i="54"/>
  <c r="I30" i="54"/>
  <c r="I53" i="54"/>
  <c r="I52" i="54"/>
  <c r="E50" i="54"/>
  <c r="I74" i="54"/>
  <c r="J26" i="54" l="1"/>
  <c r="E70" i="54"/>
  <c r="E38" i="54"/>
  <c r="E30" i="54"/>
  <c r="J66" i="54"/>
  <c r="L66" i="54" s="1"/>
  <c r="E14" i="54"/>
  <c r="J14" i="54"/>
  <c r="I36" i="54"/>
  <c r="J22" i="54"/>
  <c r="L22" i="54" s="1"/>
  <c r="I78" i="54"/>
  <c r="E74" i="54"/>
  <c r="I50" i="54"/>
  <c r="I70" i="54"/>
  <c r="I59" i="54"/>
  <c r="I63" i="54"/>
  <c r="I31" i="54"/>
  <c r="J30" i="54" s="1"/>
  <c r="E90" i="54"/>
  <c r="I69" i="54"/>
  <c r="I44" i="54"/>
  <c r="E46" i="54"/>
  <c r="I38" i="54"/>
  <c r="I84" i="54"/>
  <c r="I83" i="54"/>
  <c r="I80" i="54"/>
  <c r="I79" i="54"/>
  <c r="I46" i="54"/>
  <c r="E58" i="54"/>
  <c r="I51" i="54"/>
  <c r="I72" i="54"/>
  <c r="I32" i="54"/>
  <c r="I61" i="54"/>
  <c r="I65" i="54"/>
  <c r="E86" i="54"/>
  <c r="I39" i="54"/>
  <c r="I47" i="54"/>
  <c r="E42" i="54"/>
  <c r="E18" i="54"/>
  <c r="I76" i="54"/>
  <c r="I75" i="54"/>
  <c r="I9" i="54"/>
  <c r="J6" i="54" s="1"/>
  <c r="I54" i="54"/>
  <c r="J54" i="54" s="1"/>
  <c r="L54" i="54" s="1"/>
  <c r="J18" i="54"/>
  <c r="E26" i="54"/>
  <c r="L26" i="54" s="1"/>
  <c r="J10" i="54"/>
  <c r="L10" i="54" s="1"/>
  <c r="I90" i="54"/>
  <c r="I34" i="54"/>
  <c r="E6" i="54"/>
  <c r="J74" i="54"/>
  <c r="I77" i="54"/>
  <c r="I91" i="54"/>
  <c r="J42" i="54"/>
  <c r="I86" i="54"/>
  <c r="J86" i="54" s="1"/>
  <c r="L86" i="54" s="1"/>
  <c r="I40" i="54"/>
  <c r="E82" i="54"/>
  <c r="E78" i="54"/>
  <c r="I48" i="54"/>
  <c r="J82" i="54" l="1"/>
  <c r="L14" i="54"/>
  <c r="J34" i="54"/>
  <c r="L34" i="54" s="1"/>
  <c r="L6" i="54"/>
  <c r="J58" i="54"/>
  <c r="L58" i="54" s="1"/>
  <c r="J62" i="54"/>
  <c r="L62" i="54" s="1"/>
  <c r="J38" i="54"/>
  <c r="L38" i="54" s="1"/>
  <c r="L82" i="54"/>
  <c r="L42" i="54"/>
  <c r="L74" i="54"/>
  <c r="L18" i="54"/>
  <c r="L30" i="54"/>
  <c r="J70" i="54"/>
  <c r="L70" i="54" s="1"/>
  <c r="J90" i="54"/>
  <c r="L90" i="54" s="1"/>
  <c r="J46" i="54"/>
  <c r="L46" i="54" s="1"/>
  <c r="J50" i="54"/>
  <c r="L50" i="54" s="1"/>
  <c r="J78" i="54"/>
  <c r="L78" i="54" s="1"/>
  <c r="L94" i="54" l="1"/>
  <c r="L95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<sst xmlns="http://schemas.openxmlformats.org/spreadsheetml/2006/main" count="147" uniqueCount="66">
  <si>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</si>
  <si>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</si>
  <si>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</si>
  <si>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</si>
  <si>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</si>
  <si>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</si>
  <si>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</si>
  <si>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</si>
  <si>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</si>
  <si>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</si>
  <si>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</si>
  <si>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</si>
  <si>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</si>
  <si>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</si>
  <si>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</si>
  <si>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</si>
  <si>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</si>
  <si>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</si>
  <si>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</si>
  <si>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</si>
  <si>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</si>
  <si>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</si>
  <si>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</si>
  <si>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</si>
  <si>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</si>
  <si>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</si>
  <si>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</si>
  <si>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</si>
  <si>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</si>
  <si>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</si>
  <si>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契約
電力
kW (A)</t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</si>
  <si>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</si>
  <si>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</si>
  <si>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</si>
  <si>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</si>
  <si>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鹿児島県有施設その３(22施設)で使用する電気</t>
    <rPh sb="17" eb="19">
      <t>シヨウ</t>
    </rPh>
    <rPh sb="21" eb="23">
      <t>デンキ</t>
    </rPh>
    <phoneticPr fontId="3"/>
  </si>
  <si>
    <t>鹿児島県有施設その３（22施設)で使用する電気</t>
  </si>
  <si>
    <t>桜島フェリーターミナル</t>
  </si>
  <si>
    <t>三島十島旅客待合所</t>
  </si>
  <si>
    <t>種子屋久高速船旅客ターミナル</t>
  </si>
  <si>
    <t>カモイケフェリーターミナル</t>
  </si>
  <si>
    <t>北ふ頭旅客ターミナル</t>
  </si>
  <si>
    <t>北ふ頭1号上屋　事務所倉庫</t>
  </si>
  <si>
    <t>北ふ頭２号ウワヤ</t>
  </si>
  <si>
    <t>タニヤマ１ク　１・２号</t>
  </si>
  <si>
    <t>アラタガワポンプジョウ</t>
  </si>
  <si>
    <t>キタフトウキュービクル</t>
  </si>
  <si>
    <t>マリンポートカゴシマ</t>
  </si>
  <si>
    <t>成川トンネル（南薩）</t>
  </si>
  <si>
    <t>軸屋トンネル（南薩）</t>
  </si>
  <si>
    <t>北薩トンネル</t>
  </si>
  <si>
    <t>久七トンネル（姶良・伊佐）</t>
  </si>
  <si>
    <t>志布志港コンテナヤード</t>
  </si>
  <si>
    <t>鹿児島新港フェリーターミナル</t>
  </si>
  <si>
    <t>川内港埠頭詰所</t>
  </si>
  <si>
    <t>垂水旅客ターミナル</t>
  </si>
  <si>
    <t>横座トンネル</t>
  </si>
  <si>
    <t>高尾野トンネル</t>
  </si>
  <si>
    <t>国見トンネル</t>
  </si>
  <si>
    <t>ピーク</t>
  </si>
  <si>
    <t>夏季昼間</t>
  </si>
  <si>
    <t>その他季昼間</t>
  </si>
  <si>
    <t>夜間</t>
  </si>
  <si>
    <t/>
  </si>
  <si>
    <t>夏季</t>
  </si>
  <si>
    <t>その他季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</si>
</sst>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2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24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11" fillId="0" borderId="0" xfId="9" applyFont="1" applyAlignment="1">
      <alignment wrapText="1"/>
    </xf>
    <xf numFmtId="0" fontId="11" fillId="0" borderId="0" xfId="9" applyFont="1"/>
    <xf numFmtId="38" fontId="11" fillId="0" borderId="0" xfId="9" applyNumberFormat="1" applyFont="1"/>
    <xf numFmtId="0" fontId="7" fillId="0" borderId="0" xfId="9" applyFont="1" applyAlignment="1">
      <alignment wrapText="1"/>
    </xf>
    <xf numFmtId="0" fontId="14" fillId="0" borderId="0" xfId="11" applyFont="1"/>
    <xf numFmtId="0" fontId="15" fillId="0" borderId="18" xfId="11" applyFont="1" applyBorder="1"/>
    <xf numFmtId="0" fontId="15" fillId="0" borderId="0" xfId="11" applyFont="1" applyBorder="1"/>
    <xf numFmtId="0" fontId="15" fillId="0" borderId="0" xfId="11" applyFont="1" applyBorder="1" applyAlignment="1">
      <alignment horizontal="center" vertical="center"/>
    </xf>
    <xf numFmtId="0" fontId="15" fillId="0" borderId="19" xfId="11" applyFont="1" applyBorder="1"/>
    <xf numFmtId="0" fontId="16" fillId="0" borderId="18" xfId="11" applyFont="1" applyBorder="1"/>
    <xf numFmtId="0" fontId="16" fillId="0" borderId="19" xfId="11" applyFont="1" applyBorder="1"/>
    <xf numFmtId="0" fontId="16" fillId="0" borderId="0" xfId="11" applyFont="1"/>
    <xf numFmtId="0" fontId="16" fillId="0" borderId="0" xfId="11" applyFont="1" applyBorder="1" applyAlignment="1">
      <alignment horizontal="center" vertical="center"/>
    </xf>
    <xf numFmtId="0" fontId="16" fillId="0" borderId="0" xfId="11" applyFont="1" applyBorder="1" applyAlignment="1"/>
    <xf numFmtId="0" fontId="15" fillId="0" borderId="0" xfId="11" applyFont="1" applyBorder="1" applyAlignment="1"/>
    <xf numFmtId="182" fontId="12" fillId="0" borderId="0" xfId="9" applyNumberFormat="1" applyFont="1" applyBorder="1" applyAlignment="1" applyProtection="1">
      <alignment vertical="center" shrinkToFit="1"/>
      <protection locked="0"/>
    </xf>
    <xf numFmtId="0" fontId="15" fillId="0" borderId="0" xfId="11" applyFont="1" applyBorder="1" applyAlignment="1">
      <alignment horizontal="left" vertical="center"/>
    </xf>
    <xf numFmtId="0" fontId="15" fillId="0" borderId="16" xfId="11" applyFont="1" applyBorder="1"/>
    <xf numFmtId="0" fontId="15" fillId="0" borderId="4" xfId="11" applyFont="1" applyBorder="1"/>
    <xf numFmtId="0" fontId="15" fillId="0" borderId="17" xfId="11" applyFont="1" applyBorder="1"/>
    <xf numFmtId="0" fontId="14" fillId="0" borderId="18" xfId="11" applyFont="1" applyBorder="1"/>
    <xf numFmtId="0" fontId="14" fillId="0" borderId="0" xfId="11" applyFont="1" applyBorder="1"/>
    <xf numFmtId="0" fontId="14" fillId="0" borderId="19" xfId="11" applyFont="1" applyBorder="1"/>
    <xf numFmtId="0" fontId="14" fillId="0" borderId="0" xfId="11" applyFont="1" applyBorder="1" applyAlignment="1">
      <alignment horizontal="left"/>
    </xf>
    <xf numFmtId="0" fontId="14" fillId="0" borderId="1" xfId="11" applyFont="1" applyBorder="1"/>
    <xf numFmtId="0" fontId="14" fillId="0" borderId="10" xfId="11" applyFont="1" applyBorder="1"/>
    <xf numFmtId="0" fontId="14" fillId="0" borderId="15" xfId="11" applyFont="1" applyBorder="1"/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7" fillId="0" borderId="2" xfId="9" applyFont="1" applyBorder="1" applyAlignment="1">
      <alignment horizontal="center" vertical="center" wrapText="1" shrinkToFit="1"/>
    </xf>
    <xf numFmtId="180" fontId="8" fillId="0" borderId="2" xfId="10" applyNumberFormat="1" applyFont="1" applyBorder="1" applyAlignment="1">
      <alignment vertical="center"/>
    </xf>
    <xf numFmtId="0" fontId="7" fillId="0" borderId="1" xfId="9" applyFont="1" applyBorder="1" applyAlignment="1">
      <alignment vertical="center" wrapText="1"/>
    </xf>
    <xf numFmtId="0" fontId="7" fillId="0" borderId="18" xfId="9" applyFont="1" applyBorder="1" applyAlignment="1">
      <alignment vertical="center" wrapText="1"/>
    </xf>
    <xf numFmtId="0" fontId="7" fillId="0" borderId="0" xfId="9" applyFont="1" applyBorder="1" applyAlignment="1">
      <alignment vertical="center" wrapTex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20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179" fontId="8" fillId="0" borderId="1" xfId="9" applyNumberFormat="1" applyFont="1" applyBorder="1" applyAlignment="1">
      <alignment horizontal="left" vertical="center" wrapText="1" shrinkToFit="1"/>
    </xf>
    <xf numFmtId="179" fontId="8" fillId="0" borderId="15" xfId="9" applyNumberFormat="1" applyFont="1" applyBorder="1" applyAlignment="1">
      <alignment horizontal="left" vertical="center" wrapText="1" shrinkToFit="1"/>
    </xf>
    <xf numFmtId="179" fontId="8" fillId="0" borderId="18" xfId="9" applyNumberFormat="1" applyFont="1" applyBorder="1" applyAlignment="1">
      <alignment horizontal="left" vertical="center" wrapText="1" shrinkToFit="1"/>
    </xf>
    <xf numFmtId="179" fontId="8" fillId="0" borderId="19" xfId="9" applyNumberFormat="1" applyFont="1" applyBorder="1" applyAlignment="1">
      <alignment horizontal="left" vertical="center" wrapText="1" shrinkToFit="1"/>
    </xf>
    <xf numFmtId="179" fontId="8" fillId="0" borderId="16" xfId="9" applyNumberFormat="1" applyFont="1" applyBorder="1" applyAlignment="1">
      <alignment horizontal="left" vertical="center" wrapText="1" shrinkToFit="1"/>
    </xf>
    <xf numFmtId="179" fontId="8" fillId="0" borderId="17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0" fontId="8" fillId="0" borderId="3" xfId="10" applyNumberFormat="1" applyFont="1" applyBorder="1" applyAlignment="1">
      <alignment vertical="center"/>
    </xf>
    <xf numFmtId="180" fontId="8" fillId="0" borderId="13" xfId="10" applyNumberFormat="1" applyFont="1" applyBorder="1" applyAlignment="1">
      <alignment vertical="center"/>
    </xf>
    <xf numFmtId="180" fontId="8" fillId="0" borderId="5" xfId="10" applyNumberFormat="1" applyFont="1" applyBorder="1" applyAlignment="1">
      <alignment vertical="center"/>
    </xf>
    <xf numFmtId="183" fontId="8" fillId="0" borderId="3" xfId="9" applyNumberFormat="1" applyFont="1" applyBorder="1" applyAlignment="1" applyProtection="1">
      <alignment horizontal="right" vertical="center"/>
      <protection locked="0"/>
    </xf>
    <xf numFmtId="183" fontId="8" fillId="0" borderId="13" xfId="9" applyNumberFormat="1" applyFont="1" applyBorder="1" applyAlignment="1" applyProtection="1">
      <alignment horizontal="right" vertical="center"/>
      <protection locked="0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1" fontId="8" fillId="0" borderId="3" xfId="9" applyNumberFormat="1" applyFont="1" applyBorder="1" applyAlignment="1">
      <alignment horizontal="right" vertical="center"/>
    </xf>
    <xf numFmtId="181" fontId="8" fillId="0" borderId="13" xfId="9" applyNumberFormat="1" applyFont="1" applyBorder="1" applyAlignment="1">
      <alignment horizontal="right" vertical="center"/>
    </xf>
    <xf numFmtId="181" fontId="8" fillId="0" borderId="5" xfId="9" applyNumberFormat="1" applyFont="1" applyBorder="1" applyAlignment="1">
      <alignment horizontal="right" vertical="center"/>
    </xf>
    <xf numFmtId="0" fontId="20" fillId="0" borderId="3" xfId="9" applyFont="1" applyBorder="1" applyAlignment="1">
      <alignment horizontal="left" vertical="center" wrapText="1"/>
    </xf>
    <xf numFmtId="0" fontId="20" fillId="0" borderId="13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180" fontId="8" fillId="0" borderId="2" xfId="10" applyNumberFormat="1" applyFont="1" applyBorder="1" applyAlignment="1">
      <alignment vertical="center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2" xfId="9" applyNumberFormat="1" applyFont="1" applyBorder="1" applyAlignment="1">
      <alignment horizontal="right" vertical="center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0" fontId="12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14" fillId="0" borderId="0" xfId="11" applyFont="1" applyAlignment="1">
      <alignment horizontal="left" vertical="center"/>
    </xf>
    <xf numFmtId="0" fontId="14" fillId="0" borderId="0" xfId="11" applyFont="1" applyBorder="1" applyAlignment="1">
      <alignment horizontal="center"/>
    </xf>
    <xf numFmtId="0" fontId="14" fillId="0" borderId="18" xfId="11" applyFont="1" applyBorder="1" applyAlignment="1">
      <alignment horizontal="left" vertical="center"/>
    </xf>
    <xf numFmtId="0" fontId="14" fillId="0" borderId="0" xfId="11" applyFont="1" applyBorder="1" applyAlignment="1">
      <alignment horizontal="left" vertical="center"/>
    </xf>
    <xf numFmtId="0" fontId="13" fillId="0" borderId="1" xfId="11" applyFont="1" applyBorder="1" applyAlignment="1">
      <alignment horizontal="center" vertical="center"/>
    </xf>
    <xf numFmtId="0" fontId="13" fillId="0" borderId="10" xfId="11" applyFont="1" applyBorder="1" applyAlignment="1">
      <alignment horizontal="center" vertical="center"/>
    </xf>
    <xf numFmtId="0" fontId="13" fillId="0" borderId="15" xfId="11" applyFont="1" applyBorder="1" applyAlignment="1">
      <alignment horizontal="center" vertical="center"/>
    </xf>
    <xf numFmtId="0" fontId="13" fillId="0" borderId="16" xfId="11" applyFont="1" applyBorder="1" applyAlignment="1">
      <alignment horizontal="center" vertical="center"/>
    </xf>
    <xf numFmtId="0" fontId="13" fillId="0" borderId="4" xfId="11" applyFont="1" applyBorder="1" applyAlignment="1">
      <alignment horizontal="center" vertical="center"/>
    </xf>
    <xf numFmtId="0" fontId="13" fillId="0" borderId="17" xfId="11" applyFont="1" applyBorder="1" applyAlignment="1">
      <alignment horizontal="center" vertical="center"/>
    </xf>
    <xf numFmtId="0" fontId="16" fillId="0" borderId="0" xfId="11" applyFont="1" applyBorder="1" applyAlignment="1">
      <alignment horizontal="right" vertical="center"/>
    </xf>
    <xf numFmtId="0" fontId="16" fillId="0" borderId="0" xfId="11" applyFont="1" applyBorder="1" applyAlignment="1">
      <alignment horizontal="left" vertical="center"/>
    </xf>
    <xf numFmtId="0" fontId="0" fillId="0" borderId="0" xfId="0" applyAlignment="1"/>
    <xf numFmtId="0" fontId="15" fillId="0" borderId="0" xfId="11" applyFont="1" applyBorder="1" applyAlignment="1">
      <alignment horizontal="right"/>
    </xf>
    <xf numFmtId="0" fontId="17" fillId="0" borderId="0" xfId="11" applyFont="1" applyBorder="1" applyAlignment="1">
      <alignment horizontal="center"/>
    </xf>
    <xf numFmtId="0" fontId="17" fillId="0" borderId="4" xfId="11" applyFont="1" applyBorder="1" applyAlignment="1">
      <alignment horizontal="center"/>
    </xf>
    <xf numFmtId="181" fontId="17" fillId="0" borderId="0" xfId="11" applyNumberFormat="1" applyFont="1" applyBorder="1" applyAlignment="1">
      <alignment horizontal="center"/>
    </xf>
    <xf numFmtId="181" fontId="17" fillId="0" borderId="4" xfId="11" applyNumberFormat="1" applyFont="1" applyBorder="1" applyAlignment="1">
      <alignment horizontal="center"/>
    </xf>
    <xf numFmtId="0" fontId="14" fillId="0" borderId="0" xfId="11" applyFont="1" applyBorder="1" applyAlignment="1">
      <alignment horizontal="left"/>
    </xf>
    <xf numFmtId="0" fontId="15" fillId="0" borderId="0" xfId="11" applyFont="1" applyBorder="1" applyAlignment="1">
      <alignment horizontal="left"/>
    </xf>
    <xf numFmtId="0" fontId="10" fillId="0" borderId="0" xfId="9" applyFont="1" applyAlignment="1">
      <alignment horizontal="left" vertical="center" wrapText="1"/>
    </xf>
    <xf numFmtId="0" fontId="7" fillId="0" borderId="0" xfId="9" applyFont="1" applyAlignment="1">
      <alignment horizontal="left" vertical="center"/>
    </xf>
    <xf numFmtId="0" fontId="7" fillId="0" borderId="0" xfId="9" applyFont="1" applyBorder="1" applyAlignment="1">
      <alignment horizontal="left" vertical="center" wrapText="1"/>
    </xf>
    <xf numFmtId="0" fontId="10" fillId="0" borderId="0" xfId="9" applyFont="1" applyAlignment="1">
      <alignment horizontal="left" vertical="center"/>
    </xf>
    <xf numFmtId="0" fontId="7" fillId="0" borderId="0" xfId="9" applyFont="1" applyAlignment="1">
      <alignment horizontal="left" vertical="top" wrapText="1"/>
    </xf>
    <xf numFmtId="0" fontId="7" fillId="0" borderId="0" xfId="9" applyFont="1" applyAlignment="1">
      <alignment horizontal="left" vertical="top"/>
    </xf>
    <xf numFmtId="0" fontId="7" fillId="0" borderId="0" xfId="9" applyFont="1" applyBorder="1" applyAlignment="1">
      <alignment vertical="top" wrapText="1"/>
    </xf>
    <xf numFmtId="0" fontId="7" fillId="0" borderId="0" xfId="9" applyFont="1" applyBorder="1" applyAlignment="1">
      <alignment horizontal="left" vertical="center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32A8-7404-4C24-A5E6-E8966AC7E4BC}">
  <sheetPr codeName="Sheet59">
    <tabColor rgb="FFFFFF00"/>
    <pageSetUpPr fitToPage="1"/>
  </sheetPr>
  <dimension ref="A1:M130"/>
  <sheetViews>
    <sheetView tabSelected="1" view="pageBreakPreview" zoomScale="85" zoomScaleNormal="10" zoomScaleSheetLayoutView="85" workbookViewId="0">
      <selection activeCell="L6" sqref="L6:L9"/>
    </sheetView>
  </sheetViews>
  <sheetFormatPr defaultRowHeight="10.5" customHeight="1" x14ac:dyDescent="0.2"/>
  <cols>
    <col min="1" max="1" width="10.7265625" style="14" customWidth="1"/>
    <col min="2" max="2" width="9.90625" style="14" customWidth="1"/>
    <col min="3" max="3" width="6.6328125" style="1" customWidth="1"/>
    <col min="4" max="4" width="7.453125" style="1" customWidth="1"/>
    <col min="5" max="5" width="12" style="1" customWidth="1"/>
    <col min="6" max="6" width="11.90625" style="1" customWidth="1"/>
    <col min="7" max="8" width="7.90625" style="1" customWidth="1"/>
    <col min="9" max="10" width="12.08984375" style="1" bestFit="1" customWidth="1"/>
    <col min="11" max="11" width="5.6328125" style="1" customWidth="1"/>
    <col min="12" max="12" width="15.6328125" style="1" customWidth="1"/>
    <col min="13" max="13" width="9.90625" style="1" customWidth="1"/>
    <col min="14" max="221" width="8.7265625" style="1"/>
    <col min="222" max="222" width="14.26953125" style="1" customWidth="1"/>
    <col min="223" max="223" width="6.6328125" style="1" customWidth="1"/>
    <col min="224" max="224" width="7.453125" style="1" customWidth="1"/>
    <col min="225" max="225" width="12" style="1" customWidth="1"/>
    <col min="226" max="226" width="11.90625" style="1" customWidth="1"/>
    <col min="227" max="228" width="7.90625" style="1" customWidth="1"/>
    <col min="229" max="230" width="11" style="1" customWidth="1"/>
    <col min="231" max="231" width="5.6328125" style="1" customWidth="1"/>
    <col min="232" max="232" width="15.6328125" style="1" customWidth="1"/>
    <col min="233" max="233" width="13.6328125" style="1" bestFit="1" customWidth="1"/>
    <col min="234" max="234" width="14.6328125" style="1" bestFit="1" customWidth="1"/>
    <col min="235" max="235" width="8.7265625" style="1"/>
    <col min="236" max="236" width="10.08984375" style="1" bestFit="1" customWidth="1"/>
    <col min="237" max="237" width="13.6328125" style="1" bestFit="1" customWidth="1"/>
    <col min="238" max="240" width="8.7265625" style="1"/>
    <col min="241" max="252" width="7.90625" style="1" customWidth="1"/>
    <col min="253" max="477" width="8.7265625" style="1"/>
    <col min="478" max="478" width="14.26953125" style="1" customWidth="1"/>
    <col min="479" max="479" width="6.6328125" style="1" customWidth="1"/>
    <col min="480" max="480" width="7.453125" style="1" customWidth="1"/>
    <col min="481" max="481" width="12" style="1" customWidth="1"/>
    <col min="482" max="482" width="11.90625" style="1" customWidth="1"/>
    <col min="483" max="484" width="7.90625" style="1" customWidth="1"/>
    <col min="485" max="486" width="11" style="1" customWidth="1"/>
    <col min="487" max="487" width="5.6328125" style="1" customWidth="1"/>
    <col min="488" max="488" width="15.6328125" style="1" customWidth="1"/>
    <col min="489" max="489" width="13.6328125" style="1" bestFit="1" customWidth="1"/>
    <col min="490" max="490" width="14.6328125" style="1" bestFit="1" customWidth="1"/>
    <col min="491" max="491" width="8.7265625" style="1"/>
    <col min="492" max="492" width="10.08984375" style="1" bestFit="1" customWidth="1"/>
    <col min="493" max="493" width="13.6328125" style="1" bestFit="1" customWidth="1"/>
    <col min="494" max="496" width="8.7265625" style="1"/>
    <col min="497" max="508" width="7.90625" style="1" customWidth="1"/>
    <col min="509" max="733" width="8.7265625" style="1"/>
    <col min="734" max="734" width="14.26953125" style="1" customWidth="1"/>
    <col min="735" max="735" width="6.6328125" style="1" customWidth="1"/>
    <col min="736" max="736" width="7.453125" style="1" customWidth="1"/>
    <col min="737" max="737" width="12" style="1" customWidth="1"/>
    <col min="738" max="738" width="11.90625" style="1" customWidth="1"/>
    <col min="739" max="740" width="7.90625" style="1" customWidth="1"/>
    <col min="741" max="742" width="11" style="1" customWidth="1"/>
    <col min="743" max="743" width="5.6328125" style="1" customWidth="1"/>
    <col min="744" max="744" width="15.6328125" style="1" customWidth="1"/>
    <col min="745" max="745" width="13.6328125" style="1" bestFit="1" customWidth="1"/>
    <col min="746" max="746" width="14.6328125" style="1" bestFit="1" customWidth="1"/>
    <col min="747" max="747" width="8.7265625" style="1"/>
    <col min="748" max="748" width="10.08984375" style="1" bestFit="1" customWidth="1"/>
    <col min="749" max="749" width="13.6328125" style="1" bestFit="1" customWidth="1"/>
    <col min="750" max="752" width="8.7265625" style="1"/>
    <col min="753" max="764" width="7.90625" style="1" customWidth="1"/>
    <col min="765" max="989" width="8.7265625" style="1"/>
    <col min="990" max="990" width="14.26953125" style="1" customWidth="1"/>
    <col min="991" max="991" width="6.6328125" style="1" customWidth="1"/>
    <col min="992" max="992" width="7.453125" style="1" customWidth="1"/>
    <col min="993" max="993" width="12" style="1" customWidth="1"/>
    <col min="994" max="994" width="11.90625" style="1" customWidth="1"/>
    <col min="995" max="996" width="7.90625" style="1" customWidth="1"/>
    <col min="997" max="998" width="11" style="1" customWidth="1"/>
    <col min="999" max="999" width="5.6328125" style="1" customWidth="1"/>
    <col min="1000" max="1000" width="15.6328125" style="1" customWidth="1"/>
    <col min="1001" max="1001" width="13.6328125" style="1" bestFit="1" customWidth="1"/>
    <col min="1002" max="1002" width="14.6328125" style="1" bestFit="1" customWidth="1"/>
    <col min="1003" max="1003" width="8.7265625" style="1"/>
    <col min="1004" max="1004" width="10.08984375" style="1" bestFit="1" customWidth="1"/>
    <col min="1005" max="1005" width="13.6328125" style="1" bestFit="1" customWidth="1"/>
    <col min="1006" max="1008" width="8.7265625" style="1"/>
    <col min="1009" max="1020" width="7.90625" style="1" customWidth="1"/>
    <col min="1021" max="1245" width="8.7265625" style="1"/>
    <col min="1246" max="1246" width="14.26953125" style="1" customWidth="1"/>
    <col min="1247" max="1247" width="6.6328125" style="1" customWidth="1"/>
    <col min="1248" max="1248" width="7.453125" style="1" customWidth="1"/>
    <col min="1249" max="1249" width="12" style="1" customWidth="1"/>
    <col min="1250" max="1250" width="11.90625" style="1" customWidth="1"/>
    <col min="1251" max="1252" width="7.90625" style="1" customWidth="1"/>
    <col min="1253" max="1254" width="11" style="1" customWidth="1"/>
    <col min="1255" max="1255" width="5.6328125" style="1" customWidth="1"/>
    <col min="1256" max="1256" width="15.6328125" style="1" customWidth="1"/>
    <col min="1257" max="1257" width="13.6328125" style="1" bestFit="1" customWidth="1"/>
    <col min="1258" max="1258" width="14.6328125" style="1" bestFit="1" customWidth="1"/>
    <col min="1259" max="1259" width="8.7265625" style="1"/>
    <col min="1260" max="1260" width="10.08984375" style="1" bestFit="1" customWidth="1"/>
    <col min="1261" max="1261" width="13.6328125" style="1" bestFit="1" customWidth="1"/>
    <col min="1262" max="1264" width="8.7265625" style="1"/>
    <col min="1265" max="1276" width="7.90625" style="1" customWidth="1"/>
    <col min="1277" max="1501" width="8.7265625" style="1"/>
    <col min="1502" max="1502" width="14.26953125" style="1" customWidth="1"/>
    <col min="1503" max="1503" width="6.6328125" style="1" customWidth="1"/>
    <col min="1504" max="1504" width="7.453125" style="1" customWidth="1"/>
    <col min="1505" max="1505" width="12" style="1" customWidth="1"/>
    <col min="1506" max="1506" width="11.90625" style="1" customWidth="1"/>
    <col min="1507" max="1508" width="7.90625" style="1" customWidth="1"/>
    <col min="1509" max="1510" width="11" style="1" customWidth="1"/>
    <col min="1511" max="1511" width="5.6328125" style="1" customWidth="1"/>
    <col min="1512" max="1512" width="15.6328125" style="1" customWidth="1"/>
    <col min="1513" max="1513" width="13.6328125" style="1" bestFit="1" customWidth="1"/>
    <col min="1514" max="1514" width="14.6328125" style="1" bestFit="1" customWidth="1"/>
    <col min="1515" max="1515" width="8.7265625" style="1"/>
    <col min="1516" max="1516" width="10.08984375" style="1" bestFit="1" customWidth="1"/>
    <col min="1517" max="1517" width="13.6328125" style="1" bestFit="1" customWidth="1"/>
    <col min="1518" max="1520" width="8.7265625" style="1"/>
    <col min="1521" max="1532" width="7.90625" style="1" customWidth="1"/>
    <col min="1533" max="1757" width="8.7265625" style="1"/>
    <col min="1758" max="1758" width="14.26953125" style="1" customWidth="1"/>
    <col min="1759" max="1759" width="6.6328125" style="1" customWidth="1"/>
    <col min="1760" max="1760" width="7.453125" style="1" customWidth="1"/>
    <col min="1761" max="1761" width="12" style="1" customWidth="1"/>
    <col min="1762" max="1762" width="11.90625" style="1" customWidth="1"/>
    <col min="1763" max="1764" width="7.90625" style="1" customWidth="1"/>
    <col min="1765" max="1766" width="11" style="1" customWidth="1"/>
    <col min="1767" max="1767" width="5.6328125" style="1" customWidth="1"/>
    <col min="1768" max="1768" width="15.6328125" style="1" customWidth="1"/>
    <col min="1769" max="1769" width="13.6328125" style="1" bestFit="1" customWidth="1"/>
    <col min="1770" max="1770" width="14.6328125" style="1" bestFit="1" customWidth="1"/>
    <col min="1771" max="1771" width="8.7265625" style="1"/>
    <col min="1772" max="1772" width="10.08984375" style="1" bestFit="1" customWidth="1"/>
    <col min="1773" max="1773" width="13.6328125" style="1" bestFit="1" customWidth="1"/>
    <col min="1774" max="1776" width="8.7265625" style="1"/>
    <col min="1777" max="1788" width="7.90625" style="1" customWidth="1"/>
    <col min="1789" max="2013" width="8.7265625" style="1"/>
    <col min="2014" max="2014" width="14.26953125" style="1" customWidth="1"/>
    <col min="2015" max="2015" width="6.6328125" style="1" customWidth="1"/>
    <col min="2016" max="2016" width="7.453125" style="1" customWidth="1"/>
    <col min="2017" max="2017" width="12" style="1" customWidth="1"/>
    <col min="2018" max="2018" width="11.90625" style="1" customWidth="1"/>
    <col min="2019" max="2020" width="7.90625" style="1" customWidth="1"/>
    <col min="2021" max="2022" width="11" style="1" customWidth="1"/>
    <col min="2023" max="2023" width="5.6328125" style="1" customWidth="1"/>
    <col min="2024" max="2024" width="15.6328125" style="1" customWidth="1"/>
    <col min="2025" max="2025" width="13.6328125" style="1" bestFit="1" customWidth="1"/>
    <col min="2026" max="2026" width="14.6328125" style="1" bestFit="1" customWidth="1"/>
    <col min="2027" max="2027" width="8.7265625" style="1"/>
    <col min="2028" max="2028" width="10.08984375" style="1" bestFit="1" customWidth="1"/>
    <col min="2029" max="2029" width="13.6328125" style="1" bestFit="1" customWidth="1"/>
    <col min="2030" max="2032" width="8.7265625" style="1"/>
    <col min="2033" max="2044" width="7.90625" style="1" customWidth="1"/>
    <col min="2045" max="2269" width="8.7265625" style="1"/>
    <col min="2270" max="2270" width="14.26953125" style="1" customWidth="1"/>
    <col min="2271" max="2271" width="6.6328125" style="1" customWidth="1"/>
    <col min="2272" max="2272" width="7.453125" style="1" customWidth="1"/>
    <col min="2273" max="2273" width="12" style="1" customWidth="1"/>
    <col min="2274" max="2274" width="11.90625" style="1" customWidth="1"/>
    <col min="2275" max="2276" width="7.90625" style="1" customWidth="1"/>
    <col min="2277" max="2278" width="11" style="1" customWidth="1"/>
    <col min="2279" max="2279" width="5.6328125" style="1" customWidth="1"/>
    <col min="2280" max="2280" width="15.6328125" style="1" customWidth="1"/>
    <col min="2281" max="2281" width="13.6328125" style="1" bestFit="1" customWidth="1"/>
    <col min="2282" max="2282" width="14.6328125" style="1" bestFit="1" customWidth="1"/>
    <col min="2283" max="2283" width="8.7265625" style="1"/>
    <col min="2284" max="2284" width="10.08984375" style="1" bestFit="1" customWidth="1"/>
    <col min="2285" max="2285" width="13.6328125" style="1" bestFit="1" customWidth="1"/>
    <col min="2286" max="2288" width="8.7265625" style="1"/>
    <col min="2289" max="2300" width="7.90625" style="1" customWidth="1"/>
    <col min="2301" max="2525" width="8.7265625" style="1"/>
    <col min="2526" max="2526" width="14.26953125" style="1" customWidth="1"/>
    <col min="2527" max="2527" width="6.6328125" style="1" customWidth="1"/>
    <col min="2528" max="2528" width="7.453125" style="1" customWidth="1"/>
    <col min="2529" max="2529" width="12" style="1" customWidth="1"/>
    <col min="2530" max="2530" width="11.90625" style="1" customWidth="1"/>
    <col min="2531" max="2532" width="7.90625" style="1" customWidth="1"/>
    <col min="2533" max="2534" width="11" style="1" customWidth="1"/>
    <col min="2535" max="2535" width="5.6328125" style="1" customWidth="1"/>
    <col min="2536" max="2536" width="15.6328125" style="1" customWidth="1"/>
    <col min="2537" max="2537" width="13.6328125" style="1" bestFit="1" customWidth="1"/>
    <col min="2538" max="2538" width="14.6328125" style="1" bestFit="1" customWidth="1"/>
    <col min="2539" max="2539" width="8.7265625" style="1"/>
    <col min="2540" max="2540" width="10.08984375" style="1" bestFit="1" customWidth="1"/>
    <col min="2541" max="2541" width="13.6328125" style="1" bestFit="1" customWidth="1"/>
    <col min="2542" max="2544" width="8.7265625" style="1"/>
    <col min="2545" max="2556" width="7.90625" style="1" customWidth="1"/>
    <col min="2557" max="2781" width="8.7265625" style="1"/>
    <col min="2782" max="2782" width="14.26953125" style="1" customWidth="1"/>
    <col min="2783" max="2783" width="6.6328125" style="1" customWidth="1"/>
    <col min="2784" max="2784" width="7.453125" style="1" customWidth="1"/>
    <col min="2785" max="2785" width="12" style="1" customWidth="1"/>
    <col min="2786" max="2786" width="11.90625" style="1" customWidth="1"/>
    <col min="2787" max="2788" width="7.90625" style="1" customWidth="1"/>
    <col min="2789" max="2790" width="11" style="1" customWidth="1"/>
    <col min="2791" max="2791" width="5.6328125" style="1" customWidth="1"/>
    <col min="2792" max="2792" width="15.6328125" style="1" customWidth="1"/>
    <col min="2793" max="2793" width="13.6328125" style="1" bestFit="1" customWidth="1"/>
    <col min="2794" max="2794" width="14.6328125" style="1" bestFit="1" customWidth="1"/>
    <col min="2795" max="2795" width="8.7265625" style="1"/>
    <col min="2796" max="2796" width="10.08984375" style="1" bestFit="1" customWidth="1"/>
    <col min="2797" max="2797" width="13.6328125" style="1" bestFit="1" customWidth="1"/>
    <col min="2798" max="2800" width="8.7265625" style="1"/>
    <col min="2801" max="2812" width="7.90625" style="1" customWidth="1"/>
    <col min="2813" max="3037" width="8.7265625" style="1"/>
    <col min="3038" max="3038" width="14.26953125" style="1" customWidth="1"/>
    <col min="3039" max="3039" width="6.6328125" style="1" customWidth="1"/>
    <col min="3040" max="3040" width="7.453125" style="1" customWidth="1"/>
    <col min="3041" max="3041" width="12" style="1" customWidth="1"/>
    <col min="3042" max="3042" width="11.90625" style="1" customWidth="1"/>
    <col min="3043" max="3044" width="7.90625" style="1" customWidth="1"/>
    <col min="3045" max="3046" width="11" style="1" customWidth="1"/>
    <col min="3047" max="3047" width="5.6328125" style="1" customWidth="1"/>
    <col min="3048" max="3048" width="15.6328125" style="1" customWidth="1"/>
    <col min="3049" max="3049" width="13.6328125" style="1" bestFit="1" customWidth="1"/>
    <col min="3050" max="3050" width="14.6328125" style="1" bestFit="1" customWidth="1"/>
    <col min="3051" max="3051" width="8.7265625" style="1"/>
    <col min="3052" max="3052" width="10.08984375" style="1" bestFit="1" customWidth="1"/>
    <col min="3053" max="3053" width="13.6328125" style="1" bestFit="1" customWidth="1"/>
    <col min="3054" max="3056" width="8.7265625" style="1"/>
    <col min="3057" max="3068" width="7.90625" style="1" customWidth="1"/>
    <col min="3069" max="3293" width="8.7265625" style="1"/>
    <col min="3294" max="3294" width="14.26953125" style="1" customWidth="1"/>
    <col min="3295" max="3295" width="6.6328125" style="1" customWidth="1"/>
    <col min="3296" max="3296" width="7.453125" style="1" customWidth="1"/>
    <col min="3297" max="3297" width="12" style="1" customWidth="1"/>
    <col min="3298" max="3298" width="11.90625" style="1" customWidth="1"/>
    <col min="3299" max="3300" width="7.90625" style="1" customWidth="1"/>
    <col min="3301" max="3302" width="11" style="1" customWidth="1"/>
    <col min="3303" max="3303" width="5.6328125" style="1" customWidth="1"/>
    <col min="3304" max="3304" width="15.6328125" style="1" customWidth="1"/>
    <col min="3305" max="3305" width="13.6328125" style="1" bestFit="1" customWidth="1"/>
    <col min="3306" max="3306" width="14.6328125" style="1" bestFit="1" customWidth="1"/>
    <col min="3307" max="3307" width="8.7265625" style="1"/>
    <col min="3308" max="3308" width="10.08984375" style="1" bestFit="1" customWidth="1"/>
    <col min="3309" max="3309" width="13.6328125" style="1" bestFit="1" customWidth="1"/>
    <col min="3310" max="3312" width="8.7265625" style="1"/>
    <col min="3313" max="3324" width="7.90625" style="1" customWidth="1"/>
    <col min="3325" max="3549" width="8.7265625" style="1"/>
    <col min="3550" max="3550" width="14.26953125" style="1" customWidth="1"/>
    <col min="3551" max="3551" width="6.6328125" style="1" customWidth="1"/>
    <col min="3552" max="3552" width="7.453125" style="1" customWidth="1"/>
    <col min="3553" max="3553" width="12" style="1" customWidth="1"/>
    <col min="3554" max="3554" width="11.90625" style="1" customWidth="1"/>
    <col min="3555" max="3556" width="7.90625" style="1" customWidth="1"/>
    <col min="3557" max="3558" width="11" style="1" customWidth="1"/>
    <col min="3559" max="3559" width="5.6328125" style="1" customWidth="1"/>
    <col min="3560" max="3560" width="15.6328125" style="1" customWidth="1"/>
    <col min="3561" max="3561" width="13.6328125" style="1" bestFit="1" customWidth="1"/>
    <col min="3562" max="3562" width="14.6328125" style="1" bestFit="1" customWidth="1"/>
    <col min="3563" max="3563" width="8.7265625" style="1"/>
    <col min="3564" max="3564" width="10.08984375" style="1" bestFit="1" customWidth="1"/>
    <col min="3565" max="3565" width="13.6328125" style="1" bestFit="1" customWidth="1"/>
    <col min="3566" max="3568" width="8.7265625" style="1"/>
    <col min="3569" max="3580" width="7.90625" style="1" customWidth="1"/>
    <col min="3581" max="3805" width="8.7265625" style="1"/>
    <col min="3806" max="3806" width="14.26953125" style="1" customWidth="1"/>
    <col min="3807" max="3807" width="6.6328125" style="1" customWidth="1"/>
    <col min="3808" max="3808" width="7.453125" style="1" customWidth="1"/>
    <col min="3809" max="3809" width="12" style="1" customWidth="1"/>
    <col min="3810" max="3810" width="11.90625" style="1" customWidth="1"/>
    <col min="3811" max="3812" width="7.90625" style="1" customWidth="1"/>
    <col min="3813" max="3814" width="11" style="1" customWidth="1"/>
    <col min="3815" max="3815" width="5.6328125" style="1" customWidth="1"/>
    <col min="3816" max="3816" width="15.6328125" style="1" customWidth="1"/>
    <col min="3817" max="3817" width="13.6328125" style="1" bestFit="1" customWidth="1"/>
    <col min="3818" max="3818" width="14.6328125" style="1" bestFit="1" customWidth="1"/>
    <col min="3819" max="3819" width="8.7265625" style="1"/>
    <col min="3820" max="3820" width="10.08984375" style="1" bestFit="1" customWidth="1"/>
    <col min="3821" max="3821" width="13.6328125" style="1" bestFit="1" customWidth="1"/>
    <col min="3822" max="3824" width="8.7265625" style="1"/>
    <col min="3825" max="3836" width="7.90625" style="1" customWidth="1"/>
    <col min="3837" max="4061" width="8.7265625" style="1"/>
    <col min="4062" max="4062" width="14.26953125" style="1" customWidth="1"/>
    <col min="4063" max="4063" width="6.6328125" style="1" customWidth="1"/>
    <col min="4064" max="4064" width="7.453125" style="1" customWidth="1"/>
    <col min="4065" max="4065" width="12" style="1" customWidth="1"/>
    <col min="4066" max="4066" width="11.90625" style="1" customWidth="1"/>
    <col min="4067" max="4068" width="7.90625" style="1" customWidth="1"/>
    <col min="4069" max="4070" width="11" style="1" customWidth="1"/>
    <col min="4071" max="4071" width="5.6328125" style="1" customWidth="1"/>
    <col min="4072" max="4072" width="15.6328125" style="1" customWidth="1"/>
    <col min="4073" max="4073" width="13.6328125" style="1" bestFit="1" customWidth="1"/>
    <col min="4074" max="4074" width="14.6328125" style="1" bestFit="1" customWidth="1"/>
    <col min="4075" max="4075" width="8.7265625" style="1"/>
    <col min="4076" max="4076" width="10.08984375" style="1" bestFit="1" customWidth="1"/>
    <col min="4077" max="4077" width="13.6328125" style="1" bestFit="1" customWidth="1"/>
    <col min="4078" max="4080" width="8.7265625" style="1"/>
    <col min="4081" max="4092" width="7.90625" style="1" customWidth="1"/>
    <col min="4093" max="4317" width="8.7265625" style="1"/>
    <col min="4318" max="4318" width="14.26953125" style="1" customWidth="1"/>
    <col min="4319" max="4319" width="6.6328125" style="1" customWidth="1"/>
    <col min="4320" max="4320" width="7.453125" style="1" customWidth="1"/>
    <col min="4321" max="4321" width="12" style="1" customWidth="1"/>
    <col min="4322" max="4322" width="11.90625" style="1" customWidth="1"/>
    <col min="4323" max="4324" width="7.90625" style="1" customWidth="1"/>
    <col min="4325" max="4326" width="11" style="1" customWidth="1"/>
    <col min="4327" max="4327" width="5.6328125" style="1" customWidth="1"/>
    <col min="4328" max="4328" width="15.6328125" style="1" customWidth="1"/>
    <col min="4329" max="4329" width="13.6328125" style="1" bestFit="1" customWidth="1"/>
    <col min="4330" max="4330" width="14.6328125" style="1" bestFit="1" customWidth="1"/>
    <col min="4331" max="4331" width="8.7265625" style="1"/>
    <col min="4332" max="4332" width="10.08984375" style="1" bestFit="1" customWidth="1"/>
    <col min="4333" max="4333" width="13.6328125" style="1" bestFit="1" customWidth="1"/>
    <col min="4334" max="4336" width="8.7265625" style="1"/>
    <col min="4337" max="4348" width="7.90625" style="1" customWidth="1"/>
    <col min="4349" max="4573" width="8.7265625" style="1"/>
    <col min="4574" max="4574" width="14.26953125" style="1" customWidth="1"/>
    <col min="4575" max="4575" width="6.6328125" style="1" customWidth="1"/>
    <col min="4576" max="4576" width="7.453125" style="1" customWidth="1"/>
    <col min="4577" max="4577" width="12" style="1" customWidth="1"/>
    <col min="4578" max="4578" width="11.90625" style="1" customWidth="1"/>
    <col min="4579" max="4580" width="7.90625" style="1" customWidth="1"/>
    <col min="4581" max="4582" width="11" style="1" customWidth="1"/>
    <col min="4583" max="4583" width="5.6328125" style="1" customWidth="1"/>
    <col min="4584" max="4584" width="15.6328125" style="1" customWidth="1"/>
    <col min="4585" max="4585" width="13.6328125" style="1" bestFit="1" customWidth="1"/>
    <col min="4586" max="4586" width="14.6328125" style="1" bestFit="1" customWidth="1"/>
    <col min="4587" max="4587" width="8.7265625" style="1"/>
    <col min="4588" max="4588" width="10.08984375" style="1" bestFit="1" customWidth="1"/>
    <col min="4589" max="4589" width="13.6328125" style="1" bestFit="1" customWidth="1"/>
    <col min="4590" max="4592" width="8.7265625" style="1"/>
    <col min="4593" max="4604" width="7.90625" style="1" customWidth="1"/>
    <col min="4605" max="4829" width="8.7265625" style="1"/>
    <col min="4830" max="4830" width="14.26953125" style="1" customWidth="1"/>
    <col min="4831" max="4831" width="6.6328125" style="1" customWidth="1"/>
    <col min="4832" max="4832" width="7.453125" style="1" customWidth="1"/>
    <col min="4833" max="4833" width="12" style="1" customWidth="1"/>
    <col min="4834" max="4834" width="11.90625" style="1" customWidth="1"/>
    <col min="4835" max="4836" width="7.90625" style="1" customWidth="1"/>
    <col min="4837" max="4838" width="11" style="1" customWidth="1"/>
    <col min="4839" max="4839" width="5.6328125" style="1" customWidth="1"/>
    <col min="4840" max="4840" width="15.6328125" style="1" customWidth="1"/>
    <col min="4841" max="4841" width="13.6328125" style="1" bestFit="1" customWidth="1"/>
    <col min="4842" max="4842" width="14.6328125" style="1" bestFit="1" customWidth="1"/>
    <col min="4843" max="4843" width="8.7265625" style="1"/>
    <col min="4844" max="4844" width="10.08984375" style="1" bestFit="1" customWidth="1"/>
    <col min="4845" max="4845" width="13.6328125" style="1" bestFit="1" customWidth="1"/>
    <col min="4846" max="4848" width="8.7265625" style="1"/>
    <col min="4849" max="4860" width="7.90625" style="1" customWidth="1"/>
    <col min="4861" max="5085" width="8.7265625" style="1"/>
    <col min="5086" max="5086" width="14.26953125" style="1" customWidth="1"/>
    <col min="5087" max="5087" width="6.6328125" style="1" customWidth="1"/>
    <col min="5088" max="5088" width="7.453125" style="1" customWidth="1"/>
    <col min="5089" max="5089" width="12" style="1" customWidth="1"/>
    <col min="5090" max="5090" width="11.90625" style="1" customWidth="1"/>
    <col min="5091" max="5092" width="7.90625" style="1" customWidth="1"/>
    <col min="5093" max="5094" width="11" style="1" customWidth="1"/>
    <col min="5095" max="5095" width="5.6328125" style="1" customWidth="1"/>
    <col min="5096" max="5096" width="15.6328125" style="1" customWidth="1"/>
    <col min="5097" max="5097" width="13.6328125" style="1" bestFit="1" customWidth="1"/>
    <col min="5098" max="5098" width="14.6328125" style="1" bestFit="1" customWidth="1"/>
    <col min="5099" max="5099" width="8.7265625" style="1"/>
    <col min="5100" max="5100" width="10.08984375" style="1" bestFit="1" customWidth="1"/>
    <col min="5101" max="5101" width="13.6328125" style="1" bestFit="1" customWidth="1"/>
    <col min="5102" max="5104" width="8.7265625" style="1"/>
    <col min="5105" max="5116" width="7.90625" style="1" customWidth="1"/>
    <col min="5117" max="5341" width="8.7265625" style="1"/>
    <col min="5342" max="5342" width="14.26953125" style="1" customWidth="1"/>
    <col min="5343" max="5343" width="6.6328125" style="1" customWidth="1"/>
    <col min="5344" max="5344" width="7.453125" style="1" customWidth="1"/>
    <col min="5345" max="5345" width="12" style="1" customWidth="1"/>
    <col min="5346" max="5346" width="11.90625" style="1" customWidth="1"/>
    <col min="5347" max="5348" width="7.90625" style="1" customWidth="1"/>
    <col min="5349" max="5350" width="11" style="1" customWidth="1"/>
    <col min="5351" max="5351" width="5.6328125" style="1" customWidth="1"/>
    <col min="5352" max="5352" width="15.6328125" style="1" customWidth="1"/>
    <col min="5353" max="5353" width="13.6328125" style="1" bestFit="1" customWidth="1"/>
    <col min="5354" max="5354" width="14.6328125" style="1" bestFit="1" customWidth="1"/>
    <col min="5355" max="5355" width="8.7265625" style="1"/>
    <col min="5356" max="5356" width="10.08984375" style="1" bestFit="1" customWidth="1"/>
    <col min="5357" max="5357" width="13.6328125" style="1" bestFit="1" customWidth="1"/>
    <col min="5358" max="5360" width="8.7265625" style="1"/>
    <col min="5361" max="5372" width="7.90625" style="1" customWidth="1"/>
    <col min="5373" max="5597" width="8.7265625" style="1"/>
    <col min="5598" max="5598" width="14.26953125" style="1" customWidth="1"/>
    <col min="5599" max="5599" width="6.6328125" style="1" customWidth="1"/>
    <col min="5600" max="5600" width="7.453125" style="1" customWidth="1"/>
    <col min="5601" max="5601" width="12" style="1" customWidth="1"/>
    <col min="5602" max="5602" width="11.90625" style="1" customWidth="1"/>
    <col min="5603" max="5604" width="7.90625" style="1" customWidth="1"/>
    <col min="5605" max="5606" width="11" style="1" customWidth="1"/>
    <col min="5607" max="5607" width="5.6328125" style="1" customWidth="1"/>
    <col min="5608" max="5608" width="15.6328125" style="1" customWidth="1"/>
    <col min="5609" max="5609" width="13.6328125" style="1" bestFit="1" customWidth="1"/>
    <col min="5610" max="5610" width="14.6328125" style="1" bestFit="1" customWidth="1"/>
    <col min="5611" max="5611" width="8.7265625" style="1"/>
    <col min="5612" max="5612" width="10.08984375" style="1" bestFit="1" customWidth="1"/>
    <col min="5613" max="5613" width="13.6328125" style="1" bestFit="1" customWidth="1"/>
    <col min="5614" max="5616" width="8.7265625" style="1"/>
    <col min="5617" max="5628" width="7.90625" style="1" customWidth="1"/>
    <col min="5629" max="5853" width="8.7265625" style="1"/>
    <col min="5854" max="5854" width="14.26953125" style="1" customWidth="1"/>
    <col min="5855" max="5855" width="6.6328125" style="1" customWidth="1"/>
    <col min="5856" max="5856" width="7.453125" style="1" customWidth="1"/>
    <col min="5857" max="5857" width="12" style="1" customWidth="1"/>
    <col min="5858" max="5858" width="11.90625" style="1" customWidth="1"/>
    <col min="5859" max="5860" width="7.90625" style="1" customWidth="1"/>
    <col min="5861" max="5862" width="11" style="1" customWidth="1"/>
    <col min="5863" max="5863" width="5.6328125" style="1" customWidth="1"/>
    <col min="5864" max="5864" width="15.6328125" style="1" customWidth="1"/>
    <col min="5865" max="5865" width="13.6328125" style="1" bestFit="1" customWidth="1"/>
    <col min="5866" max="5866" width="14.6328125" style="1" bestFit="1" customWidth="1"/>
    <col min="5867" max="5867" width="8.7265625" style="1"/>
    <col min="5868" max="5868" width="10.08984375" style="1" bestFit="1" customWidth="1"/>
    <col min="5869" max="5869" width="13.6328125" style="1" bestFit="1" customWidth="1"/>
    <col min="5870" max="5872" width="8.7265625" style="1"/>
    <col min="5873" max="5884" width="7.90625" style="1" customWidth="1"/>
    <col min="5885" max="6109" width="8.7265625" style="1"/>
    <col min="6110" max="6110" width="14.26953125" style="1" customWidth="1"/>
    <col min="6111" max="6111" width="6.6328125" style="1" customWidth="1"/>
    <col min="6112" max="6112" width="7.453125" style="1" customWidth="1"/>
    <col min="6113" max="6113" width="12" style="1" customWidth="1"/>
    <col min="6114" max="6114" width="11.90625" style="1" customWidth="1"/>
    <col min="6115" max="6116" width="7.90625" style="1" customWidth="1"/>
    <col min="6117" max="6118" width="11" style="1" customWidth="1"/>
    <col min="6119" max="6119" width="5.6328125" style="1" customWidth="1"/>
    <col min="6120" max="6120" width="15.6328125" style="1" customWidth="1"/>
    <col min="6121" max="6121" width="13.6328125" style="1" bestFit="1" customWidth="1"/>
    <col min="6122" max="6122" width="14.6328125" style="1" bestFit="1" customWidth="1"/>
    <col min="6123" max="6123" width="8.7265625" style="1"/>
    <col min="6124" max="6124" width="10.08984375" style="1" bestFit="1" customWidth="1"/>
    <col min="6125" max="6125" width="13.6328125" style="1" bestFit="1" customWidth="1"/>
    <col min="6126" max="6128" width="8.7265625" style="1"/>
    <col min="6129" max="6140" width="7.90625" style="1" customWidth="1"/>
    <col min="6141" max="6365" width="8.7265625" style="1"/>
    <col min="6366" max="6366" width="14.26953125" style="1" customWidth="1"/>
    <col min="6367" max="6367" width="6.6328125" style="1" customWidth="1"/>
    <col min="6368" max="6368" width="7.453125" style="1" customWidth="1"/>
    <col min="6369" max="6369" width="12" style="1" customWidth="1"/>
    <col min="6370" max="6370" width="11.90625" style="1" customWidth="1"/>
    <col min="6371" max="6372" width="7.90625" style="1" customWidth="1"/>
    <col min="6373" max="6374" width="11" style="1" customWidth="1"/>
    <col min="6375" max="6375" width="5.6328125" style="1" customWidth="1"/>
    <col min="6376" max="6376" width="15.6328125" style="1" customWidth="1"/>
    <col min="6377" max="6377" width="13.6328125" style="1" bestFit="1" customWidth="1"/>
    <col min="6378" max="6378" width="14.6328125" style="1" bestFit="1" customWidth="1"/>
    <col min="6379" max="6379" width="8.7265625" style="1"/>
    <col min="6380" max="6380" width="10.08984375" style="1" bestFit="1" customWidth="1"/>
    <col min="6381" max="6381" width="13.6328125" style="1" bestFit="1" customWidth="1"/>
    <col min="6382" max="6384" width="8.7265625" style="1"/>
    <col min="6385" max="6396" width="7.90625" style="1" customWidth="1"/>
    <col min="6397" max="6621" width="8.7265625" style="1"/>
    <col min="6622" max="6622" width="14.26953125" style="1" customWidth="1"/>
    <col min="6623" max="6623" width="6.6328125" style="1" customWidth="1"/>
    <col min="6624" max="6624" width="7.453125" style="1" customWidth="1"/>
    <col min="6625" max="6625" width="12" style="1" customWidth="1"/>
    <col min="6626" max="6626" width="11.90625" style="1" customWidth="1"/>
    <col min="6627" max="6628" width="7.90625" style="1" customWidth="1"/>
    <col min="6629" max="6630" width="11" style="1" customWidth="1"/>
    <col min="6631" max="6631" width="5.6328125" style="1" customWidth="1"/>
    <col min="6632" max="6632" width="15.6328125" style="1" customWidth="1"/>
    <col min="6633" max="6633" width="13.6328125" style="1" bestFit="1" customWidth="1"/>
    <col min="6634" max="6634" width="14.6328125" style="1" bestFit="1" customWidth="1"/>
    <col min="6635" max="6635" width="8.7265625" style="1"/>
    <col min="6636" max="6636" width="10.08984375" style="1" bestFit="1" customWidth="1"/>
    <col min="6637" max="6637" width="13.6328125" style="1" bestFit="1" customWidth="1"/>
    <col min="6638" max="6640" width="8.7265625" style="1"/>
    <col min="6641" max="6652" width="7.90625" style="1" customWidth="1"/>
    <col min="6653" max="6877" width="8.7265625" style="1"/>
    <col min="6878" max="6878" width="14.26953125" style="1" customWidth="1"/>
    <col min="6879" max="6879" width="6.6328125" style="1" customWidth="1"/>
    <col min="6880" max="6880" width="7.453125" style="1" customWidth="1"/>
    <col min="6881" max="6881" width="12" style="1" customWidth="1"/>
    <col min="6882" max="6882" width="11.90625" style="1" customWidth="1"/>
    <col min="6883" max="6884" width="7.90625" style="1" customWidth="1"/>
    <col min="6885" max="6886" width="11" style="1" customWidth="1"/>
    <col min="6887" max="6887" width="5.6328125" style="1" customWidth="1"/>
    <col min="6888" max="6888" width="15.6328125" style="1" customWidth="1"/>
    <col min="6889" max="6889" width="13.6328125" style="1" bestFit="1" customWidth="1"/>
    <col min="6890" max="6890" width="14.6328125" style="1" bestFit="1" customWidth="1"/>
    <col min="6891" max="6891" width="8.7265625" style="1"/>
    <col min="6892" max="6892" width="10.08984375" style="1" bestFit="1" customWidth="1"/>
    <col min="6893" max="6893" width="13.6328125" style="1" bestFit="1" customWidth="1"/>
    <col min="6894" max="6896" width="8.7265625" style="1"/>
    <col min="6897" max="6908" width="7.90625" style="1" customWidth="1"/>
    <col min="6909" max="7133" width="8.7265625" style="1"/>
    <col min="7134" max="7134" width="14.26953125" style="1" customWidth="1"/>
    <col min="7135" max="7135" width="6.6328125" style="1" customWidth="1"/>
    <col min="7136" max="7136" width="7.453125" style="1" customWidth="1"/>
    <col min="7137" max="7137" width="12" style="1" customWidth="1"/>
    <col min="7138" max="7138" width="11.90625" style="1" customWidth="1"/>
    <col min="7139" max="7140" width="7.90625" style="1" customWidth="1"/>
    <col min="7141" max="7142" width="11" style="1" customWidth="1"/>
    <col min="7143" max="7143" width="5.6328125" style="1" customWidth="1"/>
    <col min="7144" max="7144" width="15.6328125" style="1" customWidth="1"/>
    <col min="7145" max="7145" width="13.6328125" style="1" bestFit="1" customWidth="1"/>
    <col min="7146" max="7146" width="14.6328125" style="1" bestFit="1" customWidth="1"/>
    <col min="7147" max="7147" width="8.7265625" style="1"/>
    <col min="7148" max="7148" width="10.08984375" style="1" bestFit="1" customWidth="1"/>
    <col min="7149" max="7149" width="13.6328125" style="1" bestFit="1" customWidth="1"/>
    <col min="7150" max="7152" width="8.7265625" style="1"/>
    <col min="7153" max="7164" width="7.90625" style="1" customWidth="1"/>
    <col min="7165" max="7389" width="8.7265625" style="1"/>
    <col min="7390" max="7390" width="14.26953125" style="1" customWidth="1"/>
    <col min="7391" max="7391" width="6.6328125" style="1" customWidth="1"/>
    <col min="7392" max="7392" width="7.453125" style="1" customWidth="1"/>
    <col min="7393" max="7393" width="12" style="1" customWidth="1"/>
    <col min="7394" max="7394" width="11.90625" style="1" customWidth="1"/>
    <col min="7395" max="7396" width="7.90625" style="1" customWidth="1"/>
    <col min="7397" max="7398" width="11" style="1" customWidth="1"/>
    <col min="7399" max="7399" width="5.6328125" style="1" customWidth="1"/>
    <col min="7400" max="7400" width="15.6328125" style="1" customWidth="1"/>
    <col min="7401" max="7401" width="13.6328125" style="1" bestFit="1" customWidth="1"/>
    <col min="7402" max="7402" width="14.6328125" style="1" bestFit="1" customWidth="1"/>
    <col min="7403" max="7403" width="8.7265625" style="1"/>
    <col min="7404" max="7404" width="10.08984375" style="1" bestFit="1" customWidth="1"/>
    <col min="7405" max="7405" width="13.6328125" style="1" bestFit="1" customWidth="1"/>
    <col min="7406" max="7408" width="8.7265625" style="1"/>
    <col min="7409" max="7420" width="7.90625" style="1" customWidth="1"/>
    <col min="7421" max="7645" width="8.7265625" style="1"/>
    <col min="7646" max="7646" width="14.26953125" style="1" customWidth="1"/>
    <col min="7647" max="7647" width="6.6328125" style="1" customWidth="1"/>
    <col min="7648" max="7648" width="7.453125" style="1" customWidth="1"/>
    <col min="7649" max="7649" width="12" style="1" customWidth="1"/>
    <col min="7650" max="7650" width="11.90625" style="1" customWidth="1"/>
    <col min="7651" max="7652" width="7.90625" style="1" customWidth="1"/>
    <col min="7653" max="7654" width="11" style="1" customWidth="1"/>
    <col min="7655" max="7655" width="5.6328125" style="1" customWidth="1"/>
    <col min="7656" max="7656" width="15.6328125" style="1" customWidth="1"/>
    <col min="7657" max="7657" width="13.6328125" style="1" bestFit="1" customWidth="1"/>
    <col min="7658" max="7658" width="14.6328125" style="1" bestFit="1" customWidth="1"/>
    <col min="7659" max="7659" width="8.7265625" style="1"/>
    <col min="7660" max="7660" width="10.08984375" style="1" bestFit="1" customWidth="1"/>
    <col min="7661" max="7661" width="13.6328125" style="1" bestFit="1" customWidth="1"/>
    <col min="7662" max="7664" width="8.7265625" style="1"/>
    <col min="7665" max="7676" width="7.90625" style="1" customWidth="1"/>
    <col min="7677" max="7901" width="8.7265625" style="1"/>
    <col min="7902" max="7902" width="14.26953125" style="1" customWidth="1"/>
    <col min="7903" max="7903" width="6.6328125" style="1" customWidth="1"/>
    <col min="7904" max="7904" width="7.453125" style="1" customWidth="1"/>
    <col min="7905" max="7905" width="12" style="1" customWidth="1"/>
    <col min="7906" max="7906" width="11.90625" style="1" customWidth="1"/>
    <col min="7907" max="7908" width="7.90625" style="1" customWidth="1"/>
    <col min="7909" max="7910" width="11" style="1" customWidth="1"/>
    <col min="7911" max="7911" width="5.6328125" style="1" customWidth="1"/>
    <col min="7912" max="7912" width="15.6328125" style="1" customWidth="1"/>
    <col min="7913" max="7913" width="13.6328125" style="1" bestFit="1" customWidth="1"/>
    <col min="7914" max="7914" width="14.6328125" style="1" bestFit="1" customWidth="1"/>
    <col min="7915" max="7915" width="8.7265625" style="1"/>
    <col min="7916" max="7916" width="10.08984375" style="1" bestFit="1" customWidth="1"/>
    <col min="7917" max="7917" width="13.6328125" style="1" bestFit="1" customWidth="1"/>
    <col min="7918" max="7920" width="8.7265625" style="1"/>
    <col min="7921" max="7932" width="7.90625" style="1" customWidth="1"/>
    <col min="7933" max="8157" width="8.7265625" style="1"/>
    <col min="8158" max="8158" width="14.26953125" style="1" customWidth="1"/>
    <col min="8159" max="8159" width="6.6328125" style="1" customWidth="1"/>
    <col min="8160" max="8160" width="7.453125" style="1" customWidth="1"/>
    <col min="8161" max="8161" width="12" style="1" customWidth="1"/>
    <col min="8162" max="8162" width="11.90625" style="1" customWidth="1"/>
    <col min="8163" max="8164" width="7.90625" style="1" customWidth="1"/>
    <col min="8165" max="8166" width="11" style="1" customWidth="1"/>
    <col min="8167" max="8167" width="5.6328125" style="1" customWidth="1"/>
    <col min="8168" max="8168" width="15.6328125" style="1" customWidth="1"/>
    <col min="8169" max="8169" width="13.6328125" style="1" bestFit="1" customWidth="1"/>
    <col min="8170" max="8170" width="14.6328125" style="1" bestFit="1" customWidth="1"/>
    <col min="8171" max="8171" width="8.7265625" style="1"/>
    <col min="8172" max="8172" width="10.08984375" style="1" bestFit="1" customWidth="1"/>
    <col min="8173" max="8173" width="13.6328125" style="1" bestFit="1" customWidth="1"/>
    <col min="8174" max="8176" width="8.7265625" style="1"/>
    <col min="8177" max="8188" width="7.90625" style="1" customWidth="1"/>
    <col min="8189" max="8413" width="8.7265625" style="1"/>
    <col min="8414" max="8414" width="14.26953125" style="1" customWidth="1"/>
    <col min="8415" max="8415" width="6.6328125" style="1" customWidth="1"/>
    <col min="8416" max="8416" width="7.453125" style="1" customWidth="1"/>
    <col min="8417" max="8417" width="12" style="1" customWidth="1"/>
    <col min="8418" max="8418" width="11.90625" style="1" customWidth="1"/>
    <col min="8419" max="8420" width="7.90625" style="1" customWidth="1"/>
    <col min="8421" max="8422" width="11" style="1" customWidth="1"/>
    <col min="8423" max="8423" width="5.6328125" style="1" customWidth="1"/>
    <col min="8424" max="8424" width="15.6328125" style="1" customWidth="1"/>
    <col min="8425" max="8425" width="13.6328125" style="1" bestFit="1" customWidth="1"/>
    <col min="8426" max="8426" width="14.6328125" style="1" bestFit="1" customWidth="1"/>
    <col min="8427" max="8427" width="8.7265625" style="1"/>
    <col min="8428" max="8428" width="10.08984375" style="1" bestFit="1" customWidth="1"/>
    <col min="8429" max="8429" width="13.6328125" style="1" bestFit="1" customWidth="1"/>
    <col min="8430" max="8432" width="8.7265625" style="1"/>
    <col min="8433" max="8444" width="7.90625" style="1" customWidth="1"/>
    <col min="8445" max="8669" width="8.7265625" style="1"/>
    <col min="8670" max="8670" width="14.26953125" style="1" customWidth="1"/>
    <col min="8671" max="8671" width="6.6328125" style="1" customWidth="1"/>
    <col min="8672" max="8672" width="7.453125" style="1" customWidth="1"/>
    <col min="8673" max="8673" width="12" style="1" customWidth="1"/>
    <col min="8674" max="8674" width="11.90625" style="1" customWidth="1"/>
    <col min="8675" max="8676" width="7.90625" style="1" customWidth="1"/>
    <col min="8677" max="8678" width="11" style="1" customWidth="1"/>
    <col min="8679" max="8679" width="5.6328125" style="1" customWidth="1"/>
    <col min="8680" max="8680" width="15.6328125" style="1" customWidth="1"/>
    <col min="8681" max="8681" width="13.6328125" style="1" bestFit="1" customWidth="1"/>
    <col min="8682" max="8682" width="14.6328125" style="1" bestFit="1" customWidth="1"/>
    <col min="8683" max="8683" width="8.7265625" style="1"/>
    <col min="8684" max="8684" width="10.08984375" style="1" bestFit="1" customWidth="1"/>
    <col min="8685" max="8685" width="13.6328125" style="1" bestFit="1" customWidth="1"/>
    <col min="8686" max="8688" width="8.7265625" style="1"/>
    <col min="8689" max="8700" width="7.90625" style="1" customWidth="1"/>
    <col min="8701" max="8925" width="8.7265625" style="1"/>
    <col min="8926" max="8926" width="14.26953125" style="1" customWidth="1"/>
    <col min="8927" max="8927" width="6.6328125" style="1" customWidth="1"/>
    <col min="8928" max="8928" width="7.453125" style="1" customWidth="1"/>
    <col min="8929" max="8929" width="12" style="1" customWidth="1"/>
    <col min="8930" max="8930" width="11.90625" style="1" customWidth="1"/>
    <col min="8931" max="8932" width="7.90625" style="1" customWidth="1"/>
    <col min="8933" max="8934" width="11" style="1" customWidth="1"/>
    <col min="8935" max="8935" width="5.6328125" style="1" customWidth="1"/>
    <col min="8936" max="8936" width="15.6328125" style="1" customWidth="1"/>
    <col min="8937" max="8937" width="13.6328125" style="1" bestFit="1" customWidth="1"/>
    <col min="8938" max="8938" width="14.6328125" style="1" bestFit="1" customWidth="1"/>
    <col min="8939" max="8939" width="8.7265625" style="1"/>
    <col min="8940" max="8940" width="10.08984375" style="1" bestFit="1" customWidth="1"/>
    <col min="8941" max="8941" width="13.6328125" style="1" bestFit="1" customWidth="1"/>
    <col min="8942" max="8944" width="8.7265625" style="1"/>
    <col min="8945" max="8956" width="7.90625" style="1" customWidth="1"/>
    <col min="8957" max="9181" width="8.7265625" style="1"/>
    <col min="9182" max="9182" width="14.26953125" style="1" customWidth="1"/>
    <col min="9183" max="9183" width="6.6328125" style="1" customWidth="1"/>
    <col min="9184" max="9184" width="7.453125" style="1" customWidth="1"/>
    <col min="9185" max="9185" width="12" style="1" customWidth="1"/>
    <col min="9186" max="9186" width="11.90625" style="1" customWidth="1"/>
    <col min="9187" max="9188" width="7.90625" style="1" customWidth="1"/>
    <col min="9189" max="9190" width="11" style="1" customWidth="1"/>
    <col min="9191" max="9191" width="5.6328125" style="1" customWidth="1"/>
    <col min="9192" max="9192" width="15.6328125" style="1" customWidth="1"/>
    <col min="9193" max="9193" width="13.6328125" style="1" bestFit="1" customWidth="1"/>
    <col min="9194" max="9194" width="14.6328125" style="1" bestFit="1" customWidth="1"/>
    <col min="9195" max="9195" width="8.7265625" style="1"/>
    <col min="9196" max="9196" width="10.08984375" style="1" bestFit="1" customWidth="1"/>
    <col min="9197" max="9197" width="13.6328125" style="1" bestFit="1" customWidth="1"/>
    <col min="9198" max="9200" width="8.7265625" style="1"/>
    <col min="9201" max="9212" width="7.90625" style="1" customWidth="1"/>
    <col min="9213" max="9437" width="8.7265625" style="1"/>
    <col min="9438" max="9438" width="14.26953125" style="1" customWidth="1"/>
    <col min="9439" max="9439" width="6.6328125" style="1" customWidth="1"/>
    <col min="9440" max="9440" width="7.453125" style="1" customWidth="1"/>
    <col min="9441" max="9441" width="12" style="1" customWidth="1"/>
    <col min="9442" max="9442" width="11.90625" style="1" customWidth="1"/>
    <col min="9443" max="9444" width="7.90625" style="1" customWidth="1"/>
    <col min="9445" max="9446" width="11" style="1" customWidth="1"/>
    <col min="9447" max="9447" width="5.6328125" style="1" customWidth="1"/>
    <col min="9448" max="9448" width="15.6328125" style="1" customWidth="1"/>
    <col min="9449" max="9449" width="13.6328125" style="1" bestFit="1" customWidth="1"/>
    <col min="9450" max="9450" width="14.6328125" style="1" bestFit="1" customWidth="1"/>
    <col min="9451" max="9451" width="8.7265625" style="1"/>
    <col min="9452" max="9452" width="10.08984375" style="1" bestFit="1" customWidth="1"/>
    <col min="9453" max="9453" width="13.6328125" style="1" bestFit="1" customWidth="1"/>
    <col min="9454" max="9456" width="8.7265625" style="1"/>
    <col min="9457" max="9468" width="7.90625" style="1" customWidth="1"/>
    <col min="9469" max="9693" width="8.7265625" style="1"/>
    <col min="9694" max="9694" width="14.26953125" style="1" customWidth="1"/>
    <col min="9695" max="9695" width="6.6328125" style="1" customWidth="1"/>
    <col min="9696" max="9696" width="7.453125" style="1" customWidth="1"/>
    <col min="9697" max="9697" width="12" style="1" customWidth="1"/>
    <col min="9698" max="9698" width="11.90625" style="1" customWidth="1"/>
    <col min="9699" max="9700" width="7.90625" style="1" customWidth="1"/>
    <col min="9701" max="9702" width="11" style="1" customWidth="1"/>
    <col min="9703" max="9703" width="5.6328125" style="1" customWidth="1"/>
    <col min="9704" max="9704" width="15.6328125" style="1" customWidth="1"/>
    <col min="9705" max="9705" width="13.6328125" style="1" bestFit="1" customWidth="1"/>
    <col min="9706" max="9706" width="14.6328125" style="1" bestFit="1" customWidth="1"/>
    <col min="9707" max="9707" width="8.7265625" style="1"/>
    <col min="9708" max="9708" width="10.08984375" style="1" bestFit="1" customWidth="1"/>
    <col min="9709" max="9709" width="13.6328125" style="1" bestFit="1" customWidth="1"/>
    <col min="9710" max="9712" width="8.7265625" style="1"/>
    <col min="9713" max="9724" width="7.90625" style="1" customWidth="1"/>
    <col min="9725" max="9949" width="8.7265625" style="1"/>
    <col min="9950" max="9950" width="14.26953125" style="1" customWidth="1"/>
    <col min="9951" max="9951" width="6.6328125" style="1" customWidth="1"/>
    <col min="9952" max="9952" width="7.453125" style="1" customWidth="1"/>
    <col min="9953" max="9953" width="12" style="1" customWidth="1"/>
    <col min="9954" max="9954" width="11.90625" style="1" customWidth="1"/>
    <col min="9955" max="9956" width="7.90625" style="1" customWidth="1"/>
    <col min="9957" max="9958" width="11" style="1" customWidth="1"/>
    <col min="9959" max="9959" width="5.6328125" style="1" customWidth="1"/>
    <col min="9960" max="9960" width="15.6328125" style="1" customWidth="1"/>
    <col min="9961" max="9961" width="13.6328125" style="1" bestFit="1" customWidth="1"/>
    <col min="9962" max="9962" width="14.6328125" style="1" bestFit="1" customWidth="1"/>
    <col min="9963" max="9963" width="8.7265625" style="1"/>
    <col min="9964" max="9964" width="10.08984375" style="1" bestFit="1" customWidth="1"/>
    <col min="9965" max="9965" width="13.6328125" style="1" bestFit="1" customWidth="1"/>
    <col min="9966" max="9968" width="8.7265625" style="1"/>
    <col min="9969" max="9980" width="7.90625" style="1" customWidth="1"/>
    <col min="9981" max="10205" width="8.7265625" style="1"/>
    <col min="10206" max="10206" width="14.26953125" style="1" customWidth="1"/>
    <col min="10207" max="10207" width="6.6328125" style="1" customWidth="1"/>
    <col min="10208" max="10208" width="7.453125" style="1" customWidth="1"/>
    <col min="10209" max="10209" width="12" style="1" customWidth="1"/>
    <col min="10210" max="10210" width="11.90625" style="1" customWidth="1"/>
    <col min="10211" max="10212" width="7.90625" style="1" customWidth="1"/>
    <col min="10213" max="10214" width="11" style="1" customWidth="1"/>
    <col min="10215" max="10215" width="5.6328125" style="1" customWidth="1"/>
    <col min="10216" max="10216" width="15.6328125" style="1" customWidth="1"/>
    <col min="10217" max="10217" width="13.6328125" style="1" bestFit="1" customWidth="1"/>
    <col min="10218" max="10218" width="14.6328125" style="1" bestFit="1" customWidth="1"/>
    <col min="10219" max="10219" width="8.7265625" style="1"/>
    <col min="10220" max="10220" width="10.08984375" style="1" bestFit="1" customWidth="1"/>
    <col min="10221" max="10221" width="13.6328125" style="1" bestFit="1" customWidth="1"/>
    <col min="10222" max="10224" width="8.7265625" style="1"/>
    <col min="10225" max="10236" width="7.90625" style="1" customWidth="1"/>
    <col min="10237" max="10461" width="8.7265625" style="1"/>
    <col min="10462" max="10462" width="14.26953125" style="1" customWidth="1"/>
    <col min="10463" max="10463" width="6.6328125" style="1" customWidth="1"/>
    <col min="10464" max="10464" width="7.453125" style="1" customWidth="1"/>
    <col min="10465" max="10465" width="12" style="1" customWidth="1"/>
    <col min="10466" max="10466" width="11.90625" style="1" customWidth="1"/>
    <col min="10467" max="10468" width="7.90625" style="1" customWidth="1"/>
    <col min="10469" max="10470" width="11" style="1" customWidth="1"/>
    <col min="10471" max="10471" width="5.6328125" style="1" customWidth="1"/>
    <col min="10472" max="10472" width="15.6328125" style="1" customWidth="1"/>
    <col min="10473" max="10473" width="13.6328125" style="1" bestFit="1" customWidth="1"/>
    <col min="10474" max="10474" width="14.6328125" style="1" bestFit="1" customWidth="1"/>
    <col min="10475" max="10475" width="8.7265625" style="1"/>
    <col min="10476" max="10476" width="10.08984375" style="1" bestFit="1" customWidth="1"/>
    <col min="10477" max="10477" width="13.6328125" style="1" bestFit="1" customWidth="1"/>
    <col min="10478" max="10480" width="8.7265625" style="1"/>
    <col min="10481" max="10492" width="7.90625" style="1" customWidth="1"/>
    <col min="10493" max="10717" width="8.7265625" style="1"/>
    <col min="10718" max="10718" width="14.26953125" style="1" customWidth="1"/>
    <col min="10719" max="10719" width="6.6328125" style="1" customWidth="1"/>
    <col min="10720" max="10720" width="7.453125" style="1" customWidth="1"/>
    <col min="10721" max="10721" width="12" style="1" customWidth="1"/>
    <col min="10722" max="10722" width="11.90625" style="1" customWidth="1"/>
    <col min="10723" max="10724" width="7.90625" style="1" customWidth="1"/>
    <col min="10725" max="10726" width="11" style="1" customWidth="1"/>
    <col min="10727" max="10727" width="5.6328125" style="1" customWidth="1"/>
    <col min="10728" max="10728" width="15.6328125" style="1" customWidth="1"/>
    <col min="10729" max="10729" width="13.6328125" style="1" bestFit="1" customWidth="1"/>
    <col min="10730" max="10730" width="14.6328125" style="1" bestFit="1" customWidth="1"/>
    <col min="10731" max="10731" width="8.7265625" style="1"/>
    <col min="10732" max="10732" width="10.08984375" style="1" bestFit="1" customWidth="1"/>
    <col min="10733" max="10733" width="13.6328125" style="1" bestFit="1" customWidth="1"/>
    <col min="10734" max="10736" width="8.7265625" style="1"/>
    <col min="10737" max="10748" width="7.90625" style="1" customWidth="1"/>
    <col min="10749" max="10973" width="8.7265625" style="1"/>
    <col min="10974" max="10974" width="14.26953125" style="1" customWidth="1"/>
    <col min="10975" max="10975" width="6.6328125" style="1" customWidth="1"/>
    <col min="10976" max="10976" width="7.453125" style="1" customWidth="1"/>
    <col min="10977" max="10977" width="12" style="1" customWidth="1"/>
    <col min="10978" max="10978" width="11.90625" style="1" customWidth="1"/>
    <col min="10979" max="10980" width="7.90625" style="1" customWidth="1"/>
    <col min="10981" max="10982" width="11" style="1" customWidth="1"/>
    <col min="10983" max="10983" width="5.6328125" style="1" customWidth="1"/>
    <col min="10984" max="10984" width="15.6328125" style="1" customWidth="1"/>
    <col min="10985" max="10985" width="13.6328125" style="1" bestFit="1" customWidth="1"/>
    <col min="10986" max="10986" width="14.6328125" style="1" bestFit="1" customWidth="1"/>
    <col min="10987" max="10987" width="8.7265625" style="1"/>
    <col min="10988" max="10988" width="10.08984375" style="1" bestFit="1" customWidth="1"/>
    <col min="10989" max="10989" width="13.6328125" style="1" bestFit="1" customWidth="1"/>
    <col min="10990" max="10992" width="8.7265625" style="1"/>
    <col min="10993" max="11004" width="7.90625" style="1" customWidth="1"/>
    <col min="11005" max="11229" width="8.7265625" style="1"/>
    <col min="11230" max="11230" width="14.26953125" style="1" customWidth="1"/>
    <col min="11231" max="11231" width="6.6328125" style="1" customWidth="1"/>
    <col min="11232" max="11232" width="7.453125" style="1" customWidth="1"/>
    <col min="11233" max="11233" width="12" style="1" customWidth="1"/>
    <col min="11234" max="11234" width="11.90625" style="1" customWidth="1"/>
    <col min="11235" max="11236" width="7.90625" style="1" customWidth="1"/>
    <col min="11237" max="11238" width="11" style="1" customWidth="1"/>
    <col min="11239" max="11239" width="5.6328125" style="1" customWidth="1"/>
    <col min="11240" max="11240" width="15.6328125" style="1" customWidth="1"/>
    <col min="11241" max="11241" width="13.6328125" style="1" bestFit="1" customWidth="1"/>
    <col min="11242" max="11242" width="14.6328125" style="1" bestFit="1" customWidth="1"/>
    <col min="11243" max="11243" width="8.7265625" style="1"/>
    <col min="11244" max="11244" width="10.08984375" style="1" bestFit="1" customWidth="1"/>
    <col min="11245" max="11245" width="13.6328125" style="1" bestFit="1" customWidth="1"/>
    <col min="11246" max="11248" width="8.7265625" style="1"/>
    <col min="11249" max="11260" width="7.90625" style="1" customWidth="1"/>
    <col min="11261" max="11485" width="8.7265625" style="1"/>
    <col min="11486" max="11486" width="14.26953125" style="1" customWidth="1"/>
    <col min="11487" max="11487" width="6.6328125" style="1" customWidth="1"/>
    <col min="11488" max="11488" width="7.453125" style="1" customWidth="1"/>
    <col min="11489" max="11489" width="12" style="1" customWidth="1"/>
    <col min="11490" max="11490" width="11.90625" style="1" customWidth="1"/>
    <col min="11491" max="11492" width="7.90625" style="1" customWidth="1"/>
    <col min="11493" max="11494" width="11" style="1" customWidth="1"/>
    <col min="11495" max="11495" width="5.6328125" style="1" customWidth="1"/>
    <col min="11496" max="11496" width="15.6328125" style="1" customWidth="1"/>
    <col min="11497" max="11497" width="13.6328125" style="1" bestFit="1" customWidth="1"/>
    <col min="11498" max="11498" width="14.6328125" style="1" bestFit="1" customWidth="1"/>
    <col min="11499" max="11499" width="8.7265625" style="1"/>
    <col min="11500" max="11500" width="10.08984375" style="1" bestFit="1" customWidth="1"/>
    <col min="11501" max="11501" width="13.6328125" style="1" bestFit="1" customWidth="1"/>
    <col min="11502" max="11504" width="8.7265625" style="1"/>
    <col min="11505" max="11516" width="7.90625" style="1" customWidth="1"/>
    <col min="11517" max="11741" width="8.7265625" style="1"/>
    <col min="11742" max="11742" width="14.26953125" style="1" customWidth="1"/>
    <col min="11743" max="11743" width="6.6328125" style="1" customWidth="1"/>
    <col min="11744" max="11744" width="7.453125" style="1" customWidth="1"/>
    <col min="11745" max="11745" width="12" style="1" customWidth="1"/>
    <col min="11746" max="11746" width="11.90625" style="1" customWidth="1"/>
    <col min="11747" max="11748" width="7.90625" style="1" customWidth="1"/>
    <col min="11749" max="11750" width="11" style="1" customWidth="1"/>
    <col min="11751" max="11751" width="5.6328125" style="1" customWidth="1"/>
    <col min="11752" max="11752" width="15.6328125" style="1" customWidth="1"/>
    <col min="11753" max="11753" width="13.6328125" style="1" bestFit="1" customWidth="1"/>
    <col min="11754" max="11754" width="14.6328125" style="1" bestFit="1" customWidth="1"/>
    <col min="11755" max="11755" width="8.7265625" style="1"/>
    <col min="11756" max="11756" width="10.08984375" style="1" bestFit="1" customWidth="1"/>
    <col min="11757" max="11757" width="13.6328125" style="1" bestFit="1" customWidth="1"/>
    <col min="11758" max="11760" width="8.7265625" style="1"/>
    <col min="11761" max="11772" width="7.90625" style="1" customWidth="1"/>
    <col min="11773" max="11997" width="8.7265625" style="1"/>
    <col min="11998" max="11998" width="14.26953125" style="1" customWidth="1"/>
    <col min="11999" max="11999" width="6.6328125" style="1" customWidth="1"/>
    <col min="12000" max="12000" width="7.453125" style="1" customWidth="1"/>
    <col min="12001" max="12001" width="12" style="1" customWidth="1"/>
    <col min="12002" max="12002" width="11.90625" style="1" customWidth="1"/>
    <col min="12003" max="12004" width="7.90625" style="1" customWidth="1"/>
    <col min="12005" max="12006" width="11" style="1" customWidth="1"/>
    <col min="12007" max="12007" width="5.6328125" style="1" customWidth="1"/>
    <col min="12008" max="12008" width="15.6328125" style="1" customWidth="1"/>
    <col min="12009" max="12009" width="13.6328125" style="1" bestFit="1" customWidth="1"/>
    <col min="12010" max="12010" width="14.6328125" style="1" bestFit="1" customWidth="1"/>
    <col min="12011" max="12011" width="8.7265625" style="1"/>
    <col min="12012" max="12012" width="10.08984375" style="1" bestFit="1" customWidth="1"/>
    <col min="12013" max="12013" width="13.6328125" style="1" bestFit="1" customWidth="1"/>
    <col min="12014" max="12016" width="8.7265625" style="1"/>
    <col min="12017" max="12028" width="7.90625" style="1" customWidth="1"/>
    <col min="12029" max="12253" width="8.7265625" style="1"/>
    <col min="12254" max="12254" width="14.26953125" style="1" customWidth="1"/>
    <col min="12255" max="12255" width="6.6328125" style="1" customWidth="1"/>
    <col min="12256" max="12256" width="7.453125" style="1" customWidth="1"/>
    <col min="12257" max="12257" width="12" style="1" customWidth="1"/>
    <col min="12258" max="12258" width="11.90625" style="1" customWidth="1"/>
    <col min="12259" max="12260" width="7.90625" style="1" customWidth="1"/>
    <col min="12261" max="12262" width="11" style="1" customWidth="1"/>
    <col min="12263" max="12263" width="5.6328125" style="1" customWidth="1"/>
    <col min="12264" max="12264" width="15.6328125" style="1" customWidth="1"/>
    <col min="12265" max="12265" width="13.6328125" style="1" bestFit="1" customWidth="1"/>
    <col min="12266" max="12266" width="14.6328125" style="1" bestFit="1" customWidth="1"/>
    <col min="12267" max="12267" width="8.7265625" style="1"/>
    <col min="12268" max="12268" width="10.08984375" style="1" bestFit="1" customWidth="1"/>
    <col min="12269" max="12269" width="13.6328125" style="1" bestFit="1" customWidth="1"/>
    <col min="12270" max="12272" width="8.7265625" style="1"/>
    <col min="12273" max="12284" width="7.90625" style="1" customWidth="1"/>
    <col min="12285" max="12509" width="8.7265625" style="1"/>
    <col min="12510" max="12510" width="14.26953125" style="1" customWidth="1"/>
    <col min="12511" max="12511" width="6.6328125" style="1" customWidth="1"/>
    <col min="12512" max="12512" width="7.453125" style="1" customWidth="1"/>
    <col min="12513" max="12513" width="12" style="1" customWidth="1"/>
    <col min="12514" max="12514" width="11.90625" style="1" customWidth="1"/>
    <col min="12515" max="12516" width="7.90625" style="1" customWidth="1"/>
    <col min="12517" max="12518" width="11" style="1" customWidth="1"/>
    <col min="12519" max="12519" width="5.6328125" style="1" customWidth="1"/>
    <col min="12520" max="12520" width="15.6328125" style="1" customWidth="1"/>
    <col min="12521" max="12521" width="13.6328125" style="1" bestFit="1" customWidth="1"/>
    <col min="12522" max="12522" width="14.6328125" style="1" bestFit="1" customWidth="1"/>
    <col min="12523" max="12523" width="8.7265625" style="1"/>
    <col min="12524" max="12524" width="10.08984375" style="1" bestFit="1" customWidth="1"/>
    <col min="12525" max="12525" width="13.6328125" style="1" bestFit="1" customWidth="1"/>
    <col min="12526" max="12528" width="8.7265625" style="1"/>
    <col min="12529" max="12540" width="7.90625" style="1" customWidth="1"/>
    <col min="12541" max="12765" width="8.7265625" style="1"/>
    <col min="12766" max="12766" width="14.26953125" style="1" customWidth="1"/>
    <col min="12767" max="12767" width="6.6328125" style="1" customWidth="1"/>
    <col min="12768" max="12768" width="7.453125" style="1" customWidth="1"/>
    <col min="12769" max="12769" width="12" style="1" customWidth="1"/>
    <col min="12770" max="12770" width="11.90625" style="1" customWidth="1"/>
    <col min="12771" max="12772" width="7.90625" style="1" customWidth="1"/>
    <col min="12773" max="12774" width="11" style="1" customWidth="1"/>
    <col min="12775" max="12775" width="5.6328125" style="1" customWidth="1"/>
    <col min="12776" max="12776" width="15.6328125" style="1" customWidth="1"/>
    <col min="12777" max="12777" width="13.6328125" style="1" bestFit="1" customWidth="1"/>
    <col min="12778" max="12778" width="14.6328125" style="1" bestFit="1" customWidth="1"/>
    <col min="12779" max="12779" width="8.7265625" style="1"/>
    <col min="12780" max="12780" width="10.08984375" style="1" bestFit="1" customWidth="1"/>
    <col min="12781" max="12781" width="13.6328125" style="1" bestFit="1" customWidth="1"/>
    <col min="12782" max="12784" width="8.7265625" style="1"/>
    <col min="12785" max="12796" width="7.90625" style="1" customWidth="1"/>
    <col min="12797" max="13021" width="8.7265625" style="1"/>
    <col min="13022" max="13022" width="14.26953125" style="1" customWidth="1"/>
    <col min="13023" max="13023" width="6.6328125" style="1" customWidth="1"/>
    <col min="13024" max="13024" width="7.453125" style="1" customWidth="1"/>
    <col min="13025" max="13025" width="12" style="1" customWidth="1"/>
    <col min="13026" max="13026" width="11.90625" style="1" customWidth="1"/>
    <col min="13027" max="13028" width="7.90625" style="1" customWidth="1"/>
    <col min="13029" max="13030" width="11" style="1" customWidth="1"/>
    <col min="13031" max="13031" width="5.6328125" style="1" customWidth="1"/>
    <col min="13032" max="13032" width="15.6328125" style="1" customWidth="1"/>
    <col min="13033" max="13033" width="13.6328125" style="1" bestFit="1" customWidth="1"/>
    <col min="13034" max="13034" width="14.6328125" style="1" bestFit="1" customWidth="1"/>
    <col min="13035" max="13035" width="8.7265625" style="1"/>
    <col min="13036" max="13036" width="10.08984375" style="1" bestFit="1" customWidth="1"/>
    <col min="13037" max="13037" width="13.6328125" style="1" bestFit="1" customWidth="1"/>
    <col min="13038" max="13040" width="8.7265625" style="1"/>
    <col min="13041" max="13052" width="7.90625" style="1" customWidth="1"/>
    <col min="13053" max="13277" width="8.7265625" style="1"/>
    <col min="13278" max="13278" width="14.26953125" style="1" customWidth="1"/>
    <col min="13279" max="13279" width="6.6328125" style="1" customWidth="1"/>
    <col min="13280" max="13280" width="7.453125" style="1" customWidth="1"/>
    <col min="13281" max="13281" width="12" style="1" customWidth="1"/>
    <col min="13282" max="13282" width="11.90625" style="1" customWidth="1"/>
    <col min="13283" max="13284" width="7.90625" style="1" customWidth="1"/>
    <col min="13285" max="13286" width="11" style="1" customWidth="1"/>
    <col min="13287" max="13287" width="5.6328125" style="1" customWidth="1"/>
    <col min="13288" max="13288" width="15.6328125" style="1" customWidth="1"/>
    <col min="13289" max="13289" width="13.6328125" style="1" bestFit="1" customWidth="1"/>
    <col min="13290" max="13290" width="14.6328125" style="1" bestFit="1" customWidth="1"/>
    <col min="13291" max="13291" width="8.7265625" style="1"/>
    <col min="13292" max="13292" width="10.08984375" style="1" bestFit="1" customWidth="1"/>
    <col min="13293" max="13293" width="13.6328125" style="1" bestFit="1" customWidth="1"/>
    <col min="13294" max="13296" width="8.7265625" style="1"/>
    <col min="13297" max="13308" width="7.90625" style="1" customWidth="1"/>
    <col min="13309" max="13533" width="8.7265625" style="1"/>
    <col min="13534" max="13534" width="14.26953125" style="1" customWidth="1"/>
    <col min="13535" max="13535" width="6.6328125" style="1" customWidth="1"/>
    <col min="13536" max="13536" width="7.453125" style="1" customWidth="1"/>
    <col min="13537" max="13537" width="12" style="1" customWidth="1"/>
    <col min="13538" max="13538" width="11.90625" style="1" customWidth="1"/>
    <col min="13539" max="13540" width="7.90625" style="1" customWidth="1"/>
    <col min="13541" max="13542" width="11" style="1" customWidth="1"/>
    <col min="13543" max="13543" width="5.6328125" style="1" customWidth="1"/>
    <col min="13544" max="13544" width="15.6328125" style="1" customWidth="1"/>
    <col min="13545" max="13545" width="13.6328125" style="1" bestFit="1" customWidth="1"/>
    <col min="13546" max="13546" width="14.6328125" style="1" bestFit="1" customWidth="1"/>
    <col min="13547" max="13547" width="8.7265625" style="1"/>
    <col min="13548" max="13548" width="10.08984375" style="1" bestFit="1" customWidth="1"/>
    <col min="13549" max="13549" width="13.6328125" style="1" bestFit="1" customWidth="1"/>
    <col min="13550" max="13552" width="8.7265625" style="1"/>
    <col min="13553" max="13564" width="7.90625" style="1" customWidth="1"/>
    <col min="13565" max="13789" width="8.7265625" style="1"/>
    <col min="13790" max="13790" width="14.26953125" style="1" customWidth="1"/>
    <col min="13791" max="13791" width="6.6328125" style="1" customWidth="1"/>
    <col min="13792" max="13792" width="7.453125" style="1" customWidth="1"/>
    <col min="13793" max="13793" width="12" style="1" customWidth="1"/>
    <col min="13794" max="13794" width="11.90625" style="1" customWidth="1"/>
    <col min="13795" max="13796" width="7.90625" style="1" customWidth="1"/>
    <col min="13797" max="13798" width="11" style="1" customWidth="1"/>
    <col min="13799" max="13799" width="5.6328125" style="1" customWidth="1"/>
    <col min="13800" max="13800" width="15.6328125" style="1" customWidth="1"/>
    <col min="13801" max="13801" width="13.6328125" style="1" bestFit="1" customWidth="1"/>
    <col min="13802" max="13802" width="14.6328125" style="1" bestFit="1" customWidth="1"/>
    <col min="13803" max="13803" width="8.7265625" style="1"/>
    <col min="13804" max="13804" width="10.08984375" style="1" bestFit="1" customWidth="1"/>
    <col min="13805" max="13805" width="13.6328125" style="1" bestFit="1" customWidth="1"/>
    <col min="13806" max="13808" width="8.7265625" style="1"/>
    <col min="13809" max="13820" width="7.90625" style="1" customWidth="1"/>
    <col min="13821" max="14045" width="8.7265625" style="1"/>
    <col min="14046" max="14046" width="14.26953125" style="1" customWidth="1"/>
    <col min="14047" max="14047" width="6.6328125" style="1" customWidth="1"/>
    <col min="14048" max="14048" width="7.453125" style="1" customWidth="1"/>
    <col min="14049" max="14049" width="12" style="1" customWidth="1"/>
    <col min="14050" max="14050" width="11.90625" style="1" customWidth="1"/>
    <col min="14051" max="14052" width="7.90625" style="1" customWidth="1"/>
    <col min="14053" max="14054" width="11" style="1" customWidth="1"/>
    <col min="14055" max="14055" width="5.6328125" style="1" customWidth="1"/>
    <col min="14056" max="14056" width="15.6328125" style="1" customWidth="1"/>
    <col min="14057" max="14057" width="13.6328125" style="1" bestFit="1" customWidth="1"/>
    <col min="14058" max="14058" width="14.6328125" style="1" bestFit="1" customWidth="1"/>
    <col min="14059" max="14059" width="8.7265625" style="1"/>
    <col min="14060" max="14060" width="10.08984375" style="1" bestFit="1" customWidth="1"/>
    <col min="14061" max="14061" width="13.6328125" style="1" bestFit="1" customWidth="1"/>
    <col min="14062" max="14064" width="8.7265625" style="1"/>
    <col min="14065" max="14076" width="7.90625" style="1" customWidth="1"/>
    <col min="14077" max="14301" width="8.7265625" style="1"/>
    <col min="14302" max="14302" width="14.26953125" style="1" customWidth="1"/>
    <col min="14303" max="14303" width="6.6328125" style="1" customWidth="1"/>
    <col min="14304" max="14304" width="7.453125" style="1" customWidth="1"/>
    <col min="14305" max="14305" width="12" style="1" customWidth="1"/>
    <col min="14306" max="14306" width="11.90625" style="1" customWidth="1"/>
    <col min="14307" max="14308" width="7.90625" style="1" customWidth="1"/>
    <col min="14309" max="14310" width="11" style="1" customWidth="1"/>
    <col min="14311" max="14311" width="5.6328125" style="1" customWidth="1"/>
    <col min="14312" max="14312" width="15.6328125" style="1" customWidth="1"/>
    <col min="14313" max="14313" width="13.6328125" style="1" bestFit="1" customWidth="1"/>
    <col min="14314" max="14314" width="14.6328125" style="1" bestFit="1" customWidth="1"/>
    <col min="14315" max="14315" width="8.7265625" style="1"/>
    <col min="14316" max="14316" width="10.08984375" style="1" bestFit="1" customWidth="1"/>
    <col min="14317" max="14317" width="13.6328125" style="1" bestFit="1" customWidth="1"/>
    <col min="14318" max="14320" width="8.7265625" style="1"/>
    <col min="14321" max="14332" width="7.90625" style="1" customWidth="1"/>
    <col min="14333" max="14557" width="8.7265625" style="1"/>
    <col min="14558" max="14558" width="14.26953125" style="1" customWidth="1"/>
    <col min="14559" max="14559" width="6.6328125" style="1" customWidth="1"/>
    <col min="14560" max="14560" width="7.453125" style="1" customWidth="1"/>
    <col min="14561" max="14561" width="12" style="1" customWidth="1"/>
    <col min="14562" max="14562" width="11.90625" style="1" customWidth="1"/>
    <col min="14563" max="14564" width="7.90625" style="1" customWidth="1"/>
    <col min="14565" max="14566" width="11" style="1" customWidth="1"/>
    <col min="14567" max="14567" width="5.6328125" style="1" customWidth="1"/>
    <col min="14568" max="14568" width="15.6328125" style="1" customWidth="1"/>
    <col min="14569" max="14569" width="13.6328125" style="1" bestFit="1" customWidth="1"/>
    <col min="14570" max="14570" width="14.6328125" style="1" bestFit="1" customWidth="1"/>
    <col min="14571" max="14571" width="8.7265625" style="1"/>
    <col min="14572" max="14572" width="10.08984375" style="1" bestFit="1" customWidth="1"/>
    <col min="14573" max="14573" width="13.6328125" style="1" bestFit="1" customWidth="1"/>
    <col min="14574" max="14576" width="8.7265625" style="1"/>
    <col min="14577" max="14588" width="7.90625" style="1" customWidth="1"/>
    <col min="14589" max="14813" width="8.7265625" style="1"/>
    <col min="14814" max="14814" width="14.26953125" style="1" customWidth="1"/>
    <col min="14815" max="14815" width="6.6328125" style="1" customWidth="1"/>
    <col min="14816" max="14816" width="7.453125" style="1" customWidth="1"/>
    <col min="14817" max="14817" width="12" style="1" customWidth="1"/>
    <col min="14818" max="14818" width="11.90625" style="1" customWidth="1"/>
    <col min="14819" max="14820" width="7.90625" style="1" customWidth="1"/>
    <col min="14821" max="14822" width="11" style="1" customWidth="1"/>
    <col min="14823" max="14823" width="5.6328125" style="1" customWidth="1"/>
    <col min="14824" max="14824" width="15.6328125" style="1" customWidth="1"/>
    <col min="14825" max="14825" width="13.6328125" style="1" bestFit="1" customWidth="1"/>
    <col min="14826" max="14826" width="14.6328125" style="1" bestFit="1" customWidth="1"/>
    <col min="14827" max="14827" width="8.7265625" style="1"/>
    <col min="14828" max="14828" width="10.08984375" style="1" bestFit="1" customWidth="1"/>
    <col min="14829" max="14829" width="13.6328125" style="1" bestFit="1" customWidth="1"/>
    <col min="14830" max="14832" width="8.7265625" style="1"/>
    <col min="14833" max="14844" width="7.90625" style="1" customWidth="1"/>
    <col min="14845" max="15069" width="8.7265625" style="1"/>
    <col min="15070" max="15070" width="14.26953125" style="1" customWidth="1"/>
    <col min="15071" max="15071" width="6.6328125" style="1" customWidth="1"/>
    <col min="15072" max="15072" width="7.453125" style="1" customWidth="1"/>
    <col min="15073" max="15073" width="12" style="1" customWidth="1"/>
    <col min="15074" max="15074" width="11.90625" style="1" customWidth="1"/>
    <col min="15075" max="15076" width="7.90625" style="1" customWidth="1"/>
    <col min="15077" max="15078" width="11" style="1" customWidth="1"/>
    <col min="15079" max="15079" width="5.6328125" style="1" customWidth="1"/>
    <col min="15080" max="15080" width="15.6328125" style="1" customWidth="1"/>
    <col min="15081" max="15081" width="13.6328125" style="1" bestFit="1" customWidth="1"/>
    <col min="15082" max="15082" width="14.6328125" style="1" bestFit="1" customWidth="1"/>
    <col min="15083" max="15083" width="8.7265625" style="1"/>
    <col min="15084" max="15084" width="10.08984375" style="1" bestFit="1" customWidth="1"/>
    <col min="15085" max="15085" width="13.6328125" style="1" bestFit="1" customWidth="1"/>
    <col min="15086" max="15088" width="8.7265625" style="1"/>
    <col min="15089" max="15100" width="7.90625" style="1" customWidth="1"/>
    <col min="15101" max="15325" width="8.7265625" style="1"/>
    <col min="15326" max="15326" width="14.26953125" style="1" customWidth="1"/>
    <col min="15327" max="15327" width="6.6328125" style="1" customWidth="1"/>
    <col min="15328" max="15328" width="7.453125" style="1" customWidth="1"/>
    <col min="15329" max="15329" width="12" style="1" customWidth="1"/>
    <col min="15330" max="15330" width="11.90625" style="1" customWidth="1"/>
    <col min="15331" max="15332" width="7.90625" style="1" customWidth="1"/>
    <col min="15333" max="15334" width="11" style="1" customWidth="1"/>
    <col min="15335" max="15335" width="5.6328125" style="1" customWidth="1"/>
    <col min="15336" max="15336" width="15.6328125" style="1" customWidth="1"/>
    <col min="15337" max="15337" width="13.6328125" style="1" bestFit="1" customWidth="1"/>
    <col min="15338" max="15338" width="14.6328125" style="1" bestFit="1" customWidth="1"/>
    <col min="15339" max="15339" width="8.7265625" style="1"/>
    <col min="15340" max="15340" width="10.08984375" style="1" bestFit="1" customWidth="1"/>
    <col min="15341" max="15341" width="13.6328125" style="1" bestFit="1" customWidth="1"/>
    <col min="15342" max="15344" width="8.7265625" style="1"/>
    <col min="15345" max="15356" width="7.90625" style="1" customWidth="1"/>
    <col min="15357" max="15581" width="8.7265625" style="1"/>
    <col min="15582" max="15582" width="14.26953125" style="1" customWidth="1"/>
    <col min="15583" max="15583" width="6.6328125" style="1" customWidth="1"/>
    <col min="15584" max="15584" width="7.453125" style="1" customWidth="1"/>
    <col min="15585" max="15585" width="12" style="1" customWidth="1"/>
    <col min="15586" max="15586" width="11.90625" style="1" customWidth="1"/>
    <col min="15587" max="15588" width="7.90625" style="1" customWidth="1"/>
    <col min="15589" max="15590" width="11" style="1" customWidth="1"/>
    <col min="15591" max="15591" width="5.6328125" style="1" customWidth="1"/>
    <col min="15592" max="15592" width="15.6328125" style="1" customWidth="1"/>
    <col min="15593" max="15593" width="13.6328125" style="1" bestFit="1" customWidth="1"/>
    <col min="15594" max="15594" width="14.6328125" style="1" bestFit="1" customWidth="1"/>
    <col min="15595" max="15595" width="8.7265625" style="1"/>
    <col min="15596" max="15596" width="10.08984375" style="1" bestFit="1" customWidth="1"/>
    <col min="15597" max="15597" width="13.6328125" style="1" bestFit="1" customWidth="1"/>
    <col min="15598" max="15600" width="8.7265625" style="1"/>
    <col min="15601" max="15612" width="7.90625" style="1" customWidth="1"/>
    <col min="15613" max="15837" width="8.7265625" style="1"/>
    <col min="15838" max="15838" width="14.26953125" style="1" customWidth="1"/>
    <col min="15839" max="15839" width="6.6328125" style="1" customWidth="1"/>
    <col min="15840" max="15840" width="7.453125" style="1" customWidth="1"/>
    <col min="15841" max="15841" width="12" style="1" customWidth="1"/>
    <col min="15842" max="15842" width="11.90625" style="1" customWidth="1"/>
    <col min="15843" max="15844" width="7.90625" style="1" customWidth="1"/>
    <col min="15845" max="15846" width="11" style="1" customWidth="1"/>
    <col min="15847" max="15847" width="5.6328125" style="1" customWidth="1"/>
    <col min="15848" max="15848" width="15.6328125" style="1" customWidth="1"/>
    <col min="15849" max="15849" width="13.6328125" style="1" bestFit="1" customWidth="1"/>
    <col min="15850" max="15850" width="14.6328125" style="1" bestFit="1" customWidth="1"/>
    <col min="15851" max="15851" width="8.7265625" style="1"/>
    <col min="15852" max="15852" width="10.08984375" style="1" bestFit="1" customWidth="1"/>
    <col min="15853" max="15853" width="13.6328125" style="1" bestFit="1" customWidth="1"/>
    <col min="15854" max="15856" width="8.7265625" style="1"/>
    <col min="15857" max="15868" width="7.90625" style="1" customWidth="1"/>
    <col min="15869" max="16093" width="8.7265625" style="1"/>
    <col min="16094" max="16094" width="14.26953125" style="1" customWidth="1"/>
    <col min="16095" max="16095" width="6.6328125" style="1" customWidth="1"/>
    <col min="16096" max="16096" width="7.453125" style="1" customWidth="1"/>
    <col min="16097" max="16097" width="12" style="1" customWidth="1"/>
    <col min="16098" max="16098" width="11.90625" style="1" customWidth="1"/>
    <col min="16099" max="16100" width="7.90625" style="1" customWidth="1"/>
    <col min="16101" max="16102" width="11" style="1" customWidth="1"/>
    <col min="16103" max="16103" width="5.6328125" style="1" customWidth="1"/>
    <col min="16104" max="16104" width="15.6328125" style="1" customWidth="1"/>
    <col min="16105" max="16105" width="13.6328125" style="1" bestFit="1" customWidth="1"/>
    <col min="16106" max="16106" width="14.6328125" style="1" bestFit="1" customWidth="1"/>
    <col min="16107" max="16107" width="8.7265625" style="1"/>
    <col min="16108" max="16108" width="10.08984375" style="1" bestFit="1" customWidth="1"/>
    <col min="16109" max="16109" width="13.6328125" style="1" bestFit="1" customWidth="1"/>
    <col min="16110" max="16112" width="8.7265625" style="1"/>
    <col min="16113" max="16124" width="7.90625" style="1" customWidth="1"/>
    <col min="16125" max="16384" width="8.7265625" style="1"/>
  </cols>
  <sheetData>
    <row r="1" spans="1:13" ht="10.5" customHeight="1" x14ac:dyDescent="0.2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0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0.5" customHeight="1" x14ac:dyDescent="0.2">
      <c r="A3" s="91" t="s">
        <v>0</v>
      </c>
      <c r="B3" s="91"/>
      <c r="C3" s="91"/>
    </row>
    <row r="4" spans="1:13" s="2" customFormat="1" ht="31.5" customHeight="1" x14ac:dyDescent="0.2">
      <c r="A4" s="92" t="s">
        <v>1</v>
      </c>
      <c r="B4" s="93"/>
      <c r="C4" s="85" t="s">
        <v>2</v>
      </c>
      <c r="D4" s="85"/>
      <c r="E4" s="85"/>
      <c r="F4" s="86" t="s">
        <v>3</v>
      </c>
      <c r="G4" s="87"/>
      <c r="H4" s="87"/>
      <c r="I4" s="87"/>
      <c r="J4" s="88"/>
      <c r="K4" s="44" t="s">
        <v>4</v>
      </c>
      <c r="L4" s="89" t="s">
        <v>5</v>
      </c>
      <c r="M4" s="85" t="s">
        <v>34</v>
      </c>
    </row>
    <row r="5" spans="1:13" ht="42" customHeight="1" x14ac:dyDescent="0.2">
      <c r="A5" s="94"/>
      <c r="B5" s="95"/>
      <c r="C5" s="3" t="s">
        <v>30</v>
      </c>
      <c r="D5" s="3" t="s">
        <v>6</v>
      </c>
      <c r="E5" s="4" t="s">
        <v>7</v>
      </c>
      <c r="F5" s="4" t="s">
        <v>8</v>
      </c>
      <c r="G5" s="3" t="s">
        <v>29</v>
      </c>
      <c r="H5" s="5" t="s">
        <v>28</v>
      </c>
      <c r="I5" s="3" t="s">
        <v>9</v>
      </c>
      <c r="J5" s="3" t="s">
        <v>10</v>
      </c>
      <c r="K5" s="3" t="s">
        <v>11</v>
      </c>
      <c r="L5" s="89"/>
      <c r="M5" s="85"/>
    </row>
    <row r="6" spans="1:13" ht="14.25" customHeight="1" x14ac:dyDescent="0.2">
      <c r="A6" s="54" t="s">
        <v>37</v>
      </c>
      <c r="B6" s="55"/>
      <c r="C6" s="60">
        <v>344</v>
      </c>
      <c r="D6" s="63"/>
      <c r="E6" s="68">
        <f>ROUNDDOWN(C6*D6*12*0.85,2)</f>
        <v>0</v>
      </c>
      <c r="F6" s="43" t="s">
        <v>59</v>
      </c>
      <c r="G6" s="41">
        <v>52505</v>
      </c>
      <c r="H6" s="6"/>
      <c r="I6" s="45">
        <f t="shared" ref="I6:I69" si="0">ROUNDDOWN(H6*G6,2)</f>
        <v>0</v>
      </c>
      <c r="J6" s="68">
        <f>SUM(I6:I9)</f>
        <v>0</v>
      </c>
      <c r="K6" s="71"/>
      <c r="L6" s="74">
        <f>IF(C6="",0,ROUNDDOWN(SUM(E6,J6:K9),0))</f>
        <v>0</v>
      </c>
      <c r="M6" s="75"/>
    </row>
    <row r="7" spans="1:13" ht="14.25" customHeight="1" x14ac:dyDescent="0.2">
      <c r="A7" s="56"/>
      <c r="B7" s="57"/>
      <c r="C7" s="61"/>
      <c r="D7" s="64"/>
      <c r="E7" s="68"/>
      <c r="F7" s="43" t="s">
        <v>60</v>
      </c>
      <c r="G7" s="41">
        <v>138563</v>
      </c>
      <c r="H7" s="6"/>
      <c r="I7" s="45">
        <f t="shared" si="0"/>
        <v>0</v>
      </c>
      <c r="J7" s="68"/>
      <c r="K7" s="71"/>
      <c r="L7" s="74"/>
      <c r="M7" s="76"/>
    </row>
    <row r="8" spans="1:13" ht="14.25" customHeight="1" x14ac:dyDescent="0.2">
      <c r="A8" s="56"/>
      <c r="B8" s="57"/>
      <c r="C8" s="61"/>
      <c r="D8" s="64"/>
      <c r="E8" s="82"/>
      <c r="F8" s="43" t="s">
        <v>61</v>
      </c>
      <c r="G8" s="41">
        <v>260374</v>
      </c>
      <c r="H8" s="6"/>
      <c r="I8" s="45">
        <f t="shared" si="0"/>
        <v>0</v>
      </c>
      <c r="J8" s="82"/>
      <c r="K8" s="83"/>
      <c r="L8" s="84"/>
      <c r="M8" s="76"/>
    </row>
    <row r="9" spans="1:13" ht="14.25" customHeight="1" x14ac:dyDescent="0.2">
      <c r="A9" s="58"/>
      <c r="B9" s="59"/>
      <c r="C9" s="62"/>
      <c r="D9" s="65"/>
      <c r="E9" s="82"/>
      <c r="F9" s="42" t="s">
        <v>62</v>
      </c>
      <c r="G9" s="41">
        <v>276419</v>
      </c>
      <c r="H9" s="6"/>
      <c r="I9" s="45">
        <f t="shared" si="0"/>
        <v>0</v>
      </c>
      <c r="J9" s="82"/>
      <c r="K9" s="83"/>
      <c r="L9" s="84"/>
      <c r="M9" s="77"/>
    </row>
    <row r="10" spans="1:13" ht="14.25" customHeight="1" x14ac:dyDescent="0.2">
      <c r="A10" s="54" t="s">
        <v>38</v>
      </c>
      <c r="B10" s="79"/>
      <c r="C10" s="60">
        <v>328</v>
      </c>
      <c r="D10" s="63"/>
      <c r="E10" s="68">
        <f>ROUNDDOWN(C10*D10*12*0.85,2)</f>
        <v>0</v>
      </c>
      <c r="F10" s="43" t="s">
        <v>59</v>
      </c>
      <c r="G10" s="41">
        <v>14505</v>
      </c>
      <c r="H10" s="6"/>
      <c r="I10" s="45">
        <f t="shared" si="0"/>
        <v>0</v>
      </c>
      <c r="J10" s="68">
        <f>SUM(I10:I13)</f>
        <v>0</v>
      </c>
      <c r="K10" s="71"/>
      <c r="L10" s="74">
        <f>IF(C10="",0,ROUNDDOWN(SUM(E10,J10:K13),0))</f>
        <v>0</v>
      </c>
      <c r="M10" s="75"/>
    </row>
    <row r="11" spans="1:13" ht="14.25" customHeight="1" x14ac:dyDescent="0.2">
      <c r="A11" s="56"/>
      <c r="B11" s="80"/>
      <c r="C11" s="61"/>
      <c r="D11" s="64"/>
      <c r="E11" s="68"/>
      <c r="F11" s="43" t="s">
        <v>60</v>
      </c>
      <c r="G11" s="41">
        <v>81900</v>
      </c>
      <c r="H11" s="6"/>
      <c r="I11" s="45">
        <f t="shared" si="0"/>
        <v>0</v>
      </c>
      <c r="J11" s="68"/>
      <c r="K11" s="71"/>
      <c r="L11" s="74"/>
      <c r="M11" s="76"/>
    </row>
    <row r="12" spans="1:13" ht="14.25" customHeight="1" x14ac:dyDescent="0.2">
      <c r="A12" s="56"/>
      <c r="B12" s="80"/>
      <c r="C12" s="61"/>
      <c r="D12" s="64"/>
      <c r="E12" s="82"/>
      <c r="F12" s="43" t="s">
        <v>61</v>
      </c>
      <c r="G12" s="41">
        <v>202578</v>
      </c>
      <c r="H12" s="6"/>
      <c r="I12" s="45">
        <f t="shared" si="0"/>
        <v>0</v>
      </c>
      <c r="J12" s="82"/>
      <c r="K12" s="83"/>
      <c r="L12" s="84"/>
      <c r="M12" s="76"/>
    </row>
    <row r="13" spans="1:13" ht="14.25" customHeight="1" x14ac:dyDescent="0.2">
      <c r="A13" s="58"/>
      <c r="B13" s="81"/>
      <c r="C13" s="62"/>
      <c r="D13" s="65"/>
      <c r="E13" s="82"/>
      <c r="F13" s="42" t="s">
        <v>62</v>
      </c>
      <c r="G13" s="41">
        <v>385115</v>
      </c>
      <c r="H13" s="6"/>
      <c r="I13" s="45">
        <f t="shared" si="0"/>
        <v>0</v>
      </c>
      <c r="J13" s="82"/>
      <c r="K13" s="83"/>
      <c r="L13" s="84"/>
      <c r="M13" s="77"/>
    </row>
    <row r="14" spans="1:13" ht="14.25" customHeight="1" x14ac:dyDescent="0.2">
      <c r="A14" s="54" t="s">
        <v>39</v>
      </c>
      <c r="B14" s="79"/>
      <c r="C14" s="60">
        <v>182</v>
      </c>
      <c r="D14" s="63"/>
      <c r="E14" s="68">
        <f>ROUNDDOWN(C14*D14*12*0.85,2)</f>
        <v>0</v>
      </c>
      <c r="F14" s="43" t="s">
        <v>59</v>
      </c>
      <c r="G14" s="41">
        <v>23553</v>
      </c>
      <c r="H14" s="6"/>
      <c r="I14" s="45">
        <f t="shared" si="0"/>
        <v>0</v>
      </c>
      <c r="J14" s="68">
        <f>SUM(I14:I17)</f>
        <v>0</v>
      </c>
      <c r="K14" s="71"/>
      <c r="L14" s="74">
        <f>IF(C14="",0,ROUNDDOWN(SUM(E14,J14:K17),0))</f>
        <v>0</v>
      </c>
      <c r="M14" s="75"/>
    </row>
    <row r="15" spans="1:13" ht="14.25" customHeight="1" x14ac:dyDescent="0.2">
      <c r="A15" s="56"/>
      <c r="B15" s="80"/>
      <c r="C15" s="61"/>
      <c r="D15" s="64"/>
      <c r="E15" s="68"/>
      <c r="F15" s="43" t="s">
        <v>60</v>
      </c>
      <c r="G15" s="41">
        <v>55671</v>
      </c>
      <c r="H15" s="6"/>
      <c r="I15" s="45">
        <f t="shared" si="0"/>
        <v>0</v>
      </c>
      <c r="J15" s="68"/>
      <c r="K15" s="71"/>
      <c r="L15" s="74"/>
      <c r="M15" s="76"/>
    </row>
    <row r="16" spans="1:13" ht="14.25" customHeight="1" x14ac:dyDescent="0.2">
      <c r="A16" s="56"/>
      <c r="B16" s="80"/>
      <c r="C16" s="61"/>
      <c r="D16" s="64"/>
      <c r="E16" s="82"/>
      <c r="F16" s="43" t="s">
        <v>61</v>
      </c>
      <c r="G16" s="41">
        <v>127521</v>
      </c>
      <c r="H16" s="6"/>
      <c r="I16" s="45">
        <f t="shared" si="0"/>
        <v>0</v>
      </c>
      <c r="J16" s="82"/>
      <c r="K16" s="83"/>
      <c r="L16" s="84"/>
      <c r="M16" s="76"/>
    </row>
    <row r="17" spans="1:13" ht="14.25" customHeight="1" x14ac:dyDescent="0.2">
      <c r="A17" s="58"/>
      <c r="B17" s="81"/>
      <c r="C17" s="62"/>
      <c r="D17" s="65"/>
      <c r="E17" s="82"/>
      <c r="F17" s="42" t="s">
        <v>62</v>
      </c>
      <c r="G17" s="41">
        <v>109629</v>
      </c>
      <c r="H17" s="6"/>
      <c r="I17" s="45">
        <f t="shared" si="0"/>
        <v>0</v>
      </c>
      <c r="J17" s="82"/>
      <c r="K17" s="83"/>
      <c r="L17" s="84"/>
      <c r="M17" s="77"/>
    </row>
    <row r="18" spans="1:13" ht="14.25" customHeight="1" x14ac:dyDescent="0.2">
      <c r="A18" s="54" t="s">
        <v>40</v>
      </c>
      <c r="B18" s="79"/>
      <c r="C18" s="60">
        <v>92</v>
      </c>
      <c r="D18" s="63"/>
      <c r="E18" s="68">
        <f>ROUNDDOWN(C18*D18*12*0.85,2)</f>
        <v>0</v>
      </c>
      <c r="F18" s="43" t="s">
        <v>59</v>
      </c>
      <c r="G18" s="41">
        <v>5347</v>
      </c>
      <c r="H18" s="6"/>
      <c r="I18" s="45">
        <f t="shared" si="0"/>
        <v>0</v>
      </c>
      <c r="J18" s="68">
        <f>SUM(I18:I21)</f>
        <v>0</v>
      </c>
      <c r="K18" s="71"/>
      <c r="L18" s="74">
        <f>IF(C18="",0,ROUNDDOWN(SUM(E18,J18:K21),0))</f>
        <v>0</v>
      </c>
      <c r="M18" s="75"/>
    </row>
    <row r="19" spans="1:13" ht="14.25" customHeight="1" x14ac:dyDescent="0.2">
      <c r="A19" s="56"/>
      <c r="B19" s="80"/>
      <c r="C19" s="61"/>
      <c r="D19" s="64"/>
      <c r="E19" s="68"/>
      <c r="F19" s="43" t="s">
        <v>60</v>
      </c>
      <c r="G19" s="41">
        <v>24870</v>
      </c>
      <c r="H19" s="6"/>
      <c r="I19" s="45">
        <f t="shared" si="0"/>
        <v>0</v>
      </c>
      <c r="J19" s="68"/>
      <c r="K19" s="71"/>
      <c r="L19" s="74"/>
      <c r="M19" s="76"/>
    </row>
    <row r="20" spans="1:13" ht="14.25" customHeight="1" x14ac:dyDescent="0.2">
      <c r="A20" s="56"/>
      <c r="B20" s="80"/>
      <c r="C20" s="61"/>
      <c r="D20" s="64"/>
      <c r="E20" s="82"/>
      <c r="F20" s="43" t="s">
        <v>61</v>
      </c>
      <c r="G20" s="41">
        <v>73022</v>
      </c>
      <c r="H20" s="6"/>
      <c r="I20" s="45">
        <f t="shared" si="0"/>
        <v>0</v>
      </c>
      <c r="J20" s="82"/>
      <c r="K20" s="83"/>
      <c r="L20" s="84"/>
      <c r="M20" s="76"/>
    </row>
    <row r="21" spans="1:13" ht="14.25" customHeight="1" x14ac:dyDescent="0.2">
      <c r="A21" s="58"/>
      <c r="B21" s="81"/>
      <c r="C21" s="62"/>
      <c r="D21" s="65"/>
      <c r="E21" s="82"/>
      <c r="F21" s="42" t="s">
        <v>62</v>
      </c>
      <c r="G21" s="41">
        <v>157927</v>
      </c>
      <c r="H21" s="6"/>
      <c r="I21" s="45">
        <f t="shared" si="0"/>
        <v>0</v>
      </c>
      <c r="J21" s="82"/>
      <c r="K21" s="83"/>
      <c r="L21" s="84"/>
      <c r="M21" s="77"/>
    </row>
    <row r="22" spans="1:13" ht="14.25" customHeight="1" x14ac:dyDescent="0.2">
      <c r="A22" s="54" t="s">
        <v>41</v>
      </c>
      <c r="B22" s="79"/>
      <c r="C22" s="60">
        <v>166</v>
      </c>
      <c r="D22" s="63"/>
      <c r="E22" s="68">
        <f>ROUNDDOWN(C22*D22*12*0.85,2)</f>
        <v>0</v>
      </c>
      <c r="F22" s="43" t="s">
        <v>59</v>
      </c>
      <c r="G22" s="41">
        <v>13584</v>
      </c>
      <c r="H22" s="6"/>
      <c r="I22" s="45">
        <f t="shared" si="0"/>
        <v>0</v>
      </c>
      <c r="J22" s="68">
        <f>SUM(I22:I25)</f>
        <v>0</v>
      </c>
      <c r="K22" s="71"/>
      <c r="L22" s="74">
        <f>IF(C22="",0,ROUNDDOWN(SUM(E22,J22:K25),0))</f>
        <v>0</v>
      </c>
      <c r="M22" s="75"/>
    </row>
    <row r="23" spans="1:13" ht="14.25" customHeight="1" x14ac:dyDescent="0.2">
      <c r="A23" s="56"/>
      <c r="B23" s="80"/>
      <c r="C23" s="61"/>
      <c r="D23" s="64"/>
      <c r="E23" s="68"/>
      <c r="F23" s="43" t="s">
        <v>60</v>
      </c>
      <c r="G23" s="41">
        <v>26629</v>
      </c>
      <c r="H23" s="6"/>
      <c r="I23" s="45">
        <f t="shared" si="0"/>
        <v>0</v>
      </c>
      <c r="J23" s="68"/>
      <c r="K23" s="71"/>
      <c r="L23" s="74"/>
      <c r="M23" s="76"/>
    </row>
    <row r="24" spans="1:13" ht="14.25" customHeight="1" x14ac:dyDescent="0.2">
      <c r="A24" s="56"/>
      <c r="B24" s="80"/>
      <c r="C24" s="61"/>
      <c r="D24" s="64"/>
      <c r="E24" s="82"/>
      <c r="F24" s="43" t="s">
        <v>61</v>
      </c>
      <c r="G24" s="41">
        <v>81006</v>
      </c>
      <c r="H24" s="6"/>
      <c r="I24" s="45">
        <f t="shared" si="0"/>
        <v>0</v>
      </c>
      <c r="J24" s="82"/>
      <c r="K24" s="83"/>
      <c r="L24" s="84"/>
      <c r="M24" s="76"/>
    </row>
    <row r="25" spans="1:13" ht="14.25" customHeight="1" x14ac:dyDescent="0.2">
      <c r="A25" s="58"/>
      <c r="B25" s="81"/>
      <c r="C25" s="62"/>
      <c r="D25" s="65"/>
      <c r="E25" s="82"/>
      <c r="F25" s="42" t="s">
        <v>62</v>
      </c>
      <c r="G25" s="41">
        <v>82424</v>
      </c>
      <c r="H25" s="6"/>
      <c r="I25" s="45">
        <f t="shared" si="0"/>
        <v>0</v>
      </c>
      <c r="J25" s="82"/>
      <c r="K25" s="83"/>
      <c r="L25" s="84"/>
      <c r="M25" s="77"/>
    </row>
    <row r="26" spans="1:13" ht="14.25" customHeight="1" x14ac:dyDescent="0.2">
      <c r="A26" s="54" t="s">
        <v>42</v>
      </c>
      <c r="B26" s="79"/>
      <c r="C26" s="60">
        <v>33</v>
      </c>
      <c r="D26" s="63"/>
      <c r="E26" s="68">
        <f>ROUNDDOWN(C26*D26*12*0.85,2)</f>
        <v>0</v>
      </c>
      <c r="F26" s="43" t="s">
        <v>63</v>
      </c>
      <c r="G26" s="41">
        <v>0</v>
      </c>
      <c r="H26" s="6"/>
      <c r="I26" s="45">
        <f t="shared" si="0"/>
        <v>0</v>
      </c>
      <c r="J26" s="68">
        <f>SUM(I26:I29)</f>
        <v>0</v>
      </c>
      <c r="K26" s="71"/>
      <c r="L26" s="74">
        <f>IF(C26="",0,ROUNDDOWN(SUM(E26,J26:K29),0))</f>
        <v>0</v>
      </c>
      <c r="M26" s="75"/>
    </row>
    <row r="27" spans="1:13" ht="14.25" customHeight="1" x14ac:dyDescent="0.2">
      <c r="A27" s="56"/>
      <c r="B27" s="80"/>
      <c r="C27" s="61"/>
      <c r="D27" s="64"/>
      <c r="E27" s="68"/>
      <c r="F27" s="43" t="s">
        <v>64</v>
      </c>
      <c r="G27" s="41">
        <v>8631</v>
      </c>
      <c r="H27" s="6"/>
      <c r="I27" s="45">
        <f t="shared" si="0"/>
        <v>0</v>
      </c>
      <c r="J27" s="68"/>
      <c r="K27" s="71"/>
      <c r="L27" s="74"/>
      <c r="M27" s="76"/>
    </row>
    <row r="28" spans="1:13" ht="14.25" customHeight="1" x14ac:dyDescent="0.2">
      <c r="A28" s="56"/>
      <c r="B28" s="80"/>
      <c r="C28" s="61"/>
      <c r="D28" s="64"/>
      <c r="E28" s="82"/>
      <c r="F28" s="43" t="s">
        <v>65</v>
      </c>
      <c r="G28" s="41">
        <v>40002</v>
      </c>
      <c r="H28" s="6"/>
      <c r="I28" s="45">
        <f t="shared" si="0"/>
        <v>0</v>
      </c>
      <c r="J28" s="82"/>
      <c r="K28" s="83"/>
      <c r="L28" s="84"/>
      <c r="M28" s="76"/>
    </row>
    <row r="29" spans="1:13" ht="14.25" customHeight="1" x14ac:dyDescent="0.2">
      <c r="A29" s="58"/>
      <c r="B29" s="81"/>
      <c r="C29" s="62"/>
      <c r="D29" s="65"/>
      <c r="E29" s="82"/>
      <c r="F29" s="42" t="s">
        <v>63</v>
      </c>
      <c r="G29" s="41">
        <v>0</v>
      </c>
      <c r="H29" s="6"/>
      <c r="I29" s="45">
        <f t="shared" si="0"/>
        <v>0</v>
      </c>
      <c r="J29" s="82"/>
      <c r="K29" s="83"/>
      <c r="L29" s="84"/>
      <c r="M29" s="77"/>
    </row>
    <row r="30" spans="1:13" ht="14.25" customHeight="1" x14ac:dyDescent="0.2">
      <c r="A30" s="54" t="s">
        <v>43</v>
      </c>
      <c r="B30" s="79"/>
      <c r="C30" s="60">
        <v>44</v>
      </c>
      <c r="D30" s="63"/>
      <c r="E30" s="68">
        <f>ROUNDDOWN(C30*D30*12*0.85,2)</f>
        <v>0</v>
      </c>
      <c r="F30" s="43" t="s">
        <v>63</v>
      </c>
      <c r="G30" s="41">
        <v>0</v>
      </c>
      <c r="H30" s="6"/>
      <c r="I30" s="45">
        <f t="shared" si="0"/>
        <v>0</v>
      </c>
      <c r="J30" s="68">
        <f>SUM(I30:I33)</f>
        <v>0</v>
      </c>
      <c r="K30" s="71"/>
      <c r="L30" s="74">
        <f>IF(C30="",0,ROUNDDOWN(SUM(E30,J30:K33),0))</f>
        <v>0</v>
      </c>
      <c r="M30" s="75"/>
    </row>
    <row r="31" spans="1:13" ht="14.25" customHeight="1" x14ac:dyDescent="0.2">
      <c r="A31" s="56"/>
      <c r="B31" s="80"/>
      <c r="C31" s="61"/>
      <c r="D31" s="64"/>
      <c r="E31" s="68"/>
      <c r="F31" s="43" t="s">
        <v>64</v>
      </c>
      <c r="G31" s="41">
        <v>27309</v>
      </c>
      <c r="H31" s="6"/>
      <c r="I31" s="45">
        <f t="shared" si="0"/>
        <v>0</v>
      </c>
      <c r="J31" s="68"/>
      <c r="K31" s="71"/>
      <c r="L31" s="74"/>
      <c r="M31" s="76"/>
    </row>
    <row r="32" spans="1:13" ht="14.25" customHeight="1" x14ac:dyDescent="0.2">
      <c r="A32" s="56"/>
      <c r="B32" s="80"/>
      <c r="C32" s="61"/>
      <c r="D32" s="64"/>
      <c r="E32" s="82"/>
      <c r="F32" s="43" t="s">
        <v>65</v>
      </c>
      <c r="G32" s="41">
        <v>62056</v>
      </c>
      <c r="H32" s="6"/>
      <c r="I32" s="45">
        <f t="shared" si="0"/>
        <v>0</v>
      </c>
      <c r="J32" s="82"/>
      <c r="K32" s="83"/>
      <c r="L32" s="84"/>
      <c r="M32" s="76"/>
    </row>
    <row r="33" spans="1:13" ht="14.25" customHeight="1" x14ac:dyDescent="0.2">
      <c r="A33" s="58"/>
      <c r="B33" s="81"/>
      <c r="C33" s="62"/>
      <c r="D33" s="65"/>
      <c r="E33" s="82"/>
      <c r="F33" s="42" t="s">
        <v>63</v>
      </c>
      <c r="G33" s="41">
        <v>0</v>
      </c>
      <c r="H33" s="6"/>
      <c r="I33" s="45">
        <f t="shared" si="0"/>
        <v>0</v>
      </c>
      <c r="J33" s="82"/>
      <c r="K33" s="83"/>
      <c r="L33" s="84"/>
      <c r="M33" s="77"/>
    </row>
    <row r="34" spans="1:13" ht="14.25" customHeight="1" x14ac:dyDescent="0.2">
      <c r="A34" s="54" t="s">
        <v>44</v>
      </c>
      <c r="B34" s="79"/>
      <c r="C34" s="60">
        <v>23</v>
      </c>
      <c r="D34" s="63"/>
      <c r="E34" s="68">
        <f>ROUNDDOWN(C34*D34*12*0.85,2)</f>
        <v>0</v>
      </c>
      <c r="F34" s="43" t="s">
        <v>59</v>
      </c>
      <c r="G34" s="41">
        <v>1166</v>
      </c>
      <c r="H34" s="6"/>
      <c r="I34" s="45">
        <f t="shared" si="0"/>
        <v>0</v>
      </c>
      <c r="J34" s="68">
        <f>SUM(I34:I37)</f>
        <v>0</v>
      </c>
      <c r="K34" s="71"/>
      <c r="L34" s="74">
        <f>IF(C34="",0,ROUNDDOWN(SUM(E34,J34:K37),0))</f>
        <v>0</v>
      </c>
      <c r="M34" s="75"/>
    </row>
    <row r="35" spans="1:13" ht="14.25" customHeight="1" x14ac:dyDescent="0.2">
      <c r="A35" s="56"/>
      <c r="B35" s="80"/>
      <c r="C35" s="61"/>
      <c r="D35" s="64"/>
      <c r="E35" s="68"/>
      <c r="F35" s="43" t="s">
        <v>60</v>
      </c>
      <c r="G35" s="41">
        <v>6451</v>
      </c>
      <c r="H35" s="6"/>
      <c r="I35" s="45">
        <f t="shared" si="0"/>
        <v>0</v>
      </c>
      <c r="J35" s="68"/>
      <c r="K35" s="71"/>
      <c r="L35" s="74"/>
      <c r="M35" s="76"/>
    </row>
    <row r="36" spans="1:13" ht="14.25" customHeight="1" x14ac:dyDescent="0.2">
      <c r="A36" s="56"/>
      <c r="B36" s="80"/>
      <c r="C36" s="61"/>
      <c r="D36" s="64"/>
      <c r="E36" s="82"/>
      <c r="F36" s="43" t="s">
        <v>61</v>
      </c>
      <c r="G36" s="41">
        <v>25341</v>
      </c>
      <c r="H36" s="6"/>
      <c r="I36" s="45">
        <f t="shared" si="0"/>
        <v>0</v>
      </c>
      <c r="J36" s="82"/>
      <c r="K36" s="83"/>
      <c r="L36" s="84"/>
      <c r="M36" s="76"/>
    </row>
    <row r="37" spans="1:13" ht="14.25" customHeight="1" x14ac:dyDescent="0.2">
      <c r="A37" s="58"/>
      <c r="B37" s="81"/>
      <c r="C37" s="62"/>
      <c r="D37" s="65"/>
      <c r="E37" s="82"/>
      <c r="F37" s="42" t="s">
        <v>62</v>
      </c>
      <c r="G37" s="41">
        <v>51832</v>
      </c>
      <c r="H37" s="6"/>
      <c r="I37" s="45">
        <f t="shared" si="0"/>
        <v>0</v>
      </c>
      <c r="J37" s="82"/>
      <c r="K37" s="83"/>
      <c r="L37" s="84"/>
      <c r="M37" s="77"/>
    </row>
    <row r="38" spans="1:13" ht="14.25" customHeight="1" x14ac:dyDescent="0.2">
      <c r="A38" s="54" t="s">
        <v>45</v>
      </c>
      <c r="B38" s="79"/>
      <c r="C38" s="60">
        <v>11</v>
      </c>
      <c r="D38" s="63"/>
      <c r="E38" s="68">
        <f>ROUNDDOWN(C38*D38*12*0.85,2)</f>
        <v>0</v>
      </c>
      <c r="F38" s="43" t="s">
        <v>63</v>
      </c>
      <c r="G38" s="41">
        <v>0</v>
      </c>
      <c r="H38" s="6"/>
      <c r="I38" s="45">
        <f>ROUNDDOWN(H38*G38,2)</f>
        <v>0</v>
      </c>
      <c r="J38" s="68">
        <f>SUM(I38:I41)</f>
        <v>0</v>
      </c>
      <c r="K38" s="71"/>
      <c r="L38" s="74">
        <f>IF(C38="",0,ROUNDDOWN(SUM(E38,J38:K41),0))</f>
        <v>0</v>
      </c>
      <c r="M38" s="75"/>
    </row>
    <row r="39" spans="1:13" ht="14.25" customHeight="1" x14ac:dyDescent="0.2">
      <c r="A39" s="56"/>
      <c r="B39" s="80"/>
      <c r="C39" s="61"/>
      <c r="D39" s="64"/>
      <c r="E39" s="68"/>
      <c r="F39" s="43" t="s">
        <v>64</v>
      </c>
      <c r="G39" s="41">
        <v>3094</v>
      </c>
      <c r="H39" s="6"/>
      <c r="I39" s="45">
        <f>ROUNDDOWN(H39*G39,2)</f>
        <v>0</v>
      </c>
      <c r="J39" s="68"/>
      <c r="K39" s="71"/>
      <c r="L39" s="74"/>
      <c r="M39" s="76"/>
    </row>
    <row r="40" spans="1:13" ht="14.25" customHeight="1" x14ac:dyDescent="0.2">
      <c r="A40" s="56"/>
      <c r="B40" s="80"/>
      <c r="C40" s="61"/>
      <c r="D40" s="64"/>
      <c r="E40" s="82"/>
      <c r="F40" s="43" t="s">
        <v>65</v>
      </c>
      <c r="G40" s="41">
        <v>8633</v>
      </c>
      <c r="H40" s="6"/>
      <c r="I40" s="45">
        <f>ROUNDDOWN(H40*G40,2)</f>
        <v>0</v>
      </c>
      <c r="J40" s="82"/>
      <c r="K40" s="83"/>
      <c r="L40" s="84"/>
      <c r="M40" s="76"/>
    </row>
    <row r="41" spans="1:13" ht="14.25" customHeight="1" x14ac:dyDescent="0.2">
      <c r="A41" s="58"/>
      <c r="B41" s="81"/>
      <c r="C41" s="62"/>
      <c r="D41" s="65"/>
      <c r="E41" s="82"/>
      <c r="F41" s="42" t="s">
        <v>63</v>
      </c>
      <c r="G41" s="41">
        <v>0</v>
      </c>
      <c r="H41" s="6"/>
      <c r="I41" s="45">
        <f>ROUNDDOWN(H41*G41,2)</f>
        <v>0</v>
      </c>
      <c r="J41" s="82"/>
      <c r="K41" s="83"/>
      <c r="L41" s="84"/>
      <c r="M41" s="77"/>
    </row>
    <row r="42" spans="1:13" ht="14.25" customHeight="1" x14ac:dyDescent="0.2">
      <c r="A42" s="54" t="s">
        <v>46</v>
      </c>
      <c r="B42" s="79"/>
      <c r="C42" s="60">
        <v>2</v>
      </c>
      <c r="D42" s="63"/>
      <c r="E42" s="68">
        <f>ROUNDDOWN(C42*D42*12*0.85,2)</f>
        <v>0</v>
      </c>
      <c r="F42" s="43" t="s">
        <v>59</v>
      </c>
      <c r="G42" s="41">
        <v>149</v>
      </c>
      <c r="H42" s="6"/>
      <c r="I42" s="45">
        <f t="shared" si="0"/>
        <v>0</v>
      </c>
      <c r="J42" s="68">
        <f>SUM(I42:I45)</f>
        <v>0</v>
      </c>
      <c r="K42" s="71"/>
      <c r="L42" s="74">
        <f>IF(C42="",0,ROUNDDOWN(SUM(E42,J42:K45),0))</f>
        <v>0</v>
      </c>
      <c r="M42" s="75"/>
    </row>
    <row r="43" spans="1:13" ht="14.25" customHeight="1" x14ac:dyDescent="0.2">
      <c r="A43" s="56"/>
      <c r="B43" s="80"/>
      <c r="C43" s="61"/>
      <c r="D43" s="64"/>
      <c r="E43" s="68"/>
      <c r="F43" s="43" t="s">
        <v>60</v>
      </c>
      <c r="G43" s="41">
        <v>534</v>
      </c>
      <c r="H43" s="6"/>
      <c r="I43" s="45">
        <f t="shared" si="0"/>
        <v>0</v>
      </c>
      <c r="J43" s="68"/>
      <c r="K43" s="71"/>
      <c r="L43" s="74"/>
      <c r="M43" s="76"/>
    </row>
    <row r="44" spans="1:13" ht="14.25" customHeight="1" x14ac:dyDescent="0.2">
      <c r="A44" s="56"/>
      <c r="B44" s="80"/>
      <c r="C44" s="61"/>
      <c r="D44" s="64"/>
      <c r="E44" s="82"/>
      <c r="F44" s="43" t="s">
        <v>61</v>
      </c>
      <c r="G44" s="41">
        <v>672</v>
      </c>
      <c r="H44" s="6"/>
      <c r="I44" s="45">
        <f t="shared" si="0"/>
        <v>0</v>
      </c>
      <c r="J44" s="82"/>
      <c r="K44" s="83"/>
      <c r="L44" s="84"/>
      <c r="M44" s="76"/>
    </row>
    <row r="45" spans="1:13" ht="14.25" customHeight="1" x14ac:dyDescent="0.2">
      <c r="A45" s="58"/>
      <c r="B45" s="81"/>
      <c r="C45" s="62"/>
      <c r="D45" s="65"/>
      <c r="E45" s="82"/>
      <c r="F45" s="42" t="s">
        <v>62</v>
      </c>
      <c r="G45" s="41">
        <v>1445</v>
      </c>
      <c r="H45" s="6"/>
      <c r="I45" s="45">
        <f t="shared" si="0"/>
        <v>0</v>
      </c>
      <c r="J45" s="82"/>
      <c r="K45" s="83"/>
      <c r="L45" s="84"/>
      <c r="M45" s="77"/>
    </row>
    <row r="46" spans="1:13" ht="14.25" customHeight="1" x14ac:dyDescent="0.2">
      <c r="A46" s="54" t="s">
        <v>47</v>
      </c>
      <c r="B46" s="79"/>
      <c r="C46" s="60">
        <v>169</v>
      </c>
      <c r="D46" s="63"/>
      <c r="E46" s="68">
        <f>ROUNDDOWN(C46*D46*12*0.85,2)</f>
        <v>0</v>
      </c>
      <c r="F46" s="43" t="s">
        <v>63</v>
      </c>
      <c r="G46" s="41">
        <v>0</v>
      </c>
      <c r="H46" s="6"/>
      <c r="I46" s="45">
        <f t="shared" si="0"/>
        <v>0</v>
      </c>
      <c r="J46" s="68">
        <f>SUM(I46:I49)</f>
        <v>0</v>
      </c>
      <c r="K46" s="71"/>
      <c r="L46" s="74">
        <f>IF(C46="",0,ROUNDDOWN(SUM(E46,J46:K49),0))</f>
        <v>0</v>
      </c>
      <c r="M46" s="75"/>
    </row>
    <row r="47" spans="1:13" ht="14.25" customHeight="1" x14ac:dyDescent="0.2">
      <c r="A47" s="56"/>
      <c r="B47" s="80"/>
      <c r="C47" s="61"/>
      <c r="D47" s="64"/>
      <c r="E47" s="68"/>
      <c r="F47" s="43" t="s">
        <v>64</v>
      </c>
      <c r="G47" s="41">
        <v>35148</v>
      </c>
      <c r="H47" s="6"/>
      <c r="I47" s="45">
        <f t="shared" si="0"/>
        <v>0</v>
      </c>
      <c r="J47" s="68"/>
      <c r="K47" s="71"/>
      <c r="L47" s="74"/>
      <c r="M47" s="76"/>
    </row>
    <row r="48" spans="1:13" ht="14.25" customHeight="1" x14ac:dyDescent="0.2">
      <c r="A48" s="56"/>
      <c r="B48" s="80"/>
      <c r="C48" s="61"/>
      <c r="D48" s="64"/>
      <c r="E48" s="82"/>
      <c r="F48" s="43" t="s">
        <v>65</v>
      </c>
      <c r="G48" s="41">
        <v>78007</v>
      </c>
      <c r="H48" s="6"/>
      <c r="I48" s="45">
        <f t="shared" si="0"/>
        <v>0</v>
      </c>
      <c r="J48" s="82"/>
      <c r="K48" s="83"/>
      <c r="L48" s="84"/>
      <c r="M48" s="76"/>
    </row>
    <row r="49" spans="1:13" ht="14.25" customHeight="1" x14ac:dyDescent="0.2">
      <c r="A49" s="58"/>
      <c r="B49" s="81"/>
      <c r="C49" s="62"/>
      <c r="D49" s="65"/>
      <c r="E49" s="82"/>
      <c r="F49" s="42" t="s">
        <v>63</v>
      </c>
      <c r="G49" s="41">
        <v>0</v>
      </c>
      <c r="H49" s="6"/>
      <c r="I49" s="45">
        <f t="shared" si="0"/>
        <v>0</v>
      </c>
      <c r="J49" s="82"/>
      <c r="K49" s="83"/>
      <c r="L49" s="84"/>
      <c r="M49" s="77"/>
    </row>
    <row r="50" spans="1:13" ht="14.25" customHeight="1" x14ac:dyDescent="0.2">
      <c r="A50" s="54" t="s">
        <v>48</v>
      </c>
      <c r="B50" s="79"/>
      <c r="C50" s="60">
        <v>23</v>
      </c>
      <c r="D50" s="63"/>
      <c r="E50" s="68">
        <f>ROUNDDOWN(C50*D50*12*0.85,2)</f>
        <v>0</v>
      </c>
      <c r="F50" s="43" t="s">
        <v>59</v>
      </c>
      <c r="G50" s="41">
        <v>2546</v>
      </c>
      <c r="H50" s="6"/>
      <c r="I50" s="45">
        <f t="shared" si="0"/>
        <v>0</v>
      </c>
      <c r="J50" s="68">
        <f>SUM(I50:I53)</f>
        <v>0</v>
      </c>
      <c r="K50" s="71"/>
      <c r="L50" s="74">
        <f>IF(C50="",0,ROUNDDOWN(SUM(E50,J50:K53),0))</f>
        <v>0</v>
      </c>
      <c r="M50" s="75"/>
    </row>
    <row r="51" spans="1:13" ht="14.25" customHeight="1" x14ac:dyDescent="0.2">
      <c r="A51" s="56"/>
      <c r="B51" s="80"/>
      <c r="C51" s="61"/>
      <c r="D51" s="64"/>
      <c r="E51" s="68"/>
      <c r="F51" s="43" t="s">
        <v>60</v>
      </c>
      <c r="G51" s="41">
        <v>11893</v>
      </c>
      <c r="H51" s="6"/>
      <c r="I51" s="45">
        <f t="shared" si="0"/>
        <v>0</v>
      </c>
      <c r="J51" s="68"/>
      <c r="K51" s="71"/>
      <c r="L51" s="74"/>
      <c r="M51" s="76"/>
    </row>
    <row r="52" spans="1:13" ht="14.25" customHeight="1" x14ac:dyDescent="0.2">
      <c r="A52" s="56"/>
      <c r="B52" s="80"/>
      <c r="C52" s="61"/>
      <c r="D52" s="64"/>
      <c r="E52" s="82"/>
      <c r="F52" s="43" t="s">
        <v>61</v>
      </c>
      <c r="G52" s="41">
        <v>35984</v>
      </c>
      <c r="H52" s="6"/>
      <c r="I52" s="45">
        <f t="shared" si="0"/>
        <v>0</v>
      </c>
      <c r="J52" s="82"/>
      <c r="K52" s="83"/>
      <c r="L52" s="84"/>
      <c r="M52" s="76"/>
    </row>
    <row r="53" spans="1:13" ht="14.25" customHeight="1" x14ac:dyDescent="0.2">
      <c r="A53" s="58"/>
      <c r="B53" s="81"/>
      <c r="C53" s="62"/>
      <c r="D53" s="65"/>
      <c r="E53" s="82"/>
      <c r="F53" s="42" t="s">
        <v>62</v>
      </c>
      <c r="G53" s="41">
        <v>37980</v>
      </c>
      <c r="H53" s="6"/>
      <c r="I53" s="45">
        <f t="shared" si="0"/>
        <v>0</v>
      </c>
      <c r="J53" s="82"/>
      <c r="K53" s="83"/>
      <c r="L53" s="84"/>
      <c r="M53" s="77"/>
    </row>
    <row r="54" spans="1:13" ht="14.25" customHeight="1" x14ac:dyDescent="0.2">
      <c r="A54" s="54" t="s">
        <v>49</v>
      </c>
      <c r="B54" s="79"/>
      <c r="C54" s="60">
        <v>39</v>
      </c>
      <c r="D54" s="63"/>
      <c r="E54" s="68">
        <f>ROUNDDOWN(C54*D54*12*0.85,2)</f>
        <v>0</v>
      </c>
      <c r="F54" s="43" t="s">
        <v>63</v>
      </c>
      <c r="G54" s="41">
        <v>0</v>
      </c>
      <c r="H54" s="6"/>
      <c r="I54" s="45">
        <f t="shared" si="0"/>
        <v>0</v>
      </c>
      <c r="J54" s="68">
        <f>SUM(I54:I57)</f>
        <v>0</v>
      </c>
      <c r="K54" s="71"/>
      <c r="L54" s="74">
        <f>IF(C54="",0,ROUNDDOWN(SUM(E54,J54:K57),0))</f>
        <v>0</v>
      </c>
      <c r="M54" s="75"/>
    </row>
    <row r="55" spans="1:13" ht="14.25" customHeight="1" x14ac:dyDescent="0.2">
      <c r="A55" s="56"/>
      <c r="B55" s="80"/>
      <c r="C55" s="61"/>
      <c r="D55" s="64"/>
      <c r="E55" s="68"/>
      <c r="F55" s="43" t="s">
        <v>64</v>
      </c>
      <c r="G55" s="41">
        <v>29777</v>
      </c>
      <c r="H55" s="6"/>
      <c r="I55" s="45">
        <f t="shared" si="0"/>
        <v>0</v>
      </c>
      <c r="J55" s="68"/>
      <c r="K55" s="71"/>
      <c r="L55" s="74"/>
      <c r="M55" s="76"/>
    </row>
    <row r="56" spans="1:13" ht="14.25" customHeight="1" x14ac:dyDescent="0.2">
      <c r="A56" s="56"/>
      <c r="B56" s="80"/>
      <c r="C56" s="61"/>
      <c r="D56" s="64"/>
      <c r="E56" s="82"/>
      <c r="F56" s="43" t="s">
        <v>65</v>
      </c>
      <c r="G56" s="41">
        <v>77765</v>
      </c>
      <c r="H56" s="6"/>
      <c r="I56" s="45">
        <f t="shared" si="0"/>
        <v>0</v>
      </c>
      <c r="J56" s="82"/>
      <c r="K56" s="83"/>
      <c r="L56" s="84"/>
      <c r="M56" s="76"/>
    </row>
    <row r="57" spans="1:13" ht="14.25" customHeight="1" x14ac:dyDescent="0.2">
      <c r="A57" s="58"/>
      <c r="B57" s="81"/>
      <c r="C57" s="62"/>
      <c r="D57" s="65"/>
      <c r="E57" s="82"/>
      <c r="F57" s="42" t="s">
        <v>63</v>
      </c>
      <c r="G57" s="41">
        <v>0</v>
      </c>
      <c r="H57" s="6"/>
      <c r="I57" s="45">
        <f t="shared" si="0"/>
        <v>0</v>
      </c>
      <c r="J57" s="82"/>
      <c r="K57" s="83"/>
      <c r="L57" s="84"/>
      <c r="M57" s="77"/>
    </row>
    <row r="58" spans="1:13" ht="14.25" customHeight="1" x14ac:dyDescent="0.2">
      <c r="A58" s="54" t="s">
        <v>50</v>
      </c>
      <c r="B58" s="79"/>
      <c r="C58" s="60">
        <v>95</v>
      </c>
      <c r="D58" s="63"/>
      <c r="E58" s="68">
        <f>ROUNDDOWN(C58*D58*12*0.85,2)</f>
        <v>0</v>
      </c>
      <c r="F58" s="43" t="s">
        <v>59</v>
      </c>
      <c r="G58" s="41">
        <v>12238</v>
      </c>
      <c r="H58" s="6"/>
      <c r="I58" s="45">
        <f t="shared" si="0"/>
        <v>0</v>
      </c>
      <c r="J58" s="68">
        <f>SUM(I58:I61)</f>
        <v>0</v>
      </c>
      <c r="K58" s="71"/>
      <c r="L58" s="74">
        <f>IF(C58="",0,ROUNDDOWN(SUM(E58,J58:K61),0))</f>
        <v>0</v>
      </c>
      <c r="M58" s="75"/>
    </row>
    <row r="59" spans="1:13" ht="14.25" customHeight="1" x14ac:dyDescent="0.2">
      <c r="A59" s="56"/>
      <c r="B59" s="80"/>
      <c r="C59" s="61"/>
      <c r="D59" s="64"/>
      <c r="E59" s="68"/>
      <c r="F59" s="43" t="s">
        <v>60</v>
      </c>
      <c r="G59" s="41">
        <v>43908</v>
      </c>
      <c r="H59" s="6"/>
      <c r="I59" s="45">
        <f t="shared" si="0"/>
        <v>0</v>
      </c>
      <c r="J59" s="68"/>
      <c r="K59" s="71"/>
      <c r="L59" s="74"/>
      <c r="M59" s="76"/>
    </row>
    <row r="60" spans="1:13" ht="14.25" customHeight="1" x14ac:dyDescent="0.2">
      <c r="A60" s="56"/>
      <c r="B60" s="80"/>
      <c r="C60" s="61"/>
      <c r="D60" s="64"/>
      <c r="E60" s="82"/>
      <c r="F60" s="43" t="s">
        <v>61</v>
      </c>
      <c r="G60" s="41">
        <v>159251</v>
      </c>
      <c r="H60" s="6"/>
      <c r="I60" s="45">
        <f t="shared" si="0"/>
        <v>0</v>
      </c>
      <c r="J60" s="82"/>
      <c r="K60" s="83"/>
      <c r="L60" s="84"/>
      <c r="M60" s="76"/>
    </row>
    <row r="61" spans="1:13" ht="14.25" customHeight="1" x14ac:dyDescent="0.2">
      <c r="A61" s="58"/>
      <c r="B61" s="81"/>
      <c r="C61" s="62"/>
      <c r="D61" s="65"/>
      <c r="E61" s="82"/>
      <c r="F61" s="42" t="s">
        <v>62</v>
      </c>
      <c r="G61" s="41">
        <v>236371</v>
      </c>
      <c r="H61" s="6"/>
      <c r="I61" s="45">
        <f t="shared" si="0"/>
        <v>0</v>
      </c>
      <c r="J61" s="82"/>
      <c r="K61" s="83"/>
      <c r="L61" s="84"/>
      <c r="M61" s="77"/>
    </row>
    <row r="62" spans="1:13" ht="14.25" customHeight="1" x14ac:dyDescent="0.2">
      <c r="A62" s="54" t="s">
        <v>51</v>
      </c>
      <c r="B62" s="79"/>
      <c r="C62" s="60">
        <v>115</v>
      </c>
      <c r="D62" s="63"/>
      <c r="E62" s="68">
        <f>ROUNDDOWN(C62*D62*12*0.85,2)</f>
        <v>0</v>
      </c>
      <c r="F62" s="43" t="s">
        <v>59</v>
      </c>
      <c r="G62" s="41">
        <v>4484</v>
      </c>
      <c r="H62" s="6"/>
      <c r="I62" s="45">
        <f t="shared" si="0"/>
        <v>0</v>
      </c>
      <c r="J62" s="68">
        <f>SUM(I62:I65)</f>
        <v>0</v>
      </c>
      <c r="K62" s="71"/>
      <c r="L62" s="74">
        <f>IF(C62="",0,ROUNDDOWN(SUM(E62,J62:K65),0))</f>
        <v>0</v>
      </c>
      <c r="M62" s="75"/>
    </row>
    <row r="63" spans="1:13" ht="14.25" customHeight="1" x14ac:dyDescent="0.2">
      <c r="A63" s="56"/>
      <c r="B63" s="80"/>
      <c r="C63" s="61"/>
      <c r="D63" s="64"/>
      <c r="E63" s="68"/>
      <c r="F63" s="43" t="s">
        <v>60</v>
      </c>
      <c r="G63" s="41">
        <v>16181</v>
      </c>
      <c r="H63" s="6"/>
      <c r="I63" s="45">
        <f t="shared" si="0"/>
        <v>0</v>
      </c>
      <c r="J63" s="68"/>
      <c r="K63" s="71"/>
      <c r="L63" s="74"/>
      <c r="M63" s="76"/>
    </row>
    <row r="64" spans="1:13" ht="14.25" customHeight="1" x14ac:dyDescent="0.2">
      <c r="A64" s="56"/>
      <c r="B64" s="80"/>
      <c r="C64" s="61"/>
      <c r="D64" s="64"/>
      <c r="E64" s="82"/>
      <c r="F64" s="43" t="s">
        <v>61</v>
      </c>
      <c r="G64" s="41">
        <v>54894</v>
      </c>
      <c r="H64" s="6"/>
      <c r="I64" s="45">
        <f t="shared" si="0"/>
        <v>0</v>
      </c>
      <c r="J64" s="82"/>
      <c r="K64" s="83"/>
      <c r="L64" s="84"/>
      <c r="M64" s="76"/>
    </row>
    <row r="65" spans="1:13" ht="14.25" customHeight="1" x14ac:dyDescent="0.2">
      <c r="A65" s="58"/>
      <c r="B65" s="81"/>
      <c r="C65" s="62"/>
      <c r="D65" s="65"/>
      <c r="E65" s="82"/>
      <c r="F65" s="42" t="s">
        <v>62</v>
      </c>
      <c r="G65" s="41">
        <v>83483</v>
      </c>
      <c r="H65" s="6"/>
      <c r="I65" s="45">
        <f t="shared" si="0"/>
        <v>0</v>
      </c>
      <c r="J65" s="82"/>
      <c r="K65" s="83"/>
      <c r="L65" s="84"/>
      <c r="M65" s="77"/>
    </row>
    <row r="66" spans="1:13" ht="14.25" customHeight="1" x14ac:dyDescent="0.2">
      <c r="A66" s="54" t="s">
        <v>52</v>
      </c>
      <c r="B66" s="79"/>
      <c r="C66" s="60">
        <v>439</v>
      </c>
      <c r="D66" s="63"/>
      <c r="E66" s="68">
        <f>ROUNDDOWN(C66*D66*12*0.85,2)</f>
        <v>0</v>
      </c>
      <c r="F66" s="43" t="s">
        <v>63</v>
      </c>
      <c r="G66" s="41">
        <v>0</v>
      </c>
      <c r="H66" s="6"/>
      <c r="I66" s="45">
        <f t="shared" si="0"/>
        <v>0</v>
      </c>
      <c r="J66" s="68">
        <f>SUM(I66:I69)</f>
        <v>0</v>
      </c>
      <c r="K66" s="71"/>
      <c r="L66" s="74">
        <f>IF(C66="",0,ROUNDDOWN(SUM(E66,J66:K69),0))</f>
        <v>0</v>
      </c>
      <c r="M66" s="75"/>
    </row>
    <row r="67" spans="1:13" ht="14.25" customHeight="1" x14ac:dyDescent="0.2">
      <c r="A67" s="56"/>
      <c r="B67" s="80"/>
      <c r="C67" s="61"/>
      <c r="D67" s="64"/>
      <c r="E67" s="68"/>
      <c r="F67" s="43" t="s">
        <v>64</v>
      </c>
      <c r="G67" s="41">
        <v>262729</v>
      </c>
      <c r="H67" s="6"/>
      <c r="I67" s="45">
        <f t="shared" si="0"/>
        <v>0</v>
      </c>
      <c r="J67" s="68"/>
      <c r="K67" s="71"/>
      <c r="L67" s="74"/>
      <c r="M67" s="76"/>
    </row>
    <row r="68" spans="1:13" ht="14.25" customHeight="1" x14ac:dyDescent="0.2">
      <c r="A68" s="56"/>
      <c r="B68" s="80"/>
      <c r="C68" s="61"/>
      <c r="D68" s="64"/>
      <c r="E68" s="82"/>
      <c r="F68" s="43" t="s">
        <v>65</v>
      </c>
      <c r="G68" s="41">
        <v>584415</v>
      </c>
      <c r="H68" s="6"/>
      <c r="I68" s="45">
        <f t="shared" si="0"/>
        <v>0</v>
      </c>
      <c r="J68" s="82"/>
      <c r="K68" s="83"/>
      <c r="L68" s="84"/>
      <c r="M68" s="76"/>
    </row>
    <row r="69" spans="1:13" ht="14.25" customHeight="1" x14ac:dyDescent="0.2">
      <c r="A69" s="58"/>
      <c r="B69" s="81"/>
      <c r="C69" s="62"/>
      <c r="D69" s="65"/>
      <c r="E69" s="82"/>
      <c r="F69" s="42" t="s">
        <v>63</v>
      </c>
      <c r="G69" s="41">
        <v>0</v>
      </c>
      <c r="H69" s="6"/>
      <c r="I69" s="45">
        <f t="shared" si="0"/>
        <v>0</v>
      </c>
      <c r="J69" s="82"/>
      <c r="K69" s="83"/>
      <c r="L69" s="84"/>
      <c r="M69" s="77"/>
    </row>
    <row r="70" spans="1:13" ht="14.25" customHeight="1" x14ac:dyDescent="0.2">
      <c r="A70" s="54" t="s">
        <v>53</v>
      </c>
      <c r="B70" s="79"/>
      <c r="C70" s="60">
        <v>263</v>
      </c>
      <c r="D70" s="63"/>
      <c r="E70" s="68">
        <f>ROUNDDOWN(C70*D70*12*0.85,2)</f>
        <v>0</v>
      </c>
      <c r="F70" s="43" t="s">
        <v>63</v>
      </c>
      <c r="G70" s="41">
        <v>0</v>
      </c>
      <c r="H70" s="6"/>
      <c r="I70" s="45">
        <f t="shared" ref="I70:I93" si="1">ROUNDDOWN(H70*G70,2)</f>
        <v>0</v>
      </c>
      <c r="J70" s="68">
        <f>SUM(I70:I73)</f>
        <v>0</v>
      </c>
      <c r="K70" s="71"/>
      <c r="L70" s="74">
        <f>IF(C70="",0,ROUNDDOWN(SUM(E70,J70:K73),0))</f>
        <v>0</v>
      </c>
      <c r="M70" s="75"/>
    </row>
    <row r="71" spans="1:13" ht="14.25" customHeight="1" x14ac:dyDescent="0.2">
      <c r="A71" s="56"/>
      <c r="B71" s="80"/>
      <c r="C71" s="61"/>
      <c r="D71" s="64"/>
      <c r="E71" s="68"/>
      <c r="F71" s="43" t="s">
        <v>64</v>
      </c>
      <c r="G71" s="41">
        <v>192762</v>
      </c>
      <c r="H71" s="6"/>
      <c r="I71" s="45">
        <f t="shared" si="1"/>
        <v>0</v>
      </c>
      <c r="J71" s="68"/>
      <c r="K71" s="71"/>
      <c r="L71" s="74"/>
      <c r="M71" s="76"/>
    </row>
    <row r="72" spans="1:13" ht="14.25" customHeight="1" x14ac:dyDescent="0.2">
      <c r="A72" s="56"/>
      <c r="B72" s="80"/>
      <c r="C72" s="61"/>
      <c r="D72" s="64"/>
      <c r="E72" s="82"/>
      <c r="F72" s="43" t="s">
        <v>65</v>
      </c>
      <c r="G72" s="41">
        <v>406789</v>
      </c>
      <c r="H72" s="6"/>
      <c r="I72" s="45">
        <f t="shared" si="1"/>
        <v>0</v>
      </c>
      <c r="J72" s="82"/>
      <c r="K72" s="83"/>
      <c r="L72" s="84"/>
      <c r="M72" s="76"/>
    </row>
    <row r="73" spans="1:13" ht="14.25" customHeight="1" x14ac:dyDescent="0.2">
      <c r="A73" s="58"/>
      <c r="B73" s="81"/>
      <c r="C73" s="62"/>
      <c r="D73" s="65"/>
      <c r="E73" s="82"/>
      <c r="F73" s="42" t="s">
        <v>63</v>
      </c>
      <c r="G73" s="41">
        <v>0</v>
      </c>
      <c r="H73" s="6"/>
      <c r="I73" s="45">
        <f t="shared" si="1"/>
        <v>0</v>
      </c>
      <c r="J73" s="82"/>
      <c r="K73" s="83"/>
      <c r="L73" s="84"/>
      <c r="M73" s="77"/>
    </row>
    <row r="74" spans="1:13" ht="14.25" customHeight="1" x14ac:dyDescent="0.2">
      <c r="A74" s="54" t="s">
        <v>54</v>
      </c>
      <c r="B74" s="55"/>
      <c r="C74" s="60">
        <v>47</v>
      </c>
      <c r="D74" s="63"/>
      <c r="E74" s="66">
        <f>ROUNDDOWN(C74*D74*12*0.85,2)</f>
        <v>0</v>
      </c>
      <c r="F74" s="43" t="s">
        <v>63</v>
      </c>
      <c r="G74" s="41">
        <v>0</v>
      </c>
      <c r="H74" s="6"/>
      <c r="I74" s="45">
        <f t="shared" si="1"/>
        <v>0</v>
      </c>
      <c r="J74" s="66">
        <f>SUM(I74:I77)</f>
        <v>0</v>
      </c>
      <c r="K74" s="69"/>
      <c r="L74" s="72">
        <f>IF(C74="",0,ROUNDDOWN(SUM(E74,J74:K77),0))</f>
        <v>0</v>
      </c>
      <c r="M74" s="75"/>
    </row>
    <row r="75" spans="1:13" ht="14.25" customHeight="1" x14ac:dyDescent="0.2">
      <c r="A75" s="56"/>
      <c r="B75" s="57"/>
      <c r="C75" s="61"/>
      <c r="D75" s="64"/>
      <c r="E75" s="67"/>
      <c r="F75" s="43" t="s">
        <v>64</v>
      </c>
      <c r="G75" s="41">
        <v>30100</v>
      </c>
      <c r="H75" s="6"/>
      <c r="I75" s="45">
        <f t="shared" si="1"/>
        <v>0</v>
      </c>
      <c r="J75" s="67"/>
      <c r="K75" s="70"/>
      <c r="L75" s="73"/>
      <c r="M75" s="76"/>
    </row>
    <row r="76" spans="1:13" ht="14.25" customHeight="1" x14ac:dyDescent="0.2">
      <c r="A76" s="56"/>
      <c r="B76" s="57"/>
      <c r="C76" s="61"/>
      <c r="D76" s="64"/>
      <c r="E76" s="67"/>
      <c r="F76" s="43" t="s">
        <v>65</v>
      </c>
      <c r="G76" s="41">
        <v>82770</v>
      </c>
      <c r="H76" s="6"/>
      <c r="I76" s="45">
        <f t="shared" si="1"/>
        <v>0</v>
      </c>
      <c r="J76" s="67"/>
      <c r="K76" s="70"/>
      <c r="L76" s="73"/>
      <c r="M76" s="76"/>
    </row>
    <row r="77" spans="1:13" ht="14.25" customHeight="1" x14ac:dyDescent="0.2">
      <c r="A77" s="58"/>
      <c r="B77" s="59"/>
      <c r="C77" s="62"/>
      <c r="D77" s="65"/>
      <c r="E77" s="68"/>
      <c r="F77" s="42" t="s">
        <v>63</v>
      </c>
      <c r="G77" s="41">
        <v>0</v>
      </c>
      <c r="H77" s="6"/>
      <c r="I77" s="45">
        <f t="shared" si="1"/>
        <v>0</v>
      </c>
      <c r="J77" s="68"/>
      <c r="K77" s="71"/>
      <c r="L77" s="74"/>
      <c r="M77" s="77"/>
    </row>
    <row r="78" spans="1:13" ht="14.25" customHeight="1" x14ac:dyDescent="0.2">
      <c r="A78" s="54" t="s">
        <v>55</v>
      </c>
      <c r="B78" s="55"/>
      <c r="C78" s="60">
        <v>133</v>
      </c>
      <c r="D78" s="63"/>
      <c r="E78" s="66">
        <f>ROUNDDOWN(C78*D78*12*0.85,2)</f>
        <v>0</v>
      </c>
      <c r="F78" s="43" t="s">
        <v>59</v>
      </c>
      <c r="G78" s="41">
        <v>14640</v>
      </c>
      <c r="H78" s="6"/>
      <c r="I78" s="45">
        <f t="shared" si="1"/>
        <v>0</v>
      </c>
      <c r="J78" s="66">
        <f>SUM(I78:I81)</f>
        <v>0</v>
      </c>
      <c r="K78" s="69"/>
      <c r="L78" s="72">
        <f>IF(C78="",0,ROUNDDOWN(SUM(E78,J78:K81),0))</f>
        <v>0</v>
      </c>
      <c r="M78" s="75"/>
    </row>
    <row r="79" spans="1:13" ht="14.25" customHeight="1" x14ac:dyDescent="0.2">
      <c r="A79" s="56"/>
      <c r="B79" s="57"/>
      <c r="C79" s="61"/>
      <c r="D79" s="64"/>
      <c r="E79" s="67"/>
      <c r="F79" s="43" t="s">
        <v>60</v>
      </c>
      <c r="G79" s="41">
        <v>48246</v>
      </c>
      <c r="H79" s="6"/>
      <c r="I79" s="45">
        <f t="shared" si="1"/>
        <v>0</v>
      </c>
      <c r="J79" s="67"/>
      <c r="K79" s="70"/>
      <c r="L79" s="73"/>
      <c r="M79" s="76"/>
    </row>
    <row r="80" spans="1:13" ht="14.25" customHeight="1" x14ac:dyDescent="0.2">
      <c r="A80" s="56"/>
      <c r="B80" s="57"/>
      <c r="C80" s="61"/>
      <c r="D80" s="64"/>
      <c r="E80" s="67"/>
      <c r="F80" s="43" t="s">
        <v>61</v>
      </c>
      <c r="G80" s="41">
        <v>122843</v>
      </c>
      <c r="H80" s="6"/>
      <c r="I80" s="45">
        <f t="shared" si="1"/>
        <v>0</v>
      </c>
      <c r="J80" s="67"/>
      <c r="K80" s="70"/>
      <c r="L80" s="73"/>
      <c r="M80" s="76"/>
    </row>
    <row r="81" spans="1:13" ht="14.25" customHeight="1" x14ac:dyDescent="0.2">
      <c r="A81" s="58"/>
      <c r="B81" s="59"/>
      <c r="C81" s="62"/>
      <c r="D81" s="65"/>
      <c r="E81" s="68"/>
      <c r="F81" s="42" t="s">
        <v>62</v>
      </c>
      <c r="G81" s="41">
        <v>161952</v>
      </c>
      <c r="H81" s="6"/>
      <c r="I81" s="45">
        <f t="shared" si="1"/>
        <v>0</v>
      </c>
      <c r="J81" s="68"/>
      <c r="K81" s="71"/>
      <c r="L81" s="74"/>
      <c r="M81" s="77"/>
    </row>
    <row r="82" spans="1:13" ht="14.25" customHeight="1" x14ac:dyDescent="0.2">
      <c r="A82" s="54" t="s">
        <v>56</v>
      </c>
      <c r="B82" s="55"/>
      <c r="C82" s="60">
        <v>10</v>
      </c>
      <c r="D82" s="63"/>
      <c r="E82" s="66">
        <f>ROUNDDOWN(C82*D82*12*0.85,2)</f>
        <v>0</v>
      </c>
      <c r="F82" s="43" t="s">
        <v>59</v>
      </c>
      <c r="G82" s="41">
        <v>1676</v>
      </c>
      <c r="H82" s="6"/>
      <c r="I82" s="45">
        <f t="shared" si="1"/>
        <v>0</v>
      </c>
      <c r="J82" s="66">
        <f>SUM(I82:I85)</f>
        <v>0</v>
      </c>
      <c r="K82" s="69"/>
      <c r="L82" s="72">
        <f>IF(C82="",0,ROUNDDOWN(SUM(E82,J82:K85),0))</f>
        <v>0</v>
      </c>
      <c r="M82" s="75"/>
    </row>
    <row r="83" spans="1:13" ht="14.25" customHeight="1" x14ac:dyDescent="0.2">
      <c r="A83" s="56"/>
      <c r="B83" s="57"/>
      <c r="C83" s="61"/>
      <c r="D83" s="64"/>
      <c r="E83" s="67"/>
      <c r="F83" s="43" t="s">
        <v>60</v>
      </c>
      <c r="G83" s="41">
        <v>5514</v>
      </c>
      <c r="H83" s="6"/>
      <c r="I83" s="45">
        <f t="shared" si="1"/>
        <v>0</v>
      </c>
      <c r="J83" s="67"/>
      <c r="K83" s="70"/>
      <c r="L83" s="73"/>
      <c r="M83" s="76"/>
    </row>
    <row r="84" spans="1:13" ht="14.25" customHeight="1" x14ac:dyDescent="0.2">
      <c r="A84" s="56"/>
      <c r="B84" s="57"/>
      <c r="C84" s="61"/>
      <c r="D84" s="64"/>
      <c r="E84" s="67"/>
      <c r="F84" s="43" t="s">
        <v>61</v>
      </c>
      <c r="G84" s="41">
        <v>20574</v>
      </c>
      <c r="H84" s="6"/>
      <c r="I84" s="45">
        <f t="shared" si="1"/>
        <v>0</v>
      </c>
      <c r="J84" s="67"/>
      <c r="K84" s="70"/>
      <c r="L84" s="73"/>
      <c r="M84" s="76"/>
    </row>
    <row r="85" spans="1:13" ht="14.25" customHeight="1" x14ac:dyDescent="0.2">
      <c r="A85" s="58"/>
      <c r="B85" s="59"/>
      <c r="C85" s="62"/>
      <c r="D85" s="65"/>
      <c r="E85" s="68"/>
      <c r="F85" s="42" t="s">
        <v>62</v>
      </c>
      <c r="G85" s="41">
        <v>27419</v>
      </c>
      <c r="H85" s="6"/>
      <c r="I85" s="45">
        <f t="shared" si="1"/>
        <v>0</v>
      </c>
      <c r="J85" s="68"/>
      <c r="K85" s="71"/>
      <c r="L85" s="74"/>
      <c r="M85" s="77"/>
    </row>
    <row r="86" spans="1:13" ht="14.25" customHeight="1" x14ac:dyDescent="0.2">
      <c r="A86" s="54" t="s">
        <v>57</v>
      </c>
      <c r="B86" s="55"/>
      <c r="C86" s="60">
        <v>29</v>
      </c>
      <c r="D86" s="63"/>
      <c r="E86" s="66">
        <f>ROUNDDOWN(C86*D86*12*0.85,2)</f>
        <v>0</v>
      </c>
      <c r="F86" s="43" t="s">
        <v>59</v>
      </c>
      <c r="G86" s="41">
        <v>3288</v>
      </c>
      <c r="H86" s="6"/>
      <c r="I86" s="45">
        <f t="shared" si="1"/>
        <v>0</v>
      </c>
      <c r="J86" s="66">
        <f>SUM(I86:I89)</f>
        <v>0</v>
      </c>
      <c r="K86" s="69"/>
      <c r="L86" s="72">
        <f>IF(C86="",0,ROUNDDOWN(SUM(E86,J86:K89),0))</f>
        <v>0</v>
      </c>
      <c r="M86" s="75"/>
    </row>
    <row r="87" spans="1:13" ht="14.25" customHeight="1" x14ac:dyDescent="0.2">
      <c r="A87" s="56"/>
      <c r="B87" s="57"/>
      <c r="C87" s="61"/>
      <c r="D87" s="64"/>
      <c r="E87" s="67"/>
      <c r="F87" s="43" t="s">
        <v>60</v>
      </c>
      <c r="G87" s="41">
        <v>11552</v>
      </c>
      <c r="H87" s="6"/>
      <c r="I87" s="45">
        <f t="shared" si="1"/>
        <v>0</v>
      </c>
      <c r="J87" s="67"/>
      <c r="K87" s="70"/>
      <c r="L87" s="73"/>
      <c r="M87" s="76"/>
    </row>
    <row r="88" spans="1:13" ht="14.25" customHeight="1" x14ac:dyDescent="0.2">
      <c r="A88" s="56"/>
      <c r="B88" s="57"/>
      <c r="C88" s="61"/>
      <c r="D88" s="64"/>
      <c r="E88" s="67"/>
      <c r="F88" s="43" t="s">
        <v>61</v>
      </c>
      <c r="G88" s="41">
        <v>38333</v>
      </c>
      <c r="H88" s="6"/>
      <c r="I88" s="45">
        <f t="shared" si="1"/>
        <v>0</v>
      </c>
      <c r="J88" s="67"/>
      <c r="K88" s="70"/>
      <c r="L88" s="73"/>
      <c r="M88" s="76"/>
    </row>
    <row r="89" spans="1:13" ht="14.25" customHeight="1" x14ac:dyDescent="0.2">
      <c r="A89" s="58"/>
      <c r="B89" s="59"/>
      <c r="C89" s="62"/>
      <c r="D89" s="65"/>
      <c r="E89" s="68"/>
      <c r="F89" s="42" t="s">
        <v>62</v>
      </c>
      <c r="G89" s="41">
        <v>59680</v>
      </c>
      <c r="H89" s="6"/>
      <c r="I89" s="45">
        <f t="shared" si="1"/>
        <v>0</v>
      </c>
      <c r="J89" s="68"/>
      <c r="K89" s="71"/>
      <c r="L89" s="74"/>
      <c r="M89" s="77"/>
    </row>
    <row r="90" spans="1:13" ht="14.25" customHeight="1" x14ac:dyDescent="0.2">
      <c r="A90" s="54" t="s">
        <v>58</v>
      </c>
      <c r="B90" s="55"/>
      <c r="C90" s="60">
        <v>58</v>
      </c>
      <c r="D90" s="63"/>
      <c r="E90" s="66">
        <f>ROUNDDOWN(C90*D90*12*0.85,2)</f>
        <v>0</v>
      </c>
      <c r="F90" s="43" t="s">
        <v>59</v>
      </c>
      <c r="G90" s="41">
        <v>3695</v>
      </c>
      <c r="H90" s="6"/>
      <c r="I90" s="45">
        <f t="shared" si="1"/>
        <v>0</v>
      </c>
      <c r="J90" s="66">
        <f>SUM(I90:I93)</f>
        <v>0</v>
      </c>
      <c r="K90" s="69"/>
      <c r="L90" s="72">
        <f>IF(C90="",0,ROUNDDOWN(SUM(E90,J90:K93),0))</f>
        <v>0</v>
      </c>
      <c r="M90" s="75"/>
    </row>
    <row r="91" spans="1:13" ht="14.25" customHeight="1" x14ac:dyDescent="0.2">
      <c r="A91" s="56"/>
      <c r="B91" s="57"/>
      <c r="C91" s="61"/>
      <c r="D91" s="64"/>
      <c r="E91" s="67"/>
      <c r="F91" s="43" t="s">
        <v>60</v>
      </c>
      <c r="G91" s="41">
        <v>12794</v>
      </c>
      <c r="H91" s="6"/>
      <c r="I91" s="45">
        <f t="shared" si="1"/>
        <v>0</v>
      </c>
      <c r="J91" s="67"/>
      <c r="K91" s="70"/>
      <c r="L91" s="73"/>
      <c r="M91" s="76"/>
    </row>
    <row r="92" spans="1:13" ht="14.25" customHeight="1" x14ac:dyDescent="0.2">
      <c r="A92" s="56"/>
      <c r="B92" s="57"/>
      <c r="C92" s="61"/>
      <c r="D92" s="64"/>
      <c r="E92" s="67"/>
      <c r="F92" s="43" t="s">
        <v>61</v>
      </c>
      <c r="G92" s="41">
        <v>48106</v>
      </c>
      <c r="H92" s="6"/>
      <c r="I92" s="45">
        <f t="shared" si="1"/>
        <v>0</v>
      </c>
      <c r="J92" s="67"/>
      <c r="K92" s="70"/>
      <c r="L92" s="73"/>
      <c r="M92" s="76"/>
    </row>
    <row r="93" spans="1:13" ht="14.25" customHeight="1" x14ac:dyDescent="0.2">
      <c r="A93" s="58"/>
      <c r="B93" s="59"/>
      <c r="C93" s="62"/>
      <c r="D93" s="65"/>
      <c r="E93" s="68"/>
      <c r="F93" s="42" t="s">
        <v>62</v>
      </c>
      <c r="G93" s="41">
        <v>66573</v>
      </c>
      <c r="H93" s="6"/>
      <c r="I93" s="45">
        <f t="shared" si="1"/>
        <v>0</v>
      </c>
      <c r="J93" s="68"/>
      <c r="K93" s="71"/>
      <c r="L93" s="74"/>
      <c r="M93" s="77"/>
    </row>
    <row r="94" spans="1:13" ht="18.75" customHeight="1" thickBot="1" x14ac:dyDescent="0.25">
      <c r="A94" s="78" t="s">
        <v>12</v>
      </c>
      <c r="B94" s="78"/>
      <c r="C94" s="78"/>
      <c r="D94" s="7"/>
      <c r="E94" s="8"/>
      <c r="F94" s="8"/>
      <c r="G94" s="8"/>
      <c r="H94" s="8"/>
      <c r="I94" s="8"/>
      <c r="J94" s="8"/>
      <c r="K94" s="8"/>
      <c r="L94" s="9">
        <f>SUM(L6:L93)</f>
        <v>0</v>
      </c>
      <c r="M94" s="46"/>
    </row>
    <row r="95" spans="1:13" ht="27.75" customHeight="1" thickBot="1" x14ac:dyDescent="0.25">
      <c r="A95" s="49" t="s">
        <v>13</v>
      </c>
      <c r="B95" s="50"/>
      <c r="C95" s="51"/>
      <c r="D95" s="52" t="s">
        <v>27</v>
      </c>
      <c r="E95" s="52"/>
      <c r="F95" s="52"/>
      <c r="G95" s="52"/>
      <c r="H95" s="52"/>
      <c r="I95" s="52"/>
      <c r="J95" s="52"/>
      <c r="K95" s="53"/>
      <c r="L95" s="10">
        <f>ROUNDUP(L94*100/110,0)</f>
        <v>0</v>
      </c>
      <c r="M95" s="47"/>
    </row>
    <row r="96" spans="1:13" ht="10.5" customHeight="1" x14ac:dyDescent="0.2">
      <c r="A96" s="11"/>
      <c r="B96" s="11"/>
      <c r="C96" s="12"/>
      <c r="D96" s="12"/>
      <c r="E96" s="12"/>
      <c r="F96" s="12"/>
      <c r="G96" s="12"/>
      <c r="H96" s="13"/>
      <c r="I96" s="12"/>
      <c r="J96" s="12"/>
      <c r="K96" s="12"/>
      <c r="M96" s="48"/>
    </row>
    <row r="97" spans="1:13" s="2" customFormat="1" ht="15" customHeight="1" x14ac:dyDescent="0.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7"/>
      <c r="M97" s="118"/>
    </row>
    <row r="98" spans="1:13" s="2" customFormat="1" ht="15" customHeight="1" x14ac:dyDescent="0.2">
      <c r="A98" s="116"/>
      <c r="B98" s="116"/>
      <c r="C98" s="116"/>
      <c r="D98" s="116"/>
      <c r="E98" s="116"/>
      <c r="F98" s="116"/>
      <c r="G98" s="116"/>
      <c r="H98" s="116"/>
      <c r="I98" s="116"/>
      <c r="J98" s="119"/>
      <c r="K98" s="119"/>
      <c r="L98" s="117"/>
      <c r="M98" s="118"/>
    </row>
    <row r="99" spans="1:13" s="2" customFormat="1" ht="15" customHeight="1" x14ac:dyDescent="0.2">
      <c r="A99" s="116"/>
      <c r="B99" s="116"/>
      <c r="C99" s="116"/>
      <c r="D99" s="116"/>
      <c r="E99" s="116"/>
      <c r="F99" s="116"/>
      <c r="G99" s="116"/>
      <c r="H99" s="116"/>
      <c r="I99" s="116"/>
      <c r="J99" s="119"/>
      <c r="K99" s="119"/>
      <c r="L99" s="117"/>
      <c r="M99" s="48"/>
    </row>
    <row r="100" spans="1:13" ht="10.5" customHeight="1" x14ac:dyDescent="0.2">
      <c r="A100" s="120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2"/>
    </row>
    <row r="101" spans="1:13" ht="10.5" customHeight="1" x14ac:dyDescent="0.2">
      <c r="A101" s="120"/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2"/>
    </row>
    <row r="102" spans="1:13" ht="10.5" customHeight="1" x14ac:dyDescent="0.2">
      <c r="A102" s="120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2"/>
    </row>
    <row r="103" spans="1:13" ht="10.5" customHeight="1" x14ac:dyDescent="0.2">
      <c r="M103" s="123"/>
    </row>
    <row r="104" spans="1:13" ht="10.5" customHeight="1" x14ac:dyDescent="0.2">
      <c r="M104" s="123"/>
    </row>
    <row r="105" spans="1:13" ht="10.5" customHeight="1" x14ac:dyDescent="0.2">
      <c r="M105" s="123"/>
    </row>
    <row r="106" spans="1:13" ht="10.5" customHeight="1" x14ac:dyDescent="0.2">
      <c r="M106" s="123"/>
    </row>
    <row r="107" spans="1:13" ht="10.5" customHeight="1" x14ac:dyDescent="0.2">
      <c r="M107" s="123"/>
    </row>
    <row r="108" spans="1:13" ht="10.5" customHeight="1" x14ac:dyDescent="0.2">
      <c r="M108" s="123"/>
    </row>
    <row r="109" spans="1:13" ht="10.5" customHeight="1" x14ac:dyDescent="0.2">
      <c r="M109" s="123"/>
    </row>
    <row r="110" spans="1:13" ht="10.5" customHeight="1" x14ac:dyDescent="0.2">
      <c r="M110" s="123"/>
    </row>
    <row r="111" spans="1:13" ht="10.5" customHeight="1" x14ac:dyDescent="0.2">
      <c r="M111" s="123"/>
    </row>
    <row r="112" spans="1:13" ht="10.5" customHeight="1" x14ac:dyDescent="0.2">
      <c r="M112" s="123"/>
    </row>
    <row r="113" spans="13:13" ht="10.5" customHeight="1" x14ac:dyDescent="0.2">
      <c r="M113" s="123"/>
    </row>
    <row r="114" spans="13:13" ht="10.5" customHeight="1" x14ac:dyDescent="0.2">
      <c r="M114" s="123"/>
    </row>
    <row r="115" spans="13:13" ht="10.5" customHeight="1" x14ac:dyDescent="0.2">
      <c r="M115" s="123"/>
    </row>
    <row r="116" spans="13:13" ht="10.5" customHeight="1" x14ac:dyDescent="0.2">
      <c r="M116" s="123"/>
    </row>
    <row r="117" spans="13:13" ht="10.5" customHeight="1" x14ac:dyDescent="0.2">
      <c r="M117" s="123"/>
    </row>
    <row r="118" spans="13:13" ht="10.5" customHeight="1" x14ac:dyDescent="0.2">
      <c r="M118" s="123"/>
    </row>
    <row r="119" spans="13:13" ht="10.5" customHeight="1" x14ac:dyDescent="0.2">
      <c r="M119" s="123"/>
    </row>
    <row r="120" spans="13:13" ht="10.5" customHeight="1" x14ac:dyDescent="0.2">
      <c r="M120" s="123"/>
    </row>
    <row r="121" spans="13:13" ht="10.5" customHeight="1" x14ac:dyDescent="0.2">
      <c r="M121" s="123"/>
    </row>
    <row r="122" spans="13:13" ht="10.5" customHeight="1" x14ac:dyDescent="0.2">
      <c r="M122" s="123"/>
    </row>
    <row r="123" spans="13:13" ht="10.5" customHeight="1" x14ac:dyDescent="0.2">
      <c r="M123" s="123"/>
    </row>
    <row r="124" spans="13:13" ht="10.5" customHeight="1" x14ac:dyDescent="0.2">
      <c r="M124" s="123"/>
    </row>
    <row r="125" spans="13:13" ht="10.5" customHeight="1" x14ac:dyDescent="0.2">
      <c r="M125" s="123"/>
    </row>
    <row r="126" spans="13:13" ht="10.5" customHeight="1" x14ac:dyDescent="0.2">
      <c r="M126" s="123"/>
    </row>
    <row r="127" spans="13:13" ht="10.5" customHeight="1" x14ac:dyDescent="0.2">
      <c r="M127" s="123"/>
    </row>
    <row r="128" spans="13:13" ht="10.5" customHeight="1" x14ac:dyDescent="0.2">
      <c r="M128" s="123"/>
    </row>
    <row r="129" spans="13:13" ht="10.5" customHeight="1" x14ac:dyDescent="0.2">
      <c r="M129" s="123"/>
    </row>
    <row r="130" spans="13:13" ht="10.5" customHeight="1" x14ac:dyDescent="0.2">
      <c r="M130" s="123"/>
    </row>
  </sheetData>
  <mergeCells count="196">
    <mergeCell ref="M123:M126"/>
    <mergeCell ref="M127:M130"/>
    <mergeCell ref="A99:I99"/>
    <mergeCell ref="M103:M106"/>
    <mergeCell ref="M107:M110"/>
    <mergeCell ref="M111:M114"/>
    <mergeCell ref="M115:M118"/>
    <mergeCell ref="M119:M122"/>
    <mergeCell ref="A94:C94"/>
    <mergeCell ref="A95:C95"/>
    <mergeCell ref="D95:K95"/>
    <mergeCell ref="A97:K97"/>
    <mergeCell ref="A98:I98"/>
    <mergeCell ref="A90:B93"/>
    <mergeCell ref="C90:C93"/>
    <mergeCell ref="D90:D93"/>
    <mergeCell ref="E90:E93"/>
    <mergeCell ref="J90:J93"/>
    <mergeCell ref="K90:K93"/>
    <mergeCell ref="L90:L93"/>
    <mergeCell ref="M90:M93"/>
    <mergeCell ref="M82:M85"/>
    <mergeCell ref="A86:B89"/>
    <mergeCell ref="C86:C89"/>
    <mergeCell ref="D86:D89"/>
    <mergeCell ref="E86:E89"/>
    <mergeCell ref="J86:J89"/>
    <mergeCell ref="K86:K89"/>
    <mergeCell ref="L86:L89"/>
    <mergeCell ref="M86:M89"/>
    <mergeCell ref="L78:L81"/>
    <mergeCell ref="M78:M81"/>
    <mergeCell ref="A82:B85"/>
    <mergeCell ref="C82:C85"/>
    <mergeCell ref="D82:D85"/>
    <mergeCell ref="E82:E85"/>
    <mergeCell ref="J82:J85"/>
    <mergeCell ref="K82:K85"/>
    <mergeCell ref="L82:L85"/>
    <mergeCell ref="A78:B81"/>
    <mergeCell ref="C78:C81"/>
    <mergeCell ref="D78:D81"/>
    <mergeCell ref="E78:E81"/>
    <mergeCell ref="J78:J81"/>
    <mergeCell ref="K78:K81"/>
    <mergeCell ref="A74:B77"/>
    <mergeCell ref="C74:C77"/>
    <mergeCell ref="D74:D77"/>
    <mergeCell ref="E74:E77"/>
    <mergeCell ref="J74:J77"/>
    <mergeCell ref="K74:K77"/>
    <mergeCell ref="L74:L77"/>
    <mergeCell ref="M74:M77"/>
    <mergeCell ref="M66:M69"/>
    <mergeCell ref="A70:B73"/>
    <mergeCell ref="C70:C73"/>
    <mergeCell ref="D70:D73"/>
    <mergeCell ref="E70:E73"/>
    <mergeCell ref="J70:J73"/>
    <mergeCell ref="K70:K73"/>
    <mergeCell ref="L70:L73"/>
    <mergeCell ref="M70:M73"/>
    <mergeCell ref="L62:L65"/>
    <mergeCell ref="M62:M65"/>
    <mergeCell ref="A66:B69"/>
    <mergeCell ref="C66:C69"/>
    <mergeCell ref="D66:D69"/>
    <mergeCell ref="E66:E69"/>
    <mergeCell ref="J66:J69"/>
    <mergeCell ref="K66:K69"/>
    <mergeCell ref="L66:L69"/>
    <mergeCell ref="A62:B65"/>
    <mergeCell ref="C62:C65"/>
    <mergeCell ref="D62:D65"/>
    <mergeCell ref="E62:E65"/>
    <mergeCell ref="J62:J65"/>
    <mergeCell ref="K62:K65"/>
    <mergeCell ref="A58:B61"/>
    <mergeCell ref="C58:C61"/>
    <mergeCell ref="D58:D61"/>
    <mergeCell ref="E58:E61"/>
    <mergeCell ref="J58:J61"/>
    <mergeCell ref="K58:K61"/>
    <mergeCell ref="L58:L61"/>
    <mergeCell ref="M58:M61"/>
    <mergeCell ref="M50:M53"/>
    <mergeCell ref="A54:B57"/>
    <mergeCell ref="C54:C57"/>
    <mergeCell ref="D54:D57"/>
    <mergeCell ref="E54:E57"/>
    <mergeCell ref="J54:J57"/>
    <mergeCell ref="K54:K57"/>
    <mergeCell ref="L54:L57"/>
    <mergeCell ref="M54:M57"/>
    <mergeCell ref="L46:L49"/>
    <mergeCell ref="M46:M49"/>
    <mergeCell ref="A50:B53"/>
    <mergeCell ref="C50:C53"/>
    <mergeCell ref="D50:D53"/>
    <mergeCell ref="E50:E53"/>
    <mergeCell ref="J50:J53"/>
    <mergeCell ref="K50:K53"/>
    <mergeCell ref="L50:L53"/>
    <mergeCell ref="A46:B49"/>
    <mergeCell ref="C46:C49"/>
    <mergeCell ref="D46:D49"/>
    <mergeCell ref="E46:E49"/>
    <mergeCell ref="J46:J49"/>
    <mergeCell ref="K46:K49"/>
    <mergeCell ref="A42:B45"/>
    <mergeCell ref="C42:C45"/>
    <mergeCell ref="D42:D45"/>
    <mergeCell ref="E42:E45"/>
    <mergeCell ref="J42:J45"/>
    <mergeCell ref="K42:K45"/>
    <mergeCell ref="L42:L45"/>
    <mergeCell ref="M42:M45"/>
    <mergeCell ref="M34:M37"/>
    <mergeCell ref="A38:B41"/>
    <mergeCell ref="C38:C41"/>
    <mergeCell ref="D38:D41"/>
    <mergeCell ref="E38:E41"/>
    <mergeCell ref="J38:J41"/>
    <mergeCell ref="K38:K41"/>
    <mergeCell ref="L38:L41"/>
    <mergeCell ref="M38:M41"/>
    <mergeCell ref="L30:L33"/>
    <mergeCell ref="M30:M33"/>
    <mergeCell ref="A34:B37"/>
    <mergeCell ref="C34:C37"/>
    <mergeCell ref="D34:D37"/>
    <mergeCell ref="E34:E37"/>
    <mergeCell ref="J34:J37"/>
    <mergeCell ref="K34:K37"/>
    <mergeCell ref="L34:L37"/>
    <mergeCell ref="A30:B33"/>
    <mergeCell ref="C30:C33"/>
    <mergeCell ref="D30:D33"/>
    <mergeCell ref="E30:E33"/>
    <mergeCell ref="J30:J33"/>
    <mergeCell ref="K30:K33"/>
    <mergeCell ref="A26:B29"/>
    <mergeCell ref="C26:C29"/>
    <mergeCell ref="D26:D29"/>
    <mergeCell ref="E26:E29"/>
    <mergeCell ref="J26:J29"/>
    <mergeCell ref="K26:K29"/>
    <mergeCell ref="L26:L29"/>
    <mergeCell ref="M26:M29"/>
    <mergeCell ref="M18:M21"/>
    <mergeCell ref="A22:B25"/>
    <mergeCell ref="C22:C25"/>
    <mergeCell ref="D22:D25"/>
    <mergeCell ref="E22:E25"/>
    <mergeCell ref="J22:J25"/>
    <mergeCell ref="K22:K25"/>
    <mergeCell ref="L22:L25"/>
    <mergeCell ref="M22:M25"/>
    <mergeCell ref="L14:L17"/>
    <mergeCell ref="M14:M17"/>
    <mergeCell ref="A18:B21"/>
    <mergeCell ref="C18:C21"/>
    <mergeCell ref="D18:D21"/>
    <mergeCell ref="E18:E21"/>
    <mergeCell ref="J18:J21"/>
    <mergeCell ref="K18:K21"/>
    <mergeCell ref="L18:L21"/>
    <mergeCell ref="A14:B17"/>
    <mergeCell ref="C14:C17"/>
    <mergeCell ref="D14:D17"/>
    <mergeCell ref="E14:E17"/>
    <mergeCell ref="J14:J17"/>
    <mergeCell ref="K14:K17"/>
    <mergeCell ref="A10:B13"/>
    <mergeCell ref="C10:C13"/>
    <mergeCell ref="D10:D13"/>
    <mergeCell ref="E10:E13"/>
    <mergeCell ref="J10:J13"/>
    <mergeCell ref="K10:K13"/>
    <mergeCell ref="L10:L13"/>
    <mergeCell ref="M10:M13"/>
    <mergeCell ref="M4:M5"/>
    <mergeCell ref="A6:B9"/>
    <mergeCell ref="C6:C9"/>
    <mergeCell ref="D6:D9"/>
    <mergeCell ref="E6:E9"/>
    <mergeCell ref="J6:J9"/>
    <mergeCell ref="K6:K9"/>
    <mergeCell ref="L6:L9"/>
    <mergeCell ref="M6:M9"/>
    <mergeCell ref="A1:L2"/>
    <mergeCell ref="A3:C3"/>
    <mergeCell ref="A4:B5"/>
    <mergeCell ref="C4:E4"/>
    <mergeCell ref="F4:J4"/>
    <mergeCell ref="L4:L5"/>
  </mergeCells>
  <phoneticPr fontId="3"/>
  <dataValidations count="1">
    <dataValidation type="custom" allowBlank="1" showInputMessage="1" showErrorMessage="1" sqref="WUI983035:WUI983134 K65531:K65630 HW65531:HW65630 RS65531:RS65630 ABO65531:ABO65630 ALK65531:ALK65630 AVG65531:AVG65630 BFC65531:BFC65630 BOY65531:BOY65630 BYU65531:BYU65630 CIQ65531:CIQ65630 CSM65531:CSM65630 DCI65531:DCI65630 DME65531:DME65630 DWA65531:DWA65630 EFW65531:EFW65630 EPS65531:EPS65630 EZO65531:EZO65630 FJK65531:FJK65630 FTG65531:FTG65630 GDC65531:GDC65630 GMY65531:GMY65630 GWU65531:GWU65630 HGQ65531:HGQ65630 HQM65531:HQM65630 IAI65531:IAI65630 IKE65531:IKE65630 IUA65531:IUA65630 JDW65531:JDW65630 JNS65531:JNS65630 JXO65531:JXO65630 KHK65531:KHK65630 KRG65531:KRG65630 LBC65531:LBC65630 LKY65531:LKY65630 LUU65531:LUU65630 MEQ65531:MEQ65630 MOM65531:MOM65630 MYI65531:MYI65630 NIE65531:NIE65630 NSA65531:NSA65630 OBW65531:OBW65630 OLS65531:OLS65630 OVO65531:OVO65630 PFK65531:PFK65630 PPG65531:PPG65630 PZC65531:PZC65630 QIY65531:QIY65630 QSU65531:QSU65630 RCQ65531:RCQ65630 RMM65531:RMM65630 RWI65531:RWI65630 SGE65531:SGE65630 SQA65531:SQA65630 SZW65531:SZW65630 TJS65531:TJS65630 TTO65531:TTO65630 UDK65531:UDK65630 UNG65531:UNG65630 UXC65531:UXC65630 VGY65531:VGY65630 VQU65531:VQU65630 WAQ65531:WAQ65630 WKM65531:WKM65630 WUI65531:WUI65630 K131067:K131166 HW131067:HW131166 RS131067:RS131166 ABO131067:ABO131166 ALK131067:ALK131166 AVG131067:AVG131166 BFC131067:BFC131166 BOY131067:BOY131166 BYU131067:BYU131166 CIQ131067:CIQ131166 CSM131067:CSM131166 DCI131067:DCI131166 DME131067:DME131166 DWA131067:DWA131166 EFW131067:EFW131166 EPS131067:EPS131166 EZO131067:EZO131166 FJK131067:FJK131166 FTG131067:FTG131166 GDC131067:GDC131166 GMY131067:GMY131166 GWU131067:GWU131166 HGQ131067:HGQ131166 HQM131067:HQM131166 IAI131067:IAI131166 IKE131067:IKE131166 IUA131067:IUA131166 JDW131067:JDW131166 JNS131067:JNS131166 JXO131067:JXO131166 KHK131067:KHK131166 KRG131067:KRG131166 LBC131067:LBC131166 LKY131067:LKY131166 LUU131067:LUU131166 MEQ131067:MEQ131166 MOM131067:MOM131166 MYI131067:MYI131166 NIE131067:NIE131166 NSA131067:NSA131166 OBW131067:OBW131166 OLS131067:OLS131166 OVO131067:OVO131166 PFK131067:PFK131166 PPG131067:PPG131166 PZC131067:PZC131166 QIY131067:QIY131166 QSU131067:QSU131166 RCQ131067:RCQ131166 RMM131067:RMM131166 RWI131067:RWI131166 SGE131067:SGE131166 SQA131067:SQA131166 SZW131067:SZW131166 TJS131067:TJS131166 TTO131067:TTO131166 UDK131067:UDK131166 UNG131067:UNG131166 UXC131067:UXC131166 VGY131067:VGY131166 VQU131067:VQU131166 WAQ131067:WAQ131166 WKM131067:WKM131166 WUI131067:WUI131166 K196603:K196702 HW196603:HW196702 RS196603:RS196702 ABO196603:ABO196702 ALK196603:ALK196702 AVG196603:AVG196702 BFC196603:BFC196702 BOY196603:BOY196702 BYU196603:BYU196702 CIQ196603:CIQ196702 CSM196603:CSM196702 DCI196603:DCI196702 DME196603:DME196702 DWA196603:DWA196702 EFW196603:EFW196702 EPS196603:EPS196702 EZO196603:EZO196702 FJK196603:FJK196702 FTG196603:FTG196702 GDC196603:GDC196702 GMY196603:GMY196702 GWU196603:GWU196702 HGQ196603:HGQ196702 HQM196603:HQM196702 IAI196603:IAI196702 IKE196603:IKE196702 IUA196603:IUA196702 JDW196603:JDW196702 JNS196603:JNS196702 JXO196603:JXO196702 KHK196603:KHK196702 KRG196603:KRG196702 LBC196603:LBC196702 LKY196603:LKY196702 LUU196603:LUU196702 MEQ196603:MEQ196702 MOM196603:MOM196702 MYI196603:MYI196702 NIE196603:NIE196702 NSA196603:NSA196702 OBW196603:OBW196702 OLS196603:OLS196702 OVO196603:OVO196702 PFK196603:PFK196702 PPG196603:PPG196702 PZC196603:PZC196702 QIY196603:QIY196702 QSU196603:QSU196702 RCQ196603:RCQ196702 RMM196603:RMM196702 RWI196603:RWI196702 SGE196603:SGE196702 SQA196603:SQA196702 SZW196603:SZW196702 TJS196603:TJS196702 TTO196603:TTO196702 UDK196603:UDK196702 UNG196603:UNG196702 UXC196603:UXC196702 VGY196603:VGY196702 VQU196603:VQU196702 WAQ196603:WAQ196702 WKM196603:WKM196702 WUI196603:WUI196702 K262139:K262238 HW262139:HW262238 RS262139:RS262238 ABO262139:ABO262238 ALK262139:ALK262238 AVG262139:AVG262238 BFC262139:BFC262238 BOY262139:BOY262238 BYU262139:BYU262238 CIQ262139:CIQ262238 CSM262139:CSM262238 DCI262139:DCI262238 DME262139:DME262238 DWA262139:DWA262238 EFW262139:EFW262238 EPS262139:EPS262238 EZO262139:EZO262238 FJK262139:FJK262238 FTG262139:FTG262238 GDC262139:GDC262238 GMY262139:GMY262238 GWU262139:GWU262238 HGQ262139:HGQ262238 HQM262139:HQM262238 IAI262139:IAI262238 IKE262139:IKE262238 IUA262139:IUA262238 JDW262139:JDW262238 JNS262139:JNS262238 JXO262139:JXO262238 KHK262139:KHK262238 KRG262139:KRG262238 LBC262139:LBC262238 LKY262139:LKY262238 LUU262139:LUU262238 MEQ262139:MEQ262238 MOM262139:MOM262238 MYI262139:MYI262238 NIE262139:NIE262238 NSA262139:NSA262238 OBW262139:OBW262238 OLS262139:OLS262238 OVO262139:OVO262238 PFK262139:PFK262238 PPG262139:PPG262238 PZC262139:PZC262238 QIY262139:QIY262238 QSU262139:QSU262238 RCQ262139:RCQ262238 RMM262139:RMM262238 RWI262139:RWI262238 SGE262139:SGE262238 SQA262139:SQA262238 SZW262139:SZW262238 TJS262139:TJS262238 TTO262139:TTO262238 UDK262139:UDK262238 UNG262139:UNG262238 UXC262139:UXC262238 VGY262139:VGY262238 VQU262139:VQU262238 WAQ262139:WAQ262238 WKM262139:WKM262238 WUI262139:WUI262238 K327675:K327774 HW327675:HW327774 RS327675:RS327774 ABO327675:ABO327774 ALK327675:ALK327774 AVG327675:AVG327774 BFC327675:BFC327774 BOY327675:BOY327774 BYU327675:BYU327774 CIQ327675:CIQ327774 CSM327675:CSM327774 DCI327675:DCI327774 DME327675:DME327774 DWA327675:DWA327774 EFW327675:EFW327774 EPS327675:EPS327774 EZO327675:EZO327774 FJK327675:FJK327774 FTG327675:FTG327774 GDC327675:GDC327774 GMY327675:GMY327774 GWU327675:GWU327774 HGQ327675:HGQ327774 HQM327675:HQM327774 IAI327675:IAI327774 IKE327675:IKE327774 IUA327675:IUA327774 JDW327675:JDW327774 JNS327675:JNS327774 JXO327675:JXO327774 KHK327675:KHK327774 KRG327675:KRG327774 LBC327675:LBC327774 LKY327675:LKY327774 LUU327675:LUU327774 MEQ327675:MEQ327774 MOM327675:MOM327774 MYI327675:MYI327774 NIE327675:NIE327774 NSA327675:NSA327774 OBW327675:OBW327774 OLS327675:OLS327774 OVO327675:OVO327774 PFK327675:PFK327774 PPG327675:PPG327774 PZC327675:PZC327774 QIY327675:QIY327774 QSU327675:QSU327774 RCQ327675:RCQ327774 RMM327675:RMM327774 RWI327675:RWI327774 SGE327675:SGE327774 SQA327675:SQA327774 SZW327675:SZW327774 TJS327675:TJS327774 TTO327675:TTO327774 UDK327675:UDK327774 UNG327675:UNG327774 UXC327675:UXC327774 VGY327675:VGY327774 VQU327675:VQU327774 WAQ327675:WAQ327774 WKM327675:WKM327774 WUI327675:WUI327774 K393211:K393310 HW393211:HW393310 RS393211:RS393310 ABO393211:ABO393310 ALK393211:ALK393310 AVG393211:AVG393310 BFC393211:BFC393310 BOY393211:BOY393310 BYU393211:BYU393310 CIQ393211:CIQ393310 CSM393211:CSM393310 DCI393211:DCI393310 DME393211:DME393310 DWA393211:DWA393310 EFW393211:EFW393310 EPS393211:EPS393310 EZO393211:EZO393310 FJK393211:FJK393310 FTG393211:FTG393310 GDC393211:GDC393310 GMY393211:GMY393310 GWU393211:GWU393310 HGQ393211:HGQ393310 HQM393211:HQM393310 IAI393211:IAI393310 IKE393211:IKE393310 IUA393211:IUA393310 JDW393211:JDW393310 JNS393211:JNS393310 JXO393211:JXO393310 KHK393211:KHK393310 KRG393211:KRG393310 LBC393211:LBC393310 LKY393211:LKY393310 LUU393211:LUU393310 MEQ393211:MEQ393310 MOM393211:MOM393310 MYI393211:MYI393310 NIE393211:NIE393310 NSA393211:NSA393310 OBW393211:OBW393310 OLS393211:OLS393310 OVO393211:OVO393310 PFK393211:PFK393310 PPG393211:PPG393310 PZC393211:PZC393310 QIY393211:QIY393310 QSU393211:QSU393310 RCQ393211:RCQ393310 RMM393211:RMM393310 RWI393211:RWI393310 SGE393211:SGE393310 SQA393211:SQA393310 SZW393211:SZW393310 TJS393211:TJS393310 TTO393211:TTO393310 UDK393211:UDK393310 UNG393211:UNG393310 UXC393211:UXC393310 VGY393211:VGY393310 VQU393211:VQU393310 WAQ393211:WAQ393310 WKM393211:WKM393310 WUI393211:WUI393310 K458747:K458846 HW458747:HW458846 RS458747:RS458846 ABO458747:ABO458846 ALK458747:ALK458846 AVG458747:AVG458846 BFC458747:BFC458846 BOY458747:BOY458846 BYU458747:BYU458846 CIQ458747:CIQ458846 CSM458747:CSM458846 DCI458747:DCI458846 DME458747:DME458846 DWA458747:DWA458846 EFW458747:EFW458846 EPS458747:EPS458846 EZO458747:EZO458846 FJK458747:FJK458846 FTG458747:FTG458846 GDC458747:GDC458846 GMY458747:GMY458846 GWU458747:GWU458846 HGQ458747:HGQ458846 HQM458747:HQM458846 IAI458747:IAI458846 IKE458747:IKE458846 IUA458747:IUA458846 JDW458747:JDW458846 JNS458747:JNS458846 JXO458747:JXO458846 KHK458747:KHK458846 KRG458747:KRG458846 LBC458747:LBC458846 LKY458747:LKY458846 LUU458747:LUU458846 MEQ458747:MEQ458846 MOM458747:MOM458846 MYI458747:MYI458846 NIE458747:NIE458846 NSA458747:NSA458846 OBW458747:OBW458846 OLS458747:OLS458846 OVO458747:OVO458846 PFK458747:PFK458846 PPG458747:PPG458846 PZC458747:PZC458846 QIY458747:QIY458846 QSU458747:QSU458846 RCQ458747:RCQ458846 RMM458747:RMM458846 RWI458747:RWI458846 SGE458747:SGE458846 SQA458747:SQA458846 SZW458747:SZW458846 TJS458747:TJS458846 TTO458747:TTO458846 UDK458747:UDK458846 UNG458747:UNG458846 UXC458747:UXC458846 VGY458747:VGY458846 VQU458747:VQU458846 WAQ458747:WAQ458846 WKM458747:WKM458846 WUI458747:WUI458846 K524283:K524382 HW524283:HW524382 RS524283:RS524382 ABO524283:ABO524382 ALK524283:ALK524382 AVG524283:AVG524382 BFC524283:BFC524382 BOY524283:BOY524382 BYU524283:BYU524382 CIQ524283:CIQ524382 CSM524283:CSM524382 DCI524283:DCI524382 DME524283:DME524382 DWA524283:DWA524382 EFW524283:EFW524382 EPS524283:EPS524382 EZO524283:EZO524382 FJK524283:FJK524382 FTG524283:FTG524382 GDC524283:GDC524382 GMY524283:GMY524382 GWU524283:GWU524382 HGQ524283:HGQ524382 HQM524283:HQM524382 IAI524283:IAI524382 IKE524283:IKE524382 IUA524283:IUA524382 JDW524283:JDW524382 JNS524283:JNS524382 JXO524283:JXO524382 KHK524283:KHK524382 KRG524283:KRG524382 LBC524283:LBC524382 LKY524283:LKY524382 LUU524283:LUU524382 MEQ524283:MEQ524382 MOM524283:MOM524382 MYI524283:MYI524382 NIE524283:NIE524382 NSA524283:NSA524382 OBW524283:OBW524382 OLS524283:OLS524382 OVO524283:OVO524382 PFK524283:PFK524382 PPG524283:PPG524382 PZC524283:PZC524382 QIY524283:QIY524382 QSU524283:QSU524382 RCQ524283:RCQ524382 RMM524283:RMM524382 RWI524283:RWI524382 SGE524283:SGE524382 SQA524283:SQA524382 SZW524283:SZW524382 TJS524283:TJS524382 TTO524283:TTO524382 UDK524283:UDK524382 UNG524283:UNG524382 UXC524283:UXC524382 VGY524283:VGY524382 VQU524283:VQU524382 WAQ524283:WAQ524382 WKM524283:WKM524382 WUI524283:WUI524382 K589819:K589918 HW589819:HW589918 RS589819:RS589918 ABO589819:ABO589918 ALK589819:ALK589918 AVG589819:AVG589918 BFC589819:BFC589918 BOY589819:BOY589918 BYU589819:BYU589918 CIQ589819:CIQ589918 CSM589819:CSM589918 DCI589819:DCI589918 DME589819:DME589918 DWA589819:DWA589918 EFW589819:EFW589918 EPS589819:EPS589918 EZO589819:EZO589918 FJK589819:FJK589918 FTG589819:FTG589918 GDC589819:GDC589918 GMY589819:GMY589918 GWU589819:GWU589918 HGQ589819:HGQ589918 HQM589819:HQM589918 IAI589819:IAI589918 IKE589819:IKE589918 IUA589819:IUA589918 JDW589819:JDW589918 JNS589819:JNS589918 JXO589819:JXO589918 KHK589819:KHK589918 KRG589819:KRG589918 LBC589819:LBC589918 LKY589819:LKY589918 LUU589819:LUU589918 MEQ589819:MEQ589918 MOM589819:MOM589918 MYI589819:MYI589918 NIE589819:NIE589918 NSA589819:NSA589918 OBW589819:OBW589918 OLS589819:OLS589918 OVO589819:OVO589918 PFK589819:PFK589918 PPG589819:PPG589918 PZC589819:PZC589918 QIY589819:QIY589918 QSU589819:QSU589918 RCQ589819:RCQ589918 RMM589819:RMM589918 RWI589819:RWI589918 SGE589819:SGE589918 SQA589819:SQA589918 SZW589819:SZW589918 TJS589819:TJS589918 TTO589819:TTO589918 UDK589819:UDK589918 UNG589819:UNG589918 UXC589819:UXC589918 VGY589819:VGY589918 VQU589819:VQU589918 WAQ589819:WAQ589918 WKM589819:WKM589918 WUI589819:WUI589918 K655355:K655454 HW655355:HW655454 RS655355:RS655454 ABO655355:ABO655454 ALK655355:ALK655454 AVG655355:AVG655454 BFC655355:BFC655454 BOY655355:BOY655454 BYU655355:BYU655454 CIQ655355:CIQ655454 CSM655355:CSM655454 DCI655355:DCI655454 DME655355:DME655454 DWA655355:DWA655454 EFW655355:EFW655454 EPS655355:EPS655454 EZO655355:EZO655454 FJK655355:FJK655454 FTG655355:FTG655454 GDC655355:GDC655454 GMY655355:GMY655454 GWU655355:GWU655454 HGQ655355:HGQ655454 HQM655355:HQM655454 IAI655355:IAI655454 IKE655355:IKE655454 IUA655355:IUA655454 JDW655355:JDW655454 JNS655355:JNS655454 JXO655355:JXO655454 KHK655355:KHK655454 KRG655355:KRG655454 LBC655355:LBC655454 LKY655355:LKY655454 LUU655355:LUU655454 MEQ655355:MEQ655454 MOM655355:MOM655454 MYI655355:MYI655454 NIE655355:NIE655454 NSA655355:NSA655454 OBW655355:OBW655454 OLS655355:OLS655454 OVO655355:OVO655454 PFK655355:PFK655454 PPG655355:PPG655454 PZC655355:PZC655454 QIY655355:QIY655454 QSU655355:QSU655454 RCQ655355:RCQ655454 RMM655355:RMM655454 RWI655355:RWI655454 SGE655355:SGE655454 SQA655355:SQA655454 SZW655355:SZW655454 TJS655355:TJS655454 TTO655355:TTO655454 UDK655355:UDK655454 UNG655355:UNG655454 UXC655355:UXC655454 VGY655355:VGY655454 VQU655355:VQU655454 WAQ655355:WAQ655454 WKM655355:WKM655454 WUI655355:WUI655454 K720891:K720990 HW720891:HW720990 RS720891:RS720990 ABO720891:ABO720990 ALK720891:ALK720990 AVG720891:AVG720990 BFC720891:BFC720990 BOY720891:BOY720990 BYU720891:BYU720990 CIQ720891:CIQ720990 CSM720891:CSM720990 DCI720891:DCI720990 DME720891:DME720990 DWA720891:DWA720990 EFW720891:EFW720990 EPS720891:EPS720990 EZO720891:EZO720990 FJK720891:FJK720990 FTG720891:FTG720990 GDC720891:GDC720990 GMY720891:GMY720990 GWU720891:GWU720990 HGQ720891:HGQ720990 HQM720891:HQM720990 IAI720891:IAI720990 IKE720891:IKE720990 IUA720891:IUA720990 JDW720891:JDW720990 JNS720891:JNS720990 JXO720891:JXO720990 KHK720891:KHK720990 KRG720891:KRG720990 LBC720891:LBC720990 LKY720891:LKY720990 LUU720891:LUU720990 MEQ720891:MEQ720990 MOM720891:MOM720990 MYI720891:MYI720990 NIE720891:NIE720990 NSA720891:NSA720990 OBW720891:OBW720990 OLS720891:OLS720990 OVO720891:OVO720990 PFK720891:PFK720990 PPG720891:PPG720990 PZC720891:PZC720990 QIY720891:QIY720990 QSU720891:QSU720990 RCQ720891:RCQ720990 RMM720891:RMM720990 RWI720891:RWI720990 SGE720891:SGE720990 SQA720891:SQA720990 SZW720891:SZW720990 TJS720891:TJS720990 TTO720891:TTO720990 UDK720891:UDK720990 UNG720891:UNG720990 UXC720891:UXC720990 VGY720891:VGY720990 VQU720891:VQU720990 WAQ720891:WAQ720990 WKM720891:WKM720990 WUI720891:WUI720990 K786427:K786526 HW786427:HW786526 RS786427:RS786526 ABO786427:ABO786526 ALK786427:ALK786526 AVG786427:AVG786526 BFC786427:BFC786526 BOY786427:BOY786526 BYU786427:BYU786526 CIQ786427:CIQ786526 CSM786427:CSM786526 DCI786427:DCI786526 DME786427:DME786526 DWA786427:DWA786526 EFW786427:EFW786526 EPS786427:EPS786526 EZO786427:EZO786526 FJK786427:FJK786526 FTG786427:FTG786526 GDC786427:GDC786526 GMY786427:GMY786526 GWU786427:GWU786526 HGQ786427:HGQ786526 HQM786427:HQM786526 IAI786427:IAI786526 IKE786427:IKE786526 IUA786427:IUA786526 JDW786427:JDW786526 JNS786427:JNS786526 JXO786427:JXO786526 KHK786427:KHK786526 KRG786427:KRG786526 LBC786427:LBC786526 LKY786427:LKY786526 LUU786427:LUU786526 MEQ786427:MEQ786526 MOM786427:MOM786526 MYI786427:MYI786526 NIE786427:NIE786526 NSA786427:NSA786526 OBW786427:OBW786526 OLS786427:OLS786526 OVO786427:OVO786526 PFK786427:PFK786526 PPG786427:PPG786526 PZC786427:PZC786526 QIY786427:QIY786526 QSU786427:QSU786526 RCQ786427:RCQ786526 RMM786427:RMM786526 RWI786427:RWI786526 SGE786427:SGE786526 SQA786427:SQA786526 SZW786427:SZW786526 TJS786427:TJS786526 TTO786427:TTO786526 UDK786427:UDK786526 UNG786427:UNG786526 UXC786427:UXC786526 VGY786427:VGY786526 VQU786427:VQU786526 WAQ786427:WAQ786526 WKM786427:WKM786526 WUI786427:WUI786526 K851963:K852062 HW851963:HW852062 RS851963:RS852062 ABO851963:ABO852062 ALK851963:ALK852062 AVG851963:AVG852062 BFC851963:BFC852062 BOY851963:BOY852062 BYU851963:BYU852062 CIQ851963:CIQ852062 CSM851963:CSM852062 DCI851963:DCI852062 DME851963:DME852062 DWA851963:DWA852062 EFW851963:EFW852062 EPS851963:EPS852062 EZO851963:EZO852062 FJK851963:FJK852062 FTG851963:FTG852062 GDC851963:GDC852062 GMY851963:GMY852062 GWU851963:GWU852062 HGQ851963:HGQ852062 HQM851963:HQM852062 IAI851963:IAI852062 IKE851963:IKE852062 IUA851963:IUA852062 JDW851963:JDW852062 JNS851963:JNS852062 JXO851963:JXO852062 KHK851963:KHK852062 KRG851963:KRG852062 LBC851963:LBC852062 LKY851963:LKY852062 LUU851963:LUU852062 MEQ851963:MEQ852062 MOM851963:MOM852062 MYI851963:MYI852062 NIE851963:NIE852062 NSA851963:NSA852062 OBW851963:OBW852062 OLS851963:OLS852062 OVO851963:OVO852062 PFK851963:PFK852062 PPG851963:PPG852062 PZC851963:PZC852062 QIY851963:QIY852062 QSU851963:QSU852062 RCQ851963:RCQ852062 RMM851963:RMM852062 RWI851963:RWI852062 SGE851963:SGE852062 SQA851963:SQA852062 SZW851963:SZW852062 TJS851963:TJS852062 TTO851963:TTO852062 UDK851963:UDK852062 UNG851963:UNG852062 UXC851963:UXC852062 VGY851963:VGY852062 VQU851963:VQU852062 WAQ851963:WAQ852062 WKM851963:WKM852062 WUI851963:WUI852062 K917499:K917598 HW917499:HW917598 RS917499:RS917598 ABO917499:ABO917598 ALK917499:ALK917598 AVG917499:AVG917598 BFC917499:BFC917598 BOY917499:BOY917598 BYU917499:BYU917598 CIQ917499:CIQ917598 CSM917499:CSM917598 DCI917499:DCI917598 DME917499:DME917598 DWA917499:DWA917598 EFW917499:EFW917598 EPS917499:EPS917598 EZO917499:EZO917598 FJK917499:FJK917598 FTG917499:FTG917598 GDC917499:GDC917598 GMY917499:GMY917598 GWU917499:GWU917598 HGQ917499:HGQ917598 HQM917499:HQM917598 IAI917499:IAI917598 IKE917499:IKE917598 IUA917499:IUA917598 JDW917499:JDW917598 JNS917499:JNS917598 JXO917499:JXO917598 KHK917499:KHK917598 KRG917499:KRG917598 LBC917499:LBC917598 LKY917499:LKY917598 LUU917499:LUU917598 MEQ917499:MEQ917598 MOM917499:MOM917598 MYI917499:MYI917598 NIE917499:NIE917598 NSA917499:NSA917598 OBW917499:OBW917598 OLS917499:OLS917598 OVO917499:OVO917598 PFK917499:PFK917598 PPG917499:PPG917598 PZC917499:PZC917598 QIY917499:QIY917598 QSU917499:QSU917598 RCQ917499:RCQ917598 RMM917499:RMM917598 RWI917499:RWI917598 SGE917499:SGE917598 SQA917499:SQA917598 SZW917499:SZW917598 TJS917499:TJS917598 TTO917499:TTO917598 UDK917499:UDK917598 UNG917499:UNG917598 UXC917499:UXC917598 VGY917499:VGY917598 VQU917499:VQU917598 WAQ917499:WAQ917598 WKM917499:WKM917598 WUI917499:WUI917598 K983035:K983134 HW983035:HW983134 RS983035:RS983134 ABO983035:ABO983134 ALK983035:ALK983134 AVG983035:AVG983134 BFC983035:BFC983134 BOY983035:BOY983134 BYU983035:BYU983134 CIQ983035:CIQ983134 CSM983035:CSM983134 DCI983035:DCI983134 DME983035:DME983134 DWA983035:DWA983134 EFW983035:EFW983134 EPS983035:EPS983134 EZO983035:EZO983134 FJK983035:FJK983134 FTG983035:FTG983134 GDC983035:GDC983134 GMY983035:GMY983134 GWU983035:GWU983134 HGQ983035:HGQ983134 HQM983035:HQM983134 IAI983035:IAI983134 IKE983035:IKE983134 IUA983035:IUA983134 JDW983035:JDW983134 JNS983035:JNS983134 JXO983035:JXO983134 KHK983035:KHK983134 KRG983035:KRG983134 LBC983035:LBC983134 LKY983035:LKY983134 LUU983035:LUU983134 MEQ983035:MEQ983134 MOM983035:MOM983134 MYI983035:MYI983134 NIE983035:NIE983134 NSA983035:NSA983134 OBW983035:OBW983134 OLS983035:OLS983134 OVO983035:OVO983134 PFK983035:PFK983134 PPG983035:PPG983134 PZC983035:PZC983134 QIY983035:QIY983134 QSU983035:QSU983134 RCQ983035:RCQ983134 RMM983035:RMM983134 RWI983035:RWI983134 SGE983035:SGE983134 SQA983035:SQA983134 SZW983035:SZW983134 TJS983035:TJS983134 TTO983035:TTO983134 UDK983035:UDK983134 UNG983035:UNG983134 UXC983035:UXC983134 VGY983035:VGY983134 VQU983035:VQU983134 WAQ983035:WAQ983134 WKM983035:WKM983134 BFC6:BFC93 AVG6:AVG93 ALK6:ALK93 ABO6:ABO93 K6:K93 HW6:HW93 RS6:RS93 WUI6:WUI93 WKM6:WKM93 WAQ6:WAQ93 VQU6:VQU93 VGY6:VGY93 UXC6:UXC93 UNG6:UNG93 UDK6:UDK93 TTO6:TTO93 TJS6:TJS93 SZW6:SZW93 SQA6:SQA93 SGE6:SGE93 RWI6:RWI93 RMM6:RMM93 RCQ6:RCQ93 QSU6:QSU93 QIY6:QIY93 PZC6:PZC93 PPG6:PPG93 PFK6:PFK93 OVO6:OVO93 OLS6:OLS93 OBW6:OBW93 NSA6:NSA93 NIE6:NIE93 MYI6:MYI93 MOM6:MOM93 MEQ6:MEQ93 LUU6:LUU93 LKY6:LKY93 LBC6:LBC93 KRG6:KRG93 KHK6:KHK93 JXO6:JXO93 JNS6:JNS93 JDW6:JDW93 IUA6:IUA93 IKE6:IKE93 IAI6:IAI93 HQM6:HQM93 HGQ6:HGQ93 GWU6:GWU93 GMY6:GMY93 GDC6:GDC93 FTG6:FTG93 FJK6:FJK93 EZO6:EZO93 EPS6:EPS93 EFW6:EFW93 DWA6:DWA93 DME6:DME93 DCI6:DCI93 CSM6:CSM93 CIQ6:CIQ93 BYU6:BYU93 BOY6:BOY93" xr:uid="{3C00B41D-CB14-40B9-A564-B8602E2E9C92}">
      <formula1>K6-ROUNDDOWN(K6,0)=0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Normal="100" zoomScaleSheetLayoutView="100" workbookViewId="0">
      <selection activeCell="E10" sqref="E10"/>
    </sheetView>
  </sheetViews>
  <sheetFormatPr defaultRowHeight="13" x14ac:dyDescent="0.2"/>
  <cols>
    <col min="1" max="1" width="4.6328125" style="15" customWidth="1"/>
    <col min="2" max="2" width="7.6328125" style="15" customWidth="1"/>
    <col min="3" max="16" width="4.6328125" style="15" customWidth="1"/>
    <col min="17" max="17" width="2" style="15" customWidth="1"/>
    <col min="18" max="18" width="2.36328125" style="15" customWidth="1"/>
    <col min="19" max="39" width="4.6328125" style="15" customWidth="1"/>
    <col min="40" max="256" width="9" style="15"/>
    <col min="257" max="257" width="4.6328125" style="15" customWidth="1"/>
    <col min="258" max="258" width="7.6328125" style="15" customWidth="1"/>
    <col min="259" max="272" width="4.6328125" style="15" customWidth="1"/>
    <col min="273" max="273" width="2" style="15" customWidth="1"/>
    <col min="274" max="274" width="2.36328125" style="15" customWidth="1"/>
    <col min="275" max="295" width="4.6328125" style="15" customWidth="1"/>
    <col min="296" max="512" width="9" style="15"/>
    <col min="513" max="513" width="4.6328125" style="15" customWidth="1"/>
    <col min="514" max="514" width="7.6328125" style="15" customWidth="1"/>
    <col min="515" max="528" width="4.6328125" style="15" customWidth="1"/>
    <col min="529" max="529" width="2" style="15" customWidth="1"/>
    <col min="530" max="530" width="2.36328125" style="15" customWidth="1"/>
    <col min="531" max="551" width="4.6328125" style="15" customWidth="1"/>
    <col min="552" max="768" width="9" style="15"/>
    <col min="769" max="769" width="4.6328125" style="15" customWidth="1"/>
    <col min="770" max="770" width="7.6328125" style="15" customWidth="1"/>
    <col min="771" max="784" width="4.6328125" style="15" customWidth="1"/>
    <col min="785" max="785" width="2" style="15" customWidth="1"/>
    <col min="786" max="786" width="2.36328125" style="15" customWidth="1"/>
    <col min="787" max="807" width="4.6328125" style="15" customWidth="1"/>
    <col min="808" max="1024" width="9" style="15"/>
    <col min="1025" max="1025" width="4.6328125" style="15" customWidth="1"/>
    <col min="1026" max="1026" width="7.6328125" style="15" customWidth="1"/>
    <col min="1027" max="1040" width="4.6328125" style="15" customWidth="1"/>
    <col min="1041" max="1041" width="2" style="15" customWidth="1"/>
    <col min="1042" max="1042" width="2.36328125" style="15" customWidth="1"/>
    <col min="1043" max="1063" width="4.6328125" style="15" customWidth="1"/>
    <col min="1064" max="1280" width="9" style="15"/>
    <col min="1281" max="1281" width="4.6328125" style="15" customWidth="1"/>
    <col min="1282" max="1282" width="7.6328125" style="15" customWidth="1"/>
    <col min="1283" max="1296" width="4.6328125" style="15" customWidth="1"/>
    <col min="1297" max="1297" width="2" style="15" customWidth="1"/>
    <col min="1298" max="1298" width="2.36328125" style="15" customWidth="1"/>
    <col min="1299" max="1319" width="4.6328125" style="15" customWidth="1"/>
    <col min="1320" max="1536" width="9" style="15"/>
    <col min="1537" max="1537" width="4.6328125" style="15" customWidth="1"/>
    <col min="1538" max="1538" width="7.6328125" style="15" customWidth="1"/>
    <col min="1539" max="1552" width="4.6328125" style="15" customWidth="1"/>
    <col min="1553" max="1553" width="2" style="15" customWidth="1"/>
    <col min="1554" max="1554" width="2.36328125" style="15" customWidth="1"/>
    <col min="1555" max="1575" width="4.6328125" style="15" customWidth="1"/>
    <col min="1576" max="1792" width="9" style="15"/>
    <col min="1793" max="1793" width="4.6328125" style="15" customWidth="1"/>
    <col min="1794" max="1794" width="7.6328125" style="15" customWidth="1"/>
    <col min="1795" max="1808" width="4.6328125" style="15" customWidth="1"/>
    <col min="1809" max="1809" width="2" style="15" customWidth="1"/>
    <col min="1810" max="1810" width="2.36328125" style="15" customWidth="1"/>
    <col min="1811" max="1831" width="4.6328125" style="15" customWidth="1"/>
    <col min="1832" max="2048" width="9" style="15"/>
    <col min="2049" max="2049" width="4.6328125" style="15" customWidth="1"/>
    <col min="2050" max="2050" width="7.6328125" style="15" customWidth="1"/>
    <col min="2051" max="2064" width="4.6328125" style="15" customWidth="1"/>
    <col min="2065" max="2065" width="2" style="15" customWidth="1"/>
    <col min="2066" max="2066" width="2.36328125" style="15" customWidth="1"/>
    <col min="2067" max="2087" width="4.6328125" style="15" customWidth="1"/>
    <col min="2088" max="2304" width="9" style="15"/>
    <col min="2305" max="2305" width="4.6328125" style="15" customWidth="1"/>
    <col min="2306" max="2306" width="7.6328125" style="15" customWidth="1"/>
    <col min="2307" max="2320" width="4.6328125" style="15" customWidth="1"/>
    <col min="2321" max="2321" width="2" style="15" customWidth="1"/>
    <col min="2322" max="2322" width="2.36328125" style="15" customWidth="1"/>
    <col min="2323" max="2343" width="4.6328125" style="15" customWidth="1"/>
    <col min="2344" max="2560" width="9" style="15"/>
    <col min="2561" max="2561" width="4.6328125" style="15" customWidth="1"/>
    <col min="2562" max="2562" width="7.6328125" style="15" customWidth="1"/>
    <col min="2563" max="2576" width="4.6328125" style="15" customWidth="1"/>
    <col min="2577" max="2577" width="2" style="15" customWidth="1"/>
    <col min="2578" max="2578" width="2.36328125" style="15" customWidth="1"/>
    <col min="2579" max="2599" width="4.6328125" style="15" customWidth="1"/>
    <col min="2600" max="2816" width="9" style="15"/>
    <col min="2817" max="2817" width="4.6328125" style="15" customWidth="1"/>
    <col min="2818" max="2818" width="7.6328125" style="15" customWidth="1"/>
    <col min="2819" max="2832" width="4.6328125" style="15" customWidth="1"/>
    <col min="2833" max="2833" width="2" style="15" customWidth="1"/>
    <col min="2834" max="2834" width="2.36328125" style="15" customWidth="1"/>
    <col min="2835" max="2855" width="4.6328125" style="15" customWidth="1"/>
    <col min="2856" max="3072" width="9" style="15"/>
    <col min="3073" max="3073" width="4.6328125" style="15" customWidth="1"/>
    <col min="3074" max="3074" width="7.6328125" style="15" customWidth="1"/>
    <col min="3075" max="3088" width="4.6328125" style="15" customWidth="1"/>
    <col min="3089" max="3089" width="2" style="15" customWidth="1"/>
    <col min="3090" max="3090" width="2.36328125" style="15" customWidth="1"/>
    <col min="3091" max="3111" width="4.6328125" style="15" customWidth="1"/>
    <col min="3112" max="3328" width="9" style="15"/>
    <col min="3329" max="3329" width="4.6328125" style="15" customWidth="1"/>
    <col min="3330" max="3330" width="7.6328125" style="15" customWidth="1"/>
    <col min="3331" max="3344" width="4.6328125" style="15" customWidth="1"/>
    <col min="3345" max="3345" width="2" style="15" customWidth="1"/>
    <col min="3346" max="3346" width="2.36328125" style="15" customWidth="1"/>
    <col min="3347" max="3367" width="4.6328125" style="15" customWidth="1"/>
    <col min="3368" max="3584" width="9" style="15"/>
    <col min="3585" max="3585" width="4.6328125" style="15" customWidth="1"/>
    <col min="3586" max="3586" width="7.6328125" style="15" customWidth="1"/>
    <col min="3587" max="3600" width="4.6328125" style="15" customWidth="1"/>
    <col min="3601" max="3601" width="2" style="15" customWidth="1"/>
    <col min="3602" max="3602" width="2.36328125" style="15" customWidth="1"/>
    <col min="3603" max="3623" width="4.6328125" style="15" customWidth="1"/>
    <col min="3624" max="3840" width="9" style="15"/>
    <col min="3841" max="3841" width="4.6328125" style="15" customWidth="1"/>
    <col min="3842" max="3842" width="7.6328125" style="15" customWidth="1"/>
    <col min="3843" max="3856" width="4.6328125" style="15" customWidth="1"/>
    <col min="3857" max="3857" width="2" style="15" customWidth="1"/>
    <col min="3858" max="3858" width="2.36328125" style="15" customWidth="1"/>
    <col min="3859" max="3879" width="4.6328125" style="15" customWidth="1"/>
    <col min="3880" max="4096" width="9" style="15"/>
    <col min="4097" max="4097" width="4.6328125" style="15" customWidth="1"/>
    <col min="4098" max="4098" width="7.6328125" style="15" customWidth="1"/>
    <col min="4099" max="4112" width="4.6328125" style="15" customWidth="1"/>
    <col min="4113" max="4113" width="2" style="15" customWidth="1"/>
    <col min="4114" max="4114" width="2.36328125" style="15" customWidth="1"/>
    <col min="4115" max="4135" width="4.6328125" style="15" customWidth="1"/>
    <col min="4136" max="4352" width="9" style="15"/>
    <col min="4353" max="4353" width="4.6328125" style="15" customWidth="1"/>
    <col min="4354" max="4354" width="7.6328125" style="15" customWidth="1"/>
    <col min="4355" max="4368" width="4.6328125" style="15" customWidth="1"/>
    <col min="4369" max="4369" width="2" style="15" customWidth="1"/>
    <col min="4370" max="4370" width="2.36328125" style="15" customWidth="1"/>
    <col min="4371" max="4391" width="4.6328125" style="15" customWidth="1"/>
    <col min="4392" max="4608" width="9" style="15"/>
    <col min="4609" max="4609" width="4.6328125" style="15" customWidth="1"/>
    <col min="4610" max="4610" width="7.6328125" style="15" customWidth="1"/>
    <col min="4611" max="4624" width="4.6328125" style="15" customWidth="1"/>
    <col min="4625" max="4625" width="2" style="15" customWidth="1"/>
    <col min="4626" max="4626" width="2.36328125" style="15" customWidth="1"/>
    <col min="4627" max="4647" width="4.6328125" style="15" customWidth="1"/>
    <col min="4648" max="4864" width="9" style="15"/>
    <col min="4865" max="4865" width="4.6328125" style="15" customWidth="1"/>
    <col min="4866" max="4866" width="7.6328125" style="15" customWidth="1"/>
    <col min="4867" max="4880" width="4.6328125" style="15" customWidth="1"/>
    <col min="4881" max="4881" width="2" style="15" customWidth="1"/>
    <col min="4882" max="4882" width="2.36328125" style="15" customWidth="1"/>
    <col min="4883" max="4903" width="4.6328125" style="15" customWidth="1"/>
    <col min="4904" max="5120" width="9" style="15"/>
    <col min="5121" max="5121" width="4.6328125" style="15" customWidth="1"/>
    <col min="5122" max="5122" width="7.6328125" style="15" customWidth="1"/>
    <col min="5123" max="5136" width="4.6328125" style="15" customWidth="1"/>
    <col min="5137" max="5137" width="2" style="15" customWidth="1"/>
    <col min="5138" max="5138" width="2.36328125" style="15" customWidth="1"/>
    <col min="5139" max="5159" width="4.6328125" style="15" customWidth="1"/>
    <col min="5160" max="5376" width="9" style="15"/>
    <col min="5377" max="5377" width="4.6328125" style="15" customWidth="1"/>
    <col min="5378" max="5378" width="7.6328125" style="15" customWidth="1"/>
    <col min="5379" max="5392" width="4.6328125" style="15" customWidth="1"/>
    <col min="5393" max="5393" width="2" style="15" customWidth="1"/>
    <col min="5394" max="5394" width="2.36328125" style="15" customWidth="1"/>
    <col min="5395" max="5415" width="4.6328125" style="15" customWidth="1"/>
    <col min="5416" max="5632" width="9" style="15"/>
    <col min="5633" max="5633" width="4.6328125" style="15" customWidth="1"/>
    <col min="5634" max="5634" width="7.6328125" style="15" customWidth="1"/>
    <col min="5635" max="5648" width="4.6328125" style="15" customWidth="1"/>
    <col min="5649" max="5649" width="2" style="15" customWidth="1"/>
    <col min="5650" max="5650" width="2.36328125" style="15" customWidth="1"/>
    <col min="5651" max="5671" width="4.6328125" style="15" customWidth="1"/>
    <col min="5672" max="5888" width="9" style="15"/>
    <col min="5889" max="5889" width="4.6328125" style="15" customWidth="1"/>
    <col min="5890" max="5890" width="7.6328125" style="15" customWidth="1"/>
    <col min="5891" max="5904" width="4.6328125" style="15" customWidth="1"/>
    <col min="5905" max="5905" width="2" style="15" customWidth="1"/>
    <col min="5906" max="5906" width="2.36328125" style="15" customWidth="1"/>
    <col min="5907" max="5927" width="4.6328125" style="15" customWidth="1"/>
    <col min="5928" max="6144" width="9" style="15"/>
    <col min="6145" max="6145" width="4.6328125" style="15" customWidth="1"/>
    <col min="6146" max="6146" width="7.6328125" style="15" customWidth="1"/>
    <col min="6147" max="6160" width="4.6328125" style="15" customWidth="1"/>
    <col min="6161" max="6161" width="2" style="15" customWidth="1"/>
    <col min="6162" max="6162" width="2.36328125" style="15" customWidth="1"/>
    <col min="6163" max="6183" width="4.6328125" style="15" customWidth="1"/>
    <col min="6184" max="6400" width="9" style="15"/>
    <col min="6401" max="6401" width="4.6328125" style="15" customWidth="1"/>
    <col min="6402" max="6402" width="7.6328125" style="15" customWidth="1"/>
    <col min="6403" max="6416" width="4.6328125" style="15" customWidth="1"/>
    <col min="6417" max="6417" width="2" style="15" customWidth="1"/>
    <col min="6418" max="6418" width="2.36328125" style="15" customWidth="1"/>
    <col min="6419" max="6439" width="4.6328125" style="15" customWidth="1"/>
    <col min="6440" max="6656" width="9" style="15"/>
    <col min="6657" max="6657" width="4.6328125" style="15" customWidth="1"/>
    <col min="6658" max="6658" width="7.6328125" style="15" customWidth="1"/>
    <col min="6659" max="6672" width="4.6328125" style="15" customWidth="1"/>
    <col min="6673" max="6673" width="2" style="15" customWidth="1"/>
    <col min="6674" max="6674" width="2.36328125" style="15" customWidth="1"/>
    <col min="6675" max="6695" width="4.6328125" style="15" customWidth="1"/>
    <col min="6696" max="6912" width="9" style="15"/>
    <col min="6913" max="6913" width="4.6328125" style="15" customWidth="1"/>
    <col min="6914" max="6914" width="7.6328125" style="15" customWidth="1"/>
    <col min="6915" max="6928" width="4.6328125" style="15" customWidth="1"/>
    <col min="6929" max="6929" width="2" style="15" customWidth="1"/>
    <col min="6930" max="6930" width="2.36328125" style="15" customWidth="1"/>
    <col min="6931" max="6951" width="4.6328125" style="15" customWidth="1"/>
    <col min="6952" max="7168" width="9" style="15"/>
    <col min="7169" max="7169" width="4.6328125" style="15" customWidth="1"/>
    <col min="7170" max="7170" width="7.6328125" style="15" customWidth="1"/>
    <col min="7171" max="7184" width="4.6328125" style="15" customWidth="1"/>
    <col min="7185" max="7185" width="2" style="15" customWidth="1"/>
    <col min="7186" max="7186" width="2.36328125" style="15" customWidth="1"/>
    <col min="7187" max="7207" width="4.6328125" style="15" customWidth="1"/>
    <col min="7208" max="7424" width="9" style="15"/>
    <col min="7425" max="7425" width="4.6328125" style="15" customWidth="1"/>
    <col min="7426" max="7426" width="7.6328125" style="15" customWidth="1"/>
    <col min="7427" max="7440" width="4.6328125" style="15" customWidth="1"/>
    <col min="7441" max="7441" width="2" style="15" customWidth="1"/>
    <col min="7442" max="7442" width="2.36328125" style="15" customWidth="1"/>
    <col min="7443" max="7463" width="4.6328125" style="15" customWidth="1"/>
    <col min="7464" max="7680" width="9" style="15"/>
    <col min="7681" max="7681" width="4.6328125" style="15" customWidth="1"/>
    <col min="7682" max="7682" width="7.6328125" style="15" customWidth="1"/>
    <col min="7683" max="7696" width="4.6328125" style="15" customWidth="1"/>
    <col min="7697" max="7697" width="2" style="15" customWidth="1"/>
    <col min="7698" max="7698" width="2.36328125" style="15" customWidth="1"/>
    <col min="7699" max="7719" width="4.6328125" style="15" customWidth="1"/>
    <col min="7720" max="7936" width="9" style="15"/>
    <col min="7937" max="7937" width="4.6328125" style="15" customWidth="1"/>
    <col min="7938" max="7938" width="7.6328125" style="15" customWidth="1"/>
    <col min="7939" max="7952" width="4.6328125" style="15" customWidth="1"/>
    <col min="7953" max="7953" width="2" style="15" customWidth="1"/>
    <col min="7954" max="7954" width="2.36328125" style="15" customWidth="1"/>
    <col min="7955" max="7975" width="4.6328125" style="15" customWidth="1"/>
    <col min="7976" max="8192" width="9" style="15"/>
    <col min="8193" max="8193" width="4.6328125" style="15" customWidth="1"/>
    <col min="8194" max="8194" width="7.6328125" style="15" customWidth="1"/>
    <col min="8195" max="8208" width="4.6328125" style="15" customWidth="1"/>
    <col min="8209" max="8209" width="2" style="15" customWidth="1"/>
    <col min="8210" max="8210" width="2.36328125" style="15" customWidth="1"/>
    <col min="8211" max="8231" width="4.6328125" style="15" customWidth="1"/>
    <col min="8232" max="8448" width="9" style="15"/>
    <col min="8449" max="8449" width="4.6328125" style="15" customWidth="1"/>
    <col min="8450" max="8450" width="7.6328125" style="15" customWidth="1"/>
    <col min="8451" max="8464" width="4.6328125" style="15" customWidth="1"/>
    <col min="8465" max="8465" width="2" style="15" customWidth="1"/>
    <col min="8466" max="8466" width="2.36328125" style="15" customWidth="1"/>
    <col min="8467" max="8487" width="4.6328125" style="15" customWidth="1"/>
    <col min="8488" max="8704" width="9" style="15"/>
    <col min="8705" max="8705" width="4.6328125" style="15" customWidth="1"/>
    <col min="8706" max="8706" width="7.6328125" style="15" customWidth="1"/>
    <col min="8707" max="8720" width="4.6328125" style="15" customWidth="1"/>
    <col min="8721" max="8721" width="2" style="15" customWidth="1"/>
    <col min="8722" max="8722" width="2.36328125" style="15" customWidth="1"/>
    <col min="8723" max="8743" width="4.6328125" style="15" customWidth="1"/>
    <col min="8744" max="8960" width="9" style="15"/>
    <col min="8961" max="8961" width="4.6328125" style="15" customWidth="1"/>
    <col min="8962" max="8962" width="7.6328125" style="15" customWidth="1"/>
    <col min="8963" max="8976" width="4.6328125" style="15" customWidth="1"/>
    <col min="8977" max="8977" width="2" style="15" customWidth="1"/>
    <col min="8978" max="8978" width="2.36328125" style="15" customWidth="1"/>
    <col min="8979" max="8999" width="4.6328125" style="15" customWidth="1"/>
    <col min="9000" max="9216" width="9" style="15"/>
    <col min="9217" max="9217" width="4.6328125" style="15" customWidth="1"/>
    <col min="9218" max="9218" width="7.6328125" style="15" customWidth="1"/>
    <col min="9219" max="9232" width="4.6328125" style="15" customWidth="1"/>
    <col min="9233" max="9233" width="2" style="15" customWidth="1"/>
    <col min="9234" max="9234" width="2.36328125" style="15" customWidth="1"/>
    <col min="9235" max="9255" width="4.6328125" style="15" customWidth="1"/>
    <col min="9256" max="9472" width="9" style="15"/>
    <col min="9473" max="9473" width="4.6328125" style="15" customWidth="1"/>
    <col min="9474" max="9474" width="7.6328125" style="15" customWidth="1"/>
    <col min="9475" max="9488" width="4.6328125" style="15" customWidth="1"/>
    <col min="9489" max="9489" width="2" style="15" customWidth="1"/>
    <col min="9490" max="9490" width="2.36328125" style="15" customWidth="1"/>
    <col min="9491" max="9511" width="4.6328125" style="15" customWidth="1"/>
    <col min="9512" max="9728" width="9" style="15"/>
    <col min="9729" max="9729" width="4.6328125" style="15" customWidth="1"/>
    <col min="9730" max="9730" width="7.6328125" style="15" customWidth="1"/>
    <col min="9731" max="9744" width="4.6328125" style="15" customWidth="1"/>
    <col min="9745" max="9745" width="2" style="15" customWidth="1"/>
    <col min="9746" max="9746" width="2.36328125" style="15" customWidth="1"/>
    <col min="9747" max="9767" width="4.6328125" style="15" customWidth="1"/>
    <col min="9768" max="9984" width="9" style="15"/>
    <col min="9985" max="9985" width="4.6328125" style="15" customWidth="1"/>
    <col min="9986" max="9986" width="7.6328125" style="15" customWidth="1"/>
    <col min="9987" max="10000" width="4.6328125" style="15" customWidth="1"/>
    <col min="10001" max="10001" width="2" style="15" customWidth="1"/>
    <col min="10002" max="10002" width="2.36328125" style="15" customWidth="1"/>
    <col min="10003" max="10023" width="4.6328125" style="15" customWidth="1"/>
    <col min="10024" max="10240" width="9" style="15"/>
    <col min="10241" max="10241" width="4.6328125" style="15" customWidth="1"/>
    <col min="10242" max="10242" width="7.6328125" style="15" customWidth="1"/>
    <col min="10243" max="10256" width="4.6328125" style="15" customWidth="1"/>
    <col min="10257" max="10257" width="2" style="15" customWidth="1"/>
    <col min="10258" max="10258" width="2.36328125" style="15" customWidth="1"/>
    <col min="10259" max="10279" width="4.6328125" style="15" customWidth="1"/>
    <col min="10280" max="10496" width="9" style="15"/>
    <col min="10497" max="10497" width="4.6328125" style="15" customWidth="1"/>
    <col min="10498" max="10498" width="7.6328125" style="15" customWidth="1"/>
    <col min="10499" max="10512" width="4.6328125" style="15" customWidth="1"/>
    <col min="10513" max="10513" width="2" style="15" customWidth="1"/>
    <col min="10514" max="10514" width="2.36328125" style="15" customWidth="1"/>
    <col min="10515" max="10535" width="4.6328125" style="15" customWidth="1"/>
    <col min="10536" max="10752" width="9" style="15"/>
    <col min="10753" max="10753" width="4.6328125" style="15" customWidth="1"/>
    <col min="10754" max="10754" width="7.6328125" style="15" customWidth="1"/>
    <col min="10755" max="10768" width="4.6328125" style="15" customWidth="1"/>
    <col min="10769" max="10769" width="2" style="15" customWidth="1"/>
    <col min="10770" max="10770" width="2.36328125" style="15" customWidth="1"/>
    <col min="10771" max="10791" width="4.6328125" style="15" customWidth="1"/>
    <col min="10792" max="11008" width="9" style="15"/>
    <col min="11009" max="11009" width="4.6328125" style="15" customWidth="1"/>
    <col min="11010" max="11010" width="7.6328125" style="15" customWidth="1"/>
    <col min="11011" max="11024" width="4.6328125" style="15" customWidth="1"/>
    <col min="11025" max="11025" width="2" style="15" customWidth="1"/>
    <col min="11026" max="11026" width="2.36328125" style="15" customWidth="1"/>
    <col min="11027" max="11047" width="4.6328125" style="15" customWidth="1"/>
    <col min="11048" max="11264" width="9" style="15"/>
    <col min="11265" max="11265" width="4.6328125" style="15" customWidth="1"/>
    <col min="11266" max="11266" width="7.6328125" style="15" customWidth="1"/>
    <col min="11267" max="11280" width="4.6328125" style="15" customWidth="1"/>
    <col min="11281" max="11281" width="2" style="15" customWidth="1"/>
    <col min="11282" max="11282" width="2.36328125" style="15" customWidth="1"/>
    <col min="11283" max="11303" width="4.6328125" style="15" customWidth="1"/>
    <col min="11304" max="11520" width="9" style="15"/>
    <col min="11521" max="11521" width="4.6328125" style="15" customWidth="1"/>
    <col min="11522" max="11522" width="7.6328125" style="15" customWidth="1"/>
    <col min="11523" max="11536" width="4.6328125" style="15" customWidth="1"/>
    <col min="11537" max="11537" width="2" style="15" customWidth="1"/>
    <col min="11538" max="11538" width="2.36328125" style="15" customWidth="1"/>
    <col min="11539" max="11559" width="4.6328125" style="15" customWidth="1"/>
    <col min="11560" max="11776" width="9" style="15"/>
    <col min="11777" max="11777" width="4.6328125" style="15" customWidth="1"/>
    <col min="11778" max="11778" width="7.6328125" style="15" customWidth="1"/>
    <col min="11779" max="11792" width="4.6328125" style="15" customWidth="1"/>
    <col min="11793" max="11793" width="2" style="15" customWidth="1"/>
    <col min="11794" max="11794" width="2.36328125" style="15" customWidth="1"/>
    <col min="11795" max="11815" width="4.6328125" style="15" customWidth="1"/>
    <col min="11816" max="12032" width="9" style="15"/>
    <col min="12033" max="12033" width="4.6328125" style="15" customWidth="1"/>
    <col min="12034" max="12034" width="7.6328125" style="15" customWidth="1"/>
    <col min="12035" max="12048" width="4.6328125" style="15" customWidth="1"/>
    <col min="12049" max="12049" width="2" style="15" customWidth="1"/>
    <col min="12050" max="12050" width="2.36328125" style="15" customWidth="1"/>
    <col min="12051" max="12071" width="4.6328125" style="15" customWidth="1"/>
    <col min="12072" max="12288" width="9" style="15"/>
    <col min="12289" max="12289" width="4.6328125" style="15" customWidth="1"/>
    <col min="12290" max="12290" width="7.6328125" style="15" customWidth="1"/>
    <col min="12291" max="12304" width="4.6328125" style="15" customWidth="1"/>
    <col min="12305" max="12305" width="2" style="15" customWidth="1"/>
    <col min="12306" max="12306" width="2.36328125" style="15" customWidth="1"/>
    <col min="12307" max="12327" width="4.6328125" style="15" customWidth="1"/>
    <col min="12328" max="12544" width="9" style="15"/>
    <col min="12545" max="12545" width="4.6328125" style="15" customWidth="1"/>
    <col min="12546" max="12546" width="7.6328125" style="15" customWidth="1"/>
    <col min="12547" max="12560" width="4.6328125" style="15" customWidth="1"/>
    <col min="12561" max="12561" width="2" style="15" customWidth="1"/>
    <col min="12562" max="12562" width="2.36328125" style="15" customWidth="1"/>
    <col min="12563" max="12583" width="4.6328125" style="15" customWidth="1"/>
    <col min="12584" max="12800" width="9" style="15"/>
    <col min="12801" max="12801" width="4.6328125" style="15" customWidth="1"/>
    <col min="12802" max="12802" width="7.6328125" style="15" customWidth="1"/>
    <col min="12803" max="12816" width="4.6328125" style="15" customWidth="1"/>
    <col min="12817" max="12817" width="2" style="15" customWidth="1"/>
    <col min="12818" max="12818" width="2.36328125" style="15" customWidth="1"/>
    <col min="12819" max="12839" width="4.6328125" style="15" customWidth="1"/>
    <col min="12840" max="13056" width="9" style="15"/>
    <col min="13057" max="13057" width="4.6328125" style="15" customWidth="1"/>
    <col min="13058" max="13058" width="7.6328125" style="15" customWidth="1"/>
    <col min="13059" max="13072" width="4.6328125" style="15" customWidth="1"/>
    <col min="13073" max="13073" width="2" style="15" customWidth="1"/>
    <col min="13074" max="13074" width="2.36328125" style="15" customWidth="1"/>
    <col min="13075" max="13095" width="4.6328125" style="15" customWidth="1"/>
    <col min="13096" max="13312" width="9" style="15"/>
    <col min="13313" max="13313" width="4.6328125" style="15" customWidth="1"/>
    <col min="13314" max="13314" width="7.6328125" style="15" customWidth="1"/>
    <col min="13315" max="13328" width="4.6328125" style="15" customWidth="1"/>
    <col min="13329" max="13329" width="2" style="15" customWidth="1"/>
    <col min="13330" max="13330" width="2.36328125" style="15" customWidth="1"/>
    <col min="13331" max="13351" width="4.6328125" style="15" customWidth="1"/>
    <col min="13352" max="13568" width="9" style="15"/>
    <col min="13569" max="13569" width="4.6328125" style="15" customWidth="1"/>
    <col min="13570" max="13570" width="7.6328125" style="15" customWidth="1"/>
    <col min="13571" max="13584" width="4.6328125" style="15" customWidth="1"/>
    <col min="13585" max="13585" width="2" style="15" customWidth="1"/>
    <col min="13586" max="13586" width="2.36328125" style="15" customWidth="1"/>
    <col min="13587" max="13607" width="4.6328125" style="15" customWidth="1"/>
    <col min="13608" max="13824" width="9" style="15"/>
    <col min="13825" max="13825" width="4.6328125" style="15" customWidth="1"/>
    <col min="13826" max="13826" width="7.6328125" style="15" customWidth="1"/>
    <col min="13827" max="13840" width="4.6328125" style="15" customWidth="1"/>
    <col min="13841" max="13841" width="2" style="15" customWidth="1"/>
    <col min="13842" max="13842" width="2.36328125" style="15" customWidth="1"/>
    <col min="13843" max="13863" width="4.6328125" style="15" customWidth="1"/>
    <col min="13864" max="14080" width="9" style="15"/>
    <col min="14081" max="14081" width="4.6328125" style="15" customWidth="1"/>
    <col min="14082" max="14082" width="7.6328125" style="15" customWidth="1"/>
    <col min="14083" max="14096" width="4.6328125" style="15" customWidth="1"/>
    <col min="14097" max="14097" width="2" style="15" customWidth="1"/>
    <col min="14098" max="14098" width="2.36328125" style="15" customWidth="1"/>
    <col min="14099" max="14119" width="4.6328125" style="15" customWidth="1"/>
    <col min="14120" max="14336" width="9" style="15"/>
    <col min="14337" max="14337" width="4.6328125" style="15" customWidth="1"/>
    <col min="14338" max="14338" width="7.6328125" style="15" customWidth="1"/>
    <col min="14339" max="14352" width="4.6328125" style="15" customWidth="1"/>
    <col min="14353" max="14353" width="2" style="15" customWidth="1"/>
    <col min="14354" max="14354" width="2.36328125" style="15" customWidth="1"/>
    <col min="14355" max="14375" width="4.6328125" style="15" customWidth="1"/>
    <col min="14376" max="14592" width="9" style="15"/>
    <col min="14593" max="14593" width="4.6328125" style="15" customWidth="1"/>
    <col min="14594" max="14594" width="7.6328125" style="15" customWidth="1"/>
    <col min="14595" max="14608" width="4.6328125" style="15" customWidth="1"/>
    <col min="14609" max="14609" width="2" style="15" customWidth="1"/>
    <col min="14610" max="14610" width="2.36328125" style="15" customWidth="1"/>
    <col min="14611" max="14631" width="4.6328125" style="15" customWidth="1"/>
    <col min="14632" max="14848" width="9" style="15"/>
    <col min="14849" max="14849" width="4.6328125" style="15" customWidth="1"/>
    <col min="14850" max="14850" width="7.6328125" style="15" customWidth="1"/>
    <col min="14851" max="14864" width="4.6328125" style="15" customWidth="1"/>
    <col min="14865" max="14865" width="2" style="15" customWidth="1"/>
    <col min="14866" max="14866" width="2.36328125" style="15" customWidth="1"/>
    <col min="14867" max="14887" width="4.6328125" style="15" customWidth="1"/>
    <col min="14888" max="15104" width="9" style="15"/>
    <col min="15105" max="15105" width="4.6328125" style="15" customWidth="1"/>
    <col min="15106" max="15106" width="7.6328125" style="15" customWidth="1"/>
    <col min="15107" max="15120" width="4.6328125" style="15" customWidth="1"/>
    <col min="15121" max="15121" width="2" style="15" customWidth="1"/>
    <col min="15122" max="15122" width="2.36328125" style="15" customWidth="1"/>
    <col min="15123" max="15143" width="4.6328125" style="15" customWidth="1"/>
    <col min="15144" max="15360" width="9" style="15"/>
    <col min="15361" max="15361" width="4.6328125" style="15" customWidth="1"/>
    <col min="15362" max="15362" width="7.6328125" style="15" customWidth="1"/>
    <col min="15363" max="15376" width="4.6328125" style="15" customWidth="1"/>
    <col min="15377" max="15377" width="2" style="15" customWidth="1"/>
    <col min="15378" max="15378" width="2.36328125" style="15" customWidth="1"/>
    <col min="15379" max="15399" width="4.6328125" style="15" customWidth="1"/>
    <col min="15400" max="15616" width="9" style="15"/>
    <col min="15617" max="15617" width="4.6328125" style="15" customWidth="1"/>
    <col min="15618" max="15618" width="7.6328125" style="15" customWidth="1"/>
    <col min="15619" max="15632" width="4.6328125" style="15" customWidth="1"/>
    <col min="15633" max="15633" width="2" style="15" customWidth="1"/>
    <col min="15634" max="15634" width="2.36328125" style="15" customWidth="1"/>
    <col min="15635" max="15655" width="4.6328125" style="15" customWidth="1"/>
    <col min="15656" max="15872" width="9" style="15"/>
    <col min="15873" max="15873" width="4.6328125" style="15" customWidth="1"/>
    <col min="15874" max="15874" width="7.6328125" style="15" customWidth="1"/>
    <col min="15875" max="15888" width="4.6328125" style="15" customWidth="1"/>
    <col min="15889" max="15889" width="2" style="15" customWidth="1"/>
    <col min="15890" max="15890" width="2.36328125" style="15" customWidth="1"/>
    <col min="15891" max="15911" width="4.6328125" style="15" customWidth="1"/>
    <col min="15912" max="16128" width="9" style="15"/>
    <col min="16129" max="16129" width="4.6328125" style="15" customWidth="1"/>
    <col min="16130" max="16130" width="7.6328125" style="15" customWidth="1"/>
    <col min="16131" max="16144" width="4.6328125" style="15" customWidth="1"/>
    <col min="16145" max="16145" width="2" style="15" customWidth="1"/>
    <col min="16146" max="16146" width="2.36328125" style="15" customWidth="1"/>
    <col min="16147" max="16167" width="4.6328125" style="15" customWidth="1"/>
    <col min="16168" max="16384" width="9" style="15"/>
  </cols>
  <sheetData>
    <row r="1" spans="1:18" ht="13.5" customHeight="1" x14ac:dyDescent="0.2">
      <c r="A1" s="100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ht="7.5" customHeight="1" x14ac:dyDescent="0.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ht="13.5" customHeight="1" x14ac:dyDescent="0.2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7"/>
      <c r="R3" s="19"/>
    </row>
    <row r="4" spans="1:18" s="22" customFormat="1" ht="21" customHeight="1" x14ac:dyDescent="0.25">
      <c r="A4" s="20"/>
      <c r="B4" s="106" t="s">
        <v>15</v>
      </c>
      <c r="C4" s="106"/>
      <c r="D4" s="106"/>
      <c r="E4" s="106"/>
      <c r="F4" s="107" t="s">
        <v>35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1"/>
    </row>
    <row r="5" spans="1:18" ht="13.5" customHeight="1" x14ac:dyDescent="0.2">
      <c r="A5" s="16"/>
      <c r="B5" s="17"/>
      <c r="C5" s="23"/>
      <c r="D5" s="23"/>
      <c r="E5" s="23"/>
      <c r="F5" s="23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9"/>
    </row>
    <row r="6" spans="1:18" ht="29.25" customHeight="1" x14ac:dyDescent="0.25">
      <c r="A6" s="16"/>
      <c r="B6" s="17"/>
      <c r="C6" s="24" t="s">
        <v>16</v>
      </c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18"/>
      <c r="P6" s="17"/>
      <c r="Q6" s="17"/>
      <c r="R6" s="19"/>
    </row>
    <row r="7" spans="1:18" ht="13.5" customHeight="1" x14ac:dyDescent="0.2">
      <c r="A7" s="16"/>
      <c r="B7" s="1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8"/>
      <c r="P7" s="17"/>
      <c r="Q7" s="17"/>
      <c r="R7" s="19"/>
    </row>
    <row r="8" spans="1:18" ht="13.5" customHeight="1" x14ac:dyDescent="0.2">
      <c r="A8" s="16"/>
      <c r="B8" s="109"/>
      <c r="C8" s="110" t="s">
        <v>17</v>
      </c>
      <c r="D8" s="110"/>
      <c r="E8" s="112">
        <f>'積算書（その３)'!L95</f>
        <v>0</v>
      </c>
      <c r="F8" s="112"/>
      <c r="G8" s="112"/>
      <c r="H8" s="112"/>
      <c r="I8" s="112"/>
      <c r="J8" s="112"/>
      <c r="K8" s="112"/>
      <c r="L8" s="112"/>
      <c r="M8" s="110" t="s">
        <v>18</v>
      </c>
      <c r="N8" s="110"/>
      <c r="O8" s="110"/>
      <c r="P8" s="17"/>
      <c r="Q8" s="17"/>
      <c r="R8" s="19"/>
    </row>
    <row r="9" spans="1:18" ht="13.5" customHeight="1" x14ac:dyDescent="0.2">
      <c r="A9" s="16"/>
      <c r="B9" s="109"/>
      <c r="C9" s="111"/>
      <c r="D9" s="111"/>
      <c r="E9" s="113"/>
      <c r="F9" s="113"/>
      <c r="G9" s="113"/>
      <c r="H9" s="113"/>
      <c r="I9" s="113"/>
      <c r="J9" s="113"/>
      <c r="K9" s="113"/>
      <c r="L9" s="113"/>
      <c r="M9" s="111"/>
      <c r="N9" s="111"/>
      <c r="O9" s="111"/>
      <c r="P9" s="17"/>
      <c r="Q9" s="17"/>
      <c r="R9" s="19"/>
    </row>
    <row r="10" spans="1:18" ht="13.5" customHeight="1" x14ac:dyDescent="0.2">
      <c r="A10" s="16"/>
      <c r="B10" s="17"/>
      <c r="C10" s="18"/>
      <c r="D10" s="18"/>
      <c r="E10" s="26"/>
      <c r="F10" s="26"/>
      <c r="G10" s="26"/>
      <c r="H10" s="26"/>
      <c r="I10" s="26"/>
      <c r="J10" s="26"/>
      <c r="K10" s="26"/>
      <c r="L10" s="26"/>
      <c r="M10" s="18"/>
      <c r="N10" s="18"/>
      <c r="O10" s="18"/>
      <c r="P10" s="17"/>
      <c r="Q10" s="17"/>
      <c r="R10" s="19"/>
    </row>
    <row r="11" spans="1:18" ht="13.5" customHeight="1" x14ac:dyDescent="0.2">
      <c r="A11" s="16"/>
      <c r="B11" s="17"/>
      <c r="C11" s="18"/>
      <c r="D11" s="18"/>
      <c r="E11" s="26"/>
      <c r="F11" s="26"/>
      <c r="G11" s="26"/>
      <c r="H11" s="26"/>
      <c r="I11" s="26"/>
      <c r="J11" s="26"/>
      <c r="K11" s="26"/>
      <c r="L11" s="26"/>
      <c r="M11" s="18"/>
      <c r="N11" s="18"/>
      <c r="O11" s="18"/>
      <c r="P11" s="17"/>
      <c r="Q11" s="17"/>
      <c r="R11" s="19"/>
    </row>
    <row r="12" spans="1:18" ht="3.75" customHeight="1" x14ac:dyDescent="0.2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/>
      <c r="Q12" s="17"/>
      <c r="R12" s="19"/>
    </row>
    <row r="13" spans="1:18" ht="13.5" hidden="1" customHeight="1" x14ac:dyDescent="0.2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/>
      <c r="Q13" s="17"/>
      <c r="R13" s="19"/>
    </row>
    <row r="14" spans="1:18" ht="13.5" customHeight="1" x14ac:dyDescent="0.2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27"/>
      <c r="L14" s="18"/>
      <c r="M14" s="18"/>
      <c r="N14" s="18"/>
      <c r="O14" s="18"/>
      <c r="P14" s="17"/>
      <c r="Q14" s="17"/>
      <c r="R14" s="19"/>
    </row>
    <row r="15" spans="1:18" ht="13.5" customHeight="1" x14ac:dyDescent="0.2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9"/>
    </row>
    <row r="16" spans="1:18" ht="13.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17"/>
      <c r="R16" s="19"/>
    </row>
    <row r="17" spans="1:18" ht="13.5" customHeight="1" x14ac:dyDescent="0.2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17"/>
      <c r="R17" s="19"/>
    </row>
    <row r="18" spans="1:18" ht="13.5" customHeight="1" x14ac:dyDescent="0.2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17"/>
      <c r="R18" s="19"/>
    </row>
    <row r="19" spans="1:18" ht="13.5" customHeight="1" x14ac:dyDescent="0.2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7"/>
      <c r="R19" s="19"/>
    </row>
    <row r="20" spans="1:18" ht="13.5" customHeight="1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9"/>
    </row>
    <row r="21" spans="1:18" ht="13.5" customHeight="1" x14ac:dyDescent="0.2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7"/>
      <c r="Q21" s="17"/>
      <c r="R21" s="19"/>
    </row>
    <row r="22" spans="1:18" ht="13.5" customHeight="1" x14ac:dyDescent="0.2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7"/>
      <c r="Q22" s="17"/>
      <c r="R22" s="19"/>
    </row>
    <row r="23" spans="1:18" ht="13.5" customHeight="1" x14ac:dyDescent="0.2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9"/>
    </row>
    <row r="24" spans="1:18" ht="13.5" customHeight="1" x14ac:dyDescent="0.2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17"/>
      <c r="R24" s="19"/>
    </row>
    <row r="25" spans="1:18" ht="13.5" customHeight="1" x14ac:dyDescent="0.2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  <c r="Q25" s="17"/>
      <c r="R25" s="19"/>
    </row>
    <row r="26" spans="1:18" ht="13.5" customHeight="1" x14ac:dyDescent="0.2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7"/>
      <c r="Q26" s="17"/>
      <c r="R26" s="19"/>
    </row>
    <row r="27" spans="1:18" ht="13.5" customHeight="1" x14ac:dyDescent="0.2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7"/>
      <c r="Q27" s="17"/>
      <c r="R27" s="19"/>
    </row>
    <row r="28" spans="1:18" ht="13.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</row>
    <row r="29" spans="1:18" ht="13.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3.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1:18" ht="13.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1:18" ht="13.5" customHeight="1" x14ac:dyDescent="0.2">
      <c r="A32" s="31"/>
      <c r="B32" s="114" t="s">
        <v>19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32"/>
      <c r="N32" s="32"/>
      <c r="O32" s="32"/>
      <c r="P32" s="32"/>
      <c r="Q32" s="32"/>
      <c r="R32" s="33"/>
    </row>
    <row r="33" spans="1:18" ht="13.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ht="13.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5" spans="1:18" ht="13.5" customHeigh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6" spans="1:18" ht="13.5" customHeight="1" x14ac:dyDescent="0.2">
      <c r="A36" s="31"/>
      <c r="B36" s="114" t="s">
        <v>26</v>
      </c>
      <c r="C36" s="114"/>
      <c r="D36" s="114"/>
      <c r="E36" s="114"/>
      <c r="F36" s="114"/>
      <c r="G36" s="114"/>
      <c r="H36" s="114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1:18" ht="13.5" customHeight="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1:18" ht="13.5" customHeight="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ht="13.5" customHeight="1" x14ac:dyDescent="0.2">
      <c r="A39" s="31"/>
      <c r="B39" s="97" t="s">
        <v>20</v>
      </c>
      <c r="C39" s="97"/>
      <c r="D39" s="97"/>
      <c r="E39" s="97"/>
      <c r="F39" s="97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13.5" customHeight="1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1:18" ht="19.5" customHeight="1" x14ac:dyDescent="0.2">
      <c r="A41" s="31"/>
      <c r="B41" s="115" t="s">
        <v>31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7"/>
      <c r="N41" s="32"/>
      <c r="O41" s="32"/>
      <c r="P41" s="32"/>
      <c r="Q41" s="32"/>
      <c r="R41" s="33"/>
    </row>
    <row r="42" spans="1:18" ht="13.5" customHeight="1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13.5" customHeight="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ht="13.5" customHeigh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1:18" ht="13.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13.5" customHeight="1" x14ac:dyDescent="0.2">
      <c r="A46" s="31"/>
      <c r="B46" s="32"/>
      <c r="C46" s="32"/>
      <c r="D46" s="32"/>
      <c r="E46" s="97" t="s">
        <v>21</v>
      </c>
      <c r="F46" s="9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16.5" customHeight="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13.5" customHeight="1" x14ac:dyDescent="0.2">
      <c r="A48" s="31"/>
      <c r="B48" s="32"/>
      <c r="C48" s="32"/>
      <c r="D48" s="32"/>
      <c r="E48" s="97" t="s">
        <v>22</v>
      </c>
      <c r="F48" s="97"/>
      <c r="G48" s="34"/>
      <c r="H48" s="32"/>
      <c r="I48" s="32"/>
      <c r="J48" s="32"/>
      <c r="K48" s="32"/>
      <c r="L48" s="32"/>
      <c r="M48" s="32"/>
      <c r="N48" s="32" t="s">
        <v>23</v>
      </c>
      <c r="O48" s="32"/>
      <c r="P48" s="32"/>
      <c r="Q48" s="32"/>
      <c r="R48" s="33"/>
    </row>
    <row r="49" spans="1:18" ht="13.5" customHeight="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97"/>
      <c r="N49" s="97"/>
      <c r="O49" s="32"/>
      <c r="P49" s="32"/>
      <c r="Q49" s="32"/>
      <c r="R49" s="33"/>
    </row>
    <row r="50" spans="1:18" ht="13.5" customHeight="1" x14ac:dyDescent="0.2">
      <c r="A50" s="31"/>
      <c r="B50" s="97"/>
      <c r="C50" s="97"/>
      <c r="D50" s="97"/>
      <c r="E50" s="97"/>
      <c r="F50" s="97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</row>
    <row r="51" spans="1:18" ht="13.5" customHeight="1" x14ac:dyDescent="0.2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</row>
    <row r="52" spans="1:18" ht="13.5" customHeight="1" x14ac:dyDescent="0.2">
      <c r="A52" s="98" t="s">
        <v>25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33"/>
    </row>
    <row r="53" spans="1:18" ht="13.5" customHeight="1" x14ac:dyDescent="0.2">
      <c r="A53" s="31"/>
      <c r="B53" s="99" t="s">
        <v>24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33"/>
    </row>
    <row r="54" spans="1:18" ht="13.5" customHeight="1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3.5" customHeight="1" x14ac:dyDescent="0.2"/>
    <row r="56" spans="1:18" ht="13.5" customHeight="1" x14ac:dyDescent="0.2">
      <c r="B56" s="96" t="s">
        <v>32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8" ht="13.5" customHeight="1" x14ac:dyDescent="0.2">
      <c r="B57" s="96" t="s">
        <v>33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積算書（その３)</vt:lpstr>
      <vt:lpstr>入札書</vt:lpstr>
      <vt:lpstr>'積算書（その３)'!Print_Area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2023-12-01T01:18:08Z</dcterms:modified>
</cp:coreProperties>
</file>