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9B10077B-9437-464B-9BE0-505E9D82C2C2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9)" sheetId="54" r:id="rId1"/>
    <sheet name="入札書" sheetId="52" r:id="rId2"/>
  </sheets>
  <externalReferences>
    <externalReference r:id="rId3"/>
  </externalReferences>
  <definedNames>
    <definedName name="_xlnm.Print_Area" localSheetId="0">'積算書（その9)'!$A$1:$M$58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J10" i="54" l="1"/>
  <c r="E16" i="54"/>
  <c r="J22" i="54" l="1"/>
  <c r="J14" i="54" l="1"/>
  <c r="J26" i="54"/>
  <c r="J30" i="54"/>
  <c r="J18" i="54"/>
  <c r="J6" i="54"/>
  <c r="L6" i="54" s="1"/>
  <c r="E34" i="54"/>
  <c r="E30" i="54"/>
  <c r="J42" i="54"/>
  <c r="E6" i="54"/>
  <c r="E14" i="54"/>
  <c r="L14" i="54" s="1"/>
  <c r="E38" i="54"/>
  <c r="E18" i="54"/>
  <c r="L18" i="54" s="1"/>
  <c r="E50" i="54"/>
  <c r="E26" i="54"/>
  <c r="L26" i="54" s="1"/>
  <c r="J50" i="54"/>
  <c r="J38" i="54"/>
  <c r="E10" i="54"/>
  <c r="L10" i="54" s="1"/>
  <c r="E46" i="54"/>
  <c r="E42" i="54"/>
  <c r="E22" i="54"/>
  <c r="L22" i="54" s="1"/>
  <c r="J46" i="54"/>
  <c r="J34" i="54"/>
  <c r="L34" i="54" l="1"/>
  <c r="L42" i="54"/>
  <c r="L38" i="54"/>
  <c r="L46" i="54"/>
  <c r="L30" i="54"/>
  <c r="L50" i="54"/>
  <c r="L54" i="54" s="1"/>
  <c r="L55" i="54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<sst xmlns="http://schemas.openxmlformats.org/spreadsheetml/2006/main" count="101" uniqueCount="60">
  <si>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</si>
  <si>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</si>
  <si>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</si>
  <si>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</si>
  <si>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</si>
  <si>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</si>
  <si>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</si>
  <si>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</si>
  <si>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</si>
  <si>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</si>
  <si>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</si>
  <si>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</si>
  <si>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</si>
  <si>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</si>
  <si>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</si>
  <si>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</si>
  <si>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</si>
  <si>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</si>
  <si>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</si>
  <si>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</si>
  <si>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</si>
  <si>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</si>
  <si>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</si>
  <si>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</si>
  <si>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</si>
  <si>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</si>
  <si>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</si>
  <si>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</si>
  <si>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</si>
  <si>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</si>
  <si>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</si>
  <si>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</si>
  <si>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</si>
  <si>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</si>
  <si>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契約
電力
kW (A)</t>
    <phoneticPr fontId="3"/>
  </si>
  <si>
    <t>本受電</t>
    <rPh sb="0" eb="1">
      <t>ホン</t>
    </rPh>
    <rPh sb="1" eb="3">
      <t>ジュデン</t>
    </rPh>
    <phoneticPr fontId="3"/>
  </si>
  <si>
    <t>鹿児島県有施設その９（12施設)で使用する電気</t>
  </si>
  <si>
    <t>予備電源※</t>
    <rPh sb="0" eb="2">
      <t>ヨビ</t>
    </rPh>
    <rPh sb="2" eb="4">
      <t>デンゲン</t>
    </rPh>
    <phoneticPr fontId="3"/>
  </si>
  <si>
    <t>※鹿児島地域振興局本庁舎の予備電源料金は，</t>
    <rPh sb="1" eb="4">
      <t>カゴシマ</t>
    </rPh>
    <rPh sb="4" eb="6">
      <t>チイキ</t>
    </rPh>
    <rPh sb="6" eb="9">
      <t>シンコウキョク</t>
    </rPh>
    <rPh sb="9" eb="12">
      <t>ホンチョウシャ</t>
    </rPh>
    <rPh sb="13" eb="15">
      <t>ヨビ</t>
    </rPh>
    <rPh sb="15" eb="17">
      <t>デンゲン</t>
    </rPh>
    <rPh sb="17" eb="19">
      <t>リョウキン</t>
    </rPh>
    <phoneticPr fontId="3"/>
  </si>
  <si>
    <t>　基本料金＝契約電力(A)×単価(B)×12月として算出すること。</t>
    <rPh sb="1" eb="3">
      <t>キホン</t>
    </rPh>
    <rPh sb="3" eb="5">
      <t>リョウキン</t>
    </rPh>
    <rPh sb="6" eb="8">
      <t>ケイヤク</t>
    </rPh>
    <rPh sb="8" eb="10">
      <t>デンリョク</t>
    </rPh>
    <rPh sb="14" eb="16">
      <t>タンカ</t>
    </rPh>
    <rPh sb="22" eb="23">
      <t>ツキ</t>
    </rPh>
    <rPh sb="26" eb="28">
      <t>サンシュツ</t>
    </rPh>
    <phoneticPr fontId="3"/>
  </si>
  <si>
    <t>大隅加工技術研究センター</t>
  </si>
  <si>
    <t>こども総合療育センター</t>
  </si>
  <si>
    <t>鹿児島地域振興局本庁舎</t>
  </si>
  <si>
    <t>川薩清修館高等学校</t>
  </si>
  <si>
    <t>垂水高等学校</t>
  </si>
  <si>
    <t>加治木工業高等学校</t>
  </si>
  <si>
    <t>川辺高等学校</t>
  </si>
  <si>
    <t>川内商工高等学校</t>
  </si>
  <si>
    <t>市来農芸高等学校　農場</t>
  </si>
  <si>
    <t>牧之原特別支援学校</t>
  </si>
  <si>
    <t>南さつま警察署</t>
  </si>
  <si>
    <t>霧島警察署</t>
  </si>
  <si>
    <t>ピーク</t>
  </si>
  <si>
    <t>夏季昼間</t>
  </si>
  <si>
    <t>その他季昼間</t>
  </si>
  <si>
    <t>夜間</t>
  </si>
  <si>
    <t/>
  </si>
  <si>
    <t>夏季</t>
  </si>
  <si>
    <t>その他季</t>
  </si>
  <si>
    <t>鹿児島県有施設その９(12施設)で使用する電気</t>
    <rPh sb="17" eb="19">
      <t>シヨウ</t>
    </rPh>
    <rPh sb="21" eb="23">
      <t>デンキ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</si>
</sst>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1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</cellStyleXfs>
  <cellXfs count="132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10" fillId="0" borderId="9" xfId="9" applyNumberFormat="1" applyFont="1" applyBorder="1" applyAlignment="1">
      <alignment horizontal="right" vertical="center" shrinkToFit="1"/>
    </xf>
    <xf numFmtId="0" fontId="7" fillId="0" borderId="0" xfId="9" applyFont="1" applyAlignment="1">
      <alignment wrapText="1"/>
    </xf>
    <xf numFmtId="0" fontId="13" fillId="0" borderId="0" xfId="11" applyFont="1"/>
    <xf numFmtId="0" fontId="14" fillId="0" borderId="18" xfId="11" applyFont="1" applyBorder="1"/>
    <xf numFmtId="0" fontId="14" fillId="0" borderId="0" xfId="11" applyFont="1" applyBorder="1"/>
    <xf numFmtId="0" fontId="14" fillId="0" borderId="0" xfId="11" applyFont="1" applyBorder="1" applyAlignment="1">
      <alignment horizontal="center" vertical="center"/>
    </xf>
    <xf numFmtId="0" fontId="14" fillId="0" borderId="19" xfId="11" applyFont="1" applyBorder="1"/>
    <xf numFmtId="0" fontId="15" fillId="0" borderId="18" xfId="11" applyFont="1" applyBorder="1"/>
    <xf numFmtId="0" fontId="15" fillId="0" borderId="19" xfId="11" applyFont="1" applyBorder="1"/>
    <xf numFmtId="0" fontId="15" fillId="0" borderId="0" xfId="11" applyFont="1"/>
    <xf numFmtId="0" fontId="15" fillId="0" borderId="0" xfId="11" applyFont="1" applyBorder="1" applyAlignment="1">
      <alignment horizontal="center" vertical="center"/>
    </xf>
    <xf numFmtId="0" fontId="15" fillId="0" borderId="0" xfId="11" applyFont="1" applyBorder="1" applyAlignment="1"/>
    <xf numFmtId="0" fontId="14" fillId="0" borderId="0" xfId="11" applyFont="1" applyBorder="1" applyAlignment="1"/>
    <xf numFmtId="182" fontId="11" fillId="0" borderId="0" xfId="9" applyNumberFormat="1" applyFont="1" applyBorder="1" applyAlignment="1" applyProtection="1">
      <alignment vertical="center" shrinkToFit="1"/>
      <protection locked="0"/>
    </xf>
    <xf numFmtId="0" fontId="14" fillId="0" borderId="0" xfId="11" applyFont="1" applyBorder="1" applyAlignment="1">
      <alignment horizontal="left" vertical="center"/>
    </xf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3" fillId="0" borderId="18" xfId="11" applyFont="1" applyBorder="1"/>
    <xf numFmtId="0" fontId="13" fillId="0" borderId="0" xfId="11" applyFont="1" applyBorder="1"/>
    <xf numFmtId="0" fontId="13" fillId="0" borderId="19" xfId="11" applyFont="1" applyBorder="1"/>
    <xf numFmtId="0" fontId="13" fillId="0" borderId="0" xfId="11" applyFont="1" applyBorder="1" applyAlignment="1">
      <alignment horizontal="left"/>
    </xf>
    <xf numFmtId="0" fontId="13" fillId="0" borderId="1" xfId="11" applyFont="1" applyBorder="1"/>
    <xf numFmtId="0" fontId="13" fillId="0" borderId="10" xfId="11" applyFont="1" applyBorder="1"/>
    <xf numFmtId="0" fontId="13" fillId="0" borderId="15" xfId="11" applyFont="1" applyBorder="1"/>
    <xf numFmtId="0" fontId="13" fillId="0" borderId="16" xfId="11" applyFont="1" applyBorder="1"/>
    <xf numFmtId="0" fontId="13" fillId="0" borderId="4" xfId="11" applyFont="1" applyBorder="1"/>
    <xf numFmtId="0" fontId="13" fillId="0" borderId="17" xfId="11" applyFont="1" applyBorder="1"/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180" fontId="8" fillId="0" borderId="5" xfId="10" applyNumberFormat="1" applyFont="1" applyBorder="1" applyAlignment="1">
      <alignment vertical="center"/>
    </xf>
    <xf numFmtId="180" fontId="8" fillId="0" borderId="2" xfId="10" applyNumberFormat="1" applyFont="1" applyBorder="1" applyAlignment="1">
      <alignment vertical="center"/>
    </xf>
    <xf numFmtId="179" fontId="8" fillId="0" borderId="3" xfId="9" applyNumberFormat="1" applyFont="1" applyBorder="1" applyAlignment="1">
      <alignment horizontal="left" vertical="center" wrapText="1" shrinkToFit="1"/>
    </xf>
    <xf numFmtId="179" fontId="8" fillId="0" borderId="13" xfId="9" applyNumberFormat="1" applyFont="1" applyBorder="1" applyAlignment="1">
      <alignment horizontal="left" vertical="center" wrapText="1" shrinkToFit="1"/>
    </xf>
    <xf numFmtId="179" fontId="8" fillId="0" borderId="5" xfId="9" applyNumberFormat="1" applyFont="1" applyBorder="1" applyAlignment="1">
      <alignment horizontal="left" vertical="center" wrapText="1" shrinkToFit="1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0" fontId="11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0" fontId="19" fillId="0" borderId="3" xfId="9" applyFont="1" applyBorder="1" applyAlignment="1">
      <alignment horizontal="left" vertical="center" wrapText="1"/>
    </xf>
    <xf numFmtId="0" fontId="19" fillId="0" borderId="13" xfId="9" applyFont="1" applyBorder="1" applyAlignment="1">
      <alignment horizontal="left" vertical="center" wrapText="1"/>
    </xf>
    <xf numFmtId="0" fontId="19" fillId="0" borderId="5" xfId="9" applyFont="1" applyBorder="1" applyAlignment="1">
      <alignment horizontal="left" vertical="center" wrapTex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13" fillId="0" borderId="0" xfId="11" applyFont="1" applyAlignment="1">
      <alignment horizontal="left" vertical="center"/>
    </xf>
    <xf numFmtId="0" fontId="13" fillId="0" borderId="0" xfId="11" applyFont="1" applyBorder="1" applyAlignment="1">
      <alignment horizontal="center"/>
    </xf>
    <xf numFmtId="0" fontId="13" fillId="0" borderId="18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12" fillId="0" borderId="1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12" fillId="0" borderId="17" xfId="11" applyFont="1" applyBorder="1" applyAlignment="1">
      <alignment horizontal="center" vertical="center"/>
    </xf>
    <xf numFmtId="0" fontId="15" fillId="0" borderId="0" xfId="11" applyFont="1" applyBorder="1" applyAlignment="1">
      <alignment horizontal="right" vertical="center"/>
    </xf>
    <xf numFmtId="0" fontId="15" fillId="0" borderId="0" xfId="11" applyFont="1" applyBorder="1" applyAlignment="1">
      <alignment horizontal="left" vertical="center"/>
    </xf>
    <xf numFmtId="0" fontId="0" fillId="0" borderId="0" xfId="0" applyAlignment="1"/>
    <xf numFmtId="0" fontId="14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center"/>
    </xf>
    <xf numFmtId="0" fontId="16" fillId="0" borderId="4" xfId="11" applyFont="1" applyBorder="1" applyAlignment="1">
      <alignment horizontal="center"/>
    </xf>
    <xf numFmtId="181" fontId="16" fillId="0" borderId="0" xfId="11" applyNumberFormat="1" applyFont="1" applyBorder="1" applyAlignment="1">
      <alignment horizontal="center"/>
    </xf>
    <xf numFmtId="181" fontId="16" fillId="0" borderId="4" xfId="11" applyNumberFormat="1" applyFont="1" applyBorder="1" applyAlignment="1">
      <alignment horizontal="center"/>
    </xf>
    <xf numFmtId="0" fontId="13" fillId="0" borderId="0" xfId="11" applyFont="1" applyBorder="1" applyAlignment="1">
      <alignment horizontal="left"/>
    </xf>
    <xf numFmtId="0" fontId="14" fillId="0" borderId="0" xfId="11" applyFont="1" applyBorder="1" applyAlignment="1">
      <alignment horizontal="left"/>
    </xf>
    <xf numFmtId="0" fontId="7" fillId="0" borderId="1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16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179" fontId="8" fillId="0" borderId="1" xfId="9" applyNumberFormat="1" applyFont="1" applyBorder="1" applyAlignment="1">
      <alignment horizontal="left" vertical="center" wrapText="1" shrinkToFit="1"/>
    </xf>
    <xf numFmtId="179" fontId="8" fillId="0" borderId="15" xfId="9" applyNumberFormat="1" applyFont="1" applyBorder="1" applyAlignment="1">
      <alignment horizontal="left" vertical="center" wrapText="1" shrinkToFit="1"/>
    </xf>
    <xf numFmtId="179" fontId="8" fillId="0" borderId="18" xfId="9" applyNumberFormat="1" applyFont="1" applyBorder="1" applyAlignment="1">
      <alignment horizontal="left" vertical="center" wrapText="1" shrinkToFit="1"/>
    </xf>
    <xf numFmtId="179" fontId="8" fillId="0" borderId="19" xfId="9" applyNumberFormat="1" applyFont="1" applyBorder="1" applyAlignment="1">
      <alignment horizontal="left" vertical="center" wrapText="1" shrinkToFit="1"/>
    </xf>
    <xf numFmtId="179" fontId="8" fillId="0" borderId="16" xfId="9" applyNumberFormat="1" applyFont="1" applyBorder="1" applyAlignment="1">
      <alignment horizontal="left" vertical="center" wrapText="1" shrinkToFit="1"/>
    </xf>
    <xf numFmtId="179" fontId="8" fillId="0" borderId="17" xfId="9" applyNumberFormat="1" applyFont="1" applyBorder="1" applyAlignment="1">
      <alignment horizontal="left" vertical="center" wrapText="1" shrinkToFit="1"/>
    </xf>
    <xf numFmtId="179" fontId="8" fillId="0" borderId="1" xfId="9" applyNumberFormat="1" applyFont="1" applyBorder="1" applyAlignment="1">
      <alignment horizontal="center" vertical="center" wrapText="1" shrinkToFit="1"/>
    </xf>
    <xf numFmtId="179" fontId="8" fillId="0" borderId="15" xfId="9" applyNumberFormat="1" applyFont="1" applyBorder="1" applyAlignment="1">
      <alignment horizontal="center" vertical="center" wrapText="1" shrinkToFit="1"/>
    </xf>
    <xf numFmtId="180" fontId="8" fillId="0" borderId="3" xfId="10" applyNumberFormat="1" applyFont="1" applyBorder="1" applyAlignment="1">
      <alignment vertical="center"/>
    </xf>
    <xf numFmtId="179" fontId="8" fillId="0" borderId="18" xfId="9" applyNumberFormat="1" applyFont="1" applyBorder="1" applyAlignment="1">
      <alignment horizontal="center" vertical="center" wrapText="1" shrinkToFit="1"/>
    </xf>
    <xf numFmtId="179" fontId="8" fillId="0" borderId="19" xfId="9" applyNumberFormat="1" applyFont="1" applyBorder="1" applyAlignment="1">
      <alignment horizontal="center" vertical="center" wrapText="1" shrinkToFit="1"/>
    </xf>
    <xf numFmtId="180" fontId="8" fillId="0" borderId="13" xfId="10" applyNumberFormat="1" applyFont="1" applyBorder="1" applyAlignment="1">
      <alignment vertical="center"/>
    </xf>
    <xf numFmtId="179" fontId="8" fillId="0" borderId="16" xfId="9" applyNumberFormat="1" applyFont="1" applyBorder="1" applyAlignment="1">
      <alignment horizontal="center" vertical="center" wrapText="1" shrinkToFit="1"/>
    </xf>
    <xf numFmtId="179" fontId="8" fillId="0" borderId="17" xfId="9" applyNumberFormat="1" applyFont="1" applyBorder="1" applyAlignment="1">
      <alignment horizontal="center" vertical="center" wrapText="1" shrinkToFit="1"/>
    </xf>
    <xf numFmtId="179" fontId="8" fillId="0" borderId="3" xfId="9" applyNumberFormat="1" applyFont="1" applyBorder="1" applyAlignment="1">
      <alignment horizontal="center" vertical="center" wrapText="1" shrinkToFit="1"/>
    </xf>
    <xf numFmtId="180" fontId="8" fillId="0" borderId="3" xfId="10" applyNumberFormat="1" applyFont="1" applyBorder="1" applyAlignment="1">
      <alignment horizontal="center" vertical="center"/>
    </xf>
    <xf numFmtId="179" fontId="8" fillId="0" borderId="20" xfId="9" applyNumberFormat="1" applyFont="1" applyBorder="1" applyAlignment="1">
      <alignment horizontal="center" vertical="center" wrapText="1" shrinkToFit="1"/>
    </xf>
    <xf numFmtId="180" fontId="8" fillId="0" borderId="13" xfId="10" applyNumberFormat="1" applyFont="1" applyBorder="1" applyAlignment="1">
      <alignment horizontal="center" vertical="center"/>
    </xf>
    <xf numFmtId="179" fontId="8" fillId="0" borderId="13" xfId="9" applyNumberFormat="1" applyFont="1" applyBorder="1" applyAlignment="1">
      <alignment horizontal="center" vertical="center" wrapText="1" shrinkToFit="1"/>
    </xf>
    <xf numFmtId="38" fontId="8" fillId="0" borderId="21" xfId="2" applyFont="1" applyBorder="1" applyAlignment="1">
      <alignment horizontal="center" vertical="center"/>
    </xf>
    <xf numFmtId="40" fontId="8" fillId="0" borderId="21" xfId="2" applyNumberFormat="1" applyFont="1" applyBorder="1" applyAlignment="1">
      <alignment horizontal="center" vertical="center"/>
    </xf>
    <xf numFmtId="180" fontId="8" fillId="0" borderId="21" xfId="10" applyNumberFormat="1" applyFont="1" applyBorder="1" applyAlignment="1">
      <alignment horizontal="center" vertical="center"/>
    </xf>
    <xf numFmtId="180" fontId="8" fillId="0" borderId="5" xfId="1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178" fontId="8" fillId="0" borderId="22" xfId="9" applyNumberFormat="1" applyFont="1" applyBorder="1" applyAlignment="1">
      <alignment horizontal="right" vertical="center" shrinkToFit="1"/>
    </xf>
    <xf numFmtId="0" fontId="7" fillId="0" borderId="10" xfId="9" applyFont="1" applyBorder="1" applyAlignment="1">
      <alignment horizontal="left" vertical="center" wrapText="1"/>
    </xf>
    <xf numFmtId="0" fontId="10" fillId="0" borderId="23" xfId="9" applyFont="1" applyBorder="1" applyAlignment="1">
      <alignment horizontal="center" vertical="center" wrapText="1" shrinkToFit="1"/>
    </xf>
    <xf numFmtId="0" fontId="7" fillId="0" borderId="0" xfId="9" applyFont="1" applyBorder="1" applyAlignment="1">
      <alignment horizontal="left" vertical="center" wrapText="1"/>
    </xf>
    <xf numFmtId="0" fontId="20" fillId="0" borderId="0" xfId="9" applyFont="1" applyAlignment="1">
      <alignment wrapText="1"/>
    </xf>
    <xf numFmtId="0" fontId="20" fillId="0" borderId="0" xfId="9" applyFont="1"/>
    <xf numFmtId="38" fontId="20" fillId="0" borderId="0" xfId="9" applyNumberFormat="1" applyFont="1"/>
    <xf numFmtId="0" fontId="10" fillId="0" borderId="0" xfId="9" applyFont="1" applyAlignment="1">
      <alignment horizontal="left" vertical="center" wrapText="1"/>
    </xf>
    <xf numFmtId="0" fontId="20" fillId="0" borderId="0" xfId="9" applyFont="1" applyAlignment="1">
      <alignment horizontal="right" wrapText="1"/>
    </xf>
    <xf numFmtId="0" fontId="7" fillId="0" borderId="0" xfId="9" applyFont="1" applyBorder="1" applyAlignment="1">
      <alignment vertical="center" wrapText="1"/>
    </xf>
  </cellXfs>
  <cellStyles count="12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0EFC-2D4F-42BB-A4A3-96947451AB01}">
  <sheetPr codeName="Sheet67">
    <tabColor rgb="FFFFFF00"/>
    <pageSetUpPr fitToPage="1"/>
  </sheetPr>
  <dimension ref="A1:M60"/>
  <sheetViews>
    <sheetView tabSelected="1" view="pageBreakPreview" zoomScaleNormal="10" zoomScaleSheetLayoutView="100" workbookViewId="0">
      <selection activeCell="J10" sqref="J10:J13"/>
    </sheetView>
  </sheetViews>
  <sheetFormatPr defaultRowHeight="10.5" customHeight="1" x14ac:dyDescent="0.2"/>
  <cols>
    <col min="1" max="2" width="9.6328125" style="10" customWidth="1"/>
    <col min="3" max="3" width="6.6328125" style="1" customWidth="1"/>
    <col min="4" max="4" width="7.453125" style="1" customWidth="1"/>
    <col min="5" max="5" width="12" style="1" customWidth="1"/>
    <col min="6" max="6" width="11.90625" style="1" customWidth="1"/>
    <col min="7" max="8" width="7.90625" style="1" customWidth="1"/>
    <col min="9" max="9" width="11" style="1" customWidth="1"/>
    <col min="10" max="10" width="12.08984375" style="1" bestFit="1" customWidth="1"/>
    <col min="11" max="11" width="5.6328125" style="1" customWidth="1"/>
    <col min="12" max="12" width="15.6328125" style="1" customWidth="1"/>
    <col min="13" max="13" width="9.90625" style="1" customWidth="1"/>
    <col min="14" max="214" width="8.7265625" style="1"/>
    <col min="215" max="215" width="14.26953125" style="1" customWidth="1"/>
    <col min="216" max="216" width="6.6328125" style="1" customWidth="1"/>
    <col min="217" max="217" width="7.453125" style="1" customWidth="1"/>
    <col min="218" max="218" width="12" style="1" customWidth="1"/>
    <col min="219" max="219" width="11.90625" style="1" customWidth="1"/>
    <col min="220" max="221" width="7.90625" style="1" customWidth="1"/>
    <col min="222" max="223" width="11" style="1" customWidth="1"/>
    <col min="224" max="224" width="5.6328125" style="1" customWidth="1"/>
    <col min="225" max="225" width="15.6328125" style="1" customWidth="1"/>
    <col min="226" max="226" width="13.6328125" style="1" bestFit="1" customWidth="1"/>
    <col min="227" max="227" width="14.6328125" style="1" bestFit="1" customWidth="1"/>
    <col min="228" max="228" width="8.7265625" style="1"/>
    <col min="229" max="229" width="10.08984375" style="1" bestFit="1" customWidth="1"/>
    <col min="230" max="230" width="13.6328125" style="1" bestFit="1" customWidth="1"/>
    <col min="231" max="233" width="8.7265625" style="1"/>
    <col min="234" max="245" width="7.90625" style="1" customWidth="1"/>
    <col min="246" max="470" width="8.7265625" style="1"/>
    <col min="471" max="471" width="14.26953125" style="1" customWidth="1"/>
    <col min="472" max="472" width="6.6328125" style="1" customWidth="1"/>
    <col min="473" max="473" width="7.453125" style="1" customWidth="1"/>
    <col min="474" max="474" width="12" style="1" customWidth="1"/>
    <col min="475" max="475" width="11.90625" style="1" customWidth="1"/>
    <col min="476" max="477" width="7.90625" style="1" customWidth="1"/>
    <col min="478" max="479" width="11" style="1" customWidth="1"/>
    <col min="480" max="480" width="5.6328125" style="1" customWidth="1"/>
    <col min="481" max="481" width="15.6328125" style="1" customWidth="1"/>
    <col min="482" max="482" width="13.6328125" style="1" bestFit="1" customWidth="1"/>
    <col min="483" max="483" width="14.6328125" style="1" bestFit="1" customWidth="1"/>
    <col min="484" max="484" width="8.7265625" style="1"/>
    <col min="485" max="485" width="10.08984375" style="1" bestFit="1" customWidth="1"/>
    <col min="486" max="486" width="13.6328125" style="1" bestFit="1" customWidth="1"/>
    <col min="487" max="489" width="8.7265625" style="1"/>
    <col min="490" max="501" width="7.90625" style="1" customWidth="1"/>
    <col min="502" max="726" width="8.7265625" style="1"/>
    <col min="727" max="727" width="14.26953125" style="1" customWidth="1"/>
    <col min="728" max="728" width="6.6328125" style="1" customWidth="1"/>
    <col min="729" max="729" width="7.453125" style="1" customWidth="1"/>
    <col min="730" max="730" width="12" style="1" customWidth="1"/>
    <col min="731" max="731" width="11.90625" style="1" customWidth="1"/>
    <col min="732" max="733" width="7.90625" style="1" customWidth="1"/>
    <col min="734" max="735" width="11" style="1" customWidth="1"/>
    <col min="736" max="736" width="5.6328125" style="1" customWidth="1"/>
    <col min="737" max="737" width="15.6328125" style="1" customWidth="1"/>
    <col min="738" max="738" width="13.6328125" style="1" bestFit="1" customWidth="1"/>
    <col min="739" max="739" width="14.6328125" style="1" bestFit="1" customWidth="1"/>
    <col min="740" max="740" width="8.7265625" style="1"/>
    <col min="741" max="741" width="10.08984375" style="1" bestFit="1" customWidth="1"/>
    <col min="742" max="742" width="13.6328125" style="1" bestFit="1" customWidth="1"/>
    <col min="743" max="745" width="8.7265625" style="1"/>
    <col min="746" max="757" width="7.90625" style="1" customWidth="1"/>
    <col min="758" max="982" width="8.7265625" style="1"/>
    <col min="983" max="983" width="14.26953125" style="1" customWidth="1"/>
    <col min="984" max="984" width="6.6328125" style="1" customWidth="1"/>
    <col min="985" max="985" width="7.453125" style="1" customWidth="1"/>
    <col min="986" max="986" width="12" style="1" customWidth="1"/>
    <col min="987" max="987" width="11.90625" style="1" customWidth="1"/>
    <col min="988" max="989" width="7.90625" style="1" customWidth="1"/>
    <col min="990" max="991" width="11" style="1" customWidth="1"/>
    <col min="992" max="992" width="5.6328125" style="1" customWidth="1"/>
    <col min="993" max="993" width="15.6328125" style="1" customWidth="1"/>
    <col min="994" max="994" width="13.6328125" style="1" bestFit="1" customWidth="1"/>
    <col min="995" max="995" width="14.6328125" style="1" bestFit="1" customWidth="1"/>
    <col min="996" max="996" width="8.7265625" style="1"/>
    <col min="997" max="997" width="10.08984375" style="1" bestFit="1" customWidth="1"/>
    <col min="998" max="998" width="13.6328125" style="1" bestFit="1" customWidth="1"/>
    <col min="999" max="1001" width="8.7265625" style="1"/>
    <col min="1002" max="1013" width="7.90625" style="1" customWidth="1"/>
    <col min="1014" max="1238" width="8.7265625" style="1"/>
    <col min="1239" max="1239" width="14.26953125" style="1" customWidth="1"/>
    <col min="1240" max="1240" width="6.6328125" style="1" customWidth="1"/>
    <col min="1241" max="1241" width="7.453125" style="1" customWidth="1"/>
    <col min="1242" max="1242" width="12" style="1" customWidth="1"/>
    <col min="1243" max="1243" width="11.90625" style="1" customWidth="1"/>
    <col min="1244" max="1245" width="7.90625" style="1" customWidth="1"/>
    <col min="1246" max="1247" width="11" style="1" customWidth="1"/>
    <col min="1248" max="1248" width="5.6328125" style="1" customWidth="1"/>
    <col min="1249" max="1249" width="15.6328125" style="1" customWidth="1"/>
    <col min="1250" max="1250" width="13.6328125" style="1" bestFit="1" customWidth="1"/>
    <col min="1251" max="1251" width="14.6328125" style="1" bestFit="1" customWidth="1"/>
    <col min="1252" max="1252" width="8.7265625" style="1"/>
    <col min="1253" max="1253" width="10.08984375" style="1" bestFit="1" customWidth="1"/>
    <col min="1254" max="1254" width="13.6328125" style="1" bestFit="1" customWidth="1"/>
    <col min="1255" max="1257" width="8.7265625" style="1"/>
    <col min="1258" max="1269" width="7.90625" style="1" customWidth="1"/>
    <col min="1270" max="1494" width="8.7265625" style="1"/>
    <col min="1495" max="1495" width="14.26953125" style="1" customWidth="1"/>
    <col min="1496" max="1496" width="6.6328125" style="1" customWidth="1"/>
    <col min="1497" max="1497" width="7.453125" style="1" customWidth="1"/>
    <col min="1498" max="1498" width="12" style="1" customWidth="1"/>
    <col min="1499" max="1499" width="11.90625" style="1" customWidth="1"/>
    <col min="1500" max="1501" width="7.90625" style="1" customWidth="1"/>
    <col min="1502" max="1503" width="11" style="1" customWidth="1"/>
    <col min="1504" max="1504" width="5.6328125" style="1" customWidth="1"/>
    <col min="1505" max="1505" width="15.6328125" style="1" customWidth="1"/>
    <col min="1506" max="1506" width="13.6328125" style="1" bestFit="1" customWidth="1"/>
    <col min="1507" max="1507" width="14.6328125" style="1" bestFit="1" customWidth="1"/>
    <col min="1508" max="1508" width="8.7265625" style="1"/>
    <col min="1509" max="1509" width="10.08984375" style="1" bestFit="1" customWidth="1"/>
    <col min="1510" max="1510" width="13.6328125" style="1" bestFit="1" customWidth="1"/>
    <col min="1511" max="1513" width="8.7265625" style="1"/>
    <col min="1514" max="1525" width="7.90625" style="1" customWidth="1"/>
    <col min="1526" max="1750" width="8.7265625" style="1"/>
    <col min="1751" max="1751" width="14.26953125" style="1" customWidth="1"/>
    <col min="1752" max="1752" width="6.6328125" style="1" customWidth="1"/>
    <col min="1753" max="1753" width="7.453125" style="1" customWidth="1"/>
    <col min="1754" max="1754" width="12" style="1" customWidth="1"/>
    <col min="1755" max="1755" width="11.90625" style="1" customWidth="1"/>
    <col min="1756" max="1757" width="7.90625" style="1" customWidth="1"/>
    <col min="1758" max="1759" width="11" style="1" customWidth="1"/>
    <col min="1760" max="1760" width="5.6328125" style="1" customWidth="1"/>
    <col min="1761" max="1761" width="15.6328125" style="1" customWidth="1"/>
    <col min="1762" max="1762" width="13.6328125" style="1" bestFit="1" customWidth="1"/>
    <col min="1763" max="1763" width="14.6328125" style="1" bestFit="1" customWidth="1"/>
    <col min="1764" max="1764" width="8.7265625" style="1"/>
    <col min="1765" max="1765" width="10.08984375" style="1" bestFit="1" customWidth="1"/>
    <col min="1766" max="1766" width="13.6328125" style="1" bestFit="1" customWidth="1"/>
    <col min="1767" max="1769" width="8.7265625" style="1"/>
    <col min="1770" max="1781" width="7.90625" style="1" customWidth="1"/>
    <col min="1782" max="2006" width="8.7265625" style="1"/>
    <col min="2007" max="2007" width="14.26953125" style="1" customWidth="1"/>
    <col min="2008" max="2008" width="6.6328125" style="1" customWidth="1"/>
    <col min="2009" max="2009" width="7.453125" style="1" customWidth="1"/>
    <col min="2010" max="2010" width="12" style="1" customWidth="1"/>
    <col min="2011" max="2011" width="11.90625" style="1" customWidth="1"/>
    <col min="2012" max="2013" width="7.90625" style="1" customWidth="1"/>
    <col min="2014" max="2015" width="11" style="1" customWidth="1"/>
    <col min="2016" max="2016" width="5.6328125" style="1" customWidth="1"/>
    <col min="2017" max="2017" width="15.6328125" style="1" customWidth="1"/>
    <col min="2018" max="2018" width="13.6328125" style="1" bestFit="1" customWidth="1"/>
    <col min="2019" max="2019" width="14.6328125" style="1" bestFit="1" customWidth="1"/>
    <col min="2020" max="2020" width="8.7265625" style="1"/>
    <col min="2021" max="2021" width="10.08984375" style="1" bestFit="1" customWidth="1"/>
    <col min="2022" max="2022" width="13.6328125" style="1" bestFit="1" customWidth="1"/>
    <col min="2023" max="2025" width="8.7265625" style="1"/>
    <col min="2026" max="2037" width="7.90625" style="1" customWidth="1"/>
    <col min="2038" max="2262" width="8.7265625" style="1"/>
    <col min="2263" max="2263" width="14.26953125" style="1" customWidth="1"/>
    <col min="2264" max="2264" width="6.6328125" style="1" customWidth="1"/>
    <col min="2265" max="2265" width="7.453125" style="1" customWidth="1"/>
    <col min="2266" max="2266" width="12" style="1" customWidth="1"/>
    <col min="2267" max="2267" width="11.90625" style="1" customWidth="1"/>
    <col min="2268" max="2269" width="7.90625" style="1" customWidth="1"/>
    <col min="2270" max="2271" width="11" style="1" customWidth="1"/>
    <col min="2272" max="2272" width="5.6328125" style="1" customWidth="1"/>
    <col min="2273" max="2273" width="15.6328125" style="1" customWidth="1"/>
    <col min="2274" max="2274" width="13.6328125" style="1" bestFit="1" customWidth="1"/>
    <col min="2275" max="2275" width="14.6328125" style="1" bestFit="1" customWidth="1"/>
    <col min="2276" max="2276" width="8.7265625" style="1"/>
    <col min="2277" max="2277" width="10.08984375" style="1" bestFit="1" customWidth="1"/>
    <col min="2278" max="2278" width="13.6328125" style="1" bestFit="1" customWidth="1"/>
    <col min="2279" max="2281" width="8.7265625" style="1"/>
    <col min="2282" max="2293" width="7.90625" style="1" customWidth="1"/>
    <col min="2294" max="2518" width="8.7265625" style="1"/>
    <col min="2519" max="2519" width="14.26953125" style="1" customWidth="1"/>
    <col min="2520" max="2520" width="6.6328125" style="1" customWidth="1"/>
    <col min="2521" max="2521" width="7.453125" style="1" customWidth="1"/>
    <col min="2522" max="2522" width="12" style="1" customWidth="1"/>
    <col min="2523" max="2523" width="11.90625" style="1" customWidth="1"/>
    <col min="2524" max="2525" width="7.90625" style="1" customWidth="1"/>
    <col min="2526" max="2527" width="11" style="1" customWidth="1"/>
    <col min="2528" max="2528" width="5.6328125" style="1" customWidth="1"/>
    <col min="2529" max="2529" width="15.6328125" style="1" customWidth="1"/>
    <col min="2530" max="2530" width="13.6328125" style="1" bestFit="1" customWidth="1"/>
    <col min="2531" max="2531" width="14.6328125" style="1" bestFit="1" customWidth="1"/>
    <col min="2532" max="2532" width="8.7265625" style="1"/>
    <col min="2533" max="2533" width="10.08984375" style="1" bestFit="1" customWidth="1"/>
    <col min="2534" max="2534" width="13.6328125" style="1" bestFit="1" customWidth="1"/>
    <col min="2535" max="2537" width="8.7265625" style="1"/>
    <col min="2538" max="2549" width="7.90625" style="1" customWidth="1"/>
    <col min="2550" max="2774" width="8.7265625" style="1"/>
    <col min="2775" max="2775" width="14.26953125" style="1" customWidth="1"/>
    <col min="2776" max="2776" width="6.6328125" style="1" customWidth="1"/>
    <col min="2777" max="2777" width="7.453125" style="1" customWidth="1"/>
    <col min="2778" max="2778" width="12" style="1" customWidth="1"/>
    <col min="2779" max="2779" width="11.90625" style="1" customWidth="1"/>
    <col min="2780" max="2781" width="7.90625" style="1" customWidth="1"/>
    <col min="2782" max="2783" width="11" style="1" customWidth="1"/>
    <col min="2784" max="2784" width="5.6328125" style="1" customWidth="1"/>
    <col min="2785" max="2785" width="15.6328125" style="1" customWidth="1"/>
    <col min="2786" max="2786" width="13.6328125" style="1" bestFit="1" customWidth="1"/>
    <col min="2787" max="2787" width="14.6328125" style="1" bestFit="1" customWidth="1"/>
    <col min="2788" max="2788" width="8.7265625" style="1"/>
    <col min="2789" max="2789" width="10.08984375" style="1" bestFit="1" customWidth="1"/>
    <col min="2790" max="2790" width="13.6328125" style="1" bestFit="1" customWidth="1"/>
    <col min="2791" max="2793" width="8.7265625" style="1"/>
    <col min="2794" max="2805" width="7.90625" style="1" customWidth="1"/>
    <col min="2806" max="3030" width="8.7265625" style="1"/>
    <col min="3031" max="3031" width="14.26953125" style="1" customWidth="1"/>
    <col min="3032" max="3032" width="6.6328125" style="1" customWidth="1"/>
    <col min="3033" max="3033" width="7.453125" style="1" customWidth="1"/>
    <col min="3034" max="3034" width="12" style="1" customWidth="1"/>
    <col min="3035" max="3035" width="11.90625" style="1" customWidth="1"/>
    <col min="3036" max="3037" width="7.90625" style="1" customWidth="1"/>
    <col min="3038" max="3039" width="11" style="1" customWidth="1"/>
    <col min="3040" max="3040" width="5.6328125" style="1" customWidth="1"/>
    <col min="3041" max="3041" width="15.6328125" style="1" customWidth="1"/>
    <col min="3042" max="3042" width="13.6328125" style="1" bestFit="1" customWidth="1"/>
    <col min="3043" max="3043" width="14.6328125" style="1" bestFit="1" customWidth="1"/>
    <col min="3044" max="3044" width="8.7265625" style="1"/>
    <col min="3045" max="3045" width="10.08984375" style="1" bestFit="1" customWidth="1"/>
    <col min="3046" max="3046" width="13.6328125" style="1" bestFit="1" customWidth="1"/>
    <col min="3047" max="3049" width="8.7265625" style="1"/>
    <col min="3050" max="3061" width="7.90625" style="1" customWidth="1"/>
    <col min="3062" max="3286" width="8.7265625" style="1"/>
    <col min="3287" max="3287" width="14.26953125" style="1" customWidth="1"/>
    <col min="3288" max="3288" width="6.6328125" style="1" customWidth="1"/>
    <col min="3289" max="3289" width="7.453125" style="1" customWidth="1"/>
    <col min="3290" max="3290" width="12" style="1" customWidth="1"/>
    <col min="3291" max="3291" width="11.90625" style="1" customWidth="1"/>
    <col min="3292" max="3293" width="7.90625" style="1" customWidth="1"/>
    <col min="3294" max="3295" width="11" style="1" customWidth="1"/>
    <col min="3296" max="3296" width="5.6328125" style="1" customWidth="1"/>
    <col min="3297" max="3297" width="15.6328125" style="1" customWidth="1"/>
    <col min="3298" max="3298" width="13.6328125" style="1" bestFit="1" customWidth="1"/>
    <col min="3299" max="3299" width="14.6328125" style="1" bestFit="1" customWidth="1"/>
    <col min="3300" max="3300" width="8.7265625" style="1"/>
    <col min="3301" max="3301" width="10.08984375" style="1" bestFit="1" customWidth="1"/>
    <col min="3302" max="3302" width="13.6328125" style="1" bestFit="1" customWidth="1"/>
    <col min="3303" max="3305" width="8.7265625" style="1"/>
    <col min="3306" max="3317" width="7.90625" style="1" customWidth="1"/>
    <col min="3318" max="3542" width="8.7265625" style="1"/>
    <col min="3543" max="3543" width="14.26953125" style="1" customWidth="1"/>
    <col min="3544" max="3544" width="6.6328125" style="1" customWidth="1"/>
    <col min="3545" max="3545" width="7.453125" style="1" customWidth="1"/>
    <col min="3546" max="3546" width="12" style="1" customWidth="1"/>
    <col min="3547" max="3547" width="11.90625" style="1" customWidth="1"/>
    <col min="3548" max="3549" width="7.90625" style="1" customWidth="1"/>
    <col min="3550" max="3551" width="11" style="1" customWidth="1"/>
    <col min="3552" max="3552" width="5.6328125" style="1" customWidth="1"/>
    <col min="3553" max="3553" width="15.6328125" style="1" customWidth="1"/>
    <col min="3554" max="3554" width="13.6328125" style="1" bestFit="1" customWidth="1"/>
    <col min="3555" max="3555" width="14.6328125" style="1" bestFit="1" customWidth="1"/>
    <col min="3556" max="3556" width="8.7265625" style="1"/>
    <col min="3557" max="3557" width="10.08984375" style="1" bestFit="1" customWidth="1"/>
    <col min="3558" max="3558" width="13.6328125" style="1" bestFit="1" customWidth="1"/>
    <col min="3559" max="3561" width="8.7265625" style="1"/>
    <col min="3562" max="3573" width="7.90625" style="1" customWidth="1"/>
    <col min="3574" max="3798" width="8.7265625" style="1"/>
    <col min="3799" max="3799" width="14.26953125" style="1" customWidth="1"/>
    <col min="3800" max="3800" width="6.6328125" style="1" customWidth="1"/>
    <col min="3801" max="3801" width="7.453125" style="1" customWidth="1"/>
    <col min="3802" max="3802" width="12" style="1" customWidth="1"/>
    <col min="3803" max="3803" width="11.90625" style="1" customWidth="1"/>
    <col min="3804" max="3805" width="7.90625" style="1" customWidth="1"/>
    <col min="3806" max="3807" width="11" style="1" customWidth="1"/>
    <col min="3808" max="3808" width="5.6328125" style="1" customWidth="1"/>
    <col min="3809" max="3809" width="15.6328125" style="1" customWidth="1"/>
    <col min="3810" max="3810" width="13.6328125" style="1" bestFit="1" customWidth="1"/>
    <col min="3811" max="3811" width="14.6328125" style="1" bestFit="1" customWidth="1"/>
    <col min="3812" max="3812" width="8.7265625" style="1"/>
    <col min="3813" max="3813" width="10.08984375" style="1" bestFit="1" customWidth="1"/>
    <col min="3814" max="3814" width="13.6328125" style="1" bestFit="1" customWidth="1"/>
    <col min="3815" max="3817" width="8.7265625" style="1"/>
    <col min="3818" max="3829" width="7.90625" style="1" customWidth="1"/>
    <col min="3830" max="4054" width="8.7265625" style="1"/>
    <col min="4055" max="4055" width="14.26953125" style="1" customWidth="1"/>
    <col min="4056" max="4056" width="6.6328125" style="1" customWidth="1"/>
    <col min="4057" max="4057" width="7.453125" style="1" customWidth="1"/>
    <col min="4058" max="4058" width="12" style="1" customWidth="1"/>
    <col min="4059" max="4059" width="11.90625" style="1" customWidth="1"/>
    <col min="4060" max="4061" width="7.90625" style="1" customWidth="1"/>
    <col min="4062" max="4063" width="11" style="1" customWidth="1"/>
    <col min="4064" max="4064" width="5.6328125" style="1" customWidth="1"/>
    <col min="4065" max="4065" width="15.6328125" style="1" customWidth="1"/>
    <col min="4066" max="4066" width="13.6328125" style="1" bestFit="1" customWidth="1"/>
    <col min="4067" max="4067" width="14.6328125" style="1" bestFit="1" customWidth="1"/>
    <col min="4068" max="4068" width="8.7265625" style="1"/>
    <col min="4069" max="4069" width="10.08984375" style="1" bestFit="1" customWidth="1"/>
    <col min="4070" max="4070" width="13.6328125" style="1" bestFit="1" customWidth="1"/>
    <col min="4071" max="4073" width="8.7265625" style="1"/>
    <col min="4074" max="4085" width="7.90625" style="1" customWidth="1"/>
    <col min="4086" max="4310" width="8.7265625" style="1"/>
    <col min="4311" max="4311" width="14.26953125" style="1" customWidth="1"/>
    <col min="4312" max="4312" width="6.6328125" style="1" customWidth="1"/>
    <col min="4313" max="4313" width="7.453125" style="1" customWidth="1"/>
    <col min="4314" max="4314" width="12" style="1" customWidth="1"/>
    <col min="4315" max="4315" width="11.90625" style="1" customWidth="1"/>
    <col min="4316" max="4317" width="7.90625" style="1" customWidth="1"/>
    <col min="4318" max="4319" width="11" style="1" customWidth="1"/>
    <col min="4320" max="4320" width="5.6328125" style="1" customWidth="1"/>
    <col min="4321" max="4321" width="15.6328125" style="1" customWidth="1"/>
    <col min="4322" max="4322" width="13.6328125" style="1" bestFit="1" customWidth="1"/>
    <col min="4323" max="4323" width="14.6328125" style="1" bestFit="1" customWidth="1"/>
    <col min="4324" max="4324" width="8.7265625" style="1"/>
    <col min="4325" max="4325" width="10.08984375" style="1" bestFit="1" customWidth="1"/>
    <col min="4326" max="4326" width="13.6328125" style="1" bestFit="1" customWidth="1"/>
    <col min="4327" max="4329" width="8.7265625" style="1"/>
    <col min="4330" max="4341" width="7.90625" style="1" customWidth="1"/>
    <col min="4342" max="4566" width="8.7265625" style="1"/>
    <col min="4567" max="4567" width="14.26953125" style="1" customWidth="1"/>
    <col min="4568" max="4568" width="6.6328125" style="1" customWidth="1"/>
    <col min="4569" max="4569" width="7.453125" style="1" customWidth="1"/>
    <col min="4570" max="4570" width="12" style="1" customWidth="1"/>
    <col min="4571" max="4571" width="11.90625" style="1" customWidth="1"/>
    <col min="4572" max="4573" width="7.90625" style="1" customWidth="1"/>
    <col min="4574" max="4575" width="11" style="1" customWidth="1"/>
    <col min="4576" max="4576" width="5.6328125" style="1" customWidth="1"/>
    <col min="4577" max="4577" width="15.6328125" style="1" customWidth="1"/>
    <col min="4578" max="4578" width="13.6328125" style="1" bestFit="1" customWidth="1"/>
    <col min="4579" max="4579" width="14.6328125" style="1" bestFit="1" customWidth="1"/>
    <col min="4580" max="4580" width="8.7265625" style="1"/>
    <col min="4581" max="4581" width="10.08984375" style="1" bestFit="1" customWidth="1"/>
    <col min="4582" max="4582" width="13.6328125" style="1" bestFit="1" customWidth="1"/>
    <col min="4583" max="4585" width="8.7265625" style="1"/>
    <col min="4586" max="4597" width="7.90625" style="1" customWidth="1"/>
    <col min="4598" max="4822" width="8.7265625" style="1"/>
    <col min="4823" max="4823" width="14.26953125" style="1" customWidth="1"/>
    <col min="4824" max="4824" width="6.6328125" style="1" customWidth="1"/>
    <col min="4825" max="4825" width="7.453125" style="1" customWidth="1"/>
    <col min="4826" max="4826" width="12" style="1" customWidth="1"/>
    <col min="4827" max="4827" width="11.90625" style="1" customWidth="1"/>
    <col min="4828" max="4829" width="7.90625" style="1" customWidth="1"/>
    <col min="4830" max="4831" width="11" style="1" customWidth="1"/>
    <col min="4832" max="4832" width="5.6328125" style="1" customWidth="1"/>
    <col min="4833" max="4833" width="15.6328125" style="1" customWidth="1"/>
    <col min="4834" max="4834" width="13.6328125" style="1" bestFit="1" customWidth="1"/>
    <col min="4835" max="4835" width="14.6328125" style="1" bestFit="1" customWidth="1"/>
    <col min="4836" max="4836" width="8.7265625" style="1"/>
    <col min="4837" max="4837" width="10.08984375" style="1" bestFit="1" customWidth="1"/>
    <col min="4838" max="4838" width="13.6328125" style="1" bestFit="1" customWidth="1"/>
    <col min="4839" max="4841" width="8.7265625" style="1"/>
    <col min="4842" max="4853" width="7.90625" style="1" customWidth="1"/>
    <col min="4854" max="5078" width="8.7265625" style="1"/>
    <col min="5079" max="5079" width="14.26953125" style="1" customWidth="1"/>
    <col min="5080" max="5080" width="6.6328125" style="1" customWidth="1"/>
    <col min="5081" max="5081" width="7.453125" style="1" customWidth="1"/>
    <col min="5082" max="5082" width="12" style="1" customWidth="1"/>
    <col min="5083" max="5083" width="11.90625" style="1" customWidth="1"/>
    <col min="5084" max="5085" width="7.90625" style="1" customWidth="1"/>
    <col min="5086" max="5087" width="11" style="1" customWidth="1"/>
    <col min="5088" max="5088" width="5.6328125" style="1" customWidth="1"/>
    <col min="5089" max="5089" width="15.6328125" style="1" customWidth="1"/>
    <col min="5090" max="5090" width="13.6328125" style="1" bestFit="1" customWidth="1"/>
    <col min="5091" max="5091" width="14.6328125" style="1" bestFit="1" customWidth="1"/>
    <col min="5092" max="5092" width="8.7265625" style="1"/>
    <col min="5093" max="5093" width="10.08984375" style="1" bestFit="1" customWidth="1"/>
    <col min="5094" max="5094" width="13.6328125" style="1" bestFit="1" customWidth="1"/>
    <col min="5095" max="5097" width="8.7265625" style="1"/>
    <col min="5098" max="5109" width="7.90625" style="1" customWidth="1"/>
    <col min="5110" max="5334" width="8.7265625" style="1"/>
    <col min="5335" max="5335" width="14.26953125" style="1" customWidth="1"/>
    <col min="5336" max="5336" width="6.6328125" style="1" customWidth="1"/>
    <col min="5337" max="5337" width="7.453125" style="1" customWidth="1"/>
    <col min="5338" max="5338" width="12" style="1" customWidth="1"/>
    <col min="5339" max="5339" width="11.90625" style="1" customWidth="1"/>
    <col min="5340" max="5341" width="7.90625" style="1" customWidth="1"/>
    <col min="5342" max="5343" width="11" style="1" customWidth="1"/>
    <col min="5344" max="5344" width="5.6328125" style="1" customWidth="1"/>
    <col min="5345" max="5345" width="15.6328125" style="1" customWidth="1"/>
    <col min="5346" max="5346" width="13.6328125" style="1" bestFit="1" customWidth="1"/>
    <col min="5347" max="5347" width="14.6328125" style="1" bestFit="1" customWidth="1"/>
    <col min="5348" max="5348" width="8.7265625" style="1"/>
    <col min="5349" max="5349" width="10.08984375" style="1" bestFit="1" customWidth="1"/>
    <col min="5350" max="5350" width="13.6328125" style="1" bestFit="1" customWidth="1"/>
    <col min="5351" max="5353" width="8.7265625" style="1"/>
    <col min="5354" max="5365" width="7.90625" style="1" customWidth="1"/>
    <col min="5366" max="5590" width="8.7265625" style="1"/>
    <col min="5591" max="5591" width="14.26953125" style="1" customWidth="1"/>
    <col min="5592" max="5592" width="6.6328125" style="1" customWidth="1"/>
    <col min="5593" max="5593" width="7.453125" style="1" customWidth="1"/>
    <col min="5594" max="5594" width="12" style="1" customWidth="1"/>
    <col min="5595" max="5595" width="11.90625" style="1" customWidth="1"/>
    <col min="5596" max="5597" width="7.90625" style="1" customWidth="1"/>
    <col min="5598" max="5599" width="11" style="1" customWidth="1"/>
    <col min="5600" max="5600" width="5.6328125" style="1" customWidth="1"/>
    <col min="5601" max="5601" width="15.6328125" style="1" customWidth="1"/>
    <col min="5602" max="5602" width="13.6328125" style="1" bestFit="1" customWidth="1"/>
    <col min="5603" max="5603" width="14.6328125" style="1" bestFit="1" customWidth="1"/>
    <col min="5604" max="5604" width="8.7265625" style="1"/>
    <col min="5605" max="5605" width="10.08984375" style="1" bestFit="1" customWidth="1"/>
    <col min="5606" max="5606" width="13.6328125" style="1" bestFit="1" customWidth="1"/>
    <col min="5607" max="5609" width="8.7265625" style="1"/>
    <col min="5610" max="5621" width="7.90625" style="1" customWidth="1"/>
    <col min="5622" max="5846" width="8.7265625" style="1"/>
    <col min="5847" max="5847" width="14.26953125" style="1" customWidth="1"/>
    <col min="5848" max="5848" width="6.6328125" style="1" customWidth="1"/>
    <col min="5849" max="5849" width="7.453125" style="1" customWidth="1"/>
    <col min="5850" max="5850" width="12" style="1" customWidth="1"/>
    <col min="5851" max="5851" width="11.90625" style="1" customWidth="1"/>
    <col min="5852" max="5853" width="7.90625" style="1" customWidth="1"/>
    <col min="5854" max="5855" width="11" style="1" customWidth="1"/>
    <col min="5856" max="5856" width="5.6328125" style="1" customWidth="1"/>
    <col min="5857" max="5857" width="15.6328125" style="1" customWidth="1"/>
    <col min="5858" max="5858" width="13.6328125" style="1" bestFit="1" customWidth="1"/>
    <col min="5859" max="5859" width="14.6328125" style="1" bestFit="1" customWidth="1"/>
    <col min="5860" max="5860" width="8.7265625" style="1"/>
    <col min="5861" max="5861" width="10.08984375" style="1" bestFit="1" customWidth="1"/>
    <col min="5862" max="5862" width="13.6328125" style="1" bestFit="1" customWidth="1"/>
    <col min="5863" max="5865" width="8.7265625" style="1"/>
    <col min="5866" max="5877" width="7.90625" style="1" customWidth="1"/>
    <col min="5878" max="6102" width="8.7265625" style="1"/>
    <col min="6103" max="6103" width="14.26953125" style="1" customWidth="1"/>
    <col min="6104" max="6104" width="6.6328125" style="1" customWidth="1"/>
    <col min="6105" max="6105" width="7.453125" style="1" customWidth="1"/>
    <col min="6106" max="6106" width="12" style="1" customWidth="1"/>
    <col min="6107" max="6107" width="11.90625" style="1" customWidth="1"/>
    <col min="6108" max="6109" width="7.90625" style="1" customWidth="1"/>
    <col min="6110" max="6111" width="11" style="1" customWidth="1"/>
    <col min="6112" max="6112" width="5.6328125" style="1" customWidth="1"/>
    <col min="6113" max="6113" width="15.6328125" style="1" customWidth="1"/>
    <col min="6114" max="6114" width="13.6328125" style="1" bestFit="1" customWidth="1"/>
    <col min="6115" max="6115" width="14.6328125" style="1" bestFit="1" customWidth="1"/>
    <col min="6116" max="6116" width="8.7265625" style="1"/>
    <col min="6117" max="6117" width="10.08984375" style="1" bestFit="1" customWidth="1"/>
    <col min="6118" max="6118" width="13.6328125" style="1" bestFit="1" customWidth="1"/>
    <col min="6119" max="6121" width="8.7265625" style="1"/>
    <col min="6122" max="6133" width="7.90625" style="1" customWidth="1"/>
    <col min="6134" max="6358" width="8.7265625" style="1"/>
    <col min="6359" max="6359" width="14.26953125" style="1" customWidth="1"/>
    <col min="6360" max="6360" width="6.6328125" style="1" customWidth="1"/>
    <col min="6361" max="6361" width="7.453125" style="1" customWidth="1"/>
    <col min="6362" max="6362" width="12" style="1" customWidth="1"/>
    <col min="6363" max="6363" width="11.90625" style="1" customWidth="1"/>
    <col min="6364" max="6365" width="7.90625" style="1" customWidth="1"/>
    <col min="6366" max="6367" width="11" style="1" customWidth="1"/>
    <col min="6368" max="6368" width="5.6328125" style="1" customWidth="1"/>
    <col min="6369" max="6369" width="15.6328125" style="1" customWidth="1"/>
    <col min="6370" max="6370" width="13.6328125" style="1" bestFit="1" customWidth="1"/>
    <col min="6371" max="6371" width="14.6328125" style="1" bestFit="1" customWidth="1"/>
    <col min="6372" max="6372" width="8.7265625" style="1"/>
    <col min="6373" max="6373" width="10.08984375" style="1" bestFit="1" customWidth="1"/>
    <col min="6374" max="6374" width="13.6328125" style="1" bestFit="1" customWidth="1"/>
    <col min="6375" max="6377" width="8.7265625" style="1"/>
    <col min="6378" max="6389" width="7.90625" style="1" customWidth="1"/>
    <col min="6390" max="6614" width="8.7265625" style="1"/>
    <col min="6615" max="6615" width="14.26953125" style="1" customWidth="1"/>
    <col min="6616" max="6616" width="6.6328125" style="1" customWidth="1"/>
    <col min="6617" max="6617" width="7.453125" style="1" customWidth="1"/>
    <col min="6618" max="6618" width="12" style="1" customWidth="1"/>
    <col min="6619" max="6619" width="11.90625" style="1" customWidth="1"/>
    <col min="6620" max="6621" width="7.90625" style="1" customWidth="1"/>
    <col min="6622" max="6623" width="11" style="1" customWidth="1"/>
    <col min="6624" max="6624" width="5.6328125" style="1" customWidth="1"/>
    <col min="6625" max="6625" width="15.6328125" style="1" customWidth="1"/>
    <col min="6626" max="6626" width="13.6328125" style="1" bestFit="1" customWidth="1"/>
    <col min="6627" max="6627" width="14.6328125" style="1" bestFit="1" customWidth="1"/>
    <col min="6628" max="6628" width="8.7265625" style="1"/>
    <col min="6629" max="6629" width="10.08984375" style="1" bestFit="1" customWidth="1"/>
    <col min="6630" max="6630" width="13.6328125" style="1" bestFit="1" customWidth="1"/>
    <col min="6631" max="6633" width="8.7265625" style="1"/>
    <col min="6634" max="6645" width="7.90625" style="1" customWidth="1"/>
    <col min="6646" max="6870" width="8.7265625" style="1"/>
    <col min="6871" max="6871" width="14.26953125" style="1" customWidth="1"/>
    <col min="6872" max="6872" width="6.6328125" style="1" customWidth="1"/>
    <col min="6873" max="6873" width="7.453125" style="1" customWidth="1"/>
    <col min="6874" max="6874" width="12" style="1" customWidth="1"/>
    <col min="6875" max="6875" width="11.90625" style="1" customWidth="1"/>
    <col min="6876" max="6877" width="7.90625" style="1" customWidth="1"/>
    <col min="6878" max="6879" width="11" style="1" customWidth="1"/>
    <col min="6880" max="6880" width="5.6328125" style="1" customWidth="1"/>
    <col min="6881" max="6881" width="15.6328125" style="1" customWidth="1"/>
    <col min="6882" max="6882" width="13.6328125" style="1" bestFit="1" customWidth="1"/>
    <col min="6883" max="6883" width="14.6328125" style="1" bestFit="1" customWidth="1"/>
    <col min="6884" max="6884" width="8.7265625" style="1"/>
    <col min="6885" max="6885" width="10.08984375" style="1" bestFit="1" customWidth="1"/>
    <col min="6886" max="6886" width="13.6328125" style="1" bestFit="1" customWidth="1"/>
    <col min="6887" max="6889" width="8.7265625" style="1"/>
    <col min="6890" max="6901" width="7.90625" style="1" customWidth="1"/>
    <col min="6902" max="7126" width="8.7265625" style="1"/>
    <col min="7127" max="7127" width="14.26953125" style="1" customWidth="1"/>
    <col min="7128" max="7128" width="6.6328125" style="1" customWidth="1"/>
    <col min="7129" max="7129" width="7.453125" style="1" customWidth="1"/>
    <col min="7130" max="7130" width="12" style="1" customWidth="1"/>
    <col min="7131" max="7131" width="11.90625" style="1" customWidth="1"/>
    <col min="7132" max="7133" width="7.90625" style="1" customWidth="1"/>
    <col min="7134" max="7135" width="11" style="1" customWidth="1"/>
    <col min="7136" max="7136" width="5.6328125" style="1" customWidth="1"/>
    <col min="7137" max="7137" width="15.6328125" style="1" customWidth="1"/>
    <col min="7138" max="7138" width="13.6328125" style="1" bestFit="1" customWidth="1"/>
    <col min="7139" max="7139" width="14.6328125" style="1" bestFit="1" customWidth="1"/>
    <col min="7140" max="7140" width="8.7265625" style="1"/>
    <col min="7141" max="7141" width="10.08984375" style="1" bestFit="1" customWidth="1"/>
    <col min="7142" max="7142" width="13.6328125" style="1" bestFit="1" customWidth="1"/>
    <col min="7143" max="7145" width="8.7265625" style="1"/>
    <col min="7146" max="7157" width="7.90625" style="1" customWidth="1"/>
    <col min="7158" max="7382" width="8.7265625" style="1"/>
    <col min="7383" max="7383" width="14.26953125" style="1" customWidth="1"/>
    <col min="7384" max="7384" width="6.6328125" style="1" customWidth="1"/>
    <col min="7385" max="7385" width="7.453125" style="1" customWidth="1"/>
    <col min="7386" max="7386" width="12" style="1" customWidth="1"/>
    <col min="7387" max="7387" width="11.90625" style="1" customWidth="1"/>
    <col min="7388" max="7389" width="7.90625" style="1" customWidth="1"/>
    <col min="7390" max="7391" width="11" style="1" customWidth="1"/>
    <col min="7392" max="7392" width="5.6328125" style="1" customWidth="1"/>
    <col min="7393" max="7393" width="15.6328125" style="1" customWidth="1"/>
    <col min="7394" max="7394" width="13.6328125" style="1" bestFit="1" customWidth="1"/>
    <col min="7395" max="7395" width="14.6328125" style="1" bestFit="1" customWidth="1"/>
    <col min="7396" max="7396" width="8.7265625" style="1"/>
    <col min="7397" max="7397" width="10.08984375" style="1" bestFit="1" customWidth="1"/>
    <col min="7398" max="7398" width="13.6328125" style="1" bestFit="1" customWidth="1"/>
    <col min="7399" max="7401" width="8.7265625" style="1"/>
    <col min="7402" max="7413" width="7.90625" style="1" customWidth="1"/>
    <col min="7414" max="7638" width="8.7265625" style="1"/>
    <col min="7639" max="7639" width="14.26953125" style="1" customWidth="1"/>
    <col min="7640" max="7640" width="6.6328125" style="1" customWidth="1"/>
    <col min="7641" max="7641" width="7.453125" style="1" customWidth="1"/>
    <col min="7642" max="7642" width="12" style="1" customWidth="1"/>
    <col min="7643" max="7643" width="11.90625" style="1" customWidth="1"/>
    <col min="7644" max="7645" width="7.90625" style="1" customWidth="1"/>
    <col min="7646" max="7647" width="11" style="1" customWidth="1"/>
    <col min="7648" max="7648" width="5.6328125" style="1" customWidth="1"/>
    <col min="7649" max="7649" width="15.6328125" style="1" customWidth="1"/>
    <col min="7650" max="7650" width="13.6328125" style="1" bestFit="1" customWidth="1"/>
    <col min="7651" max="7651" width="14.6328125" style="1" bestFit="1" customWidth="1"/>
    <col min="7652" max="7652" width="8.7265625" style="1"/>
    <col min="7653" max="7653" width="10.08984375" style="1" bestFit="1" customWidth="1"/>
    <col min="7654" max="7654" width="13.6328125" style="1" bestFit="1" customWidth="1"/>
    <col min="7655" max="7657" width="8.7265625" style="1"/>
    <col min="7658" max="7669" width="7.90625" style="1" customWidth="1"/>
    <col min="7670" max="7894" width="8.7265625" style="1"/>
    <col min="7895" max="7895" width="14.26953125" style="1" customWidth="1"/>
    <col min="7896" max="7896" width="6.6328125" style="1" customWidth="1"/>
    <col min="7897" max="7897" width="7.453125" style="1" customWidth="1"/>
    <col min="7898" max="7898" width="12" style="1" customWidth="1"/>
    <col min="7899" max="7899" width="11.90625" style="1" customWidth="1"/>
    <col min="7900" max="7901" width="7.90625" style="1" customWidth="1"/>
    <col min="7902" max="7903" width="11" style="1" customWidth="1"/>
    <col min="7904" max="7904" width="5.6328125" style="1" customWidth="1"/>
    <col min="7905" max="7905" width="15.6328125" style="1" customWidth="1"/>
    <col min="7906" max="7906" width="13.6328125" style="1" bestFit="1" customWidth="1"/>
    <col min="7907" max="7907" width="14.6328125" style="1" bestFit="1" customWidth="1"/>
    <col min="7908" max="7908" width="8.7265625" style="1"/>
    <col min="7909" max="7909" width="10.08984375" style="1" bestFit="1" customWidth="1"/>
    <col min="7910" max="7910" width="13.6328125" style="1" bestFit="1" customWidth="1"/>
    <col min="7911" max="7913" width="8.7265625" style="1"/>
    <col min="7914" max="7925" width="7.90625" style="1" customWidth="1"/>
    <col min="7926" max="8150" width="8.7265625" style="1"/>
    <col min="8151" max="8151" width="14.26953125" style="1" customWidth="1"/>
    <col min="8152" max="8152" width="6.6328125" style="1" customWidth="1"/>
    <col min="8153" max="8153" width="7.453125" style="1" customWidth="1"/>
    <col min="8154" max="8154" width="12" style="1" customWidth="1"/>
    <col min="8155" max="8155" width="11.90625" style="1" customWidth="1"/>
    <col min="8156" max="8157" width="7.90625" style="1" customWidth="1"/>
    <col min="8158" max="8159" width="11" style="1" customWidth="1"/>
    <col min="8160" max="8160" width="5.6328125" style="1" customWidth="1"/>
    <col min="8161" max="8161" width="15.6328125" style="1" customWidth="1"/>
    <col min="8162" max="8162" width="13.6328125" style="1" bestFit="1" customWidth="1"/>
    <col min="8163" max="8163" width="14.6328125" style="1" bestFit="1" customWidth="1"/>
    <col min="8164" max="8164" width="8.7265625" style="1"/>
    <col min="8165" max="8165" width="10.08984375" style="1" bestFit="1" customWidth="1"/>
    <col min="8166" max="8166" width="13.6328125" style="1" bestFit="1" customWidth="1"/>
    <col min="8167" max="8169" width="8.7265625" style="1"/>
    <col min="8170" max="8181" width="7.90625" style="1" customWidth="1"/>
    <col min="8182" max="8406" width="8.7265625" style="1"/>
    <col min="8407" max="8407" width="14.26953125" style="1" customWidth="1"/>
    <col min="8408" max="8408" width="6.6328125" style="1" customWidth="1"/>
    <col min="8409" max="8409" width="7.453125" style="1" customWidth="1"/>
    <col min="8410" max="8410" width="12" style="1" customWidth="1"/>
    <col min="8411" max="8411" width="11.90625" style="1" customWidth="1"/>
    <col min="8412" max="8413" width="7.90625" style="1" customWidth="1"/>
    <col min="8414" max="8415" width="11" style="1" customWidth="1"/>
    <col min="8416" max="8416" width="5.6328125" style="1" customWidth="1"/>
    <col min="8417" max="8417" width="15.6328125" style="1" customWidth="1"/>
    <col min="8418" max="8418" width="13.6328125" style="1" bestFit="1" customWidth="1"/>
    <col min="8419" max="8419" width="14.6328125" style="1" bestFit="1" customWidth="1"/>
    <col min="8420" max="8420" width="8.7265625" style="1"/>
    <col min="8421" max="8421" width="10.08984375" style="1" bestFit="1" customWidth="1"/>
    <col min="8422" max="8422" width="13.6328125" style="1" bestFit="1" customWidth="1"/>
    <col min="8423" max="8425" width="8.7265625" style="1"/>
    <col min="8426" max="8437" width="7.90625" style="1" customWidth="1"/>
    <col min="8438" max="8662" width="8.7265625" style="1"/>
    <col min="8663" max="8663" width="14.26953125" style="1" customWidth="1"/>
    <col min="8664" max="8664" width="6.6328125" style="1" customWidth="1"/>
    <col min="8665" max="8665" width="7.453125" style="1" customWidth="1"/>
    <col min="8666" max="8666" width="12" style="1" customWidth="1"/>
    <col min="8667" max="8667" width="11.90625" style="1" customWidth="1"/>
    <col min="8668" max="8669" width="7.90625" style="1" customWidth="1"/>
    <col min="8670" max="8671" width="11" style="1" customWidth="1"/>
    <col min="8672" max="8672" width="5.6328125" style="1" customWidth="1"/>
    <col min="8673" max="8673" width="15.6328125" style="1" customWidth="1"/>
    <col min="8674" max="8674" width="13.6328125" style="1" bestFit="1" customWidth="1"/>
    <col min="8675" max="8675" width="14.6328125" style="1" bestFit="1" customWidth="1"/>
    <col min="8676" max="8676" width="8.7265625" style="1"/>
    <col min="8677" max="8677" width="10.08984375" style="1" bestFit="1" customWidth="1"/>
    <col min="8678" max="8678" width="13.6328125" style="1" bestFit="1" customWidth="1"/>
    <col min="8679" max="8681" width="8.7265625" style="1"/>
    <col min="8682" max="8693" width="7.90625" style="1" customWidth="1"/>
    <col min="8694" max="8918" width="8.7265625" style="1"/>
    <col min="8919" max="8919" width="14.26953125" style="1" customWidth="1"/>
    <col min="8920" max="8920" width="6.6328125" style="1" customWidth="1"/>
    <col min="8921" max="8921" width="7.453125" style="1" customWidth="1"/>
    <col min="8922" max="8922" width="12" style="1" customWidth="1"/>
    <col min="8923" max="8923" width="11.90625" style="1" customWidth="1"/>
    <col min="8924" max="8925" width="7.90625" style="1" customWidth="1"/>
    <col min="8926" max="8927" width="11" style="1" customWidth="1"/>
    <col min="8928" max="8928" width="5.6328125" style="1" customWidth="1"/>
    <col min="8929" max="8929" width="15.6328125" style="1" customWidth="1"/>
    <col min="8930" max="8930" width="13.6328125" style="1" bestFit="1" customWidth="1"/>
    <col min="8931" max="8931" width="14.6328125" style="1" bestFit="1" customWidth="1"/>
    <col min="8932" max="8932" width="8.7265625" style="1"/>
    <col min="8933" max="8933" width="10.08984375" style="1" bestFit="1" customWidth="1"/>
    <col min="8934" max="8934" width="13.6328125" style="1" bestFit="1" customWidth="1"/>
    <col min="8935" max="8937" width="8.7265625" style="1"/>
    <col min="8938" max="8949" width="7.90625" style="1" customWidth="1"/>
    <col min="8950" max="9174" width="8.7265625" style="1"/>
    <col min="9175" max="9175" width="14.26953125" style="1" customWidth="1"/>
    <col min="9176" max="9176" width="6.6328125" style="1" customWidth="1"/>
    <col min="9177" max="9177" width="7.453125" style="1" customWidth="1"/>
    <col min="9178" max="9178" width="12" style="1" customWidth="1"/>
    <col min="9179" max="9179" width="11.90625" style="1" customWidth="1"/>
    <col min="9180" max="9181" width="7.90625" style="1" customWidth="1"/>
    <col min="9182" max="9183" width="11" style="1" customWidth="1"/>
    <col min="9184" max="9184" width="5.6328125" style="1" customWidth="1"/>
    <col min="9185" max="9185" width="15.6328125" style="1" customWidth="1"/>
    <col min="9186" max="9186" width="13.6328125" style="1" bestFit="1" customWidth="1"/>
    <col min="9187" max="9187" width="14.6328125" style="1" bestFit="1" customWidth="1"/>
    <col min="9188" max="9188" width="8.7265625" style="1"/>
    <col min="9189" max="9189" width="10.08984375" style="1" bestFit="1" customWidth="1"/>
    <col min="9190" max="9190" width="13.6328125" style="1" bestFit="1" customWidth="1"/>
    <col min="9191" max="9193" width="8.7265625" style="1"/>
    <col min="9194" max="9205" width="7.90625" style="1" customWidth="1"/>
    <col min="9206" max="9430" width="8.7265625" style="1"/>
    <col min="9431" max="9431" width="14.26953125" style="1" customWidth="1"/>
    <col min="9432" max="9432" width="6.6328125" style="1" customWidth="1"/>
    <col min="9433" max="9433" width="7.453125" style="1" customWidth="1"/>
    <col min="9434" max="9434" width="12" style="1" customWidth="1"/>
    <col min="9435" max="9435" width="11.90625" style="1" customWidth="1"/>
    <col min="9436" max="9437" width="7.90625" style="1" customWidth="1"/>
    <col min="9438" max="9439" width="11" style="1" customWidth="1"/>
    <col min="9440" max="9440" width="5.6328125" style="1" customWidth="1"/>
    <col min="9441" max="9441" width="15.6328125" style="1" customWidth="1"/>
    <col min="9442" max="9442" width="13.6328125" style="1" bestFit="1" customWidth="1"/>
    <col min="9443" max="9443" width="14.6328125" style="1" bestFit="1" customWidth="1"/>
    <col min="9444" max="9444" width="8.7265625" style="1"/>
    <col min="9445" max="9445" width="10.08984375" style="1" bestFit="1" customWidth="1"/>
    <col min="9446" max="9446" width="13.6328125" style="1" bestFit="1" customWidth="1"/>
    <col min="9447" max="9449" width="8.7265625" style="1"/>
    <col min="9450" max="9461" width="7.90625" style="1" customWidth="1"/>
    <col min="9462" max="9686" width="8.7265625" style="1"/>
    <col min="9687" max="9687" width="14.26953125" style="1" customWidth="1"/>
    <col min="9688" max="9688" width="6.6328125" style="1" customWidth="1"/>
    <col min="9689" max="9689" width="7.453125" style="1" customWidth="1"/>
    <col min="9690" max="9690" width="12" style="1" customWidth="1"/>
    <col min="9691" max="9691" width="11.90625" style="1" customWidth="1"/>
    <col min="9692" max="9693" width="7.90625" style="1" customWidth="1"/>
    <col min="9694" max="9695" width="11" style="1" customWidth="1"/>
    <col min="9696" max="9696" width="5.6328125" style="1" customWidth="1"/>
    <col min="9697" max="9697" width="15.6328125" style="1" customWidth="1"/>
    <col min="9698" max="9698" width="13.6328125" style="1" bestFit="1" customWidth="1"/>
    <col min="9699" max="9699" width="14.6328125" style="1" bestFit="1" customWidth="1"/>
    <col min="9700" max="9700" width="8.7265625" style="1"/>
    <col min="9701" max="9701" width="10.08984375" style="1" bestFit="1" customWidth="1"/>
    <col min="9702" max="9702" width="13.6328125" style="1" bestFit="1" customWidth="1"/>
    <col min="9703" max="9705" width="8.7265625" style="1"/>
    <col min="9706" max="9717" width="7.90625" style="1" customWidth="1"/>
    <col min="9718" max="9942" width="8.7265625" style="1"/>
    <col min="9943" max="9943" width="14.26953125" style="1" customWidth="1"/>
    <col min="9944" max="9944" width="6.6328125" style="1" customWidth="1"/>
    <col min="9945" max="9945" width="7.453125" style="1" customWidth="1"/>
    <col min="9946" max="9946" width="12" style="1" customWidth="1"/>
    <col min="9947" max="9947" width="11.90625" style="1" customWidth="1"/>
    <col min="9948" max="9949" width="7.90625" style="1" customWidth="1"/>
    <col min="9950" max="9951" width="11" style="1" customWidth="1"/>
    <col min="9952" max="9952" width="5.6328125" style="1" customWidth="1"/>
    <col min="9953" max="9953" width="15.6328125" style="1" customWidth="1"/>
    <col min="9954" max="9954" width="13.6328125" style="1" bestFit="1" customWidth="1"/>
    <col min="9955" max="9955" width="14.6328125" style="1" bestFit="1" customWidth="1"/>
    <col min="9956" max="9956" width="8.7265625" style="1"/>
    <col min="9957" max="9957" width="10.08984375" style="1" bestFit="1" customWidth="1"/>
    <col min="9958" max="9958" width="13.6328125" style="1" bestFit="1" customWidth="1"/>
    <col min="9959" max="9961" width="8.7265625" style="1"/>
    <col min="9962" max="9973" width="7.90625" style="1" customWidth="1"/>
    <col min="9974" max="10198" width="8.7265625" style="1"/>
    <col min="10199" max="10199" width="14.26953125" style="1" customWidth="1"/>
    <col min="10200" max="10200" width="6.6328125" style="1" customWidth="1"/>
    <col min="10201" max="10201" width="7.453125" style="1" customWidth="1"/>
    <col min="10202" max="10202" width="12" style="1" customWidth="1"/>
    <col min="10203" max="10203" width="11.90625" style="1" customWidth="1"/>
    <col min="10204" max="10205" width="7.90625" style="1" customWidth="1"/>
    <col min="10206" max="10207" width="11" style="1" customWidth="1"/>
    <col min="10208" max="10208" width="5.6328125" style="1" customWidth="1"/>
    <col min="10209" max="10209" width="15.6328125" style="1" customWidth="1"/>
    <col min="10210" max="10210" width="13.6328125" style="1" bestFit="1" customWidth="1"/>
    <col min="10211" max="10211" width="14.6328125" style="1" bestFit="1" customWidth="1"/>
    <col min="10212" max="10212" width="8.7265625" style="1"/>
    <col min="10213" max="10213" width="10.08984375" style="1" bestFit="1" customWidth="1"/>
    <col min="10214" max="10214" width="13.6328125" style="1" bestFit="1" customWidth="1"/>
    <col min="10215" max="10217" width="8.7265625" style="1"/>
    <col min="10218" max="10229" width="7.90625" style="1" customWidth="1"/>
    <col min="10230" max="10454" width="8.7265625" style="1"/>
    <col min="10455" max="10455" width="14.26953125" style="1" customWidth="1"/>
    <col min="10456" max="10456" width="6.6328125" style="1" customWidth="1"/>
    <col min="10457" max="10457" width="7.453125" style="1" customWidth="1"/>
    <col min="10458" max="10458" width="12" style="1" customWidth="1"/>
    <col min="10459" max="10459" width="11.90625" style="1" customWidth="1"/>
    <col min="10460" max="10461" width="7.90625" style="1" customWidth="1"/>
    <col min="10462" max="10463" width="11" style="1" customWidth="1"/>
    <col min="10464" max="10464" width="5.6328125" style="1" customWidth="1"/>
    <col min="10465" max="10465" width="15.6328125" style="1" customWidth="1"/>
    <col min="10466" max="10466" width="13.6328125" style="1" bestFit="1" customWidth="1"/>
    <col min="10467" max="10467" width="14.6328125" style="1" bestFit="1" customWidth="1"/>
    <col min="10468" max="10468" width="8.7265625" style="1"/>
    <col min="10469" max="10469" width="10.08984375" style="1" bestFit="1" customWidth="1"/>
    <col min="10470" max="10470" width="13.6328125" style="1" bestFit="1" customWidth="1"/>
    <col min="10471" max="10473" width="8.7265625" style="1"/>
    <col min="10474" max="10485" width="7.90625" style="1" customWidth="1"/>
    <col min="10486" max="10710" width="8.7265625" style="1"/>
    <col min="10711" max="10711" width="14.26953125" style="1" customWidth="1"/>
    <col min="10712" max="10712" width="6.6328125" style="1" customWidth="1"/>
    <col min="10713" max="10713" width="7.453125" style="1" customWidth="1"/>
    <col min="10714" max="10714" width="12" style="1" customWidth="1"/>
    <col min="10715" max="10715" width="11.90625" style="1" customWidth="1"/>
    <col min="10716" max="10717" width="7.90625" style="1" customWidth="1"/>
    <col min="10718" max="10719" width="11" style="1" customWidth="1"/>
    <col min="10720" max="10720" width="5.6328125" style="1" customWidth="1"/>
    <col min="10721" max="10721" width="15.6328125" style="1" customWidth="1"/>
    <col min="10722" max="10722" width="13.6328125" style="1" bestFit="1" customWidth="1"/>
    <col min="10723" max="10723" width="14.6328125" style="1" bestFit="1" customWidth="1"/>
    <col min="10724" max="10724" width="8.7265625" style="1"/>
    <col min="10725" max="10725" width="10.08984375" style="1" bestFit="1" customWidth="1"/>
    <col min="10726" max="10726" width="13.6328125" style="1" bestFit="1" customWidth="1"/>
    <col min="10727" max="10729" width="8.7265625" style="1"/>
    <col min="10730" max="10741" width="7.90625" style="1" customWidth="1"/>
    <col min="10742" max="10966" width="8.7265625" style="1"/>
    <col min="10967" max="10967" width="14.26953125" style="1" customWidth="1"/>
    <col min="10968" max="10968" width="6.6328125" style="1" customWidth="1"/>
    <col min="10969" max="10969" width="7.453125" style="1" customWidth="1"/>
    <col min="10970" max="10970" width="12" style="1" customWidth="1"/>
    <col min="10971" max="10971" width="11.90625" style="1" customWidth="1"/>
    <col min="10972" max="10973" width="7.90625" style="1" customWidth="1"/>
    <col min="10974" max="10975" width="11" style="1" customWidth="1"/>
    <col min="10976" max="10976" width="5.6328125" style="1" customWidth="1"/>
    <col min="10977" max="10977" width="15.6328125" style="1" customWidth="1"/>
    <col min="10978" max="10978" width="13.6328125" style="1" bestFit="1" customWidth="1"/>
    <col min="10979" max="10979" width="14.6328125" style="1" bestFit="1" customWidth="1"/>
    <col min="10980" max="10980" width="8.7265625" style="1"/>
    <col min="10981" max="10981" width="10.08984375" style="1" bestFit="1" customWidth="1"/>
    <col min="10982" max="10982" width="13.6328125" style="1" bestFit="1" customWidth="1"/>
    <col min="10983" max="10985" width="8.7265625" style="1"/>
    <col min="10986" max="10997" width="7.90625" style="1" customWidth="1"/>
    <col min="10998" max="11222" width="8.7265625" style="1"/>
    <col min="11223" max="11223" width="14.26953125" style="1" customWidth="1"/>
    <col min="11224" max="11224" width="6.6328125" style="1" customWidth="1"/>
    <col min="11225" max="11225" width="7.453125" style="1" customWidth="1"/>
    <col min="11226" max="11226" width="12" style="1" customWidth="1"/>
    <col min="11227" max="11227" width="11.90625" style="1" customWidth="1"/>
    <col min="11228" max="11229" width="7.90625" style="1" customWidth="1"/>
    <col min="11230" max="11231" width="11" style="1" customWidth="1"/>
    <col min="11232" max="11232" width="5.6328125" style="1" customWidth="1"/>
    <col min="11233" max="11233" width="15.6328125" style="1" customWidth="1"/>
    <col min="11234" max="11234" width="13.6328125" style="1" bestFit="1" customWidth="1"/>
    <col min="11235" max="11235" width="14.6328125" style="1" bestFit="1" customWidth="1"/>
    <col min="11236" max="11236" width="8.7265625" style="1"/>
    <col min="11237" max="11237" width="10.08984375" style="1" bestFit="1" customWidth="1"/>
    <col min="11238" max="11238" width="13.6328125" style="1" bestFit="1" customWidth="1"/>
    <col min="11239" max="11241" width="8.7265625" style="1"/>
    <col min="11242" max="11253" width="7.90625" style="1" customWidth="1"/>
    <col min="11254" max="11478" width="8.7265625" style="1"/>
    <col min="11479" max="11479" width="14.26953125" style="1" customWidth="1"/>
    <col min="11480" max="11480" width="6.6328125" style="1" customWidth="1"/>
    <col min="11481" max="11481" width="7.453125" style="1" customWidth="1"/>
    <col min="11482" max="11482" width="12" style="1" customWidth="1"/>
    <col min="11483" max="11483" width="11.90625" style="1" customWidth="1"/>
    <col min="11484" max="11485" width="7.90625" style="1" customWidth="1"/>
    <col min="11486" max="11487" width="11" style="1" customWidth="1"/>
    <col min="11488" max="11488" width="5.6328125" style="1" customWidth="1"/>
    <col min="11489" max="11489" width="15.6328125" style="1" customWidth="1"/>
    <col min="11490" max="11490" width="13.6328125" style="1" bestFit="1" customWidth="1"/>
    <col min="11491" max="11491" width="14.6328125" style="1" bestFit="1" customWidth="1"/>
    <col min="11492" max="11492" width="8.7265625" style="1"/>
    <col min="11493" max="11493" width="10.08984375" style="1" bestFit="1" customWidth="1"/>
    <col min="11494" max="11494" width="13.6328125" style="1" bestFit="1" customWidth="1"/>
    <col min="11495" max="11497" width="8.7265625" style="1"/>
    <col min="11498" max="11509" width="7.90625" style="1" customWidth="1"/>
    <col min="11510" max="11734" width="8.7265625" style="1"/>
    <col min="11735" max="11735" width="14.26953125" style="1" customWidth="1"/>
    <col min="11736" max="11736" width="6.6328125" style="1" customWidth="1"/>
    <col min="11737" max="11737" width="7.453125" style="1" customWidth="1"/>
    <col min="11738" max="11738" width="12" style="1" customWidth="1"/>
    <col min="11739" max="11739" width="11.90625" style="1" customWidth="1"/>
    <col min="11740" max="11741" width="7.90625" style="1" customWidth="1"/>
    <col min="11742" max="11743" width="11" style="1" customWidth="1"/>
    <col min="11744" max="11744" width="5.6328125" style="1" customWidth="1"/>
    <col min="11745" max="11745" width="15.6328125" style="1" customWidth="1"/>
    <col min="11746" max="11746" width="13.6328125" style="1" bestFit="1" customWidth="1"/>
    <col min="11747" max="11747" width="14.6328125" style="1" bestFit="1" customWidth="1"/>
    <col min="11748" max="11748" width="8.7265625" style="1"/>
    <col min="11749" max="11749" width="10.08984375" style="1" bestFit="1" customWidth="1"/>
    <col min="11750" max="11750" width="13.6328125" style="1" bestFit="1" customWidth="1"/>
    <col min="11751" max="11753" width="8.7265625" style="1"/>
    <col min="11754" max="11765" width="7.90625" style="1" customWidth="1"/>
    <col min="11766" max="11990" width="8.7265625" style="1"/>
    <col min="11991" max="11991" width="14.26953125" style="1" customWidth="1"/>
    <col min="11992" max="11992" width="6.6328125" style="1" customWidth="1"/>
    <col min="11993" max="11993" width="7.453125" style="1" customWidth="1"/>
    <col min="11994" max="11994" width="12" style="1" customWidth="1"/>
    <col min="11995" max="11995" width="11.90625" style="1" customWidth="1"/>
    <col min="11996" max="11997" width="7.90625" style="1" customWidth="1"/>
    <col min="11998" max="11999" width="11" style="1" customWidth="1"/>
    <col min="12000" max="12000" width="5.6328125" style="1" customWidth="1"/>
    <col min="12001" max="12001" width="15.6328125" style="1" customWidth="1"/>
    <col min="12002" max="12002" width="13.6328125" style="1" bestFit="1" customWidth="1"/>
    <col min="12003" max="12003" width="14.6328125" style="1" bestFit="1" customWidth="1"/>
    <col min="12004" max="12004" width="8.7265625" style="1"/>
    <col min="12005" max="12005" width="10.08984375" style="1" bestFit="1" customWidth="1"/>
    <col min="12006" max="12006" width="13.6328125" style="1" bestFit="1" customWidth="1"/>
    <col min="12007" max="12009" width="8.7265625" style="1"/>
    <col min="12010" max="12021" width="7.90625" style="1" customWidth="1"/>
    <col min="12022" max="12246" width="8.7265625" style="1"/>
    <col min="12247" max="12247" width="14.26953125" style="1" customWidth="1"/>
    <col min="12248" max="12248" width="6.6328125" style="1" customWidth="1"/>
    <col min="12249" max="12249" width="7.453125" style="1" customWidth="1"/>
    <col min="12250" max="12250" width="12" style="1" customWidth="1"/>
    <col min="12251" max="12251" width="11.90625" style="1" customWidth="1"/>
    <col min="12252" max="12253" width="7.90625" style="1" customWidth="1"/>
    <col min="12254" max="12255" width="11" style="1" customWidth="1"/>
    <col min="12256" max="12256" width="5.6328125" style="1" customWidth="1"/>
    <col min="12257" max="12257" width="15.6328125" style="1" customWidth="1"/>
    <col min="12258" max="12258" width="13.6328125" style="1" bestFit="1" customWidth="1"/>
    <col min="12259" max="12259" width="14.6328125" style="1" bestFit="1" customWidth="1"/>
    <col min="12260" max="12260" width="8.7265625" style="1"/>
    <col min="12261" max="12261" width="10.08984375" style="1" bestFit="1" customWidth="1"/>
    <col min="12262" max="12262" width="13.6328125" style="1" bestFit="1" customWidth="1"/>
    <col min="12263" max="12265" width="8.7265625" style="1"/>
    <col min="12266" max="12277" width="7.90625" style="1" customWidth="1"/>
    <col min="12278" max="12502" width="8.7265625" style="1"/>
    <col min="12503" max="12503" width="14.26953125" style="1" customWidth="1"/>
    <col min="12504" max="12504" width="6.6328125" style="1" customWidth="1"/>
    <col min="12505" max="12505" width="7.453125" style="1" customWidth="1"/>
    <col min="12506" max="12506" width="12" style="1" customWidth="1"/>
    <col min="12507" max="12507" width="11.90625" style="1" customWidth="1"/>
    <col min="12508" max="12509" width="7.90625" style="1" customWidth="1"/>
    <col min="12510" max="12511" width="11" style="1" customWidth="1"/>
    <col min="12512" max="12512" width="5.6328125" style="1" customWidth="1"/>
    <col min="12513" max="12513" width="15.6328125" style="1" customWidth="1"/>
    <col min="12514" max="12514" width="13.6328125" style="1" bestFit="1" customWidth="1"/>
    <col min="12515" max="12515" width="14.6328125" style="1" bestFit="1" customWidth="1"/>
    <col min="12516" max="12516" width="8.7265625" style="1"/>
    <col min="12517" max="12517" width="10.08984375" style="1" bestFit="1" customWidth="1"/>
    <col min="12518" max="12518" width="13.6328125" style="1" bestFit="1" customWidth="1"/>
    <col min="12519" max="12521" width="8.7265625" style="1"/>
    <col min="12522" max="12533" width="7.90625" style="1" customWidth="1"/>
    <col min="12534" max="12758" width="8.7265625" style="1"/>
    <col min="12759" max="12759" width="14.26953125" style="1" customWidth="1"/>
    <col min="12760" max="12760" width="6.6328125" style="1" customWidth="1"/>
    <col min="12761" max="12761" width="7.453125" style="1" customWidth="1"/>
    <col min="12762" max="12762" width="12" style="1" customWidth="1"/>
    <col min="12763" max="12763" width="11.90625" style="1" customWidth="1"/>
    <col min="12764" max="12765" width="7.90625" style="1" customWidth="1"/>
    <col min="12766" max="12767" width="11" style="1" customWidth="1"/>
    <col min="12768" max="12768" width="5.6328125" style="1" customWidth="1"/>
    <col min="12769" max="12769" width="15.6328125" style="1" customWidth="1"/>
    <col min="12770" max="12770" width="13.6328125" style="1" bestFit="1" customWidth="1"/>
    <col min="12771" max="12771" width="14.6328125" style="1" bestFit="1" customWidth="1"/>
    <col min="12772" max="12772" width="8.7265625" style="1"/>
    <col min="12773" max="12773" width="10.08984375" style="1" bestFit="1" customWidth="1"/>
    <col min="12774" max="12774" width="13.6328125" style="1" bestFit="1" customWidth="1"/>
    <col min="12775" max="12777" width="8.7265625" style="1"/>
    <col min="12778" max="12789" width="7.90625" style="1" customWidth="1"/>
    <col min="12790" max="13014" width="8.7265625" style="1"/>
    <col min="13015" max="13015" width="14.26953125" style="1" customWidth="1"/>
    <col min="13016" max="13016" width="6.6328125" style="1" customWidth="1"/>
    <col min="13017" max="13017" width="7.453125" style="1" customWidth="1"/>
    <col min="13018" max="13018" width="12" style="1" customWidth="1"/>
    <col min="13019" max="13019" width="11.90625" style="1" customWidth="1"/>
    <col min="13020" max="13021" width="7.90625" style="1" customWidth="1"/>
    <col min="13022" max="13023" width="11" style="1" customWidth="1"/>
    <col min="13024" max="13024" width="5.6328125" style="1" customWidth="1"/>
    <col min="13025" max="13025" width="15.6328125" style="1" customWidth="1"/>
    <col min="13026" max="13026" width="13.6328125" style="1" bestFit="1" customWidth="1"/>
    <col min="13027" max="13027" width="14.6328125" style="1" bestFit="1" customWidth="1"/>
    <col min="13028" max="13028" width="8.7265625" style="1"/>
    <col min="13029" max="13029" width="10.08984375" style="1" bestFit="1" customWidth="1"/>
    <col min="13030" max="13030" width="13.6328125" style="1" bestFit="1" customWidth="1"/>
    <col min="13031" max="13033" width="8.7265625" style="1"/>
    <col min="13034" max="13045" width="7.90625" style="1" customWidth="1"/>
    <col min="13046" max="13270" width="8.7265625" style="1"/>
    <col min="13271" max="13271" width="14.26953125" style="1" customWidth="1"/>
    <col min="13272" max="13272" width="6.6328125" style="1" customWidth="1"/>
    <col min="13273" max="13273" width="7.453125" style="1" customWidth="1"/>
    <col min="13274" max="13274" width="12" style="1" customWidth="1"/>
    <col min="13275" max="13275" width="11.90625" style="1" customWidth="1"/>
    <col min="13276" max="13277" width="7.90625" style="1" customWidth="1"/>
    <col min="13278" max="13279" width="11" style="1" customWidth="1"/>
    <col min="13280" max="13280" width="5.6328125" style="1" customWidth="1"/>
    <col min="13281" max="13281" width="15.6328125" style="1" customWidth="1"/>
    <col min="13282" max="13282" width="13.6328125" style="1" bestFit="1" customWidth="1"/>
    <col min="13283" max="13283" width="14.6328125" style="1" bestFit="1" customWidth="1"/>
    <col min="13284" max="13284" width="8.7265625" style="1"/>
    <col min="13285" max="13285" width="10.08984375" style="1" bestFit="1" customWidth="1"/>
    <col min="13286" max="13286" width="13.6328125" style="1" bestFit="1" customWidth="1"/>
    <col min="13287" max="13289" width="8.7265625" style="1"/>
    <col min="13290" max="13301" width="7.90625" style="1" customWidth="1"/>
    <col min="13302" max="13526" width="8.7265625" style="1"/>
    <col min="13527" max="13527" width="14.26953125" style="1" customWidth="1"/>
    <col min="13528" max="13528" width="6.6328125" style="1" customWidth="1"/>
    <col min="13529" max="13529" width="7.453125" style="1" customWidth="1"/>
    <col min="13530" max="13530" width="12" style="1" customWidth="1"/>
    <col min="13531" max="13531" width="11.90625" style="1" customWidth="1"/>
    <col min="13532" max="13533" width="7.90625" style="1" customWidth="1"/>
    <col min="13534" max="13535" width="11" style="1" customWidth="1"/>
    <col min="13536" max="13536" width="5.6328125" style="1" customWidth="1"/>
    <col min="13537" max="13537" width="15.6328125" style="1" customWidth="1"/>
    <col min="13538" max="13538" width="13.6328125" style="1" bestFit="1" customWidth="1"/>
    <col min="13539" max="13539" width="14.6328125" style="1" bestFit="1" customWidth="1"/>
    <col min="13540" max="13540" width="8.7265625" style="1"/>
    <col min="13541" max="13541" width="10.08984375" style="1" bestFit="1" customWidth="1"/>
    <col min="13542" max="13542" width="13.6328125" style="1" bestFit="1" customWidth="1"/>
    <col min="13543" max="13545" width="8.7265625" style="1"/>
    <col min="13546" max="13557" width="7.90625" style="1" customWidth="1"/>
    <col min="13558" max="13782" width="8.7265625" style="1"/>
    <col min="13783" max="13783" width="14.26953125" style="1" customWidth="1"/>
    <col min="13784" max="13784" width="6.6328125" style="1" customWidth="1"/>
    <col min="13785" max="13785" width="7.453125" style="1" customWidth="1"/>
    <col min="13786" max="13786" width="12" style="1" customWidth="1"/>
    <col min="13787" max="13787" width="11.90625" style="1" customWidth="1"/>
    <col min="13788" max="13789" width="7.90625" style="1" customWidth="1"/>
    <col min="13790" max="13791" width="11" style="1" customWidth="1"/>
    <col min="13792" max="13792" width="5.6328125" style="1" customWidth="1"/>
    <col min="13793" max="13793" width="15.6328125" style="1" customWidth="1"/>
    <col min="13794" max="13794" width="13.6328125" style="1" bestFit="1" customWidth="1"/>
    <col min="13795" max="13795" width="14.6328125" style="1" bestFit="1" customWidth="1"/>
    <col min="13796" max="13796" width="8.7265625" style="1"/>
    <col min="13797" max="13797" width="10.08984375" style="1" bestFit="1" customWidth="1"/>
    <col min="13798" max="13798" width="13.6328125" style="1" bestFit="1" customWidth="1"/>
    <col min="13799" max="13801" width="8.7265625" style="1"/>
    <col min="13802" max="13813" width="7.90625" style="1" customWidth="1"/>
    <col min="13814" max="14038" width="8.7265625" style="1"/>
    <col min="14039" max="14039" width="14.26953125" style="1" customWidth="1"/>
    <col min="14040" max="14040" width="6.6328125" style="1" customWidth="1"/>
    <col min="14041" max="14041" width="7.453125" style="1" customWidth="1"/>
    <col min="14042" max="14042" width="12" style="1" customWidth="1"/>
    <col min="14043" max="14043" width="11.90625" style="1" customWidth="1"/>
    <col min="14044" max="14045" width="7.90625" style="1" customWidth="1"/>
    <col min="14046" max="14047" width="11" style="1" customWidth="1"/>
    <col min="14048" max="14048" width="5.6328125" style="1" customWidth="1"/>
    <col min="14049" max="14049" width="15.6328125" style="1" customWidth="1"/>
    <col min="14050" max="14050" width="13.6328125" style="1" bestFit="1" customWidth="1"/>
    <col min="14051" max="14051" width="14.6328125" style="1" bestFit="1" customWidth="1"/>
    <col min="14052" max="14052" width="8.7265625" style="1"/>
    <col min="14053" max="14053" width="10.08984375" style="1" bestFit="1" customWidth="1"/>
    <col min="14054" max="14054" width="13.6328125" style="1" bestFit="1" customWidth="1"/>
    <col min="14055" max="14057" width="8.7265625" style="1"/>
    <col min="14058" max="14069" width="7.90625" style="1" customWidth="1"/>
    <col min="14070" max="14294" width="8.7265625" style="1"/>
    <col min="14295" max="14295" width="14.26953125" style="1" customWidth="1"/>
    <col min="14296" max="14296" width="6.6328125" style="1" customWidth="1"/>
    <col min="14297" max="14297" width="7.453125" style="1" customWidth="1"/>
    <col min="14298" max="14298" width="12" style="1" customWidth="1"/>
    <col min="14299" max="14299" width="11.90625" style="1" customWidth="1"/>
    <col min="14300" max="14301" width="7.90625" style="1" customWidth="1"/>
    <col min="14302" max="14303" width="11" style="1" customWidth="1"/>
    <col min="14304" max="14304" width="5.6328125" style="1" customWidth="1"/>
    <col min="14305" max="14305" width="15.6328125" style="1" customWidth="1"/>
    <col min="14306" max="14306" width="13.6328125" style="1" bestFit="1" customWidth="1"/>
    <col min="14307" max="14307" width="14.6328125" style="1" bestFit="1" customWidth="1"/>
    <col min="14308" max="14308" width="8.7265625" style="1"/>
    <col min="14309" max="14309" width="10.08984375" style="1" bestFit="1" customWidth="1"/>
    <col min="14310" max="14310" width="13.6328125" style="1" bestFit="1" customWidth="1"/>
    <col min="14311" max="14313" width="8.7265625" style="1"/>
    <col min="14314" max="14325" width="7.90625" style="1" customWidth="1"/>
    <col min="14326" max="14550" width="8.7265625" style="1"/>
    <col min="14551" max="14551" width="14.26953125" style="1" customWidth="1"/>
    <col min="14552" max="14552" width="6.6328125" style="1" customWidth="1"/>
    <col min="14553" max="14553" width="7.453125" style="1" customWidth="1"/>
    <col min="14554" max="14554" width="12" style="1" customWidth="1"/>
    <col min="14555" max="14555" width="11.90625" style="1" customWidth="1"/>
    <col min="14556" max="14557" width="7.90625" style="1" customWidth="1"/>
    <col min="14558" max="14559" width="11" style="1" customWidth="1"/>
    <col min="14560" max="14560" width="5.6328125" style="1" customWidth="1"/>
    <col min="14561" max="14561" width="15.6328125" style="1" customWidth="1"/>
    <col min="14562" max="14562" width="13.6328125" style="1" bestFit="1" customWidth="1"/>
    <col min="14563" max="14563" width="14.6328125" style="1" bestFit="1" customWidth="1"/>
    <col min="14564" max="14564" width="8.7265625" style="1"/>
    <col min="14565" max="14565" width="10.08984375" style="1" bestFit="1" customWidth="1"/>
    <col min="14566" max="14566" width="13.6328125" style="1" bestFit="1" customWidth="1"/>
    <col min="14567" max="14569" width="8.7265625" style="1"/>
    <col min="14570" max="14581" width="7.90625" style="1" customWidth="1"/>
    <col min="14582" max="14806" width="8.7265625" style="1"/>
    <col min="14807" max="14807" width="14.26953125" style="1" customWidth="1"/>
    <col min="14808" max="14808" width="6.6328125" style="1" customWidth="1"/>
    <col min="14809" max="14809" width="7.453125" style="1" customWidth="1"/>
    <col min="14810" max="14810" width="12" style="1" customWidth="1"/>
    <col min="14811" max="14811" width="11.90625" style="1" customWidth="1"/>
    <col min="14812" max="14813" width="7.90625" style="1" customWidth="1"/>
    <col min="14814" max="14815" width="11" style="1" customWidth="1"/>
    <col min="14816" max="14816" width="5.6328125" style="1" customWidth="1"/>
    <col min="14817" max="14817" width="15.6328125" style="1" customWidth="1"/>
    <col min="14818" max="14818" width="13.6328125" style="1" bestFit="1" customWidth="1"/>
    <col min="14819" max="14819" width="14.6328125" style="1" bestFit="1" customWidth="1"/>
    <col min="14820" max="14820" width="8.7265625" style="1"/>
    <col min="14821" max="14821" width="10.08984375" style="1" bestFit="1" customWidth="1"/>
    <col min="14822" max="14822" width="13.6328125" style="1" bestFit="1" customWidth="1"/>
    <col min="14823" max="14825" width="8.7265625" style="1"/>
    <col min="14826" max="14837" width="7.90625" style="1" customWidth="1"/>
    <col min="14838" max="15062" width="8.7265625" style="1"/>
    <col min="15063" max="15063" width="14.26953125" style="1" customWidth="1"/>
    <col min="15064" max="15064" width="6.6328125" style="1" customWidth="1"/>
    <col min="15065" max="15065" width="7.453125" style="1" customWidth="1"/>
    <col min="15066" max="15066" width="12" style="1" customWidth="1"/>
    <col min="15067" max="15067" width="11.90625" style="1" customWidth="1"/>
    <col min="15068" max="15069" width="7.90625" style="1" customWidth="1"/>
    <col min="15070" max="15071" width="11" style="1" customWidth="1"/>
    <col min="15072" max="15072" width="5.6328125" style="1" customWidth="1"/>
    <col min="15073" max="15073" width="15.6328125" style="1" customWidth="1"/>
    <col min="15074" max="15074" width="13.6328125" style="1" bestFit="1" customWidth="1"/>
    <col min="15075" max="15075" width="14.6328125" style="1" bestFit="1" customWidth="1"/>
    <col min="15076" max="15076" width="8.7265625" style="1"/>
    <col min="15077" max="15077" width="10.08984375" style="1" bestFit="1" customWidth="1"/>
    <col min="15078" max="15078" width="13.6328125" style="1" bestFit="1" customWidth="1"/>
    <col min="15079" max="15081" width="8.7265625" style="1"/>
    <col min="15082" max="15093" width="7.90625" style="1" customWidth="1"/>
    <col min="15094" max="15318" width="8.7265625" style="1"/>
    <col min="15319" max="15319" width="14.26953125" style="1" customWidth="1"/>
    <col min="15320" max="15320" width="6.6328125" style="1" customWidth="1"/>
    <col min="15321" max="15321" width="7.453125" style="1" customWidth="1"/>
    <col min="15322" max="15322" width="12" style="1" customWidth="1"/>
    <col min="15323" max="15323" width="11.90625" style="1" customWidth="1"/>
    <col min="15324" max="15325" width="7.90625" style="1" customWidth="1"/>
    <col min="15326" max="15327" width="11" style="1" customWidth="1"/>
    <col min="15328" max="15328" width="5.6328125" style="1" customWidth="1"/>
    <col min="15329" max="15329" width="15.6328125" style="1" customWidth="1"/>
    <col min="15330" max="15330" width="13.6328125" style="1" bestFit="1" customWidth="1"/>
    <col min="15331" max="15331" width="14.6328125" style="1" bestFit="1" customWidth="1"/>
    <col min="15332" max="15332" width="8.7265625" style="1"/>
    <col min="15333" max="15333" width="10.08984375" style="1" bestFit="1" customWidth="1"/>
    <col min="15334" max="15334" width="13.6328125" style="1" bestFit="1" customWidth="1"/>
    <col min="15335" max="15337" width="8.7265625" style="1"/>
    <col min="15338" max="15349" width="7.90625" style="1" customWidth="1"/>
    <col min="15350" max="15574" width="8.7265625" style="1"/>
    <col min="15575" max="15575" width="14.26953125" style="1" customWidth="1"/>
    <col min="15576" max="15576" width="6.6328125" style="1" customWidth="1"/>
    <col min="15577" max="15577" width="7.453125" style="1" customWidth="1"/>
    <col min="15578" max="15578" width="12" style="1" customWidth="1"/>
    <col min="15579" max="15579" width="11.90625" style="1" customWidth="1"/>
    <col min="15580" max="15581" width="7.90625" style="1" customWidth="1"/>
    <col min="15582" max="15583" width="11" style="1" customWidth="1"/>
    <col min="15584" max="15584" width="5.6328125" style="1" customWidth="1"/>
    <col min="15585" max="15585" width="15.6328125" style="1" customWidth="1"/>
    <col min="15586" max="15586" width="13.6328125" style="1" bestFit="1" customWidth="1"/>
    <col min="15587" max="15587" width="14.6328125" style="1" bestFit="1" customWidth="1"/>
    <col min="15588" max="15588" width="8.7265625" style="1"/>
    <col min="15589" max="15589" width="10.08984375" style="1" bestFit="1" customWidth="1"/>
    <col min="15590" max="15590" width="13.6328125" style="1" bestFit="1" customWidth="1"/>
    <col min="15591" max="15593" width="8.7265625" style="1"/>
    <col min="15594" max="15605" width="7.90625" style="1" customWidth="1"/>
    <col min="15606" max="15830" width="8.7265625" style="1"/>
    <col min="15831" max="15831" width="14.26953125" style="1" customWidth="1"/>
    <col min="15832" max="15832" width="6.6328125" style="1" customWidth="1"/>
    <col min="15833" max="15833" width="7.453125" style="1" customWidth="1"/>
    <col min="15834" max="15834" width="12" style="1" customWidth="1"/>
    <col min="15835" max="15835" width="11.90625" style="1" customWidth="1"/>
    <col min="15836" max="15837" width="7.90625" style="1" customWidth="1"/>
    <col min="15838" max="15839" width="11" style="1" customWidth="1"/>
    <col min="15840" max="15840" width="5.6328125" style="1" customWidth="1"/>
    <col min="15841" max="15841" width="15.6328125" style="1" customWidth="1"/>
    <col min="15842" max="15842" width="13.6328125" style="1" bestFit="1" customWidth="1"/>
    <col min="15843" max="15843" width="14.6328125" style="1" bestFit="1" customWidth="1"/>
    <col min="15844" max="15844" width="8.7265625" style="1"/>
    <col min="15845" max="15845" width="10.08984375" style="1" bestFit="1" customWidth="1"/>
    <col min="15846" max="15846" width="13.6328125" style="1" bestFit="1" customWidth="1"/>
    <col min="15847" max="15849" width="8.7265625" style="1"/>
    <col min="15850" max="15861" width="7.90625" style="1" customWidth="1"/>
    <col min="15862" max="16086" width="8.7265625" style="1"/>
    <col min="16087" max="16087" width="14.26953125" style="1" customWidth="1"/>
    <col min="16088" max="16088" width="6.6328125" style="1" customWidth="1"/>
    <col min="16089" max="16089" width="7.453125" style="1" customWidth="1"/>
    <col min="16090" max="16090" width="12" style="1" customWidth="1"/>
    <col min="16091" max="16091" width="11.90625" style="1" customWidth="1"/>
    <col min="16092" max="16093" width="7.90625" style="1" customWidth="1"/>
    <col min="16094" max="16095" width="11" style="1" customWidth="1"/>
    <col min="16096" max="16096" width="5.6328125" style="1" customWidth="1"/>
    <col min="16097" max="16097" width="15.6328125" style="1" customWidth="1"/>
    <col min="16098" max="16098" width="13.6328125" style="1" bestFit="1" customWidth="1"/>
    <col min="16099" max="16099" width="14.6328125" style="1" bestFit="1" customWidth="1"/>
    <col min="16100" max="16100" width="8.7265625" style="1"/>
    <col min="16101" max="16101" width="10.08984375" style="1" bestFit="1" customWidth="1"/>
    <col min="16102" max="16102" width="13.6328125" style="1" bestFit="1" customWidth="1"/>
    <col min="16103" max="16105" width="8.7265625" style="1"/>
    <col min="16106" max="16117" width="7.90625" style="1" customWidth="1"/>
    <col min="16118" max="16384" width="8.7265625" style="1"/>
  </cols>
  <sheetData>
    <row r="1" spans="1:13" ht="10.5" customHeight="1" x14ac:dyDescent="0.2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0.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0.5" customHeight="1" x14ac:dyDescent="0.2">
      <c r="A3" s="50" t="s">
        <v>0</v>
      </c>
      <c r="B3" s="50"/>
      <c r="C3" s="50"/>
    </row>
    <row r="4" spans="1:13" s="2" customFormat="1" ht="31.5" customHeight="1" x14ac:dyDescent="0.2">
      <c r="A4" s="92" t="s">
        <v>1</v>
      </c>
      <c r="B4" s="93"/>
      <c r="C4" s="51" t="s">
        <v>2</v>
      </c>
      <c r="D4" s="51"/>
      <c r="E4" s="51"/>
      <c r="F4" s="52" t="s">
        <v>3</v>
      </c>
      <c r="G4" s="53"/>
      <c r="H4" s="53"/>
      <c r="I4" s="53"/>
      <c r="J4" s="54"/>
      <c r="K4" s="41" t="s">
        <v>4</v>
      </c>
      <c r="L4" s="55" t="s">
        <v>5</v>
      </c>
      <c r="M4" s="51" t="s">
        <v>33</v>
      </c>
    </row>
    <row r="5" spans="1:13" ht="42" customHeight="1" x14ac:dyDescent="0.2">
      <c r="A5" s="94"/>
      <c r="B5" s="95"/>
      <c r="C5" s="3" t="s">
        <v>34</v>
      </c>
      <c r="D5" s="3" t="s">
        <v>6</v>
      </c>
      <c r="E5" s="4" t="s">
        <v>7</v>
      </c>
      <c r="F5" s="4" t="s">
        <v>8</v>
      </c>
      <c r="G5" s="3" t="s">
        <v>29</v>
      </c>
      <c r="H5" s="5" t="s">
        <v>28</v>
      </c>
      <c r="I5" s="3" t="s">
        <v>9</v>
      </c>
      <c r="J5" s="3" t="s">
        <v>10</v>
      </c>
      <c r="K5" s="3" t="s">
        <v>11</v>
      </c>
      <c r="L5" s="55"/>
      <c r="M5" s="51"/>
    </row>
    <row r="6" spans="1:13" ht="14.25" customHeight="1" x14ac:dyDescent="0.2">
      <c r="A6" s="96" t="s">
        <v>40</v>
      </c>
      <c r="B6" s="97"/>
      <c r="C6" s="61">
        <v>179</v>
      </c>
      <c r="D6" s="64"/>
      <c r="E6" s="43">
        <f>ROUNDDOWN(C6*D6*12*0.85,2)</f>
        <v>0</v>
      </c>
      <c r="F6" s="39" t="s">
        <v>52</v>
      </c>
      <c r="G6" s="37">
        <v>22539</v>
      </c>
      <c r="H6" s="6"/>
      <c r="I6" s="40"/>
      <c r="J6" s="42">
        <f>SUM(I6:I9)</f>
        <v>0</v>
      </c>
      <c r="K6" s="47"/>
      <c r="L6" s="56">
        <f>IF(C6="",0,ROUNDDOWN(SUM(E6,J6:K9),0))</f>
        <v>0</v>
      </c>
      <c r="M6" s="58"/>
    </row>
    <row r="7" spans="1:13" ht="14.25" customHeight="1" x14ac:dyDescent="0.2">
      <c r="A7" s="98"/>
      <c r="B7" s="99"/>
      <c r="C7" s="62"/>
      <c r="D7" s="65"/>
      <c r="E7" s="42"/>
      <c r="F7" s="39" t="s">
        <v>53</v>
      </c>
      <c r="G7" s="37">
        <v>65072</v>
      </c>
      <c r="H7" s="6"/>
      <c r="I7" s="40"/>
      <c r="J7" s="42"/>
      <c r="K7" s="47"/>
      <c r="L7" s="56"/>
      <c r="M7" s="59"/>
    </row>
    <row r="8" spans="1:13" ht="14.25" customHeight="1" x14ac:dyDescent="0.2">
      <c r="A8" s="98"/>
      <c r="B8" s="99"/>
      <c r="C8" s="62"/>
      <c r="D8" s="65"/>
      <c r="E8" s="43"/>
      <c r="F8" s="39" t="s">
        <v>54</v>
      </c>
      <c r="G8" s="37">
        <v>186500</v>
      </c>
      <c r="H8" s="6"/>
      <c r="I8" s="40"/>
      <c r="J8" s="43"/>
      <c r="K8" s="48"/>
      <c r="L8" s="57"/>
      <c r="M8" s="59"/>
    </row>
    <row r="9" spans="1:13" ht="14.25" customHeight="1" x14ac:dyDescent="0.2">
      <c r="A9" s="100"/>
      <c r="B9" s="101"/>
      <c r="C9" s="63"/>
      <c r="D9" s="66"/>
      <c r="E9" s="43"/>
      <c r="F9" s="38" t="s">
        <v>55</v>
      </c>
      <c r="G9" s="37">
        <v>220957</v>
      </c>
      <c r="H9" s="6"/>
      <c r="I9" s="40"/>
      <c r="J9" s="43"/>
      <c r="K9" s="48"/>
      <c r="L9" s="57"/>
      <c r="M9" s="60"/>
    </row>
    <row r="10" spans="1:13" ht="14.25" customHeight="1" x14ac:dyDescent="0.2">
      <c r="A10" s="102" t="s">
        <v>41</v>
      </c>
      <c r="B10" s="103"/>
      <c r="C10" s="61">
        <v>251</v>
      </c>
      <c r="D10" s="64"/>
      <c r="E10" s="104">
        <f>ROUNDDOWN(C10*D10*12*0.85,2)</f>
        <v>0</v>
      </c>
      <c r="F10" s="39" t="s">
        <v>56</v>
      </c>
      <c r="G10" s="37">
        <v>0</v>
      </c>
      <c r="H10" s="6"/>
      <c r="I10" s="40"/>
      <c r="J10" s="42">
        <f>SUM(I10:I13)</f>
        <v>0</v>
      </c>
      <c r="K10" s="47"/>
      <c r="L10" s="56">
        <f>IF(C10="",0,ROUNDDOWN(SUM(E10,J10:K13),0))</f>
        <v>0</v>
      </c>
      <c r="M10" s="58"/>
    </row>
    <row r="11" spans="1:13" ht="14.25" customHeight="1" x14ac:dyDescent="0.2">
      <c r="A11" s="105"/>
      <c r="B11" s="106"/>
      <c r="C11" s="62"/>
      <c r="D11" s="65"/>
      <c r="E11" s="107"/>
      <c r="F11" s="39" t="s">
        <v>57</v>
      </c>
      <c r="G11" s="37">
        <v>106233</v>
      </c>
      <c r="H11" s="6"/>
      <c r="I11" s="40"/>
      <c r="J11" s="42"/>
      <c r="K11" s="47"/>
      <c r="L11" s="56"/>
      <c r="M11" s="59"/>
    </row>
    <row r="12" spans="1:13" ht="14.25" customHeight="1" x14ac:dyDescent="0.2">
      <c r="A12" s="105"/>
      <c r="B12" s="106"/>
      <c r="C12" s="62"/>
      <c r="D12" s="65"/>
      <c r="E12" s="107"/>
      <c r="F12" s="39" t="s">
        <v>58</v>
      </c>
      <c r="G12" s="37">
        <v>220442</v>
      </c>
      <c r="H12" s="6"/>
      <c r="I12" s="40"/>
      <c r="J12" s="43"/>
      <c r="K12" s="48"/>
      <c r="L12" s="57"/>
      <c r="M12" s="59"/>
    </row>
    <row r="13" spans="1:13" ht="14.25" customHeight="1" x14ac:dyDescent="0.2">
      <c r="A13" s="108"/>
      <c r="B13" s="109"/>
      <c r="C13" s="63"/>
      <c r="D13" s="66"/>
      <c r="E13" s="42"/>
      <c r="F13" s="38" t="s">
        <v>56</v>
      </c>
      <c r="G13" s="37">
        <v>0</v>
      </c>
      <c r="H13" s="6"/>
      <c r="I13" s="40"/>
      <c r="J13" s="43"/>
      <c r="K13" s="48"/>
      <c r="L13" s="57"/>
      <c r="M13" s="60"/>
    </row>
    <row r="14" spans="1:13" ht="14.25" customHeight="1" x14ac:dyDescent="0.2">
      <c r="A14" s="44" t="s">
        <v>42</v>
      </c>
      <c r="B14" s="110" t="s">
        <v>35</v>
      </c>
      <c r="C14" s="61">
        <v>184</v>
      </c>
      <c r="D14" s="64"/>
      <c r="E14" s="111">
        <f>ROUNDDOWN(C14*D14*12*0.85,2)</f>
        <v>0</v>
      </c>
      <c r="F14" s="39" t="s">
        <v>56</v>
      </c>
      <c r="G14" s="37">
        <v>0</v>
      </c>
      <c r="H14" s="6"/>
      <c r="I14" s="40"/>
      <c r="J14" s="42">
        <f>SUM(I14:I17)</f>
        <v>0</v>
      </c>
      <c r="K14" s="47"/>
      <c r="L14" s="56">
        <f>IF(C14="",0,ROUNDDOWN(SUM(E14,E16,J14:J17),0))</f>
        <v>0</v>
      </c>
      <c r="M14" s="58"/>
    </row>
    <row r="15" spans="1:13" ht="14.25" customHeight="1" x14ac:dyDescent="0.2">
      <c r="A15" s="45"/>
      <c r="B15" s="112"/>
      <c r="C15" s="62"/>
      <c r="D15" s="65"/>
      <c r="E15" s="113"/>
      <c r="F15" s="39" t="s">
        <v>57</v>
      </c>
      <c r="G15" s="37">
        <v>156238</v>
      </c>
      <c r="H15" s="6"/>
      <c r="I15" s="40"/>
      <c r="J15" s="42"/>
      <c r="K15" s="47"/>
      <c r="L15" s="56"/>
      <c r="M15" s="59"/>
    </row>
    <row r="16" spans="1:13" ht="14.25" customHeight="1" x14ac:dyDescent="0.2">
      <c r="A16" s="45"/>
      <c r="B16" s="114" t="s">
        <v>37</v>
      </c>
      <c r="C16" s="115">
        <v>184</v>
      </c>
      <c r="D16" s="116"/>
      <c r="E16" s="117">
        <f>ROUNDDOWN(C16*D16*12*0.85,2)</f>
        <v>0</v>
      </c>
      <c r="F16" s="39" t="s">
        <v>58</v>
      </c>
      <c r="G16" s="37">
        <v>309965</v>
      </c>
      <c r="H16" s="6"/>
      <c r="I16" s="40"/>
      <c r="J16" s="43"/>
      <c r="K16" s="48"/>
      <c r="L16" s="57"/>
      <c r="M16" s="59"/>
    </row>
    <row r="17" spans="1:13" ht="14.25" customHeight="1" x14ac:dyDescent="0.2">
      <c r="A17" s="46"/>
      <c r="B17" s="114"/>
      <c r="C17" s="63"/>
      <c r="D17" s="66"/>
      <c r="E17" s="118"/>
      <c r="F17" s="38" t="s">
        <v>56</v>
      </c>
      <c r="G17" s="37">
        <v>0</v>
      </c>
      <c r="H17" s="6"/>
      <c r="I17" s="40"/>
      <c r="J17" s="43"/>
      <c r="K17" s="48"/>
      <c r="L17" s="57"/>
      <c r="M17" s="60"/>
    </row>
    <row r="18" spans="1:13" ht="14.25" customHeight="1" x14ac:dyDescent="0.2">
      <c r="A18" s="96" t="s">
        <v>43</v>
      </c>
      <c r="B18" s="97"/>
      <c r="C18" s="61">
        <v>121</v>
      </c>
      <c r="D18" s="64"/>
      <c r="E18" s="42">
        <f>ROUNDDOWN(C18*D18*12*0.85,2)</f>
        <v>0</v>
      </c>
      <c r="F18" s="39" t="s">
        <v>56</v>
      </c>
      <c r="G18" s="37">
        <v>0</v>
      </c>
      <c r="H18" s="6"/>
      <c r="I18" s="40"/>
      <c r="J18" s="42">
        <f>SUM(I18:I21)</f>
        <v>0</v>
      </c>
      <c r="K18" s="47"/>
      <c r="L18" s="56">
        <f>IF(C18="",0,ROUNDDOWN(SUM(E18,J18:K21),0))</f>
        <v>0</v>
      </c>
      <c r="M18" s="58"/>
    </row>
    <row r="19" spans="1:13" ht="14.25" customHeight="1" x14ac:dyDescent="0.2">
      <c r="A19" s="98"/>
      <c r="B19" s="99"/>
      <c r="C19" s="62"/>
      <c r="D19" s="65"/>
      <c r="E19" s="42"/>
      <c r="F19" s="39" t="s">
        <v>57</v>
      </c>
      <c r="G19" s="37">
        <v>42838</v>
      </c>
      <c r="H19" s="6"/>
      <c r="I19" s="40"/>
      <c r="J19" s="42"/>
      <c r="K19" s="47"/>
      <c r="L19" s="56"/>
      <c r="M19" s="59"/>
    </row>
    <row r="20" spans="1:13" ht="14.25" customHeight="1" x14ac:dyDescent="0.2">
      <c r="A20" s="98"/>
      <c r="B20" s="99"/>
      <c r="C20" s="62"/>
      <c r="D20" s="65"/>
      <c r="E20" s="43"/>
      <c r="F20" s="39" t="s">
        <v>58</v>
      </c>
      <c r="G20" s="37">
        <v>108375</v>
      </c>
      <c r="H20" s="6"/>
      <c r="I20" s="40"/>
      <c r="J20" s="43"/>
      <c r="K20" s="48"/>
      <c r="L20" s="57"/>
      <c r="M20" s="59"/>
    </row>
    <row r="21" spans="1:13" ht="14.25" customHeight="1" x14ac:dyDescent="0.2">
      <c r="A21" s="100"/>
      <c r="B21" s="101"/>
      <c r="C21" s="63"/>
      <c r="D21" s="66"/>
      <c r="E21" s="43"/>
      <c r="F21" s="38" t="s">
        <v>56</v>
      </c>
      <c r="G21" s="37">
        <v>0</v>
      </c>
      <c r="H21" s="6"/>
      <c r="I21" s="40"/>
      <c r="J21" s="43"/>
      <c r="K21" s="48"/>
      <c r="L21" s="57"/>
      <c r="M21" s="60"/>
    </row>
    <row r="22" spans="1:13" ht="14.25" customHeight="1" x14ac:dyDescent="0.2">
      <c r="A22" s="96" t="s">
        <v>44</v>
      </c>
      <c r="B22" s="119"/>
      <c r="C22" s="61">
        <v>55</v>
      </c>
      <c r="D22" s="64"/>
      <c r="E22" s="42">
        <f>ROUNDDOWN(C22*D22*12*0.85,2)</f>
        <v>0</v>
      </c>
      <c r="F22" s="39" t="s">
        <v>56</v>
      </c>
      <c r="G22" s="37">
        <v>0</v>
      </c>
      <c r="H22" s="6"/>
      <c r="I22" s="40"/>
      <c r="J22" s="42">
        <f>SUM(I22:I25)</f>
        <v>0</v>
      </c>
      <c r="K22" s="47"/>
      <c r="L22" s="56">
        <f>IF(C22="",0,ROUNDDOWN(SUM(E22,J22:K25),0))</f>
        <v>0</v>
      </c>
      <c r="M22" s="58"/>
    </row>
    <row r="23" spans="1:13" ht="14.25" customHeight="1" x14ac:dyDescent="0.2">
      <c r="A23" s="98"/>
      <c r="B23" s="120"/>
      <c r="C23" s="62"/>
      <c r="D23" s="65"/>
      <c r="E23" s="42"/>
      <c r="F23" s="39" t="s">
        <v>57</v>
      </c>
      <c r="G23" s="37">
        <v>23485</v>
      </c>
      <c r="H23" s="6"/>
      <c r="I23" s="40"/>
      <c r="J23" s="42"/>
      <c r="K23" s="47"/>
      <c r="L23" s="56"/>
      <c r="M23" s="59"/>
    </row>
    <row r="24" spans="1:13" ht="14.25" customHeight="1" x14ac:dyDescent="0.2">
      <c r="A24" s="98"/>
      <c r="B24" s="120"/>
      <c r="C24" s="62"/>
      <c r="D24" s="65"/>
      <c r="E24" s="43"/>
      <c r="F24" s="39" t="s">
        <v>58</v>
      </c>
      <c r="G24" s="37">
        <v>43808</v>
      </c>
      <c r="H24" s="6"/>
      <c r="I24" s="40"/>
      <c r="J24" s="43"/>
      <c r="K24" s="48"/>
      <c r="L24" s="57"/>
      <c r="M24" s="59"/>
    </row>
    <row r="25" spans="1:13" ht="14.25" customHeight="1" x14ac:dyDescent="0.2">
      <c r="A25" s="100"/>
      <c r="B25" s="121"/>
      <c r="C25" s="63"/>
      <c r="D25" s="66"/>
      <c r="E25" s="43"/>
      <c r="F25" s="38" t="s">
        <v>56</v>
      </c>
      <c r="G25" s="37">
        <v>0</v>
      </c>
      <c r="H25" s="6"/>
      <c r="I25" s="40"/>
      <c r="J25" s="43"/>
      <c r="K25" s="48"/>
      <c r="L25" s="57"/>
      <c r="M25" s="60"/>
    </row>
    <row r="26" spans="1:13" ht="14.25" customHeight="1" x14ac:dyDescent="0.2">
      <c r="A26" s="96" t="s">
        <v>45</v>
      </c>
      <c r="B26" s="119"/>
      <c r="C26" s="61">
        <v>238</v>
      </c>
      <c r="D26" s="64"/>
      <c r="E26" s="42">
        <f>ROUNDDOWN(C26*D26*12*0.85,2)</f>
        <v>0</v>
      </c>
      <c r="F26" s="39" t="s">
        <v>56</v>
      </c>
      <c r="G26" s="37">
        <v>0</v>
      </c>
      <c r="H26" s="6"/>
      <c r="I26" s="40"/>
      <c r="J26" s="42">
        <f>SUM(I26:I29)</f>
        <v>0</v>
      </c>
      <c r="K26" s="47"/>
      <c r="L26" s="56">
        <f>IF(C26="",0,ROUNDDOWN(SUM(E26,J26:K29),0))</f>
        <v>0</v>
      </c>
      <c r="M26" s="58"/>
    </row>
    <row r="27" spans="1:13" ht="14.25" customHeight="1" x14ac:dyDescent="0.2">
      <c r="A27" s="98"/>
      <c r="B27" s="120"/>
      <c r="C27" s="62"/>
      <c r="D27" s="65"/>
      <c r="E27" s="42"/>
      <c r="F27" s="39" t="s">
        <v>57</v>
      </c>
      <c r="G27" s="37">
        <v>113009</v>
      </c>
      <c r="H27" s="6"/>
      <c r="I27" s="40"/>
      <c r="J27" s="42"/>
      <c r="K27" s="47"/>
      <c r="L27" s="56"/>
      <c r="M27" s="59"/>
    </row>
    <row r="28" spans="1:13" ht="14.25" customHeight="1" x14ac:dyDescent="0.2">
      <c r="A28" s="98"/>
      <c r="B28" s="120"/>
      <c r="C28" s="62"/>
      <c r="D28" s="65"/>
      <c r="E28" s="43"/>
      <c r="F28" s="39" t="s">
        <v>58</v>
      </c>
      <c r="G28" s="37">
        <v>222644</v>
      </c>
      <c r="H28" s="6"/>
      <c r="I28" s="40"/>
      <c r="J28" s="43"/>
      <c r="K28" s="48"/>
      <c r="L28" s="57"/>
      <c r="M28" s="59"/>
    </row>
    <row r="29" spans="1:13" ht="14.25" customHeight="1" x14ac:dyDescent="0.2">
      <c r="A29" s="100"/>
      <c r="B29" s="121"/>
      <c r="C29" s="63"/>
      <c r="D29" s="66"/>
      <c r="E29" s="43"/>
      <c r="F29" s="38" t="s">
        <v>56</v>
      </c>
      <c r="G29" s="37">
        <v>0</v>
      </c>
      <c r="H29" s="6"/>
      <c r="I29" s="40"/>
      <c r="J29" s="43"/>
      <c r="K29" s="48"/>
      <c r="L29" s="57"/>
      <c r="M29" s="60"/>
    </row>
    <row r="30" spans="1:13" ht="14.25" customHeight="1" x14ac:dyDescent="0.2">
      <c r="A30" s="96" t="s">
        <v>46</v>
      </c>
      <c r="B30" s="119"/>
      <c r="C30" s="61">
        <v>98</v>
      </c>
      <c r="D30" s="64"/>
      <c r="E30" s="42">
        <f>ROUNDDOWN(C30*D30*12*0.85,2)</f>
        <v>0</v>
      </c>
      <c r="F30" s="39" t="s">
        <v>56</v>
      </c>
      <c r="G30" s="37">
        <v>0</v>
      </c>
      <c r="H30" s="6"/>
      <c r="I30" s="40"/>
      <c r="J30" s="42">
        <f>SUM(I30:I33)</f>
        <v>0</v>
      </c>
      <c r="K30" s="47"/>
      <c r="L30" s="56">
        <f>IF(C30="",0,ROUNDDOWN(SUM(E30,J30:K33),0))</f>
        <v>0</v>
      </c>
      <c r="M30" s="58"/>
    </row>
    <row r="31" spans="1:13" ht="14.25" customHeight="1" x14ac:dyDescent="0.2">
      <c r="A31" s="98"/>
      <c r="B31" s="120"/>
      <c r="C31" s="62"/>
      <c r="D31" s="65"/>
      <c r="E31" s="42"/>
      <c r="F31" s="39" t="s">
        <v>57</v>
      </c>
      <c r="G31" s="37">
        <v>53940</v>
      </c>
      <c r="H31" s="6"/>
      <c r="I31" s="40"/>
      <c r="J31" s="42"/>
      <c r="K31" s="47"/>
      <c r="L31" s="56"/>
      <c r="M31" s="59"/>
    </row>
    <row r="32" spans="1:13" ht="14.25" customHeight="1" x14ac:dyDescent="0.2">
      <c r="A32" s="98"/>
      <c r="B32" s="120"/>
      <c r="C32" s="62"/>
      <c r="D32" s="65"/>
      <c r="E32" s="43"/>
      <c r="F32" s="39" t="s">
        <v>58</v>
      </c>
      <c r="G32" s="37">
        <v>110355</v>
      </c>
      <c r="H32" s="6"/>
      <c r="I32" s="40"/>
      <c r="J32" s="43"/>
      <c r="K32" s="48"/>
      <c r="L32" s="57"/>
      <c r="M32" s="59"/>
    </row>
    <row r="33" spans="1:13" ht="14.25" customHeight="1" x14ac:dyDescent="0.2">
      <c r="A33" s="100"/>
      <c r="B33" s="121"/>
      <c r="C33" s="63"/>
      <c r="D33" s="66"/>
      <c r="E33" s="43"/>
      <c r="F33" s="38" t="s">
        <v>56</v>
      </c>
      <c r="G33" s="37">
        <v>0</v>
      </c>
      <c r="H33" s="6"/>
      <c r="I33" s="40"/>
      <c r="J33" s="43"/>
      <c r="K33" s="48"/>
      <c r="L33" s="57"/>
      <c r="M33" s="60"/>
    </row>
    <row r="34" spans="1:13" ht="14.25" customHeight="1" x14ac:dyDescent="0.2">
      <c r="A34" s="96" t="s">
        <v>47</v>
      </c>
      <c r="B34" s="119"/>
      <c r="C34" s="61">
        <v>287</v>
      </c>
      <c r="D34" s="64"/>
      <c r="E34" s="42">
        <f>ROUNDDOWN(C34*D34*12*0.85,2)</f>
        <v>0</v>
      </c>
      <c r="F34" s="39" t="s">
        <v>56</v>
      </c>
      <c r="G34" s="37">
        <v>0</v>
      </c>
      <c r="H34" s="6"/>
      <c r="I34" s="40"/>
      <c r="J34" s="42">
        <f>SUM(I34:I37)</f>
        <v>0</v>
      </c>
      <c r="K34" s="47"/>
      <c r="L34" s="56">
        <f>IF(C34="",0,ROUNDDOWN(SUM(E34,J34:K37),0))</f>
        <v>0</v>
      </c>
      <c r="M34" s="58"/>
    </row>
    <row r="35" spans="1:13" ht="14.25" customHeight="1" x14ac:dyDescent="0.2">
      <c r="A35" s="98"/>
      <c r="B35" s="120"/>
      <c r="C35" s="62"/>
      <c r="D35" s="65"/>
      <c r="E35" s="42"/>
      <c r="F35" s="39" t="s">
        <v>57</v>
      </c>
      <c r="G35" s="37">
        <v>146550</v>
      </c>
      <c r="H35" s="6"/>
      <c r="I35" s="40"/>
      <c r="J35" s="42"/>
      <c r="K35" s="47"/>
      <c r="L35" s="56"/>
      <c r="M35" s="59"/>
    </row>
    <row r="36" spans="1:13" ht="14.25" customHeight="1" x14ac:dyDescent="0.2">
      <c r="A36" s="98"/>
      <c r="B36" s="120"/>
      <c r="C36" s="62"/>
      <c r="D36" s="65"/>
      <c r="E36" s="43"/>
      <c r="F36" s="39" t="s">
        <v>58</v>
      </c>
      <c r="G36" s="37">
        <v>295520</v>
      </c>
      <c r="H36" s="6"/>
      <c r="I36" s="40"/>
      <c r="J36" s="43"/>
      <c r="K36" s="48"/>
      <c r="L36" s="57"/>
      <c r="M36" s="59"/>
    </row>
    <row r="37" spans="1:13" ht="14.25" customHeight="1" x14ac:dyDescent="0.2">
      <c r="A37" s="100"/>
      <c r="B37" s="121"/>
      <c r="C37" s="63"/>
      <c r="D37" s="66"/>
      <c r="E37" s="43"/>
      <c r="F37" s="38" t="s">
        <v>56</v>
      </c>
      <c r="G37" s="37">
        <v>0</v>
      </c>
      <c r="H37" s="6"/>
      <c r="I37" s="40"/>
      <c r="J37" s="43"/>
      <c r="K37" s="48"/>
      <c r="L37" s="57"/>
      <c r="M37" s="60"/>
    </row>
    <row r="38" spans="1:13" ht="14.25" customHeight="1" x14ac:dyDescent="0.2">
      <c r="A38" s="96" t="s">
        <v>48</v>
      </c>
      <c r="B38" s="119"/>
      <c r="C38" s="61">
        <v>100</v>
      </c>
      <c r="D38" s="64"/>
      <c r="E38" s="42">
        <f>ROUNDDOWN(C38*D38*12*0.85,2)</f>
        <v>0</v>
      </c>
      <c r="F38" s="39" t="s">
        <v>52</v>
      </c>
      <c r="G38" s="37">
        <v>13925</v>
      </c>
      <c r="H38" s="6"/>
      <c r="I38" s="40"/>
      <c r="J38" s="42">
        <f>SUM(I38:I41)</f>
        <v>0</v>
      </c>
      <c r="K38" s="47"/>
      <c r="L38" s="56">
        <f>IF(C38="",0,ROUNDDOWN(SUM(E38,J38:K41),0))</f>
        <v>0</v>
      </c>
      <c r="M38" s="58"/>
    </row>
    <row r="39" spans="1:13" ht="14.25" customHeight="1" x14ac:dyDescent="0.2">
      <c r="A39" s="98"/>
      <c r="B39" s="120"/>
      <c r="C39" s="62"/>
      <c r="D39" s="65"/>
      <c r="E39" s="42"/>
      <c r="F39" s="39" t="s">
        <v>53</v>
      </c>
      <c r="G39" s="37">
        <v>48060</v>
      </c>
      <c r="H39" s="6"/>
      <c r="I39" s="40"/>
      <c r="J39" s="42"/>
      <c r="K39" s="47"/>
      <c r="L39" s="56"/>
      <c r="M39" s="59"/>
    </row>
    <row r="40" spans="1:13" ht="14.25" customHeight="1" x14ac:dyDescent="0.2">
      <c r="A40" s="98"/>
      <c r="B40" s="120"/>
      <c r="C40" s="62"/>
      <c r="D40" s="65"/>
      <c r="E40" s="43"/>
      <c r="F40" s="39" t="s">
        <v>54</v>
      </c>
      <c r="G40" s="37">
        <v>143546</v>
      </c>
      <c r="H40" s="6"/>
      <c r="I40" s="40"/>
      <c r="J40" s="43"/>
      <c r="K40" s="48"/>
      <c r="L40" s="57"/>
      <c r="M40" s="59"/>
    </row>
    <row r="41" spans="1:13" ht="14.25" customHeight="1" x14ac:dyDescent="0.2">
      <c r="A41" s="100"/>
      <c r="B41" s="121"/>
      <c r="C41" s="63"/>
      <c r="D41" s="66"/>
      <c r="E41" s="43"/>
      <c r="F41" s="38" t="s">
        <v>55</v>
      </c>
      <c r="G41" s="37">
        <v>192028</v>
      </c>
      <c r="H41" s="6"/>
      <c r="I41" s="40"/>
      <c r="J41" s="43"/>
      <c r="K41" s="48"/>
      <c r="L41" s="57"/>
      <c r="M41" s="60"/>
    </row>
    <row r="42" spans="1:13" ht="14.25" customHeight="1" x14ac:dyDescent="0.2">
      <c r="A42" s="96" t="s">
        <v>49</v>
      </c>
      <c r="B42" s="119"/>
      <c r="C42" s="61">
        <v>197</v>
      </c>
      <c r="D42" s="64"/>
      <c r="E42" s="42">
        <f>ROUNDDOWN(C42*D42*12*0.85,2)</f>
        <v>0</v>
      </c>
      <c r="F42" s="39" t="s">
        <v>56</v>
      </c>
      <c r="G42" s="37">
        <v>0</v>
      </c>
      <c r="H42" s="6"/>
      <c r="I42" s="40"/>
      <c r="J42" s="42">
        <f>SUM(I42:I45)</f>
        <v>0</v>
      </c>
      <c r="K42" s="47"/>
      <c r="L42" s="56">
        <f>IF(C42="",0,ROUNDDOWN(SUM(E42,J42:K45),0))</f>
        <v>0</v>
      </c>
      <c r="M42" s="58"/>
    </row>
    <row r="43" spans="1:13" ht="14.25" customHeight="1" x14ac:dyDescent="0.2">
      <c r="A43" s="98"/>
      <c r="B43" s="120"/>
      <c r="C43" s="62"/>
      <c r="D43" s="65"/>
      <c r="E43" s="42"/>
      <c r="F43" s="39" t="s">
        <v>57</v>
      </c>
      <c r="G43" s="37">
        <v>80756</v>
      </c>
      <c r="H43" s="6"/>
      <c r="I43" s="40"/>
      <c r="J43" s="42"/>
      <c r="K43" s="47"/>
      <c r="L43" s="56"/>
      <c r="M43" s="59"/>
    </row>
    <row r="44" spans="1:13" ht="14.25" customHeight="1" x14ac:dyDescent="0.2">
      <c r="A44" s="98"/>
      <c r="B44" s="120"/>
      <c r="C44" s="62"/>
      <c r="D44" s="65"/>
      <c r="E44" s="43"/>
      <c r="F44" s="39" t="s">
        <v>58</v>
      </c>
      <c r="G44" s="37">
        <v>225475</v>
      </c>
      <c r="H44" s="6"/>
      <c r="I44" s="40"/>
      <c r="J44" s="43"/>
      <c r="K44" s="48"/>
      <c r="L44" s="57"/>
      <c r="M44" s="59"/>
    </row>
    <row r="45" spans="1:13" ht="14.25" customHeight="1" x14ac:dyDescent="0.2">
      <c r="A45" s="100"/>
      <c r="B45" s="121"/>
      <c r="C45" s="63"/>
      <c r="D45" s="66"/>
      <c r="E45" s="43"/>
      <c r="F45" s="38" t="s">
        <v>56</v>
      </c>
      <c r="G45" s="37">
        <v>0</v>
      </c>
      <c r="H45" s="6"/>
      <c r="I45" s="40"/>
      <c r="J45" s="43"/>
      <c r="K45" s="48"/>
      <c r="L45" s="57"/>
      <c r="M45" s="60"/>
    </row>
    <row r="46" spans="1:13" ht="14.25" customHeight="1" x14ac:dyDescent="0.2">
      <c r="A46" s="96" t="s">
        <v>50</v>
      </c>
      <c r="B46" s="119"/>
      <c r="C46" s="61">
        <v>49</v>
      </c>
      <c r="D46" s="64"/>
      <c r="E46" s="42">
        <f>ROUNDDOWN(C46*D46*12*0.85,2)</f>
        <v>0</v>
      </c>
      <c r="F46" s="39" t="s">
        <v>52</v>
      </c>
      <c r="G46" s="37">
        <v>5454</v>
      </c>
      <c r="H46" s="6"/>
      <c r="I46" s="40"/>
      <c r="J46" s="42">
        <f>SUM(I46:I49)</f>
        <v>0</v>
      </c>
      <c r="K46" s="47"/>
      <c r="L46" s="56">
        <f>IF(C46="",0,ROUNDDOWN(SUM(E46,J46:K49),0))</f>
        <v>0</v>
      </c>
      <c r="M46" s="58"/>
    </row>
    <row r="47" spans="1:13" ht="14.25" customHeight="1" x14ac:dyDescent="0.2">
      <c r="A47" s="98"/>
      <c r="B47" s="120"/>
      <c r="C47" s="62"/>
      <c r="D47" s="65"/>
      <c r="E47" s="42"/>
      <c r="F47" s="39" t="s">
        <v>53</v>
      </c>
      <c r="G47" s="37">
        <v>16626</v>
      </c>
      <c r="H47" s="6"/>
      <c r="I47" s="40"/>
      <c r="J47" s="42"/>
      <c r="K47" s="47"/>
      <c r="L47" s="56"/>
      <c r="M47" s="59"/>
    </row>
    <row r="48" spans="1:13" ht="14.25" customHeight="1" x14ac:dyDescent="0.2">
      <c r="A48" s="98"/>
      <c r="B48" s="120"/>
      <c r="C48" s="62"/>
      <c r="D48" s="65"/>
      <c r="E48" s="43"/>
      <c r="F48" s="39" t="s">
        <v>54</v>
      </c>
      <c r="G48" s="37">
        <v>31830</v>
      </c>
      <c r="H48" s="6"/>
      <c r="I48" s="40"/>
      <c r="J48" s="43"/>
      <c r="K48" s="48"/>
      <c r="L48" s="57"/>
      <c r="M48" s="59"/>
    </row>
    <row r="49" spans="1:13" ht="14.25" customHeight="1" x14ac:dyDescent="0.2">
      <c r="A49" s="100"/>
      <c r="B49" s="121"/>
      <c r="C49" s="63"/>
      <c r="D49" s="66"/>
      <c r="E49" s="43"/>
      <c r="F49" s="38" t="s">
        <v>55</v>
      </c>
      <c r="G49" s="37">
        <v>40247</v>
      </c>
      <c r="H49" s="6"/>
      <c r="I49" s="40"/>
      <c r="J49" s="43"/>
      <c r="K49" s="48"/>
      <c r="L49" s="57"/>
      <c r="M49" s="60"/>
    </row>
    <row r="50" spans="1:13" ht="14.25" customHeight="1" x14ac:dyDescent="0.2">
      <c r="A50" s="96" t="s">
        <v>51</v>
      </c>
      <c r="B50" s="119"/>
      <c r="C50" s="61">
        <v>79</v>
      </c>
      <c r="D50" s="64"/>
      <c r="E50" s="42">
        <f>ROUNDDOWN(C50*D50*12*0.85,2)</f>
        <v>0</v>
      </c>
      <c r="F50" s="39" t="s">
        <v>52</v>
      </c>
      <c r="G50" s="37">
        <v>12587</v>
      </c>
      <c r="H50" s="6"/>
      <c r="I50" s="40"/>
      <c r="J50" s="42">
        <f>SUM(I50:I53)</f>
        <v>0</v>
      </c>
      <c r="K50" s="47"/>
      <c r="L50" s="56">
        <f>IF(C50="",0,ROUNDDOWN(SUM(E50,J50:K53),0))</f>
        <v>0</v>
      </c>
      <c r="M50" s="58"/>
    </row>
    <row r="51" spans="1:13" ht="14.25" customHeight="1" x14ac:dyDescent="0.2">
      <c r="A51" s="98"/>
      <c r="B51" s="120"/>
      <c r="C51" s="62"/>
      <c r="D51" s="65"/>
      <c r="E51" s="42"/>
      <c r="F51" s="39" t="s">
        <v>53</v>
      </c>
      <c r="G51" s="37">
        <v>37735</v>
      </c>
      <c r="H51" s="6"/>
      <c r="I51" s="40"/>
      <c r="J51" s="42"/>
      <c r="K51" s="47"/>
      <c r="L51" s="56"/>
      <c r="M51" s="59"/>
    </row>
    <row r="52" spans="1:13" ht="14.25" customHeight="1" x14ac:dyDescent="0.2">
      <c r="A52" s="98"/>
      <c r="B52" s="120"/>
      <c r="C52" s="62"/>
      <c r="D52" s="65"/>
      <c r="E52" s="43"/>
      <c r="F52" s="39" t="s">
        <v>54</v>
      </c>
      <c r="G52" s="37">
        <v>78926</v>
      </c>
      <c r="H52" s="6"/>
      <c r="I52" s="40"/>
      <c r="J52" s="43"/>
      <c r="K52" s="48"/>
      <c r="L52" s="57"/>
      <c r="M52" s="59"/>
    </row>
    <row r="53" spans="1:13" ht="14.25" customHeight="1" x14ac:dyDescent="0.2">
      <c r="A53" s="100"/>
      <c r="B53" s="121"/>
      <c r="C53" s="63"/>
      <c r="D53" s="66"/>
      <c r="E53" s="43"/>
      <c r="F53" s="38" t="s">
        <v>55</v>
      </c>
      <c r="G53" s="37">
        <v>112467</v>
      </c>
      <c r="H53" s="6"/>
      <c r="I53" s="40"/>
      <c r="J53" s="43"/>
      <c r="K53" s="48"/>
      <c r="L53" s="57"/>
      <c r="M53" s="60"/>
    </row>
    <row r="54" spans="1:13" ht="18.75" customHeight="1" thickBot="1" x14ac:dyDescent="0.25">
      <c r="A54" s="67" t="s">
        <v>12</v>
      </c>
      <c r="B54" s="67"/>
      <c r="C54" s="67"/>
      <c r="D54" s="7"/>
      <c r="E54" s="8"/>
      <c r="F54" s="8"/>
      <c r="G54" s="8"/>
      <c r="H54" s="8"/>
      <c r="I54" s="8"/>
      <c r="J54" s="8"/>
      <c r="K54" s="8"/>
      <c r="L54" s="122">
        <f>SUM(L6:L53)</f>
        <v>0</v>
      </c>
      <c r="M54" s="123"/>
    </row>
    <row r="55" spans="1:13" ht="27.75" customHeight="1" thickBot="1" x14ac:dyDescent="0.25">
      <c r="A55" s="70" t="s">
        <v>13</v>
      </c>
      <c r="B55" s="124"/>
      <c r="C55" s="71"/>
      <c r="D55" s="68" t="s">
        <v>27</v>
      </c>
      <c r="E55" s="68"/>
      <c r="F55" s="68"/>
      <c r="G55" s="68"/>
      <c r="H55" s="68"/>
      <c r="I55" s="68"/>
      <c r="J55" s="68"/>
      <c r="K55" s="69"/>
      <c r="L55" s="9">
        <f>ROUNDUP(L54*100/110,0)</f>
        <v>0</v>
      </c>
      <c r="M55" s="125"/>
    </row>
    <row r="56" spans="1:13" ht="10.5" customHeight="1" x14ac:dyDescent="0.2">
      <c r="A56" s="126"/>
      <c r="B56" s="126"/>
      <c r="C56" s="127"/>
      <c r="D56" s="127"/>
      <c r="E56" s="127"/>
      <c r="F56" s="127"/>
      <c r="G56" s="127"/>
      <c r="H56" s="128"/>
      <c r="I56" s="127"/>
      <c r="J56" s="127"/>
      <c r="K56" s="127"/>
      <c r="M56" s="125"/>
    </row>
    <row r="57" spans="1:13" ht="19.5" customHeight="1" x14ac:dyDescent="0.2">
      <c r="A57" s="129" t="s">
        <v>38</v>
      </c>
      <c r="B57" s="129"/>
      <c r="C57" s="129"/>
      <c r="D57" s="129"/>
      <c r="E57" s="129"/>
      <c r="F57" s="129"/>
      <c r="G57" s="129"/>
      <c r="H57" s="127"/>
      <c r="I57" s="127"/>
      <c r="J57" s="127"/>
      <c r="K57" s="127"/>
      <c r="M57" s="125"/>
    </row>
    <row r="58" spans="1:13" ht="18" customHeight="1" x14ac:dyDescent="0.2">
      <c r="A58" s="129" t="s">
        <v>39</v>
      </c>
      <c r="B58" s="129"/>
      <c r="C58" s="129"/>
      <c r="D58" s="129"/>
      <c r="E58" s="129"/>
      <c r="F58" s="129"/>
      <c r="G58" s="129"/>
      <c r="H58" s="127"/>
      <c r="I58" s="127"/>
      <c r="J58" s="127"/>
      <c r="K58" s="127"/>
      <c r="M58" s="131"/>
    </row>
    <row r="59" spans="1:13" ht="10.5" customHeight="1" x14ac:dyDescent="0.2">
      <c r="A59" s="130"/>
      <c r="B59" s="130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3" ht="10.5" customHeight="1" x14ac:dyDescent="0.2">
      <c r="A60" s="130"/>
      <c r="B60" s="130"/>
      <c r="C60" s="127"/>
      <c r="D60" s="127"/>
      <c r="E60" s="127"/>
      <c r="F60" s="127"/>
      <c r="G60" s="127"/>
      <c r="H60" s="127"/>
      <c r="I60" s="127"/>
      <c r="J60" s="127"/>
      <c r="K60" s="127"/>
    </row>
  </sheetData>
  <mergeCells count="114">
    <mergeCell ref="A58:G58"/>
    <mergeCell ref="L50:L53"/>
    <mergeCell ref="M50:M53"/>
    <mergeCell ref="A54:C54"/>
    <mergeCell ref="M54:M57"/>
    <mergeCell ref="A55:C55"/>
    <mergeCell ref="D55:K55"/>
    <mergeCell ref="A57:G57"/>
    <mergeCell ref="A50:B53"/>
    <mergeCell ref="C50:C53"/>
    <mergeCell ref="D50:D53"/>
    <mergeCell ref="E50:E53"/>
    <mergeCell ref="J50:J53"/>
    <mergeCell ref="K50:K53"/>
    <mergeCell ref="A46:B49"/>
    <mergeCell ref="C46:C49"/>
    <mergeCell ref="D46:D49"/>
    <mergeCell ref="E46:E49"/>
    <mergeCell ref="J46:J49"/>
    <mergeCell ref="K46:K49"/>
    <mergeCell ref="L46:L49"/>
    <mergeCell ref="M46:M49"/>
    <mergeCell ref="M38:M41"/>
    <mergeCell ref="A42:B45"/>
    <mergeCell ref="C42:C45"/>
    <mergeCell ref="D42:D45"/>
    <mergeCell ref="E42:E45"/>
    <mergeCell ref="J42:J45"/>
    <mergeCell ref="K42:K45"/>
    <mergeCell ref="L42:L45"/>
    <mergeCell ref="M42:M45"/>
    <mergeCell ref="L34:L37"/>
    <mergeCell ref="M34:M37"/>
    <mergeCell ref="A38:B41"/>
    <mergeCell ref="C38:C41"/>
    <mergeCell ref="D38:D41"/>
    <mergeCell ref="E38:E41"/>
    <mergeCell ref="J38:J41"/>
    <mergeCell ref="K38:K41"/>
    <mergeCell ref="L38:L41"/>
    <mergeCell ref="A34:B37"/>
    <mergeCell ref="C34:C37"/>
    <mergeCell ref="D34:D37"/>
    <mergeCell ref="E34:E37"/>
    <mergeCell ref="J34:J37"/>
    <mergeCell ref="K34:K37"/>
    <mergeCell ref="A30:B33"/>
    <mergeCell ref="C30:C33"/>
    <mergeCell ref="D30:D33"/>
    <mergeCell ref="E30:E33"/>
    <mergeCell ref="J30:J33"/>
    <mergeCell ref="K30:K33"/>
    <mergeCell ref="L30:L33"/>
    <mergeCell ref="M30:M33"/>
    <mergeCell ref="M22:M25"/>
    <mergeCell ref="A26:B29"/>
    <mergeCell ref="C26:C29"/>
    <mergeCell ref="D26:D29"/>
    <mergeCell ref="E26:E29"/>
    <mergeCell ref="J26:J29"/>
    <mergeCell ref="K26:K29"/>
    <mergeCell ref="L26:L29"/>
    <mergeCell ref="M26:M29"/>
    <mergeCell ref="L18:L21"/>
    <mergeCell ref="M18:M21"/>
    <mergeCell ref="A22:B25"/>
    <mergeCell ref="C22:C25"/>
    <mergeCell ref="D22:D25"/>
    <mergeCell ref="E22:E25"/>
    <mergeCell ref="J22:J25"/>
    <mergeCell ref="K22:K25"/>
    <mergeCell ref="L22:L25"/>
    <mergeCell ref="A18:B21"/>
    <mergeCell ref="C18:C21"/>
    <mergeCell ref="D18:D21"/>
    <mergeCell ref="E18:E21"/>
    <mergeCell ref="J18:J21"/>
    <mergeCell ref="K18:K21"/>
    <mergeCell ref="K14:K17"/>
    <mergeCell ref="L14:L17"/>
    <mergeCell ref="M14:M17"/>
    <mergeCell ref="B16:B17"/>
    <mergeCell ref="C16:C17"/>
    <mergeCell ref="D16:D17"/>
    <mergeCell ref="E16:E17"/>
    <mergeCell ref="A14:A17"/>
    <mergeCell ref="B14:B15"/>
    <mergeCell ref="C14:C15"/>
    <mergeCell ref="D14:D15"/>
    <mergeCell ref="E14:E15"/>
    <mergeCell ref="J14:J17"/>
    <mergeCell ref="A10:B13"/>
    <mergeCell ref="C10:C13"/>
    <mergeCell ref="D10:D13"/>
    <mergeCell ref="E10:E13"/>
    <mergeCell ref="J10:J13"/>
    <mergeCell ref="K10:K13"/>
    <mergeCell ref="L10:L13"/>
    <mergeCell ref="M10:M13"/>
    <mergeCell ref="M4:M5"/>
    <mergeCell ref="A6:B9"/>
    <mergeCell ref="C6:C9"/>
    <mergeCell ref="D6:D9"/>
    <mergeCell ref="E6:E9"/>
    <mergeCell ref="J6:J9"/>
    <mergeCell ref="K6:K9"/>
    <mergeCell ref="L6:L9"/>
    <mergeCell ref="M6:M9"/>
    <mergeCell ref="A1:L2"/>
    <mergeCell ref="A3:C3"/>
    <mergeCell ref="A4:B5"/>
    <mergeCell ref="C4:E4"/>
    <mergeCell ref="F4:J4"/>
    <mergeCell ref="L4:L5"/>
  </mergeCells>
  <phoneticPr fontId="3"/>
  <dataValidations disablePrompts="1" count="1">
    <dataValidation type="custom" allowBlank="1" showInputMessage="1" showErrorMessage="1" sqref="WUB982994:WUB983093 BOR6:BOR53 BYN6:BYN53 CIJ6:CIJ53 CSF6:CSF53 DCB6:DCB53 DLX6:DLX53 DVT6:DVT53 EFP6:EFP53 EPL6:EPL53 EZH6:EZH53 FJD6:FJD53 FSZ6:FSZ53 GCV6:GCV53 GMR6:GMR53 GWN6:GWN53 HGJ6:HGJ53 HQF6:HQF53 IAB6:IAB53 IJX6:IJX53 ITT6:ITT53 JDP6:JDP53 JNL6:JNL53 JXH6:JXH53 KHD6:KHD53 KQZ6:KQZ53 LAV6:LAV53 LKR6:LKR53 LUN6:LUN53 MEJ6:MEJ53 MOF6:MOF53 MYB6:MYB53 NHX6:NHX53 NRT6:NRT53 OBP6:OBP53 OLL6:OLL53 OVH6:OVH53 PFD6:PFD53 POZ6:POZ53 PYV6:PYV53 QIR6:QIR53 QSN6:QSN53 RCJ6:RCJ53 RMF6:RMF53 RWB6:RWB53 SFX6:SFX53 SPT6:SPT53 SZP6:SZP53 TJL6:TJL53 TTH6:TTH53 UDD6:UDD53 UMZ6:UMZ53 UWV6:UWV53 VGR6:VGR53 VQN6:VQN53 WAJ6:WAJ53 WKF6:WKF53 WUB6:WUB53 ALD6:ALD53 HP6:HP53 RL6:RL53 ABH6:ABH53 K6:K53 AUZ6:AUZ53 K65490:K65589 HP65490:HP65589 RL65490:RL65589 ABH65490:ABH65589 ALD65490:ALD65589 AUZ65490:AUZ65589 BEV65490:BEV65589 BOR65490:BOR65589 BYN65490:BYN65589 CIJ65490:CIJ65589 CSF65490:CSF65589 DCB65490:DCB65589 DLX65490:DLX65589 DVT65490:DVT65589 EFP65490:EFP65589 EPL65490:EPL65589 EZH65490:EZH65589 FJD65490:FJD65589 FSZ65490:FSZ65589 GCV65490:GCV65589 GMR65490:GMR65589 GWN65490:GWN65589 HGJ65490:HGJ65589 HQF65490:HQF65589 IAB65490:IAB65589 IJX65490:IJX65589 ITT65490:ITT65589 JDP65490:JDP65589 JNL65490:JNL65589 JXH65490:JXH65589 KHD65490:KHD65589 KQZ65490:KQZ65589 LAV65490:LAV65589 LKR65490:LKR65589 LUN65490:LUN65589 MEJ65490:MEJ65589 MOF65490:MOF65589 MYB65490:MYB65589 NHX65490:NHX65589 NRT65490:NRT65589 OBP65490:OBP65589 OLL65490:OLL65589 OVH65490:OVH65589 PFD65490:PFD65589 POZ65490:POZ65589 PYV65490:PYV65589 QIR65490:QIR65589 QSN65490:QSN65589 RCJ65490:RCJ65589 RMF65490:RMF65589 RWB65490:RWB65589 SFX65490:SFX65589 SPT65490:SPT65589 SZP65490:SZP65589 TJL65490:TJL65589 TTH65490:TTH65589 UDD65490:UDD65589 UMZ65490:UMZ65589 UWV65490:UWV65589 VGR65490:VGR65589 VQN65490:VQN65589 WAJ65490:WAJ65589 WKF65490:WKF65589 WUB65490:WUB65589 K131026:K131125 HP131026:HP131125 RL131026:RL131125 ABH131026:ABH131125 ALD131026:ALD131125 AUZ131026:AUZ131125 BEV131026:BEV131125 BOR131026:BOR131125 BYN131026:BYN131125 CIJ131026:CIJ131125 CSF131026:CSF131125 DCB131026:DCB131125 DLX131026:DLX131125 DVT131026:DVT131125 EFP131026:EFP131125 EPL131026:EPL131125 EZH131026:EZH131125 FJD131026:FJD131125 FSZ131026:FSZ131125 GCV131026:GCV131125 GMR131026:GMR131125 GWN131026:GWN131125 HGJ131026:HGJ131125 HQF131026:HQF131125 IAB131026:IAB131125 IJX131026:IJX131125 ITT131026:ITT131125 JDP131026:JDP131125 JNL131026:JNL131125 JXH131026:JXH131125 KHD131026:KHD131125 KQZ131026:KQZ131125 LAV131026:LAV131125 LKR131026:LKR131125 LUN131026:LUN131125 MEJ131026:MEJ131125 MOF131026:MOF131125 MYB131026:MYB131125 NHX131026:NHX131125 NRT131026:NRT131125 OBP131026:OBP131125 OLL131026:OLL131125 OVH131026:OVH131125 PFD131026:PFD131125 POZ131026:POZ131125 PYV131026:PYV131125 QIR131026:QIR131125 QSN131026:QSN131125 RCJ131026:RCJ131125 RMF131026:RMF131125 RWB131026:RWB131125 SFX131026:SFX131125 SPT131026:SPT131125 SZP131026:SZP131125 TJL131026:TJL131125 TTH131026:TTH131125 UDD131026:UDD131125 UMZ131026:UMZ131125 UWV131026:UWV131125 VGR131026:VGR131125 VQN131026:VQN131125 WAJ131026:WAJ131125 WKF131026:WKF131125 WUB131026:WUB131125 K196562:K196661 HP196562:HP196661 RL196562:RL196661 ABH196562:ABH196661 ALD196562:ALD196661 AUZ196562:AUZ196661 BEV196562:BEV196661 BOR196562:BOR196661 BYN196562:BYN196661 CIJ196562:CIJ196661 CSF196562:CSF196661 DCB196562:DCB196661 DLX196562:DLX196661 DVT196562:DVT196661 EFP196562:EFP196661 EPL196562:EPL196661 EZH196562:EZH196661 FJD196562:FJD196661 FSZ196562:FSZ196661 GCV196562:GCV196661 GMR196562:GMR196661 GWN196562:GWN196661 HGJ196562:HGJ196661 HQF196562:HQF196661 IAB196562:IAB196661 IJX196562:IJX196661 ITT196562:ITT196661 JDP196562:JDP196661 JNL196562:JNL196661 JXH196562:JXH196661 KHD196562:KHD196661 KQZ196562:KQZ196661 LAV196562:LAV196661 LKR196562:LKR196661 LUN196562:LUN196661 MEJ196562:MEJ196661 MOF196562:MOF196661 MYB196562:MYB196661 NHX196562:NHX196661 NRT196562:NRT196661 OBP196562:OBP196661 OLL196562:OLL196661 OVH196562:OVH196661 PFD196562:PFD196661 POZ196562:POZ196661 PYV196562:PYV196661 QIR196562:QIR196661 QSN196562:QSN196661 RCJ196562:RCJ196661 RMF196562:RMF196661 RWB196562:RWB196661 SFX196562:SFX196661 SPT196562:SPT196661 SZP196562:SZP196661 TJL196562:TJL196661 TTH196562:TTH196661 UDD196562:UDD196661 UMZ196562:UMZ196661 UWV196562:UWV196661 VGR196562:VGR196661 VQN196562:VQN196661 WAJ196562:WAJ196661 WKF196562:WKF196661 WUB196562:WUB196661 K262098:K262197 HP262098:HP262197 RL262098:RL262197 ABH262098:ABH262197 ALD262098:ALD262197 AUZ262098:AUZ262197 BEV262098:BEV262197 BOR262098:BOR262197 BYN262098:BYN262197 CIJ262098:CIJ262197 CSF262098:CSF262197 DCB262098:DCB262197 DLX262098:DLX262197 DVT262098:DVT262197 EFP262098:EFP262197 EPL262098:EPL262197 EZH262098:EZH262197 FJD262098:FJD262197 FSZ262098:FSZ262197 GCV262098:GCV262197 GMR262098:GMR262197 GWN262098:GWN262197 HGJ262098:HGJ262197 HQF262098:HQF262197 IAB262098:IAB262197 IJX262098:IJX262197 ITT262098:ITT262197 JDP262098:JDP262197 JNL262098:JNL262197 JXH262098:JXH262197 KHD262098:KHD262197 KQZ262098:KQZ262197 LAV262098:LAV262197 LKR262098:LKR262197 LUN262098:LUN262197 MEJ262098:MEJ262197 MOF262098:MOF262197 MYB262098:MYB262197 NHX262098:NHX262197 NRT262098:NRT262197 OBP262098:OBP262197 OLL262098:OLL262197 OVH262098:OVH262197 PFD262098:PFD262197 POZ262098:POZ262197 PYV262098:PYV262197 QIR262098:QIR262197 QSN262098:QSN262197 RCJ262098:RCJ262197 RMF262098:RMF262197 RWB262098:RWB262197 SFX262098:SFX262197 SPT262098:SPT262197 SZP262098:SZP262197 TJL262098:TJL262197 TTH262098:TTH262197 UDD262098:UDD262197 UMZ262098:UMZ262197 UWV262098:UWV262197 VGR262098:VGR262197 VQN262098:VQN262197 WAJ262098:WAJ262197 WKF262098:WKF262197 WUB262098:WUB262197 K327634:K327733 HP327634:HP327733 RL327634:RL327733 ABH327634:ABH327733 ALD327634:ALD327733 AUZ327634:AUZ327733 BEV327634:BEV327733 BOR327634:BOR327733 BYN327634:BYN327733 CIJ327634:CIJ327733 CSF327634:CSF327733 DCB327634:DCB327733 DLX327634:DLX327733 DVT327634:DVT327733 EFP327634:EFP327733 EPL327634:EPL327733 EZH327634:EZH327733 FJD327634:FJD327733 FSZ327634:FSZ327733 GCV327634:GCV327733 GMR327634:GMR327733 GWN327634:GWN327733 HGJ327634:HGJ327733 HQF327634:HQF327733 IAB327634:IAB327733 IJX327634:IJX327733 ITT327634:ITT327733 JDP327634:JDP327733 JNL327634:JNL327733 JXH327634:JXH327733 KHD327634:KHD327733 KQZ327634:KQZ327733 LAV327634:LAV327733 LKR327634:LKR327733 LUN327634:LUN327733 MEJ327634:MEJ327733 MOF327634:MOF327733 MYB327634:MYB327733 NHX327634:NHX327733 NRT327634:NRT327733 OBP327634:OBP327733 OLL327634:OLL327733 OVH327634:OVH327733 PFD327634:PFD327733 POZ327634:POZ327733 PYV327634:PYV327733 QIR327634:QIR327733 QSN327634:QSN327733 RCJ327634:RCJ327733 RMF327634:RMF327733 RWB327634:RWB327733 SFX327634:SFX327733 SPT327634:SPT327733 SZP327634:SZP327733 TJL327634:TJL327733 TTH327634:TTH327733 UDD327634:UDD327733 UMZ327634:UMZ327733 UWV327634:UWV327733 VGR327634:VGR327733 VQN327634:VQN327733 WAJ327634:WAJ327733 WKF327634:WKF327733 WUB327634:WUB327733 K393170:K393269 HP393170:HP393269 RL393170:RL393269 ABH393170:ABH393269 ALD393170:ALD393269 AUZ393170:AUZ393269 BEV393170:BEV393269 BOR393170:BOR393269 BYN393170:BYN393269 CIJ393170:CIJ393269 CSF393170:CSF393269 DCB393170:DCB393269 DLX393170:DLX393269 DVT393170:DVT393269 EFP393170:EFP393269 EPL393170:EPL393269 EZH393170:EZH393269 FJD393170:FJD393269 FSZ393170:FSZ393269 GCV393170:GCV393269 GMR393170:GMR393269 GWN393170:GWN393269 HGJ393170:HGJ393269 HQF393170:HQF393269 IAB393170:IAB393269 IJX393170:IJX393269 ITT393170:ITT393269 JDP393170:JDP393269 JNL393170:JNL393269 JXH393170:JXH393269 KHD393170:KHD393269 KQZ393170:KQZ393269 LAV393170:LAV393269 LKR393170:LKR393269 LUN393170:LUN393269 MEJ393170:MEJ393269 MOF393170:MOF393269 MYB393170:MYB393269 NHX393170:NHX393269 NRT393170:NRT393269 OBP393170:OBP393269 OLL393170:OLL393269 OVH393170:OVH393269 PFD393170:PFD393269 POZ393170:POZ393269 PYV393170:PYV393269 QIR393170:QIR393269 QSN393170:QSN393269 RCJ393170:RCJ393269 RMF393170:RMF393269 RWB393170:RWB393269 SFX393170:SFX393269 SPT393170:SPT393269 SZP393170:SZP393269 TJL393170:TJL393269 TTH393170:TTH393269 UDD393170:UDD393269 UMZ393170:UMZ393269 UWV393170:UWV393269 VGR393170:VGR393269 VQN393170:VQN393269 WAJ393170:WAJ393269 WKF393170:WKF393269 WUB393170:WUB393269 K458706:K458805 HP458706:HP458805 RL458706:RL458805 ABH458706:ABH458805 ALD458706:ALD458805 AUZ458706:AUZ458805 BEV458706:BEV458805 BOR458706:BOR458805 BYN458706:BYN458805 CIJ458706:CIJ458805 CSF458706:CSF458805 DCB458706:DCB458805 DLX458706:DLX458805 DVT458706:DVT458805 EFP458706:EFP458805 EPL458706:EPL458805 EZH458706:EZH458805 FJD458706:FJD458805 FSZ458706:FSZ458805 GCV458706:GCV458805 GMR458706:GMR458805 GWN458706:GWN458805 HGJ458706:HGJ458805 HQF458706:HQF458805 IAB458706:IAB458805 IJX458706:IJX458805 ITT458706:ITT458805 JDP458706:JDP458805 JNL458706:JNL458805 JXH458706:JXH458805 KHD458706:KHD458805 KQZ458706:KQZ458805 LAV458706:LAV458805 LKR458706:LKR458805 LUN458706:LUN458805 MEJ458706:MEJ458805 MOF458706:MOF458805 MYB458706:MYB458805 NHX458706:NHX458805 NRT458706:NRT458805 OBP458706:OBP458805 OLL458706:OLL458805 OVH458706:OVH458805 PFD458706:PFD458805 POZ458706:POZ458805 PYV458706:PYV458805 QIR458706:QIR458805 QSN458706:QSN458805 RCJ458706:RCJ458805 RMF458706:RMF458805 RWB458706:RWB458805 SFX458706:SFX458805 SPT458706:SPT458805 SZP458706:SZP458805 TJL458706:TJL458805 TTH458706:TTH458805 UDD458706:UDD458805 UMZ458706:UMZ458805 UWV458706:UWV458805 VGR458706:VGR458805 VQN458706:VQN458805 WAJ458706:WAJ458805 WKF458706:WKF458805 WUB458706:WUB458805 K524242:K524341 HP524242:HP524341 RL524242:RL524341 ABH524242:ABH524341 ALD524242:ALD524341 AUZ524242:AUZ524341 BEV524242:BEV524341 BOR524242:BOR524341 BYN524242:BYN524341 CIJ524242:CIJ524341 CSF524242:CSF524341 DCB524242:DCB524341 DLX524242:DLX524341 DVT524242:DVT524341 EFP524242:EFP524341 EPL524242:EPL524341 EZH524242:EZH524341 FJD524242:FJD524341 FSZ524242:FSZ524341 GCV524242:GCV524341 GMR524242:GMR524341 GWN524242:GWN524341 HGJ524242:HGJ524341 HQF524242:HQF524341 IAB524242:IAB524341 IJX524242:IJX524341 ITT524242:ITT524341 JDP524242:JDP524341 JNL524242:JNL524341 JXH524242:JXH524341 KHD524242:KHD524341 KQZ524242:KQZ524341 LAV524242:LAV524341 LKR524242:LKR524341 LUN524242:LUN524341 MEJ524242:MEJ524341 MOF524242:MOF524341 MYB524242:MYB524341 NHX524242:NHX524341 NRT524242:NRT524341 OBP524242:OBP524341 OLL524242:OLL524341 OVH524242:OVH524341 PFD524242:PFD524341 POZ524242:POZ524341 PYV524242:PYV524341 QIR524242:QIR524341 QSN524242:QSN524341 RCJ524242:RCJ524341 RMF524242:RMF524341 RWB524242:RWB524341 SFX524242:SFX524341 SPT524242:SPT524341 SZP524242:SZP524341 TJL524242:TJL524341 TTH524242:TTH524341 UDD524242:UDD524341 UMZ524242:UMZ524341 UWV524242:UWV524341 VGR524242:VGR524341 VQN524242:VQN524341 WAJ524242:WAJ524341 WKF524242:WKF524341 WUB524242:WUB524341 K589778:K589877 HP589778:HP589877 RL589778:RL589877 ABH589778:ABH589877 ALD589778:ALD589877 AUZ589778:AUZ589877 BEV589778:BEV589877 BOR589778:BOR589877 BYN589778:BYN589877 CIJ589778:CIJ589877 CSF589778:CSF589877 DCB589778:DCB589877 DLX589778:DLX589877 DVT589778:DVT589877 EFP589778:EFP589877 EPL589778:EPL589877 EZH589778:EZH589877 FJD589778:FJD589877 FSZ589778:FSZ589877 GCV589778:GCV589877 GMR589778:GMR589877 GWN589778:GWN589877 HGJ589778:HGJ589877 HQF589778:HQF589877 IAB589778:IAB589877 IJX589778:IJX589877 ITT589778:ITT589877 JDP589778:JDP589877 JNL589778:JNL589877 JXH589778:JXH589877 KHD589778:KHD589877 KQZ589778:KQZ589877 LAV589778:LAV589877 LKR589778:LKR589877 LUN589778:LUN589877 MEJ589778:MEJ589877 MOF589778:MOF589877 MYB589778:MYB589877 NHX589778:NHX589877 NRT589778:NRT589877 OBP589778:OBP589877 OLL589778:OLL589877 OVH589778:OVH589877 PFD589778:PFD589877 POZ589778:POZ589877 PYV589778:PYV589877 QIR589778:QIR589877 QSN589778:QSN589877 RCJ589778:RCJ589877 RMF589778:RMF589877 RWB589778:RWB589877 SFX589778:SFX589877 SPT589778:SPT589877 SZP589778:SZP589877 TJL589778:TJL589877 TTH589778:TTH589877 UDD589778:UDD589877 UMZ589778:UMZ589877 UWV589778:UWV589877 VGR589778:VGR589877 VQN589778:VQN589877 WAJ589778:WAJ589877 WKF589778:WKF589877 WUB589778:WUB589877 K655314:K655413 HP655314:HP655413 RL655314:RL655413 ABH655314:ABH655413 ALD655314:ALD655413 AUZ655314:AUZ655413 BEV655314:BEV655413 BOR655314:BOR655413 BYN655314:BYN655413 CIJ655314:CIJ655413 CSF655314:CSF655413 DCB655314:DCB655413 DLX655314:DLX655413 DVT655314:DVT655413 EFP655314:EFP655413 EPL655314:EPL655413 EZH655314:EZH655413 FJD655314:FJD655413 FSZ655314:FSZ655413 GCV655314:GCV655413 GMR655314:GMR655413 GWN655314:GWN655413 HGJ655314:HGJ655413 HQF655314:HQF655413 IAB655314:IAB655413 IJX655314:IJX655413 ITT655314:ITT655413 JDP655314:JDP655413 JNL655314:JNL655413 JXH655314:JXH655413 KHD655314:KHD655413 KQZ655314:KQZ655413 LAV655314:LAV655413 LKR655314:LKR655413 LUN655314:LUN655413 MEJ655314:MEJ655413 MOF655314:MOF655413 MYB655314:MYB655413 NHX655314:NHX655413 NRT655314:NRT655413 OBP655314:OBP655413 OLL655314:OLL655413 OVH655314:OVH655413 PFD655314:PFD655413 POZ655314:POZ655413 PYV655314:PYV655413 QIR655314:QIR655413 QSN655314:QSN655413 RCJ655314:RCJ655413 RMF655314:RMF655413 RWB655314:RWB655413 SFX655314:SFX655413 SPT655314:SPT655413 SZP655314:SZP655413 TJL655314:TJL655413 TTH655314:TTH655413 UDD655314:UDD655413 UMZ655314:UMZ655413 UWV655314:UWV655413 VGR655314:VGR655413 VQN655314:VQN655413 WAJ655314:WAJ655413 WKF655314:WKF655413 WUB655314:WUB655413 K720850:K720949 HP720850:HP720949 RL720850:RL720949 ABH720850:ABH720949 ALD720850:ALD720949 AUZ720850:AUZ720949 BEV720850:BEV720949 BOR720850:BOR720949 BYN720850:BYN720949 CIJ720850:CIJ720949 CSF720850:CSF720949 DCB720850:DCB720949 DLX720850:DLX720949 DVT720850:DVT720949 EFP720850:EFP720949 EPL720850:EPL720949 EZH720850:EZH720949 FJD720850:FJD720949 FSZ720850:FSZ720949 GCV720850:GCV720949 GMR720850:GMR720949 GWN720850:GWN720949 HGJ720850:HGJ720949 HQF720850:HQF720949 IAB720850:IAB720949 IJX720850:IJX720949 ITT720850:ITT720949 JDP720850:JDP720949 JNL720850:JNL720949 JXH720850:JXH720949 KHD720850:KHD720949 KQZ720850:KQZ720949 LAV720850:LAV720949 LKR720850:LKR720949 LUN720850:LUN720949 MEJ720850:MEJ720949 MOF720850:MOF720949 MYB720850:MYB720949 NHX720850:NHX720949 NRT720850:NRT720949 OBP720850:OBP720949 OLL720850:OLL720949 OVH720850:OVH720949 PFD720850:PFD720949 POZ720850:POZ720949 PYV720850:PYV720949 QIR720850:QIR720949 QSN720850:QSN720949 RCJ720850:RCJ720949 RMF720850:RMF720949 RWB720850:RWB720949 SFX720850:SFX720949 SPT720850:SPT720949 SZP720850:SZP720949 TJL720850:TJL720949 TTH720850:TTH720949 UDD720850:UDD720949 UMZ720850:UMZ720949 UWV720850:UWV720949 VGR720850:VGR720949 VQN720850:VQN720949 WAJ720850:WAJ720949 WKF720850:WKF720949 WUB720850:WUB720949 K786386:K786485 HP786386:HP786485 RL786386:RL786485 ABH786386:ABH786485 ALD786386:ALD786485 AUZ786386:AUZ786485 BEV786386:BEV786485 BOR786386:BOR786485 BYN786386:BYN786485 CIJ786386:CIJ786485 CSF786386:CSF786485 DCB786386:DCB786485 DLX786386:DLX786485 DVT786386:DVT786485 EFP786386:EFP786485 EPL786386:EPL786485 EZH786386:EZH786485 FJD786386:FJD786485 FSZ786386:FSZ786485 GCV786386:GCV786485 GMR786386:GMR786485 GWN786386:GWN786485 HGJ786386:HGJ786485 HQF786386:HQF786485 IAB786386:IAB786485 IJX786386:IJX786485 ITT786386:ITT786485 JDP786386:JDP786485 JNL786386:JNL786485 JXH786386:JXH786485 KHD786386:KHD786485 KQZ786386:KQZ786485 LAV786386:LAV786485 LKR786386:LKR786485 LUN786386:LUN786485 MEJ786386:MEJ786485 MOF786386:MOF786485 MYB786386:MYB786485 NHX786386:NHX786485 NRT786386:NRT786485 OBP786386:OBP786485 OLL786386:OLL786485 OVH786386:OVH786485 PFD786386:PFD786485 POZ786386:POZ786485 PYV786386:PYV786485 QIR786386:QIR786485 QSN786386:QSN786485 RCJ786386:RCJ786485 RMF786386:RMF786485 RWB786386:RWB786485 SFX786386:SFX786485 SPT786386:SPT786485 SZP786386:SZP786485 TJL786386:TJL786485 TTH786386:TTH786485 UDD786386:UDD786485 UMZ786386:UMZ786485 UWV786386:UWV786485 VGR786386:VGR786485 VQN786386:VQN786485 WAJ786386:WAJ786485 WKF786386:WKF786485 WUB786386:WUB786485 K851922:K852021 HP851922:HP852021 RL851922:RL852021 ABH851922:ABH852021 ALD851922:ALD852021 AUZ851922:AUZ852021 BEV851922:BEV852021 BOR851922:BOR852021 BYN851922:BYN852021 CIJ851922:CIJ852021 CSF851922:CSF852021 DCB851922:DCB852021 DLX851922:DLX852021 DVT851922:DVT852021 EFP851922:EFP852021 EPL851922:EPL852021 EZH851922:EZH852021 FJD851922:FJD852021 FSZ851922:FSZ852021 GCV851922:GCV852021 GMR851922:GMR852021 GWN851922:GWN852021 HGJ851922:HGJ852021 HQF851922:HQF852021 IAB851922:IAB852021 IJX851922:IJX852021 ITT851922:ITT852021 JDP851922:JDP852021 JNL851922:JNL852021 JXH851922:JXH852021 KHD851922:KHD852021 KQZ851922:KQZ852021 LAV851922:LAV852021 LKR851922:LKR852021 LUN851922:LUN852021 MEJ851922:MEJ852021 MOF851922:MOF852021 MYB851922:MYB852021 NHX851922:NHX852021 NRT851922:NRT852021 OBP851922:OBP852021 OLL851922:OLL852021 OVH851922:OVH852021 PFD851922:PFD852021 POZ851922:POZ852021 PYV851922:PYV852021 QIR851922:QIR852021 QSN851922:QSN852021 RCJ851922:RCJ852021 RMF851922:RMF852021 RWB851922:RWB852021 SFX851922:SFX852021 SPT851922:SPT852021 SZP851922:SZP852021 TJL851922:TJL852021 TTH851922:TTH852021 UDD851922:UDD852021 UMZ851922:UMZ852021 UWV851922:UWV852021 VGR851922:VGR852021 VQN851922:VQN852021 WAJ851922:WAJ852021 WKF851922:WKF852021 WUB851922:WUB852021 K917458:K917557 HP917458:HP917557 RL917458:RL917557 ABH917458:ABH917557 ALD917458:ALD917557 AUZ917458:AUZ917557 BEV917458:BEV917557 BOR917458:BOR917557 BYN917458:BYN917557 CIJ917458:CIJ917557 CSF917458:CSF917557 DCB917458:DCB917557 DLX917458:DLX917557 DVT917458:DVT917557 EFP917458:EFP917557 EPL917458:EPL917557 EZH917458:EZH917557 FJD917458:FJD917557 FSZ917458:FSZ917557 GCV917458:GCV917557 GMR917458:GMR917557 GWN917458:GWN917557 HGJ917458:HGJ917557 HQF917458:HQF917557 IAB917458:IAB917557 IJX917458:IJX917557 ITT917458:ITT917557 JDP917458:JDP917557 JNL917458:JNL917557 JXH917458:JXH917557 KHD917458:KHD917557 KQZ917458:KQZ917557 LAV917458:LAV917557 LKR917458:LKR917557 LUN917458:LUN917557 MEJ917458:MEJ917557 MOF917458:MOF917557 MYB917458:MYB917557 NHX917458:NHX917557 NRT917458:NRT917557 OBP917458:OBP917557 OLL917458:OLL917557 OVH917458:OVH917557 PFD917458:PFD917557 POZ917458:POZ917557 PYV917458:PYV917557 QIR917458:QIR917557 QSN917458:QSN917557 RCJ917458:RCJ917557 RMF917458:RMF917557 RWB917458:RWB917557 SFX917458:SFX917557 SPT917458:SPT917557 SZP917458:SZP917557 TJL917458:TJL917557 TTH917458:TTH917557 UDD917458:UDD917557 UMZ917458:UMZ917557 UWV917458:UWV917557 VGR917458:VGR917557 VQN917458:VQN917557 WAJ917458:WAJ917557 WKF917458:WKF917557 WUB917458:WUB917557 K982994:K983093 HP982994:HP983093 RL982994:RL983093 ABH982994:ABH983093 ALD982994:ALD983093 AUZ982994:AUZ983093 BEV982994:BEV983093 BOR982994:BOR983093 BYN982994:BYN983093 CIJ982994:CIJ983093 CSF982994:CSF983093 DCB982994:DCB983093 DLX982994:DLX983093 DVT982994:DVT983093 EFP982994:EFP983093 EPL982994:EPL983093 EZH982994:EZH983093 FJD982994:FJD983093 FSZ982994:FSZ983093 GCV982994:GCV983093 GMR982994:GMR983093 GWN982994:GWN983093 HGJ982994:HGJ983093 HQF982994:HQF983093 IAB982994:IAB983093 IJX982994:IJX983093 ITT982994:ITT983093 JDP982994:JDP983093 JNL982994:JNL983093 JXH982994:JXH983093 KHD982994:KHD983093 KQZ982994:KQZ983093 LAV982994:LAV983093 LKR982994:LKR983093 LUN982994:LUN983093 MEJ982994:MEJ983093 MOF982994:MOF983093 MYB982994:MYB983093 NHX982994:NHX983093 NRT982994:NRT983093 OBP982994:OBP983093 OLL982994:OLL983093 OVH982994:OVH983093 PFD982994:PFD983093 POZ982994:POZ983093 PYV982994:PYV983093 QIR982994:QIR983093 QSN982994:QSN983093 RCJ982994:RCJ983093 RMF982994:RMF983093 RWB982994:RWB983093 SFX982994:SFX983093 SPT982994:SPT983093 SZP982994:SZP983093 TJL982994:TJL983093 TTH982994:TTH983093 UDD982994:UDD983093 UMZ982994:UMZ983093 UWV982994:UWV983093 VGR982994:VGR983093 VQN982994:VQN983093 WAJ982994:WAJ983093 WKF982994:WKF983093 BEV6:BEV53" xr:uid="{A96B284F-FC8F-4B97-81AD-79DD05BD8CD3}">
      <formula1>K6-ROUNDDOWN(K6,0)=0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view="pageBreakPreview" zoomScale="70" zoomScaleNormal="100" zoomScaleSheetLayoutView="70" workbookViewId="0">
      <selection activeCell="F5" sqref="F5"/>
    </sheetView>
  </sheetViews>
  <sheetFormatPr defaultRowHeight="13" x14ac:dyDescent="0.2"/>
  <cols>
    <col min="1" max="1" width="4.6328125" style="11" customWidth="1"/>
    <col min="2" max="2" width="7.6328125" style="11" customWidth="1"/>
    <col min="3" max="16" width="4.6328125" style="11" customWidth="1"/>
    <col min="17" max="17" width="2" style="11" customWidth="1"/>
    <col min="18" max="18" width="2.36328125" style="11" customWidth="1"/>
    <col min="19" max="39" width="4.6328125" style="11" customWidth="1"/>
    <col min="40" max="256" width="9" style="11"/>
    <col min="257" max="257" width="4.6328125" style="11" customWidth="1"/>
    <col min="258" max="258" width="7.6328125" style="11" customWidth="1"/>
    <col min="259" max="272" width="4.6328125" style="11" customWidth="1"/>
    <col min="273" max="273" width="2" style="11" customWidth="1"/>
    <col min="274" max="274" width="2.36328125" style="11" customWidth="1"/>
    <col min="275" max="295" width="4.6328125" style="11" customWidth="1"/>
    <col min="296" max="512" width="9" style="11"/>
    <col min="513" max="513" width="4.6328125" style="11" customWidth="1"/>
    <col min="514" max="514" width="7.6328125" style="11" customWidth="1"/>
    <col min="515" max="528" width="4.6328125" style="11" customWidth="1"/>
    <col min="529" max="529" width="2" style="11" customWidth="1"/>
    <col min="530" max="530" width="2.36328125" style="11" customWidth="1"/>
    <col min="531" max="551" width="4.6328125" style="11" customWidth="1"/>
    <col min="552" max="768" width="9" style="11"/>
    <col min="769" max="769" width="4.6328125" style="11" customWidth="1"/>
    <col min="770" max="770" width="7.6328125" style="11" customWidth="1"/>
    <col min="771" max="784" width="4.6328125" style="11" customWidth="1"/>
    <col min="785" max="785" width="2" style="11" customWidth="1"/>
    <col min="786" max="786" width="2.36328125" style="11" customWidth="1"/>
    <col min="787" max="807" width="4.6328125" style="11" customWidth="1"/>
    <col min="808" max="1024" width="9" style="11"/>
    <col min="1025" max="1025" width="4.6328125" style="11" customWidth="1"/>
    <col min="1026" max="1026" width="7.6328125" style="11" customWidth="1"/>
    <col min="1027" max="1040" width="4.6328125" style="11" customWidth="1"/>
    <col min="1041" max="1041" width="2" style="11" customWidth="1"/>
    <col min="1042" max="1042" width="2.36328125" style="11" customWidth="1"/>
    <col min="1043" max="1063" width="4.6328125" style="11" customWidth="1"/>
    <col min="1064" max="1280" width="9" style="11"/>
    <col min="1281" max="1281" width="4.6328125" style="11" customWidth="1"/>
    <col min="1282" max="1282" width="7.6328125" style="11" customWidth="1"/>
    <col min="1283" max="1296" width="4.6328125" style="11" customWidth="1"/>
    <col min="1297" max="1297" width="2" style="11" customWidth="1"/>
    <col min="1298" max="1298" width="2.36328125" style="11" customWidth="1"/>
    <col min="1299" max="1319" width="4.6328125" style="11" customWidth="1"/>
    <col min="1320" max="1536" width="9" style="11"/>
    <col min="1537" max="1537" width="4.6328125" style="11" customWidth="1"/>
    <col min="1538" max="1538" width="7.6328125" style="11" customWidth="1"/>
    <col min="1539" max="1552" width="4.6328125" style="11" customWidth="1"/>
    <col min="1553" max="1553" width="2" style="11" customWidth="1"/>
    <col min="1554" max="1554" width="2.36328125" style="11" customWidth="1"/>
    <col min="1555" max="1575" width="4.6328125" style="11" customWidth="1"/>
    <col min="1576" max="1792" width="9" style="11"/>
    <col min="1793" max="1793" width="4.6328125" style="11" customWidth="1"/>
    <col min="1794" max="1794" width="7.6328125" style="11" customWidth="1"/>
    <col min="1795" max="1808" width="4.6328125" style="11" customWidth="1"/>
    <col min="1809" max="1809" width="2" style="11" customWidth="1"/>
    <col min="1810" max="1810" width="2.36328125" style="11" customWidth="1"/>
    <col min="1811" max="1831" width="4.6328125" style="11" customWidth="1"/>
    <col min="1832" max="2048" width="9" style="11"/>
    <col min="2049" max="2049" width="4.6328125" style="11" customWidth="1"/>
    <col min="2050" max="2050" width="7.6328125" style="11" customWidth="1"/>
    <col min="2051" max="2064" width="4.6328125" style="11" customWidth="1"/>
    <col min="2065" max="2065" width="2" style="11" customWidth="1"/>
    <col min="2066" max="2066" width="2.36328125" style="11" customWidth="1"/>
    <col min="2067" max="2087" width="4.6328125" style="11" customWidth="1"/>
    <col min="2088" max="2304" width="9" style="11"/>
    <col min="2305" max="2305" width="4.6328125" style="11" customWidth="1"/>
    <col min="2306" max="2306" width="7.6328125" style="11" customWidth="1"/>
    <col min="2307" max="2320" width="4.6328125" style="11" customWidth="1"/>
    <col min="2321" max="2321" width="2" style="11" customWidth="1"/>
    <col min="2322" max="2322" width="2.36328125" style="11" customWidth="1"/>
    <col min="2323" max="2343" width="4.6328125" style="11" customWidth="1"/>
    <col min="2344" max="2560" width="9" style="11"/>
    <col min="2561" max="2561" width="4.6328125" style="11" customWidth="1"/>
    <col min="2562" max="2562" width="7.6328125" style="11" customWidth="1"/>
    <col min="2563" max="2576" width="4.6328125" style="11" customWidth="1"/>
    <col min="2577" max="2577" width="2" style="11" customWidth="1"/>
    <col min="2578" max="2578" width="2.36328125" style="11" customWidth="1"/>
    <col min="2579" max="2599" width="4.6328125" style="11" customWidth="1"/>
    <col min="2600" max="2816" width="9" style="11"/>
    <col min="2817" max="2817" width="4.6328125" style="11" customWidth="1"/>
    <col min="2818" max="2818" width="7.6328125" style="11" customWidth="1"/>
    <col min="2819" max="2832" width="4.6328125" style="11" customWidth="1"/>
    <col min="2833" max="2833" width="2" style="11" customWidth="1"/>
    <col min="2834" max="2834" width="2.36328125" style="11" customWidth="1"/>
    <col min="2835" max="2855" width="4.6328125" style="11" customWidth="1"/>
    <col min="2856" max="3072" width="9" style="11"/>
    <col min="3073" max="3073" width="4.6328125" style="11" customWidth="1"/>
    <col min="3074" max="3074" width="7.6328125" style="11" customWidth="1"/>
    <col min="3075" max="3088" width="4.6328125" style="11" customWidth="1"/>
    <col min="3089" max="3089" width="2" style="11" customWidth="1"/>
    <col min="3090" max="3090" width="2.36328125" style="11" customWidth="1"/>
    <col min="3091" max="3111" width="4.6328125" style="11" customWidth="1"/>
    <col min="3112" max="3328" width="9" style="11"/>
    <col min="3329" max="3329" width="4.6328125" style="11" customWidth="1"/>
    <col min="3330" max="3330" width="7.6328125" style="11" customWidth="1"/>
    <col min="3331" max="3344" width="4.6328125" style="11" customWidth="1"/>
    <col min="3345" max="3345" width="2" style="11" customWidth="1"/>
    <col min="3346" max="3346" width="2.36328125" style="11" customWidth="1"/>
    <col min="3347" max="3367" width="4.6328125" style="11" customWidth="1"/>
    <col min="3368" max="3584" width="9" style="11"/>
    <col min="3585" max="3585" width="4.6328125" style="11" customWidth="1"/>
    <col min="3586" max="3586" width="7.6328125" style="11" customWidth="1"/>
    <col min="3587" max="3600" width="4.6328125" style="11" customWidth="1"/>
    <col min="3601" max="3601" width="2" style="11" customWidth="1"/>
    <col min="3602" max="3602" width="2.36328125" style="11" customWidth="1"/>
    <col min="3603" max="3623" width="4.6328125" style="11" customWidth="1"/>
    <col min="3624" max="3840" width="9" style="11"/>
    <col min="3841" max="3841" width="4.6328125" style="11" customWidth="1"/>
    <col min="3842" max="3842" width="7.6328125" style="11" customWidth="1"/>
    <col min="3843" max="3856" width="4.6328125" style="11" customWidth="1"/>
    <col min="3857" max="3857" width="2" style="11" customWidth="1"/>
    <col min="3858" max="3858" width="2.36328125" style="11" customWidth="1"/>
    <col min="3859" max="3879" width="4.6328125" style="11" customWidth="1"/>
    <col min="3880" max="4096" width="9" style="11"/>
    <col min="4097" max="4097" width="4.6328125" style="11" customWidth="1"/>
    <col min="4098" max="4098" width="7.6328125" style="11" customWidth="1"/>
    <col min="4099" max="4112" width="4.6328125" style="11" customWidth="1"/>
    <col min="4113" max="4113" width="2" style="11" customWidth="1"/>
    <col min="4114" max="4114" width="2.36328125" style="11" customWidth="1"/>
    <col min="4115" max="4135" width="4.6328125" style="11" customWidth="1"/>
    <col min="4136" max="4352" width="9" style="11"/>
    <col min="4353" max="4353" width="4.6328125" style="11" customWidth="1"/>
    <col min="4354" max="4354" width="7.6328125" style="11" customWidth="1"/>
    <col min="4355" max="4368" width="4.6328125" style="11" customWidth="1"/>
    <col min="4369" max="4369" width="2" style="11" customWidth="1"/>
    <col min="4370" max="4370" width="2.36328125" style="11" customWidth="1"/>
    <col min="4371" max="4391" width="4.6328125" style="11" customWidth="1"/>
    <col min="4392" max="4608" width="9" style="11"/>
    <col min="4609" max="4609" width="4.6328125" style="11" customWidth="1"/>
    <col min="4610" max="4610" width="7.6328125" style="11" customWidth="1"/>
    <col min="4611" max="4624" width="4.6328125" style="11" customWidth="1"/>
    <col min="4625" max="4625" width="2" style="11" customWidth="1"/>
    <col min="4626" max="4626" width="2.36328125" style="11" customWidth="1"/>
    <col min="4627" max="4647" width="4.6328125" style="11" customWidth="1"/>
    <col min="4648" max="4864" width="9" style="11"/>
    <col min="4865" max="4865" width="4.6328125" style="11" customWidth="1"/>
    <col min="4866" max="4866" width="7.6328125" style="11" customWidth="1"/>
    <col min="4867" max="4880" width="4.6328125" style="11" customWidth="1"/>
    <col min="4881" max="4881" width="2" style="11" customWidth="1"/>
    <col min="4882" max="4882" width="2.36328125" style="11" customWidth="1"/>
    <col min="4883" max="4903" width="4.6328125" style="11" customWidth="1"/>
    <col min="4904" max="5120" width="9" style="11"/>
    <col min="5121" max="5121" width="4.6328125" style="11" customWidth="1"/>
    <col min="5122" max="5122" width="7.6328125" style="11" customWidth="1"/>
    <col min="5123" max="5136" width="4.6328125" style="11" customWidth="1"/>
    <col min="5137" max="5137" width="2" style="11" customWidth="1"/>
    <col min="5138" max="5138" width="2.36328125" style="11" customWidth="1"/>
    <col min="5139" max="5159" width="4.6328125" style="11" customWidth="1"/>
    <col min="5160" max="5376" width="9" style="11"/>
    <col min="5377" max="5377" width="4.6328125" style="11" customWidth="1"/>
    <col min="5378" max="5378" width="7.6328125" style="11" customWidth="1"/>
    <col min="5379" max="5392" width="4.6328125" style="11" customWidth="1"/>
    <col min="5393" max="5393" width="2" style="11" customWidth="1"/>
    <col min="5394" max="5394" width="2.36328125" style="11" customWidth="1"/>
    <col min="5395" max="5415" width="4.6328125" style="11" customWidth="1"/>
    <col min="5416" max="5632" width="9" style="11"/>
    <col min="5633" max="5633" width="4.6328125" style="11" customWidth="1"/>
    <col min="5634" max="5634" width="7.6328125" style="11" customWidth="1"/>
    <col min="5635" max="5648" width="4.6328125" style="11" customWidth="1"/>
    <col min="5649" max="5649" width="2" style="11" customWidth="1"/>
    <col min="5650" max="5650" width="2.36328125" style="11" customWidth="1"/>
    <col min="5651" max="5671" width="4.6328125" style="11" customWidth="1"/>
    <col min="5672" max="5888" width="9" style="11"/>
    <col min="5889" max="5889" width="4.6328125" style="11" customWidth="1"/>
    <col min="5890" max="5890" width="7.6328125" style="11" customWidth="1"/>
    <col min="5891" max="5904" width="4.6328125" style="11" customWidth="1"/>
    <col min="5905" max="5905" width="2" style="11" customWidth="1"/>
    <col min="5906" max="5906" width="2.36328125" style="11" customWidth="1"/>
    <col min="5907" max="5927" width="4.6328125" style="11" customWidth="1"/>
    <col min="5928" max="6144" width="9" style="11"/>
    <col min="6145" max="6145" width="4.6328125" style="11" customWidth="1"/>
    <col min="6146" max="6146" width="7.6328125" style="11" customWidth="1"/>
    <col min="6147" max="6160" width="4.6328125" style="11" customWidth="1"/>
    <col min="6161" max="6161" width="2" style="11" customWidth="1"/>
    <col min="6162" max="6162" width="2.36328125" style="11" customWidth="1"/>
    <col min="6163" max="6183" width="4.6328125" style="11" customWidth="1"/>
    <col min="6184" max="6400" width="9" style="11"/>
    <col min="6401" max="6401" width="4.6328125" style="11" customWidth="1"/>
    <col min="6402" max="6402" width="7.6328125" style="11" customWidth="1"/>
    <col min="6403" max="6416" width="4.6328125" style="11" customWidth="1"/>
    <col min="6417" max="6417" width="2" style="11" customWidth="1"/>
    <col min="6418" max="6418" width="2.36328125" style="11" customWidth="1"/>
    <col min="6419" max="6439" width="4.6328125" style="11" customWidth="1"/>
    <col min="6440" max="6656" width="9" style="11"/>
    <col min="6657" max="6657" width="4.6328125" style="11" customWidth="1"/>
    <col min="6658" max="6658" width="7.6328125" style="11" customWidth="1"/>
    <col min="6659" max="6672" width="4.6328125" style="11" customWidth="1"/>
    <col min="6673" max="6673" width="2" style="11" customWidth="1"/>
    <col min="6674" max="6674" width="2.36328125" style="11" customWidth="1"/>
    <col min="6675" max="6695" width="4.6328125" style="11" customWidth="1"/>
    <col min="6696" max="6912" width="9" style="11"/>
    <col min="6913" max="6913" width="4.6328125" style="11" customWidth="1"/>
    <col min="6914" max="6914" width="7.6328125" style="11" customWidth="1"/>
    <col min="6915" max="6928" width="4.6328125" style="11" customWidth="1"/>
    <col min="6929" max="6929" width="2" style="11" customWidth="1"/>
    <col min="6930" max="6930" width="2.36328125" style="11" customWidth="1"/>
    <col min="6931" max="6951" width="4.6328125" style="11" customWidth="1"/>
    <col min="6952" max="7168" width="9" style="11"/>
    <col min="7169" max="7169" width="4.6328125" style="11" customWidth="1"/>
    <col min="7170" max="7170" width="7.6328125" style="11" customWidth="1"/>
    <col min="7171" max="7184" width="4.6328125" style="11" customWidth="1"/>
    <col min="7185" max="7185" width="2" style="11" customWidth="1"/>
    <col min="7186" max="7186" width="2.36328125" style="11" customWidth="1"/>
    <col min="7187" max="7207" width="4.6328125" style="11" customWidth="1"/>
    <col min="7208" max="7424" width="9" style="11"/>
    <col min="7425" max="7425" width="4.6328125" style="11" customWidth="1"/>
    <col min="7426" max="7426" width="7.6328125" style="11" customWidth="1"/>
    <col min="7427" max="7440" width="4.6328125" style="11" customWidth="1"/>
    <col min="7441" max="7441" width="2" style="11" customWidth="1"/>
    <col min="7442" max="7442" width="2.36328125" style="11" customWidth="1"/>
    <col min="7443" max="7463" width="4.6328125" style="11" customWidth="1"/>
    <col min="7464" max="7680" width="9" style="11"/>
    <col min="7681" max="7681" width="4.6328125" style="11" customWidth="1"/>
    <col min="7682" max="7682" width="7.6328125" style="11" customWidth="1"/>
    <col min="7683" max="7696" width="4.6328125" style="11" customWidth="1"/>
    <col min="7697" max="7697" width="2" style="11" customWidth="1"/>
    <col min="7698" max="7698" width="2.36328125" style="11" customWidth="1"/>
    <col min="7699" max="7719" width="4.6328125" style="11" customWidth="1"/>
    <col min="7720" max="7936" width="9" style="11"/>
    <col min="7937" max="7937" width="4.6328125" style="11" customWidth="1"/>
    <col min="7938" max="7938" width="7.6328125" style="11" customWidth="1"/>
    <col min="7939" max="7952" width="4.6328125" style="11" customWidth="1"/>
    <col min="7953" max="7953" width="2" style="11" customWidth="1"/>
    <col min="7954" max="7954" width="2.36328125" style="11" customWidth="1"/>
    <col min="7955" max="7975" width="4.6328125" style="11" customWidth="1"/>
    <col min="7976" max="8192" width="9" style="11"/>
    <col min="8193" max="8193" width="4.6328125" style="11" customWidth="1"/>
    <col min="8194" max="8194" width="7.6328125" style="11" customWidth="1"/>
    <col min="8195" max="8208" width="4.6328125" style="11" customWidth="1"/>
    <col min="8209" max="8209" width="2" style="11" customWidth="1"/>
    <col min="8210" max="8210" width="2.36328125" style="11" customWidth="1"/>
    <col min="8211" max="8231" width="4.6328125" style="11" customWidth="1"/>
    <col min="8232" max="8448" width="9" style="11"/>
    <col min="8449" max="8449" width="4.6328125" style="11" customWidth="1"/>
    <col min="8450" max="8450" width="7.6328125" style="11" customWidth="1"/>
    <col min="8451" max="8464" width="4.6328125" style="11" customWidth="1"/>
    <col min="8465" max="8465" width="2" style="11" customWidth="1"/>
    <col min="8466" max="8466" width="2.36328125" style="11" customWidth="1"/>
    <col min="8467" max="8487" width="4.6328125" style="11" customWidth="1"/>
    <col min="8488" max="8704" width="9" style="11"/>
    <col min="8705" max="8705" width="4.6328125" style="11" customWidth="1"/>
    <col min="8706" max="8706" width="7.6328125" style="11" customWidth="1"/>
    <col min="8707" max="8720" width="4.6328125" style="11" customWidth="1"/>
    <col min="8721" max="8721" width="2" style="11" customWidth="1"/>
    <col min="8722" max="8722" width="2.36328125" style="11" customWidth="1"/>
    <col min="8723" max="8743" width="4.6328125" style="11" customWidth="1"/>
    <col min="8744" max="8960" width="9" style="11"/>
    <col min="8961" max="8961" width="4.6328125" style="11" customWidth="1"/>
    <col min="8962" max="8962" width="7.6328125" style="11" customWidth="1"/>
    <col min="8963" max="8976" width="4.6328125" style="11" customWidth="1"/>
    <col min="8977" max="8977" width="2" style="11" customWidth="1"/>
    <col min="8978" max="8978" width="2.36328125" style="11" customWidth="1"/>
    <col min="8979" max="8999" width="4.6328125" style="11" customWidth="1"/>
    <col min="9000" max="9216" width="9" style="11"/>
    <col min="9217" max="9217" width="4.6328125" style="11" customWidth="1"/>
    <col min="9218" max="9218" width="7.6328125" style="11" customWidth="1"/>
    <col min="9219" max="9232" width="4.6328125" style="11" customWidth="1"/>
    <col min="9233" max="9233" width="2" style="11" customWidth="1"/>
    <col min="9234" max="9234" width="2.36328125" style="11" customWidth="1"/>
    <col min="9235" max="9255" width="4.6328125" style="11" customWidth="1"/>
    <col min="9256" max="9472" width="9" style="11"/>
    <col min="9473" max="9473" width="4.6328125" style="11" customWidth="1"/>
    <col min="9474" max="9474" width="7.6328125" style="11" customWidth="1"/>
    <col min="9475" max="9488" width="4.6328125" style="11" customWidth="1"/>
    <col min="9489" max="9489" width="2" style="11" customWidth="1"/>
    <col min="9490" max="9490" width="2.36328125" style="11" customWidth="1"/>
    <col min="9491" max="9511" width="4.6328125" style="11" customWidth="1"/>
    <col min="9512" max="9728" width="9" style="11"/>
    <col min="9729" max="9729" width="4.6328125" style="11" customWidth="1"/>
    <col min="9730" max="9730" width="7.6328125" style="11" customWidth="1"/>
    <col min="9731" max="9744" width="4.6328125" style="11" customWidth="1"/>
    <col min="9745" max="9745" width="2" style="11" customWidth="1"/>
    <col min="9746" max="9746" width="2.36328125" style="11" customWidth="1"/>
    <col min="9747" max="9767" width="4.6328125" style="11" customWidth="1"/>
    <col min="9768" max="9984" width="9" style="11"/>
    <col min="9985" max="9985" width="4.6328125" style="11" customWidth="1"/>
    <col min="9986" max="9986" width="7.6328125" style="11" customWidth="1"/>
    <col min="9987" max="10000" width="4.6328125" style="11" customWidth="1"/>
    <col min="10001" max="10001" width="2" style="11" customWidth="1"/>
    <col min="10002" max="10002" width="2.36328125" style="11" customWidth="1"/>
    <col min="10003" max="10023" width="4.6328125" style="11" customWidth="1"/>
    <col min="10024" max="10240" width="9" style="11"/>
    <col min="10241" max="10241" width="4.6328125" style="11" customWidth="1"/>
    <col min="10242" max="10242" width="7.6328125" style="11" customWidth="1"/>
    <col min="10243" max="10256" width="4.6328125" style="11" customWidth="1"/>
    <col min="10257" max="10257" width="2" style="11" customWidth="1"/>
    <col min="10258" max="10258" width="2.36328125" style="11" customWidth="1"/>
    <col min="10259" max="10279" width="4.6328125" style="11" customWidth="1"/>
    <col min="10280" max="10496" width="9" style="11"/>
    <col min="10497" max="10497" width="4.6328125" style="11" customWidth="1"/>
    <col min="10498" max="10498" width="7.6328125" style="11" customWidth="1"/>
    <col min="10499" max="10512" width="4.6328125" style="11" customWidth="1"/>
    <col min="10513" max="10513" width="2" style="11" customWidth="1"/>
    <col min="10514" max="10514" width="2.36328125" style="11" customWidth="1"/>
    <col min="10515" max="10535" width="4.6328125" style="11" customWidth="1"/>
    <col min="10536" max="10752" width="9" style="11"/>
    <col min="10753" max="10753" width="4.6328125" style="11" customWidth="1"/>
    <col min="10754" max="10754" width="7.6328125" style="11" customWidth="1"/>
    <col min="10755" max="10768" width="4.6328125" style="11" customWidth="1"/>
    <col min="10769" max="10769" width="2" style="11" customWidth="1"/>
    <col min="10770" max="10770" width="2.36328125" style="11" customWidth="1"/>
    <col min="10771" max="10791" width="4.6328125" style="11" customWidth="1"/>
    <col min="10792" max="11008" width="9" style="11"/>
    <col min="11009" max="11009" width="4.6328125" style="11" customWidth="1"/>
    <col min="11010" max="11010" width="7.6328125" style="11" customWidth="1"/>
    <col min="11011" max="11024" width="4.6328125" style="11" customWidth="1"/>
    <col min="11025" max="11025" width="2" style="11" customWidth="1"/>
    <col min="11026" max="11026" width="2.36328125" style="11" customWidth="1"/>
    <col min="11027" max="11047" width="4.6328125" style="11" customWidth="1"/>
    <col min="11048" max="11264" width="9" style="11"/>
    <col min="11265" max="11265" width="4.6328125" style="11" customWidth="1"/>
    <col min="11266" max="11266" width="7.6328125" style="11" customWidth="1"/>
    <col min="11267" max="11280" width="4.6328125" style="11" customWidth="1"/>
    <col min="11281" max="11281" width="2" style="11" customWidth="1"/>
    <col min="11282" max="11282" width="2.36328125" style="11" customWidth="1"/>
    <col min="11283" max="11303" width="4.6328125" style="11" customWidth="1"/>
    <col min="11304" max="11520" width="9" style="11"/>
    <col min="11521" max="11521" width="4.6328125" style="11" customWidth="1"/>
    <col min="11522" max="11522" width="7.6328125" style="11" customWidth="1"/>
    <col min="11523" max="11536" width="4.6328125" style="11" customWidth="1"/>
    <col min="11537" max="11537" width="2" style="11" customWidth="1"/>
    <col min="11538" max="11538" width="2.36328125" style="11" customWidth="1"/>
    <col min="11539" max="11559" width="4.6328125" style="11" customWidth="1"/>
    <col min="11560" max="11776" width="9" style="11"/>
    <col min="11777" max="11777" width="4.6328125" style="11" customWidth="1"/>
    <col min="11778" max="11778" width="7.6328125" style="11" customWidth="1"/>
    <col min="11779" max="11792" width="4.6328125" style="11" customWidth="1"/>
    <col min="11793" max="11793" width="2" style="11" customWidth="1"/>
    <col min="11794" max="11794" width="2.36328125" style="11" customWidth="1"/>
    <col min="11795" max="11815" width="4.6328125" style="11" customWidth="1"/>
    <col min="11816" max="12032" width="9" style="11"/>
    <col min="12033" max="12033" width="4.6328125" style="11" customWidth="1"/>
    <col min="12034" max="12034" width="7.6328125" style="11" customWidth="1"/>
    <col min="12035" max="12048" width="4.6328125" style="11" customWidth="1"/>
    <col min="12049" max="12049" width="2" style="11" customWidth="1"/>
    <col min="12050" max="12050" width="2.36328125" style="11" customWidth="1"/>
    <col min="12051" max="12071" width="4.6328125" style="11" customWidth="1"/>
    <col min="12072" max="12288" width="9" style="11"/>
    <col min="12289" max="12289" width="4.6328125" style="11" customWidth="1"/>
    <col min="12290" max="12290" width="7.6328125" style="11" customWidth="1"/>
    <col min="12291" max="12304" width="4.6328125" style="11" customWidth="1"/>
    <col min="12305" max="12305" width="2" style="11" customWidth="1"/>
    <col min="12306" max="12306" width="2.36328125" style="11" customWidth="1"/>
    <col min="12307" max="12327" width="4.6328125" style="11" customWidth="1"/>
    <col min="12328" max="12544" width="9" style="11"/>
    <col min="12545" max="12545" width="4.6328125" style="11" customWidth="1"/>
    <col min="12546" max="12546" width="7.6328125" style="11" customWidth="1"/>
    <col min="12547" max="12560" width="4.6328125" style="11" customWidth="1"/>
    <col min="12561" max="12561" width="2" style="11" customWidth="1"/>
    <col min="12562" max="12562" width="2.36328125" style="11" customWidth="1"/>
    <col min="12563" max="12583" width="4.6328125" style="11" customWidth="1"/>
    <col min="12584" max="12800" width="9" style="11"/>
    <col min="12801" max="12801" width="4.6328125" style="11" customWidth="1"/>
    <col min="12802" max="12802" width="7.6328125" style="11" customWidth="1"/>
    <col min="12803" max="12816" width="4.6328125" style="11" customWidth="1"/>
    <col min="12817" max="12817" width="2" style="11" customWidth="1"/>
    <col min="12818" max="12818" width="2.36328125" style="11" customWidth="1"/>
    <col min="12819" max="12839" width="4.6328125" style="11" customWidth="1"/>
    <col min="12840" max="13056" width="9" style="11"/>
    <col min="13057" max="13057" width="4.6328125" style="11" customWidth="1"/>
    <col min="13058" max="13058" width="7.6328125" style="11" customWidth="1"/>
    <col min="13059" max="13072" width="4.6328125" style="11" customWidth="1"/>
    <col min="13073" max="13073" width="2" style="11" customWidth="1"/>
    <col min="13074" max="13074" width="2.36328125" style="11" customWidth="1"/>
    <col min="13075" max="13095" width="4.6328125" style="11" customWidth="1"/>
    <col min="13096" max="13312" width="9" style="11"/>
    <col min="13313" max="13313" width="4.6328125" style="11" customWidth="1"/>
    <col min="13314" max="13314" width="7.6328125" style="11" customWidth="1"/>
    <col min="13315" max="13328" width="4.6328125" style="11" customWidth="1"/>
    <col min="13329" max="13329" width="2" style="11" customWidth="1"/>
    <col min="13330" max="13330" width="2.36328125" style="11" customWidth="1"/>
    <col min="13331" max="13351" width="4.6328125" style="11" customWidth="1"/>
    <col min="13352" max="13568" width="9" style="11"/>
    <col min="13569" max="13569" width="4.6328125" style="11" customWidth="1"/>
    <col min="13570" max="13570" width="7.6328125" style="11" customWidth="1"/>
    <col min="13571" max="13584" width="4.6328125" style="11" customWidth="1"/>
    <col min="13585" max="13585" width="2" style="11" customWidth="1"/>
    <col min="13586" max="13586" width="2.36328125" style="11" customWidth="1"/>
    <col min="13587" max="13607" width="4.6328125" style="11" customWidth="1"/>
    <col min="13608" max="13824" width="9" style="11"/>
    <col min="13825" max="13825" width="4.6328125" style="11" customWidth="1"/>
    <col min="13826" max="13826" width="7.6328125" style="11" customWidth="1"/>
    <col min="13827" max="13840" width="4.6328125" style="11" customWidth="1"/>
    <col min="13841" max="13841" width="2" style="11" customWidth="1"/>
    <col min="13842" max="13842" width="2.36328125" style="11" customWidth="1"/>
    <col min="13843" max="13863" width="4.6328125" style="11" customWidth="1"/>
    <col min="13864" max="14080" width="9" style="11"/>
    <col min="14081" max="14081" width="4.6328125" style="11" customWidth="1"/>
    <col min="14082" max="14082" width="7.6328125" style="11" customWidth="1"/>
    <col min="14083" max="14096" width="4.6328125" style="11" customWidth="1"/>
    <col min="14097" max="14097" width="2" style="11" customWidth="1"/>
    <col min="14098" max="14098" width="2.36328125" style="11" customWidth="1"/>
    <col min="14099" max="14119" width="4.6328125" style="11" customWidth="1"/>
    <col min="14120" max="14336" width="9" style="11"/>
    <col min="14337" max="14337" width="4.6328125" style="11" customWidth="1"/>
    <col min="14338" max="14338" width="7.6328125" style="11" customWidth="1"/>
    <col min="14339" max="14352" width="4.6328125" style="11" customWidth="1"/>
    <col min="14353" max="14353" width="2" style="11" customWidth="1"/>
    <col min="14354" max="14354" width="2.36328125" style="11" customWidth="1"/>
    <col min="14355" max="14375" width="4.6328125" style="11" customWidth="1"/>
    <col min="14376" max="14592" width="9" style="11"/>
    <col min="14593" max="14593" width="4.6328125" style="11" customWidth="1"/>
    <col min="14594" max="14594" width="7.6328125" style="11" customWidth="1"/>
    <col min="14595" max="14608" width="4.6328125" style="11" customWidth="1"/>
    <col min="14609" max="14609" width="2" style="11" customWidth="1"/>
    <col min="14610" max="14610" width="2.36328125" style="11" customWidth="1"/>
    <col min="14611" max="14631" width="4.6328125" style="11" customWidth="1"/>
    <col min="14632" max="14848" width="9" style="11"/>
    <col min="14849" max="14849" width="4.6328125" style="11" customWidth="1"/>
    <col min="14850" max="14850" width="7.6328125" style="11" customWidth="1"/>
    <col min="14851" max="14864" width="4.6328125" style="11" customWidth="1"/>
    <col min="14865" max="14865" width="2" style="11" customWidth="1"/>
    <col min="14866" max="14866" width="2.36328125" style="11" customWidth="1"/>
    <col min="14867" max="14887" width="4.6328125" style="11" customWidth="1"/>
    <col min="14888" max="15104" width="9" style="11"/>
    <col min="15105" max="15105" width="4.6328125" style="11" customWidth="1"/>
    <col min="15106" max="15106" width="7.6328125" style="11" customWidth="1"/>
    <col min="15107" max="15120" width="4.6328125" style="11" customWidth="1"/>
    <col min="15121" max="15121" width="2" style="11" customWidth="1"/>
    <col min="15122" max="15122" width="2.36328125" style="11" customWidth="1"/>
    <col min="15123" max="15143" width="4.6328125" style="11" customWidth="1"/>
    <col min="15144" max="15360" width="9" style="11"/>
    <col min="15361" max="15361" width="4.6328125" style="11" customWidth="1"/>
    <col min="15362" max="15362" width="7.6328125" style="11" customWidth="1"/>
    <col min="15363" max="15376" width="4.6328125" style="11" customWidth="1"/>
    <col min="15377" max="15377" width="2" style="11" customWidth="1"/>
    <col min="15378" max="15378" width="2.36328125" style="11" customWidth="1"/>
    <col min="15379" max="15399" width="4.6328125" style="11" customWidth="1"/>
    <col min="15400" max="15616" width="9" style="11"/>
    <col min="15617" max="15617" width="4.6328125" style="11" customWidth="1"/>
    <col min="15618" max="15618" width="7.6328125" style="11" customWidth="1"/>
    <col min="15619" max="15632" width="4.6328125" style="11" customWidth="1"/>
    <col min="15633" max="15633" width="2" style="11" customWidth="1"/>
    <col min="15634" max="15634" width="2.36328125" style="11" customWidth="1"/>
    <col min="15635" max="15655" width="4.6328125" style="11" customWidth="1"/>
    <col min="15656" max="15872" width="9" style="11"/>
    <col min="15873" max="15873" width="4.6328125" style="11" customWidth="1"/>
    <col min="15874" max="15874" width="7.6328125" style="11" customWidth="1"/>
    <col min="15875" max="15888" width="4.6328125" style="11" customWidth="1"/>
    <col min="15889" max="15889" width="2" style="11" customWidth="1"/>
    <col min="15890" max="15890" width="2.36328125" style="11" customWidth="1"/>
    <col min="15891" max="15911" width="4.6328125" style="11" customWidth="1"/>
    <col min="15912" max="16128" width="9" style="11"/>
    <col min="16129" max="16129" width="4.6328125" style="11" customWidth="1"/>
    <col min="16130" max="16130" width="7.6328125" style="11" customWidth="1"/>
    <col min="16131" max="16144" width="4.6328125" style="11" customWidth="1"/>
    <col min="16145" max="16145" width="2" style="11" customWidth="1"/>
    <col min="16146" max="16146" width="2.36328125" style="11" customWidth="1"/>
    <col min="16147" max="16167" width="4.6328125" style="11" customWidth="1"/>
    <col min="16168" max="16384" width="9" style="11"/>
  </cols>
  <sheetData>
    <row r="1" spans="1:18" ht="13.5" customHeight="1" x14ac:dyDescent="0.2">
      <c r="A1" s="76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1:18" ht="7.5" customHeight="1" x14ac:dyDescent="0.2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13.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  <c r="R3" s="15"/>
    </row>
    <row r="4" spans="1:18" s="18" customFormat="1" ht="21" customHeight="1" x14ac:dyDescent="0.25">
      <c r="A4" s="16"/>
      <c r="B4" s="82" t="s">
        <v>15</v>
      </c>
      <c r="C4" s="82"/>
      <c r="D4" s="82"/>
      <c r="E4" s="82"/>
      <c r="F4" s="83" t="s">
        <v>59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17"/>
    </row>
    <row r="5" spans="1:18" ht="13.5" customHeight="1" x14ac:dyDescent="0.2">
      <c r="A5" s="12"/>
      <c r="B5" s="13"/>
      <c r="C5" s="19"/>
      <c r="D5" s="19"/>
      <c r="E5" s="19"/>
      <c r="F5" s="19"/>
      <c r="G5" s="14"/>
      <c r="H5" s="14"/>
      <c r="I5" s="14"/>
      <c r="J5" s="14"/>
      <c r="K5" s="14"/>
      <c r="L5" s="14"/>
      <c r="M5" s="14"/>
      <c r="N5" s="14"/>
      <c r="O5" s="14"/>
      <c r="P5" s="13"/>
      <c r="Q5" s="13"/>
      <c r="R5" s="15"/>
    </row>
    <row r="6" spans="1:18" ht="29.25" customHeight="1" x14ac:dyDescent="0.25">
      <c r="A6" s="12"/>
      <c r="B6" s="13"/>
      <c r="C6" s="20" t="s">
        <v>16</v>
      </c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14"/>
      <c r="P6" s="13"/>
      <c r="Q6" s="13"/>
      <c r="R6" s="15"/>
    </row>
    <row r="7" spans="1:18" ht="13.5" customHeight="1" x14ac:dyDescent="0.2">
      <c r="A7" s="12"/>
      <c r="B7" s="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4"/>
      <c r="P7" s="13"/>
      <c r="Q7" s="13"/>
      <c r="R7" s="15"/>
    </row>
    <row r="8" spans="1:18" ht="13.5" customHeight="1" x14ac:dyDescent="0.2">
      <c r="A8" s="12"/>
      <c r="B8" s="85"/>
      <c r="C8" s="86" t="s">
        <v>17</v>
      </c>
      <c r="D8" s="86"/>
      <c r="E8" s="88">
        <f>'積算書（その9)'!L55</f>
        <v>0</v>
      </c>
      <c r="F8" s="88"/>
      <c r="G8" s="88"/>
      <c r="H8" s="88"/>
      <c r="I8" s="88"/>
      <c r="J8" s="88"/>
      <c r="K8" s="88"/>
      <c r="L8" s="88"/>
      <c r="M8" s="86" t="s">
        <v>18</v>
      </c>
      <c r="N8" s="86"/>
      <c r="O8" s="86"/>
      <c r="P8" s="13"/>
      <c r="Q8" s="13"/>
      <c r="R8" s="15"/>
    </row>
    <row r="9" spans="1:18" ht="13.5" customHeight="1" x14ac:dyDescent="0.2">
      <c r="A9" s="12"/>
      <c r="B9" s="85"/>
      <c r="C9" s="87"/>
      <c r="D9" s="87"/>
      <c r="E9" s="89"/>
      <c r="F9" s="89"/>
      <c r="G9" s="89"/>
      <c r="H9" s="89"/>
      <c r="I9" s="89"/>
      <c r="J9" s="89"/>
      <c r="K9" s="89"/>
      <c r="L9" s="89"/>
      <c r="M9" s="87"/>
      <c r="N9" s="87"/>
      <c r="O9" s="87"/>
      <c r="P9" s="13"/>
      <c r="Q9" s="13"/>
      <c r="R9" s="15"/>
    </row>
    <row r="10" spans="1:18" ht="13.5" customHeight="1" x14ac:dyDescent="0.2">
      <c r="A10" s="12"/>
      <c r="B10" s="13"/>
      <c r="C10" s="14"/>
      <c r="D10" s="14"/>
      <c r="E10" s="22"/>
      <c r="F10" s="22"/>
      <c r="G10" s="22"/>
      <c r="H10" s="22"/>
      <c r="I10" s="22"/>
      <c r="J10" s="22"/>
      <c r="K10" s="22"/>
      <c r="L10" s="22"/>
      <c r="M10" s="14"/>
      <c r="N10" s="14"/>
      <c r="O10" s="14"/>
      <c r="P10" s="13"/>
      <c r="Q10" s="13"/>
      <c r="R10" s="15"/>
    </row>
    <row r="11" spans="1:18" ht="13.5" customHeight="1" x14ac:dyDescent="0.2">
      <c r="A11" s="12"/>
      <c r="B11" s="13"/>
      <c r="C11" s="14"/>
      <c r="D11" s="14"/>
      <c r="E11" s="22"/>
      <c r="F11" s="22"/>
      <c r="G11" s="22"/>
      <c r="H11" s="22"/>
      <c r="I11" s="22"/>
      <c r="J11" s="22"/>
      <c r="K11" s="22"/>
      <c r="L11" s="22"/>
      <c r="M11" s="14"/>
      <c r="N11" s="14"/>
      <c r="O11" s="14"/>
      <c r="P11" s="13"/>
      <c r="Q11" s="13"/>
      <c r="R11" s="15"/>
    </row>
    <row r="12" spans="1:18" ht="3.75" customHeight="1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  <c r="Q12" s="13"/>
      <c r="R12" s="15"/>
    </row>
    <row r="13" spans="1:18" ht="13.5" hidden="1" customHeight="1" x14ac:dyDescent="0.2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  <c r="Q13" s="13"/>
      <c r="R13" s="15"/>
    </row>
    <row r="14" spans="1:18" ht="13.5" customHeight="1" x14ac:dyDescent="0.2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23"/>
      <c r="L14" s="14"/>
      <c r="M14" s="14"/>
      <c r="N14" s="14"/>
      <c r="O14" s="14"/>
      <c r="P14" s="13"/>
      <c r="Q14" s="13"/>
      <c r="R14" s="15"/>
    </row>
    <row r="15" spans="1:18" ht="13.5" customHeight="1" x14ac:dyDescent="0.2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/>
      <c r="R15" s="15"/>
    </row>
    <row r="16" spans="1:18" ht="13.5" customHeight="1" x14ac:dyDescent="0.2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/>
      <c r="Q16" s="13"/>
      <c r="R16" s="15"/>
    </row>
    <row r="17" spans="1:18" ht="13.5" customHeight="1" x14ac:dyDescent="0.2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3"/>
      <c r="Q17" s="13"/>
      <c r="R17" s="15"/>
    </row>
    <row r="18" spans="1:18" ht="13.5" customHeight="1" x14ac:dyDescent="0.2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/>
      <c r="Q18" s="13"/>
      <c r="R18" s="15"/>
    </row>
    <row r="19" spans="1:18" ht="13.5" customHeight="1" x14ac:dyDescent="0.2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5"/>
    </row>
    <row r="20" spans="1:18" ht="13.5" customHeight="1" x14ac:dyDescent="0.2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5"/>
    </row>
    <row r="21" spans="1:18" ht="13.5" customHeight="1" x14ac:dyDescent="0.2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5"/>
    </row>
    <row r="22" spans="1:18" ht="13.5" customHeight="1" x14ac:dyDescent="0.2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5"/>
    </row>
    <row r="23" spans="1:18" ht="13.5" customHeight="1" x14ac:dyDescent="0.2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5"/>
    </row>
    <row r="24" spans="1:18" ht="13.5" customHeight="1" x14ac:dyDescent="0.2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3"/>
      <c r="Q24" s="13"/>
      <c r="R24" s="15"/>
    </row>
    <row r="25" spans="1:18" ht="13.5" customHeight="1" x14ac:dyDescent="0.2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/>
      <c r="Q25" s="13"/>
      <c r="R25" s="15"/>
    </row>
    <row r="26" spans="1:18" ht="13.5" customHeight="1" x14ac:dyDescent="0.2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3"/>
      <c r="Q26" s="13"/>
      <c r="R26" s="15"/>
    </row>
    <row r="27" spans="1:18" ht="13.5" customHeight="1" x14ac:dyDescent="0.2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3"/>
      <c r="Q27" s="13"/>
      <c r="R27" s="15"/>
    </row>
    <row r="28" spans="1:18" ht="13.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5"/>
    </row>
    <row r="29" spans="1:18" ht="13.5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1:18" ht="13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</row>
    <row r="31" spans="1:18" ht="13.5" customHeigh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</row>
    <row r="32" spans="1:18" ht="13.5" customHeight="1" x14ac:dyDescent="0.2">
      <c r="A32" s="27"/>
      <c r="B32" s="90" t="s">
        <v>19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28"/>
      <c r="N32" s="28"/>
      <c r="O32" s="28"/>
      <c r="P32" s="28"/>
      <c r="Q32" s="28"/>
      <c r="R32" s="29"/>
    </row>
    <row r="33" spans="1:18" ht="13.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</row>
    <row r="34" spans="1:18" ht="13.5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3.5" customHeigh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</row>
    <row r="36" spans="1:18" ht="13.5" customHeight="1" x14ac:dyDescent="0.2">
      <c r="A36" s="27"/>
      <c r="B36" s="90" t="s">
        <v>26</v>
      </c>
      <c r="C36" s="90"/>
      <c r="D36" s="90"/>
      <c r="E36" s="90"/>
      <c r="F36" s="90"/>
      <c r="G36" s="90"/>
      <c r="H36" s="90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1:18" ht="13.5" customHeight="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1:18" ht="13.5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1:18" ht="13.5" customHeight="1" x14ac:dyDescent="0.2">
      <c r="A39" s="27"/>
      <c r="B39" s="73" t="s">
        <v>20</v>
      </c>
      <c r="C39" s="73"/>
      <c r="D39" s="73"/>
      <c r="E39" s="73"/>
      <c r="F39" s="73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1:18" ht="13.5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1:18" ht="19.5" customHeight="1" x14ac:dyDescent="0.2">
      <c r="A41" s="27"/>
      <c r="B41" s="91" t="s">
        <v>30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13"/>
      <c r="N41" s="28"/>
      <c r="O41" s="28"/>
      <c r="P41" s="28"/>
      <c r="Q41" s="28"/>
      <c r="R41" s="29"/>
    </row>
    <row r="42" spans="1:18" ht="13.5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</row>
    <row r="43" spans="1:18" ht="13.5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</row>
    <row r="44" spans="1:18" ht="13.5" customHeight="1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spans="1:18" ht="13.5" customHeight="1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spans="1:18" ht="13.5" customHeight="1" x14ac:dyDescent="0.2">
      <c r="A46" s="27"/>
      <c r="B46" s="28"/>
      <c r="C46" s="28"/>
      <c r="D46" s="28"/>
      <c r="E46" s="73" t="s">
        <v>21</v>
      </c>
      <c r="F46" s="73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</row>
    <row r="47" spans="1:18" ht="16.5" customHeight="1" x14ac:dyDescent="0.2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</row>
    <row r="48" spans="1:18" ht="13.5" customHeight="1" x14ac:dyDescent="0.2">
      <c r="A48" s="27"/>
      <c r="B48" s="28"/>
      <c r="C48" s="28"/>
      <c r="D48" s="28"/>
      <c r="E48" s="73" t="s">
        <v>22</v>
      </c>
      <c r="F48" s="73"/>
      <c r="G48" s="30"/>
      <c r="H48" s="28"/>
      <c r="I48" s="28"/>
      <c r="J48" s="28"/>
      <c r="K48" s="28"/>
      <c r="L48" s="28"/>
      <c r="M48" s="28"/>
      <c r="N48" s="28" t="s">
        <v>23</v>
      </c>
      <c r="O48" s="28"/>
      <c r="P48" s="28"/>
      <c r="Q48" s="28"/>
      <c r="R48" s="29"/>
    </row>
    <row r="49" spans="1:18" ht="13.5" customHeight="1" x14ac:dyDescent="0.2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73"/>
      <c r="N49" s="73"/>
      <c r="O49" s="28"/>
      <c r="P49" s="28"/>
      <c r="Q49" s="28"/>
      <c r="R49" s="29"/>
    </row>
    <row r="50" spans="1:18" ht="13.5" customHeight="1" x14ac:dyDescent="0.2">
      <c r="A50" s="27"/>
      <c r="B50" s="73"/>
      <c r="C50" s="73"/>
      <c r="D50" s="73"/>
      <c r="E50" s="73"/>
      <c r="F50" s="7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9"/>
    </row>
    <row r="51" spans="1:18" ht="13.5" customHeight="1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/>
    </row>
    <row r="52" spans="1:18" ht="13.5" customHeight="1" x14ac:dyDescent="0.2">
      <c r="A52" s="74" t="s">
        <v>25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29"/>
    </row>
    <row r="53" spans="1:18" ht="13.5" customHeight="1" x14ac:dyDescent="0.2">
      <c r="A53" s="27"/>
      <c r="B53" s="75" t="s">
        <v>24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29"/>
    </row>
    <row r="54" spans="1:18" ht="13.5" customHeight="1" x14ac:dyDescent="0.2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5" spans="1:18" ht="13.5" customHeight="1" x14ac:dyDescent="0.2"/>
    <row r="56" spans="1:18" ht="13.5" customHeight="1" x14ac:dyDescent="0.2">
      <c r="B56" s="72" t="s">
        <v>31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8" ht="13.5" customHeight="1" x14ac:dyDescent="0.2">
      <c r="B57" s="72" t="s">
        <v>32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  <mergeCell ref="B57:Q57"/>
    <mergeCell ref="M49:N49"/>
    <mergeCell ref="B50:D50"/>
    <mergeCell ref="E50:F50"/>
    <mergeCell ref="A52:Q52"/>
    <mergeCell ref="B53:Q53"/>
    <mergeCell ref="B56:Q5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積算書（その9)</vt:lpstr>
      <vt:lpstr>入札書</vt:lpstr>
      <vt:lpstr>'積算書（その9)'!Print_Area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2019-01-09T23:58:51Z</cp:lastPrinted>
  <dcterms:created xsi:type="dcterms:W3CDTF">2018-06-25T05:43:27Z</dcterms:created>
  <dcterms:modified xsi:type="dcterms:W3CDTF">2023-12-01T02:13:26Z</dcterms:modified>
</cp:coreProperties>
</file>